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EMP\Documents\2020\"/>
    </mc:Choice>
  </mc:AlternateContent>
  <xr:revisionPtr revIDLastSave="0" documentId="13_ncr:1_{2D83112D-ED47-4321-AD71-0E161CEF981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KII Health Check Recepients" sheetId="15" r:id="rId1"/>
    <sheet name="PKII Employee Details" sheetId="16" r:id="rId2"/>
    <sheet name="May 18" sheetId="1" r:id="rId3"/>
    <sheet name="May 19" sheetId="2" r:id="rId4"/>
    <sheet name="May 20" sheetId="3" r:id="rId5"/>
    <sheet name="May 21" sheetId="4" r:id="rId6"/>
    <sheet name="May 22" sheetId="5" r:id="rId7"/>
    <sheet name="May 23" sheetId="6" r:id="rId8"/>
    <sheet name="May 24" sheetId="7" r:id="rId9"/>
    <sheet name="May 25" sheetId="8" r:id="rId10"/>
    <sheet name="May 26" sheetId="9" r:id="rId11"/>
    <sheet name="May 27" sheetId="10" r:id="rId12"/>
    <sheet name="May 28" sheetId="11" r:id="rId13"/>
    <sheet name="May 29" sheetId="12" r:id="rId14"/>
    <sheet name="May 30" sheetId="13" r:id="rId15"/>
    <sheet name="May 31" sheetId="14" r:id="rId16"/>
  </sheets>
  <definedNames>
    <definedName name="_xlnm._FilterDatabase" localSheetId="5" hidden="1">'May 21'!$A$1:$AC$107</definedName>
  </definedNames>
  <calcPr calcId="181029"/>
</workbook>
</file>

<file path=xl/calcChain.xml><?xml version="1.0" encoding="utf-8"?>
<calcChain xmlns="http://schemas.openxmlformats.org/spreadsheetml/2006/main">
  <c r="R3" i="15" l="1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53" i="15"/>
  <c r="R54" i="15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3" i="15"/>
  <c r="R74" i="15"/>
  <c r="R75" i="15"/>
  <c r="R76" i="15"/>
  <c r="R77" i="15"/>
  <c r="R78" i="15"/>
  <c r="R79" i="15"/>
  <c r="R80" i="15"/>
  <c r="R81" i="15"/>
  <c r="R82" i="15"/>
  <c r="R83" i="15"/>
  <c r="R84" i="15"/>
  <c r="R85" i="15"/>
  <c r="R86" i="15"/>
  <c r="R87" i="15"/>
  <c r="R88" i="15"/>
  <c r="R89" i="15"/>
  <c r="R90" i="15"/>
  <c r="R91" i="15"/>
  <c r="R92" i="15"/>
  <c r="R93" i="15"/>
  <c r="R94" i="15"/>
  <c r="R95" i="15"/>
  <c r="R96" i="15"/>
  <c r="R97" i="15"/>
  <c r="R98" i="15"/>
  <c r="R99" i="15"/>
  <c r="R100" i="15"/>
  <c r="R101" i="15"/>
  <c r="R102" i="15"/>
  <c r="R103" i="15"/>
  <c r="R104" i="15"/>
  <c r="R105" i="15"/>
  <c r="R106" i="15"/>
  <c r="R107" i="15"/>
  <c r="R108" i="15"/>
  <c r="R109" i="15"/>
  <c r="R110" i="15"/>
  <c r="R111" i="15"/>
  <c r="R112" i="15"/>
  <c r="R113" i="15"/>
  <c r="R114" i="15"/>
  <c r="R115" i="15"/>
  <c r="R116" i="15"/>
  <c r="R117" i="15"/>
  <c r="R118" i="15"/>
  <c r="R119" i="15"/>
  <c r="R120" i="15"/>
  <c r="R121" i="15"/>
  <c r="R122" i="15"/>
  <c r="R123" i="15"/>
  <c r="R124" i="15"/>
  <c r="R125" i="15"/>
  <c r="R126" i="15"/>
  <c r="R127" i="15"/>
  <c r="R128" i="15"/>
  <c r="R129" i="15"/>
  <c r="R130" i="15"/>
  <c r="R131" i="15"/>
  <c r="R132" i="15"/>
  <c r="R133" i="15"/>
  <c r="R134" i="15"/>
  <c r="R135" i="15"/>
  <c r="R136" i="15"/>
  <c r="R137" i="15"/>
  <c r="R138" i="15"/>
  <c r="R139" i="15"/>
  <c r="R140" i="15"/>
  <c r="R141" i="15"/>
  <c r="R142" i="15"/>
  <c r="R143" i="15"/>
  <c r="R144" i="15"/>
  <c r="R145" i="15"/>
  <c r="R146" i="15"/>
  <c r="R147" i="15"/>
  <c r="R148" i="15"/>
  <c r="R149" i="15"/>
  <c r="R150" i="15"/>
  <c r="R151" i="15"/>
  <c r="R152" i="15"/>
  <c r="R153" i="15"/>
  <c r="R154" i="15"/>
  <c r="R155" i="15"/>
  <c r="R156" i="15"/>
  <c r="R157" i="15"/>
  <c r="R158" i="15"/>
  <c r="R159" i="15"/>
  <c r="R160" i="15"/>
  <c r="R161" i="15"/>
  <c r="R162" i="15"/>
  <c r="R163" i="15"/>
  <c r="R164" i="15"/>
  <c r="R165" i="15"/>
  <c r="R166" i="15"/>
  <c r="R167" i="15"/>
  <c r="R168" i="15"/>
  <c r="R169" i="15"/>
  <c r="R170" i="15"/>
  <c r="R171" i="15"/>
  <c r="R172" i="15"/>
  <c r="R173" i="15"/>
  <c r="R174" i="15"/>
  <c r="R175" i="15"/>
  <c r="R176" i="15"/>
  <c r="R177" i="15"/>
  <c r="R178" i="15"/>
  <c r="R179" i="15"/>
  <c r="R180" i="15"/>
  <c r="R181" i="15"/>
  <c r="R182" i="15"/>
  <c r="R183" i="15"/>
  <c r="R184" i="15"/>
  <c r="R185" i="15"/>
  <c r="R186" i="15"/>
  <c r="R187" i="15"/>
  <c r="R188" i="15"/>
  <c r="R189" i="15"/>
  <c r="R190" i="15"/>
  <c r="R191" i="15"/>
  <c r="R192" i="15"/>
  <c r="R193" i="15"/>
  <c r="R194" i="15"/>
  <c r="R195" i="15"/>
  <c r="R196" i="15"/>
  <c r="R197" i="15"/>
  <c r="R198" i="15"/>
  <c r="R199" i="15"/>
  <c r="R200" i="15"/>
  <c r="R201" i="15"/>
  <c r="R202" i="15"/>
  <c r="R203" i="15"/>
  <c r="R204" i="15"/>
  <c r="R205" i="15"/>
  <c r="R206" i="15"/>
  <c r="R207" i="15"/>
  <c r="R208" i="15"/>
  <c r="R209" i="15"/>
  <c r="R210" i="15"/>
  <c r="R211" i="15"/>
  <c r="R212" i="15"/>
  <c r="R213" i="15"/>
  <c r="R214" i="15"/>
  <c r="R215" i="15"/>
  <c r="R216" i="15"/>
  <c r="R217" i="15"/>
  <c r="R218" i="15"/>
  <c r="R219" i="15"/>
  <c r="R220" i="15"/>
  <c r="R221" i="15"/>
  <c r="R222" i="15"/>
  <c r="R223" i="15"/>
  <c r="R224" i="15"/>
  <c r="R225" i="15"/>
  <c r="R226" i="15"/>
  <c r="R227" i="15"/>
  <c r="R228" i="15"/>
  <c r="R229" i="15"/>
  <c r="R230" i="15"/>
  <c r="R231" i="15"/>
  <c r="R232" i="15"/>
  <c r="R233" i="15"/>
  <c r="R234" i="15"/>
  <c r="R235" i="15"/>
  <c r="R236" i="15"/>
  <c r="R237" i="15"/>
  <c r="R238" i="15"/>
  <c r="R239" i="15"/>
  <c r="R240" i="15"/>
  <c r="R241" i="15"/>
  <c r="R242" i="15"/>
  <c r="R243" i="15"/>
  <c r="R244" i="15"/>
  <c r="R245" i="15"/>
  <c r="R246" i="15"/>
  <c r="R247" i="15"/>
  <c r="R248" i="15"/>
  <c r="R249" i="15"/>
  <c r="S3" i="15"/>
  <c r="S4" i="15"/>
  <c r="S5" i="15"/>
  <c r="S6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S37" i="15"/>
  <c r="S38" i="15"/>
  <c r="S39" i="15"/>
  <c r="S40" i="15"/>
  <c r="S41" i="15"/>
  <c r="S42" i="15"/>
  <c r="S43" i="15"/>
  <c r="S44" i="15"/>
  <c r="S45" i="15"/>
  <c r="S46" i="15"/>
  <c r="S47" i="15"/>
  <c r="S48" i="15"/>
  <c r="S49" i="15"/>
  <c r="S50" i="15"/>
  <c r="S51" i="15"/>
  <c r="S52" i="15"/>
  <c r="S53" i="15"/>
  <c r="S54" i="15"/>
  <c r="S55" i="15"/>
  <c r="S56" i="15"/>
  <c r="S57" i="15"/>
  <c r="S58" i="15"/>
  <c r="S59" i="15"/>
  <c r="S60" i="15"/>
  <c r="S61" i="15"/>
  <c r="S62" i="15"/>
  <c r="S63" i="15"/>
  <c r="S64" i="15"/>
  <c r="S65" i="15"/>
  <c r="S66" i="15"/>
  <c r="S67" i="15"/>
  <c r="S68" i="15"/>
  <c r="S69" i="15"/>
  <c r="S70" i="15"/>
  <c r="S71" i="15"/>
  <c r="S72" i="15"/>
  <c r="S73" i="15"/>
  <c r="S74" i="15"/>
  <c r="S75" i="15"/>
  <c r="S76" i="15"/>
  <c r="S77" i="15"/>
  <c r="S78" i="15"/>
  <c r="S79" i="15"/>
  <c r="S80" i="15"/>
  <c r="S81" i="15"/>
  <c r="S82" i="15"/>
  <c r="S83" i="15"/>
  <c r="S84" i="15"/>
  <c r="S85" i="15"/>
  <c r="S86" i="15"/>
  <c r="S87" i="15"/>
  <c r="S88" i="15"/>
  <c r="S89" i="15"/>
  <c r="S90" i="15"/>
  <c r="S91" i="15"/>
  <c r="S92" i="15"/>
  <c r="S93" i="15"/>
  <c r="S94" i="15"/>
  <c r="S95" i="15"/>
  <c r="S96" i="15"/>
  <c r="S97" i="15"/>
  <c r="S98" i="15"/>
  <c r="S99" i="15"/>
  <c r="S100" i="15"/>
  <c r="S101" i="15"/>
  <c r="S102" i="15"/>
  <c r="S103" i="15"/>
  <c r="S104" i="15"/>
  <c r="S105" i="15"/>
  <c r="S106" i="15"/>
  <c r="S107" i="15"/>
  <c r="S108" i="15"/>
  <c r="S109" i="15"/>
  <c r="S110" i="15"/>
  <c r="S111" i="15"/>
  <c r="S112" i="15"/>
  <c r="S113" i="15"/>
  <c r="S114" i="15"/>
  <c r="S115" i="15"/>
  <c r="S116" i="15"/>
  <c r="S117" i="15"/>
  <c r="S118" i="15"/>
  <c r="S119" i="15"/>
  <c r="S120" i="15"/>
  <c r="S121" i="15"/>
  <c r="S122" i="15"/>
  <c r="S123" i="15"/>
  <c r="S124" i="15"/>
  <c r="S125" i="15"/>
  <c r="S126" i="15"/>
  <c r="S127" i="15"/>
  <c r="S128" i="15"/>
  <c r="S129" i="15"/>
  <c r="S130" i="15"/>
  <c r="S131" i="15"/>
  <c r="S132" i="15"/>
  <c r="S133" i="15"/>
  <c r="S134" i="15"/>
  <c r="S135" i="15"/>
  <c r="S136" i="15"/>
  <c r="S137" i="15"/>
  <c r="S138" i="15"/>
  <c r="S139" i="15"/>
  <c r="S140" i="15"/>
  <c r="S141" i="15"/>
  <c r="S142" i="15"/>
  <c r="S143" i="15"/>
  <c r="S144" i="15"/>
  <c r="S145" i="15"/>
  <c r="S146" i="15"/>
  <c r="S147" i="15"/>
  <c r="S148" i="15"/>
  <c r="S149" i="15"/>
  <c r="S150" i="15"/>
  <c r="S151" i="15"/>
  <c r="S152" i="15"/>
  <c r="S153" i="15"/>
  <c r="S154" i="15"/>
  <c r="S155" i="15"/>
  <c r="S156" i="15"/>
  <c r="S157" i="15"/>
  <c r="S158" i="15"/>
  <c r="S159" i="15"/>
  <c r="S160" i="15"/>
  <c r="S161" i="15"/>
  <c r="S162" i="15"/>
  <c r="S163" i="15"/>
  <c r="S164" i="15"/>
  <c r="S165" i="15"/>
  <c r="S166" i="15"/>
  <c r="S167" i="15"/>
  <c r="S168" i="15"/>
  <c r="S169" i="15"/>
  <c r="S170" i="15"/>
  <c r="S171" i="15"/>
  <c r="S172" i="15"/>
  <c r="S173" i="15"/>
  <c r="S174" i="15"/>
  <c r="S175" i="15"/>
  <c r="S176" i="15"/>
  <c r="S177" i="15"/>
  <c r="S178" i="15"/>
  <c r="S179" i="15"/>
  <c r="S180" i="15"/>
  <c r="S181" i="15"/>
  <c r="S182" i="15"/>
  <c r="S183" i="15"/>
  <c r="S184" i="15"/>
  <c r="S185" i="15"/>
  <c r="S186" i="15"/>
  <c r="S187" i="15"/>
  <c r="S188" i="15"/>
  <c r="S189" i="15"/>
  <c r="S190" i="15"/>
  <c r="S191" i="15"/>
  <c r="S192" i="15"/>
  <c r="S193" i="15"/>
  <c r="S194" i="15"/>
  <c r="S195" i="15"/>
  <c r="S196" i="15"/>
  <c r="S197" i="15"/>
  <c r="S198" i="15"/>
  <c r="S199" i="15"/>
  <c r="S200" i="15"/>
  <c r="S201" i="15"/>
  <c r="S202" i="15"/>
  <c r="S203" i="15"/>
  <c r="S204" i="15"/>
  <c r="S205" i="15"/>
  <c r="S206" i="15"/>
  <c r="S207" i="15"/>
  <c r="S208" i="15"/>
  <c r="S209" i="15"/>
  <c r="S210" i="15"/>
  <c r="S211" i="15"/>
  <c r="S212" i="15"/>
  <c r="S213" i="15"/>
  <c r="S214" i="15"/>
  <c r="S215" i="15"/>
  <c r="S216" i="15"/>
  <c r="S217" i="15"/>
  <c r="S218" i="15"/>
  <c r="S219" i="15"/>
  <c r="S220" i="15"/>
  <c r="S221" i="15"/>
  <c r="S222" i="15"/>
  <c r="S223" i="15"/>
  <c r="S224" i="15"/>
  <c r="S225" i="15"/>
  <c r="S226" i="15"/>
  <c r="S227" i="15"/>
  <c r="S228" i="15"/>
  <c r="S229" i="15"/>
  <c r="S230" i="15"/>
  <c r="S231" i="15"/>
  <c r="S232" i="15"/>
  <c r="S233" i="15"/>
  <c r="S234" i="15"/>
  <c r="S235" i="15"/>
  <c r="S236" i="15"/>
  <c r="S237" i="15"/>
  <c r="S238" i="15"/>
  <c r="S239" i="15"/>
  <c r="S240" i="15"/>
  <c r="S241" i="15"/>
  <c r="S242" i="15"/>
  <c r="S243" i="15"/>
  <c r="S244" i="15"/>
  <c r="S245" i="15"/>
  <c r="S246" i="15"/>
  <c r="S247" i="15"/>
  <c r="S248" i="15"/>
  <c r="S249" i="15"/>
  <c r="S2" i="15"/>
  <c r="R2" i="15"/>
  <c r="Q3" i="15"/>
  <c r="Q4" i="15"/>
  <c r="Q5" i="15"/>
  <c r="Q6" i="15"/>
  <c r="Q250" i="15" s="1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Q39" i="15"/>
  <c r="Q40" i="15"/>
  <c r="Q41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71" i="15"/>
  <c r="Q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88" i="15"/>
  <c r="Q89" i="15"/>
  <c r="Q90" i="15"/>
  <c r="Q91" i="15"/>
  <c r="Q92" i="15"/>
  <c r="Q93" i="15"/>
  <c r="Q94" i="15"/>
  <c r="Q95" i="15"/>
  <c r="Q96" i="15"/>
  <c r="Q97" i="15"/>
  <c r="Q98" i="15"/>
  <c r="Q99" i="15"/>
  <c r="Q100" i="15"/>
  <c r="Q101" i="15"/>
  <c r="Q102" i="15"/>
  <c r="Q103" i="15"/>
  <c r="Q104" i="15"/>
  <c r="Q105" i="15"/>
  <c r="Q106" i="15"/>
  <c r="Q107" i="15"/>
  <c r="Q108" i="15"/>
  <c r="Q109" i="15"/>
  <c r="Q110" i="15"/>
  <c r="Q111" i="15"/>
  <c r="Q112" i="15"/>
  <c r="Q113" i="15"/>
  <c r="Q114" i="15"/>
  <c r="Q115" i="15"/>
  <c r="Q116" i="15"/>
  <c r="Q117" i="15"/>
  <c r="Q118" i="15"/>
  <c r="Q119" i="15"/>
  <c r="Q120" i="15"/>
  <c r="Q121" i="15"/>
  <c r="Q122" i="15"/>
  <c r="Q123" i="15"/>
  <c r="Q124" i="15"/>
  <c r="Q125" i="15"/>
  <c r="Q126" i="15"/>
  <c r="Q127" i="15"/>
  <c r="Q128" i="15"/>
  <c r="Q129" i="15"/>
  <c r="Q130" i="15"/>
  <c r="Q131" i="15"/>
  <c r="Q132" i="15"/>
  <c r="Q133" i="15"/>
  <c r="Q134" i="15"/>
  <c r="Q135" i="15"/>
  <c r="Q136" i="15"/>
  <c r="Q137" i="15"/>
  <c r="Q138" i="15"/>
  <c r="Q139" i="15"/>
  <c r="Q140" i="15"/>
  <c r="Q141" i="15"/>
  <c r="Q142" i="15"/>
  <c r="Q143" i="15"/>
  <c r="Q144" i="15"/>
  <c r="Q145" i="15"/>
  <c r="Q146" i="15"/>
  <c r="Q147" i="15"/>
  <c r="Q148" i="15"/>
  <c r="Q149" i="15"/>
  <c r="Q150" i="15"/>
  <c r="Q151" i="15"/>
  <c r="Q152" i="15"/>
  <c r="Q153" i="15"/>
  <c r="Q154" i="15"/>
  <c r="Q155" i="15"/>
  <c r="Q156" i="15"/>
  <c r="Q157" i="15"/>
  <c r="Q158" i="15"/>
  <c r="Q159" i="15"/>
  <c r="Q160" i="15"/>
  <c r="Q161" i="15"/>
  <c r="Q162" i="15"/>
  <c r="Q163" i="15"/>
  <c r="Q164" i="15"/>
  <c r="Q165" i="15"/>
  <c r="Q166" i="15"/>
  <c r="Q167" i="15"/>
  <c r="Q168" i="15"/>
  <c r="Q169" i="15"/>
  <c r="Q170" i="15"/>
  <c r="Q171" i="15"/>
  <c r="Q172" i="15"/>
  <c r="Q173" i="15"/>
  <c r="Q174" i="15"/>
  <c r="Q175" i="15"/>
  <c r="Q176" i="15"/>
  <c r="Q177" i="15"/>
  <c r="Q178" i="15"/>
  <c r="Q179" i="15"/>
  <c r="Q180" i="15"/>
  <c r="Q181" i="15"/>
  <c r="Q182" i="15"/>
  <c r="Q183" i="15"/>
  <c r="Q184" i="15"/>
  <c r="Q185" i="15"/>
  <c r="Q186" i="15"/>
  <c r="Q187" i="15"/>
  <c r="Q188" i="15"/>
  <c r="Q189" i="15"/>
  <c r="Q190" i="15"/>
  <c r="Q191" i="15"/>
  <c r="Q192" i="15"/>
  <c r="Q193" i="15"/>
  <c r="Q194" i="15"/>
  <c r="Q195" i="15"/>
  <c r="Q196" i="15"/>
  <c r="Q197" i="15"/>
  <c r="Q198" i="15"/>
  <c r="Q199" i="15"/>
  <c r="Q200" i="15"/>
  <c r="Q201" i="15"/>
  <c r="Q202" i="15"/>
  <c r="Q203" i="15"/>
  <c r="Q204" i="15"/>
  <c r="Q205" i="15"/>
  <c r="Q206" i="15"/>
  <c r="Q207" i="15"/>
  <c r="Q208" i="15"/>
  <c r="Q209" i="15"/>
  <c r="Q210" i="15"/>
  <c r="Q211" i="15"/>
  <c r="Q212" i="15"/>
  <c r="Q213" i="15"/>
  <c r="Q214" i="15"/>
  <c r="Q215" i="15"/>
  <c r="Q216" i="15"/>
  <c r="Q217" i="15"/>
  <c r="Q218" i="15"/>
  <c r="Q219" i="15"/>
  <c r="Q220" i="15"/>
  <c r="Q221" i="15"/>
  <c r="Q222" i="15"/>
  <c r="Q223" i="15"/>
  <c r="Q224" i="15"/>
  <c r="Q225" i="15"/>
  <c r="Q226" i="15"/>
  <c r="Q227" i="15"/>
  <c r="Q228" i="15"/>
  <c r="Q229" i="15"/>
  <c r="Q230" i="15"/>
  <c r="Q231" i="15"/>
  <c r="Q232" i="15"/>
  <c r="Q233" i="15"/>
  <c r="Q234" i="15"/>
  <c r="Q235" i="15"/>
  <c r="Q236" i="15"/>
  <c r="Q237" i="15"/>
  <c r="Q238" i="15"/>
  <c r="Q239" i="15"/>
  <c r="Q240" i="15"/>
  <c r="Q241" i="15"/>
  <c r="Q242" i="15"/>
  <c r="Q243" i="15"/>
  <c r="Q244" i="15"/>
  <c r="Q245" i="15"/>
  <c r="Q246" i="15"/>
  <c r="Q247" i="15"/>
  <c r="Q248" i="15"/>
  <c r="Q249" i="15"/>
  <c r="Q2" i="15"/>
  <c r="P3" i="15"/>
  <c r="P4" i="15"/>
  <c r="P5" i="15"/>
  <c r="P6" i="15"/>
  <c r="P250" i="15" s="1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0" i="15"/>
  <c r="P71" i="15"/>
  <c r="P72" i="15"/>
  <c r="P73" i="15"/>
  <c r="P74" i="15"/>
  <c r="P75" i="15"/>
  <c r="P76" i="15"/>
  <c r="P77" i="15"/>
  <c r="P78" i="15"/>
  <c r="P79" i="15"/>
  <c r="P80" i="15"/>
  <c r="P81" i="15"/>
  <c r="P82" i="15"/>
  <c r="P83" i="15"/>
  <c r="P84" i="15"/>
  <c r="P85" i="15"/>
  <c r="P86" i="15"/>
  <c r="P87" i="15"/>
  <c r="P88" i="15"/>
  <c r="P89" i="15"/>
  <c r="P90" i="15"/>
  <c r="P91" i="15"/>
  <c r="P92" i="15"/>
  <c r="P93" i="15"/>
  <c r="P94" i="15"/>
  <c r="P95" i="15"/>
  <c r="P96" i="15"/>
  <c r="P97" i="15"/>
  <c r="P98" i="15"/>
  <c r="P99" i="15"/>
  <c r="P100" i="15"/>
  <c r="P101" i="15"/>
  <c r="P102" i="15"/>
  <c r="P103" i="15"/>
  <c r="P104" i="15"/>
  <c r="P105" i="15"/>
  <c r="P106" i="15"/>
  <c r="P107" i="15"/>
  <c r="P108" i="15"/>
  <c r="P109" i="15"/>
  <c r="P110" i="15"/>
  <c r="P111" i="15"/>
  <c r="P112" i="15"/>
  <c r="P113" i="15"/>
  <c r="P114" i="15"/>
  <c r="P115" i="15"/>
  <c r="P116" i="15"/>
  <c r="P117" i="15"/>
  <c r="P118" i="15"/>
  <c r="P119" i="15"/>
  <c r="P120" i="15"/>
  <c r="P121" i="15"/>
  <c r="P122" i="15"/>
  <c r="P123" i="15"/>
  <c r="P124" i="15"/>
  <c r="P125" i="15"/>
  <c r="P126" i="15"/>
  <c r="P127" i="15"/>
  <c r="P128" i="15"/>
  <c r="P129" i="15"/>
  <c r="P130" i="15"/>
  <c r="P131" i="15"/>
  <c r="P132" i="15"/>
  <c r="P133" i="15"/>
  <c r="P134" i="15"/>
  <c r="P135" i="15"/>
  <c r="P136" i="15"/>
  <c r="P137" i="15"/>
  <c r="P138" i="15"/>
  <c r="P139" i="15"/>
  <c r="P140" i="15"/>
  <c r="P141" i="15"/>
  <c r="P142" i="15"/>
  <c r="P143" i="15"/>
  <c r="P144" i="15"/>
  <c r="P145" i="15"/>
  <c r="P146" i="15"/>
  <c r="P147" i="15"/>
  <c r="P148" i="15"/>
  <c r="P149" i="15"/>
  <c r="P150" i="15"/>
  <c r="P151" i="15"/>
  <c r="P152" i="15"/>
  <c r="P153" i="15"/>
  <c r="P154" i="15"/>
  <c r="P155" i="15"/>
  <c r="P156" i="15"/>
  <c r="P157" i="15"/>
  <c r="P158" i="15"/>
  <c r="P159" i="15"/>
  <c r="P160" i="15"/>
  <c r="P161" i="15"/>
  <c r="P162" i="15"/>
  <c r="P163" i="15"/>
  <c r="P164" i="15"/>
  <c r="P165" i="15"/>
  <c r="P166" i="15"/>
  <c r="P167" i="15"/>
  <c r="P168" i="15"/>
  <c r="P169" i="15"/>
  <c r="P170" i="15"/>
  <c r="P171" i="15"/>
  <c r="P172" i="15"/>
  <c r="P173" i="15"/>
  <c r="P174" i="15"/>
  <c r="P175" i="15"/>
  <c r="P176" i="15"/>
  <c r="P177" i="15"/>
  <c r="P178" i="15"/>
  <c r="P179" i="15"/>
  <c r="P180" i="15"/>
  <c r="P181" i="15"/>
  <c r="P182" i="15"/>
  <c r="P183" i="15"/>
  <c r="P184" i="15"/>
  <c r="P185" i="15"/>
  <c r="P186" i="15"/>
  <c r="P187" i="15"/>
  <c r="P188" i="15"/>
  <c r="P189" i="15"/>
  <c r="P190" i="15"/>
  <c r="P191" i="15"/>
  <c r="P192" i="15"/>
  <c r="P193" i="15"/>
  <c r="P194" i="15"/>
  <c r="P195" i="15"/>
  <c r="P196" i="15"/>
  <c r="P197" i="15"/>
  <c r="P198" i="15"/>
  <c r="P199" i="15"/>
  <c r="P200" i="15"/>
  <c r="P201" i="15"/>
  <c r="P202" i="15"/>
  <c r="P203" i="15"/>
  <c r="P204" i="15"/>
  <c r="P205" i="15"/>
  <c r="P206" i="15"/>
  <c r="P207" i="15"/>
  <c r="P208" i="15"/>
  <c r="P209" i="15"/>
  <c r="P210" i="15"/>
  <c r="P211" i="15"/>
  <c r="P212" i="15"/>
  <c r="P213" i="15"/>
  <c r="P214" i="15"/>
  <c r="P215" i="15"/>
  <c r="P216" i="15"/>
  <c r="P217" i="15"/>
  <c r="P218" i="15"/>
  <c r="P219" i="15"/>
  <c r="P220" i="15"/>
  <c r="P221" i="15"/>
  <c r="P222" i="15"/>
  <c r="P223" i="15"/>
  <c r="P224" i="15"/>
  <c r="P225" i="15"/>
  <c r="P226" i="15"/>
  <c r="P227" i="15"/>
  <c r="P228" i="15"/>
  <c r="P229" i="15"/>
  <c r="P230" i="15"/>
  <c r="P231" i="15"/>
  <c r="P232" i="15"/>
  <c r="P233" i="15"/>
  <c r="P234" i="15"/>
  <c r="P235" i="15"/>
  <c r="P236" i="15"/>
  <c r="P237" i="15"/>
  <c r="P238" i="15"/>
  <c r="P239" i="15"/>
  <c r="P240" i="15"/>
  <c r="P241" i="15"/>
  <c r="P242" i="15"/>
  <c r="P243" i="15"/>
  <c r="P244" i="15"/>
  <c r="P245" i="15"/>
  <c r="P246" i="15"/>
  <c r="P247" i="15"/>
  <c r="P248" i="15"/>
  <c r="P249" i="15"/>
  <c r="P2" i="15"/>
  <c r="O3" i="15"/>
  <c r="O4" i="15"/>
  <c r="O5" i="15"/>
  <c r="O6" i="15"/>
  <c r="O250" i="15" s="1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73" i="15"/>
  <c r="O174" i="15"/>
  <c r="O175" i="15"/>
  <c r="O176" i="15"/>
  <c r="O177" i="15"/>
  <c r="O178" i="15"/>
  <c r="O179" i="15"/>
  <c r="O180" i="15"/>
  <c r="O181" i="15"/>
  <c r="O182" i="15"/>
  <c r="O183" i="15"/>
  <c r="O184" i="15"/>
  <c r="O185" i="15"/>
  <c r="O186" i="15"/>
  <c r="O187" i="15"/>
  <c r="O188" i="15"/>
  <c r="O189" i="15"/>
  <c r="O190" i="15"/>
  <c r="O191" i="15"/>
  <c r="O192" i="15"/>
  <c r="O193" i="15"/>
  <c r="O194" i="15"/>
  <c r="O195" i="15"/>
  <c r="O196" i="15"/>
  <c r="O197" i="15"/>
  <c r="O198" i="15"/>
  <c r="O199" i="15"/>
  <c r="O200" i="15"/>
  <c r="O201" i="15"/>
  <c r="O202" i="15"/>
  <c r="O203" i="15"/>
  <c r="O204" i="15"/>
  <c r="O205" i="15"/>
  <c r="O206" i="15"/>
  <c r="O207" i="15"/>
  <c r="O208" i="15"/>
  <c r="O209" i="15"/>
  <c r="O210" i="15"/>
  <c r="O211" i="15"/>
  <c r="O212" i="15"/>
  <c r="O213" i="15"/>
  <c r="O214" i="15"/>
  <c r="O215" i="15"/>
  <c r="O216" i="15"/>
  <c r="O217" i="15"/>
  <c r="O218" i="15"/>
  <c r="O219" i="15"/>
  <c r="O220" i="15"/>
  <c r="O221" i="15"/>
  <c r="O222" i="15"/>
  <c r="O223" i="15"/>
  <c r="O224" i="15"/>
  <c r="O225" i="15"/>
  <c r="O226" i="15"/>
  <c r="O227" i="15"/>
  <c r="O228" i="15"/>
  <c r="O229" i="15"/>
  <c r="O230" i="15"/>
  <c r="O231" i="15"/>
  <c r="O232" i="15"/>
  <c r="O233" i="15"/>
  <c r="O234" i="15"/>
  <c r="O235" i="15"/>
  <c r="O236" i="15"/>
  <c r="O237" i="15"/>
  <c r="O238" i="15"/>
  <c r="O239" i="15"/>
  <c r="O240" i="15"/>
  <c r="O241" i="15"/>
  <c r="O242" i="15"/>
  <c r="O243" i="15"/>
  <c r="O244" i="15"/>
  <c r="O245" i="15"/>
  <c r="O246" i="15"/>
  <c r="O247" i="15"/>
  <c r="O248" i="15"/>
  <c r="O249" i="15"/>
  <c r="O2" i="15"/>
  <c r="N3" i="15"/>
  <c r="N4" i="15"/>
  <c r="N5" i="15"/>
  <c r="N6" i="15"/>
  <c r="N250" i="15" s="1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N221" i="15"/>
  <c r="N222" i="15"/>
  <c r="N223" i="15"/>
  <c r="N224" i="15"/>
  <c r="N225" i="15"/>
  <c r="N226" i="15"/>
  <c r="N227" i="15"/>
  <c r="N228" i="15"/>
  <c r="N229" i="15"/>
  <c r="N230" i="15"/>
  <c r="N231" i="15"/>
  <c r="N232" i="15"/>
  <c r="N233" i="15"/>
  <c r="N234" i="15"/>
  <c r="N235" i="15"/>
  <c r="N236" i="15"/>
  <c r="N237" i="15"/>
  <c r="N238" i="15"/>
  <c r="N239" i="15"/>
  <c r="N240" i="15"/>
  <c r="N241" i="15"/>
  <c r="N242" i="15"/>
  <c r="N243" i="15"/>
  <c r="N244" i="15"/>
  <c r="N245" i="15"/>
  <c r="N246" i="15"/>
  <c r="N247" i="15"/>
  <c r="N248" i="15"/>
  <c r="N249" i="15"/>
  <c r="N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M200" i="15"/>
  <c r="M201" i="15"/>
  <c r="M202" i="15"/>
  <c r="M203" i="15"/>
  <c r="M204" i="15"/>
  <c r="M205" i="15"/>
  <c r="M206" i="15"/>
  <c r="M207" i="15"/>
  <c r="M208" i="15"/>
  <c r="M209" i="15"/>
  <c r="M210" i="15"/>
  <c r="M211" i="15"/>
  <c r="M212" i="15"/>
  <c r="M213" i="15"/>
  <c r="M214" i="15"/>
  <c r="M215" i="15"/>
  <c r="M216" i="15"/>
  <c r="M217" i="15"/>
  <c r="M218" i="15"/>
  <c r="M219" i="15"/>
  <c r="M220" i="15"/>
  <c r="M221" i="15"/>
  <c r="M222" i="15"/>
  <c r="M223" i="15"/>
  <c r="M224" i="15"/>
  <c r="M225" i="15"/>
  <c r="M226" i="15"/>
  <c r="M227" i="15"/>
  <c r="M228" i="15"/>
  <c r="M229" i="15"/>
  <c r="M230" i="15"/>
  <c r="M231" i="15"/>
  <c r="M232" i="15"/>
  <c r="M233" i="15"/>
  <c r="M234" i="15"/>
  <c r="M235" i="15"/>
  <c r="M236" i="15"/>
  <c r="M237" i="15"/>
  <c r="M238" i="15"/>
  <c r="M239" i="15"/>
  <c r="M240" i="15"/>
  <c r="M241" i="15"/>
  <c r="M242" i="15"/>
  <c r="M243" i="15"/>
  <c r="M244" i="15"/>
  <c r="M245" i="15"/>
  <c r="M246" i="15"/>
  <c r="M247" i="15"/>
  <c r="M248" i="15"/>
  <c r="M249" i="15"/>
  <c r="M2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" i="15"/>
  <c r="L250" i="15" s="1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" i="15"/>
  <c r="K250" i="15" s="1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" i="15"/>
  <c r="J250" i="15" s="1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" i="15"/>
  <c r="I250" i="15" s="1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" i="15"/>
  <c r="G2" i="15"/>
  <c r="G250" i="15" s="1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" i="15"/>
  <c r="F250" i="15" s="1"/>
  <c r="T3" i="15"/>
  <c r="T4" i="15"/>
  <c r="T5" i="15"/>
  <c r="T7" i="15"/>
  <c r="T8" i="15"/>
  <c r="T9" i="15"/>
  <c r="T11" i="15"/>
  <c r="T12" i="15"/>
  <c r="T13" i="15"/>
  <c r="T15" i="15"/>
  <c r="T16" i="15"/>
  <c r="T17" i="15"/>
  <c r="T19" i="15"/>
  <c r="T20" i="15"/>
  <c r="T21" i="15"/>
  <c r="T23" i="15"/>
  <c r="T24" i="15"/>
  <c r="T25" i="15"/>
  <c r="T27" i="15"/>
  <c r="T28" i="15"/>
  <c r="T29" i="15"/>
  <c r="T31" i="15"/>
  <c r="T32" i="15"/>
  <c r="T33" i="15"/>
  <c r="T35" i="15"/>
  <c r="T36" i="15"/>
  <c r="T37" i="15"/>
  <c r="T39" i="15"/>
  <c r="T40" i="15"/>
  <c r="T41" i="15"/>
  <c r="T43" i="15"/>
  <c r="T44" i="15"/>
  <c r="T45" i="15"/>
  <c r="T47" i="15"/>
  <c r="T48" i="15"/>
  <c r="T49" i="15"/>
  <c r="T51" i="15"/>
  <c r="T52" i="15"/>
  <c r="T53" i="15"/>
  <c r="T55" i="15"/>
  <c r="T56" i="15"/>
  <c r="T57" i="15"/>
  <c r="T59" i="15"/>
  <c r="T60" i="15"/>
  <c r="T61" i="15"/>
  <c r="T63" i="15"/>
  <c r="T64" i="15"/>
  <c r="T65" i="15"/>
  <c r="T67" i="15"/>
  <c r="T68" i="15"/>
  <c r="T69" i="15"/>
  <c r="T71" i="15"/>
  <c r="T72" i="15"/>
  <c r="T73" i="15"/>
  <c r="T75" i="15"/>
  <c r="T76" i="15"/>
  <c r="T77" i="15"/>
  <c r="T79" i="15"/>
  <c r="T80" i="15"/>
  <c r="T81" i="15"/>
  <c r="T83" i="15"/>
  <c r="T84" i="15"/>
  <c r="T85" i="15"/>
  <c r="T87" i="15"/>
  <c r="T88" i="15"/>
  <c r="T89" i="15"/>
  <c r="T91" i="15"/>
  <c r="T92" i="15"/>
  <c r="T93" i="15"/>
  <c r="T95" i="15"/>
  <c r="T96" i="15"/>
  <c r="T97" i="15"/>
  <c r="T99" i="15"/>
  <c r="T100" i="15"/>
  <c r="T101" i="15"/>
  <c r="T103" i="15"/>
  <c r="T104" i="15"/>
  <c r="T105" i="15"/>
  <c r="T107" i="15"/>
  <c r="T108" i="15"/>
  <c r="T109" i="15"/>
  <c r="T111" i="15"/>
  <c r="T112" i="15"/>
  <c r="T113" i="15"/>
  <c r="T115" i="15"/>
  <c r="T116" i="15"/>
  <c r="T117" i="15"/>
  <c r="T119" i="15"/>
  <c r="T120" i="15"/>
  <c r="T121" i="15"/>
  <c r="T123" i="15"/>
  <c r="T124" i="15"/>
  <c r="T125" i="15"/>
  <c r="T127" i="15"/>
  <c r="T128" i="15"/>
  <c r="T129" i="15"/>
  <c r="T131" i="15"/>
  <c r="T132" i="15"/>
  <c r="T133" i="15"/>
  <c r="T135" i="15"/>
  <c r="T136" i="15"/>
  <c r="T137" i="15"/>
  <c r="T139" i="15"/>
  <c r="T140" i="15"/>
  <c r="T141" i="15"/>
  <c r="T143" i="15"/>
  <c r="T144" i="15"/>
  <c r="T145" i="15"/>
  <c r="T147" i="15"/>
  <c r="T148" i="15"/>
  <c r="T149" i="15"/>
  <c r="T151" i="15"/>
  <c r="T152" i="15"/>
  <c r="T153" i="15"/>
  <c r="T155" i="15"/>
  <c r="T156" i="15"/>
  <c r="T157" i="15"/>
  <c r="T159" i="15"/>
  <c r="T160" i="15"/>
  <c r="T161" i="15"/>
  <c r="T163" i="15"/>
  <c r="T164" i="15"/>
  <c r="T165" i="15"/>
  <c r="T167" i="15"/>
  <c r="T168" i="15"/>
  <c r="T169" i="15"/>
  <c r="T171" i="15"/>
  <c r="T172" i="15"/>
  <c r="T173" i="15"/>
  <c r="T175" i="15"/>
  <c r="T176" i="15"/>
  <c r="T177" i="15"/>
  <c r="T179" i="15"/>
  <c r="T180" i="15"/>
  <c r="T181" i="15"/>
  <c r="T183" i="15"/>
  <c r="T184" i="15"/>
  <c r="T185" i="15"/>
  <c r="T187" i="15"/>
  <c r="T188" i="15"/>
  <c r="T189" i="15"/>
  <c r="T191" i="15"/>
  <c r="T192" i="15"/>
  <c r="T193" i="15"/>
  <c r="T195" i="15"/>
  <c r="T196" i="15"/>
  <c r="T197" i="15"/>
  <c r="T199" i="15"/>
  <c r="T200" i="15"/>
  <c r="T201" i="15"/>
  <c r="T203" i="15"/>
  <c r="T204" i="15"/>
  <c r="T205" i="15"/>
  <c r="T207" i="15"/>
  <c r="T208" i="15"/>
  <c r="T209" i="15"/>
  <c r="T211" i="15"/>
  <c r="T212" i="15"/>
  <c r="T213" i="15"/>
  <c r="T215" i="15"/>
  <c r="T216" i="15"/>
  <c r="T217" i="15"/>
  <c r="T219" i="15"/>
  <c r="T220" i="15"/>
  <c r="T221" i="15"/>
  <c r="T223" i="15"/>
  <c r="T224" i="15"/>
  <c r="T225" i="15"/>
  <c r="T227" i="15"/>
  <c r="T228" i="15"/>
  <c r="T229" i="15"/>
  <c r="T231" i="15"/>
  <c r="T232" i="15"/>
  <c r="T233" i="15"/>
  <c r="T235" i="15"/>
  <c r="T236" i="15"/>
  <c r="T237" i="15"/>
  <c r="T239" i="15"/>
  <c r="T240" i="15"/>
  <c r="T241" i="15"/>
  <c r="T243" i="15"/>
  <c r="T244" i="15"/>
  <c r="T245" i="15"/>
  <c r="T247" i="15"/>
  <c r="T248" i="15"/>
  <c r="T249" i="15"/>
  <c r="H250" i="15"/>
  <c r="R250" i="15"/>
  <c r="T246" i="15" l="1"/>
  <c r="T242" i="15"/>
  <c r="T238" i="15"/>
  <c r="T234" i="15"/>
  <c r="T230" i="15"/>
  <c r="T226" i="15"/>
  <c r="T222" i="15"/>
  <c r="T218" i="15"/>
  <c r="T214" i="15"/>
  <c r="T210" i="15"/>
  <c r="T206" i="15"/>
  <c r="T202" i="15"/>
  <c r="T198" i="15"/>
  <c r="T194" i="15"/>
  <c r="T190" i="15"/>
  <c r="T186" i="15"/>
  <c r="T182" i="15"/>
  <c r="T178" i="15"/>
  <c r="T174" i="15"/>
  <c r="T170" i="15"/>
  <c r="T166" i="15"/>
  <c r="T162" i="15"/>
  <c r="T158" i="15"/>
  <c r="T154" i="15"/>
  <c r="T150" i="15"/>
  <c r="T146" i="15"/>
  <c r="T142" i="15"/>
  <c r="T138" i="15"/>
  <c r="T134" i="15"/>
  <c r="T130" i="15"/>
  <c r="T126" i="15"/>
  <c r="T122" i="15"/>
  <c r="T118" i="15"/>
  <c r="T114" i="15"/>
  <c r="T110" i="15"/>
  <c r="T106" i="15"/>
  <c r="T102" i="15"/>
  <c r="T98" i="15"/>
  <c r="T94" i="15"/>
  <c r="T90" i="15"/>
  <c r="T86" i="15"/>
  <c r="T82" i="15"/>
  <c r="T78" i="15"/>
  <c r="T74" i="15"/>
  <c r="T70" i="15"/>
  <c r="T66" i="15"/>
  <c r="T62" i="15"/>
  <c r="T58" i="15"/>
  <c r="T54" i="15"/>
  <c r="T50" i="15"/>
  <c r="T46" i="15"/>
  <c r="T42" i="15"/>
  <c r="T38" i="15"/>
  <c r="T34" i="15"/>
  <c r="T30" i="15"/>
  <c r="T26" i="15"/>
  <c r="T22" i="15"/>
  <c r="T18" i="15"/>
  <c r="T14" i="15"/>
  <c r="T10" i="15"/>
  <c r="T6" i="15"/>
  <c r="S250" i="15"/>
  <c r="M250" i="15"/>
  <c r="T2" i="15"/>
  <c r="G475" i="16"/>
  <c r="E249" i="15"/>
  <c r="D249" i="15"/>
  <c r="C249" i="15"/>
  <c r="E247" i="15"/>
  <c r="D247" i="15"/>
  <c r="C247" i="15"/>
  <c r="E246" i="15"/>
  <c r="D246" i="15"/>
  <c r="E245" i="15"/>
  <c r="D245" i="15"/>
  <c r="C245" i="15"/>
  <c r="E244" i="15"/>
  <c r="D244" i="15"/>
  <c r="C244" i="15"/>
  <c r="E243" i="15"/>
  <c r="D243" i="15"/>
  <c r="C243" i="15"/>
  <c r="E241" i="15"/>
  <c r="D241" i="15"/>
  <c r="C241" i="15"/>
  <c r="E240" i="15"/>
  <c r="D240" i="15"/>
  <c r="C240" i="15"/>
  <c r="E239" i="15"/>
  <c r="D239" i="15"/>
  <c r="C239" i="15"/>
  <c r="E238" i="15"/>
  <c r="D238" i="15"/>
  <c r="C238" i="15"/>
  <c r="E237" i="15"/>
  <c r="D237" i="15"/>
  <c r="C237" i="15"/>
  <c r="E235" i="15"/>
  <c r="C235" i="15"/>
  <c r="E234" i="15"/>
  <c r="D234" i="15"/>
  <c r="C234" i="15"/>
  <c r="E232" i="15"/>
  <c r="D232" i="15"/>
  <c r="C232" i="15"/>
  <c r="E231" i="15"/>
  <c r="D231" i="15"/>
  <c r="C231" i="15"/>
  <c r="E230" i="15"/>
  <c r="D230" i="15"/>
  <c r="C230" i="15"/>
  <c r="E229" i="15"/>
  <c r="D229" i="15"/>
  <c r="C229" i="15"/>
  <c r="E228" i="15"/>
  <c r="D228" i="15"/>
  <c r="C228" i="15"/>
  <c r="E227" i="15"/>
  <c r="D227" i="15"/>
  <c r="C227" i="15"/>
  <c r="E226" i="15"/>
  <c r="D226" i="15"/>
  <c r="C226" i="15"/>
  <c r="E225" i="15"/>
  <c r="D225" i="15"/>
  <c r="C225" i="15"/>
  <c r="E223" i="15"/>
  <c r="D223" i="15"/>
  <c r="C223" i="15"/>
  <c r="E222" i="15"/>
  <c r="D222" i="15"/>
  <c r="C222" i="15"/>
  <c r="E221" i="15"/>
  <c r="D221" i="15"/>
  <c r="C221" i="15"/>
  <c r="E220" i="15"/>
  <c r="D220" i="15"/>
  <c r="C220" i="15"/>
  <c r="E219" i="15"/>
  <c r="D219" i="15"/>
  <c r="C219" i="15"/>
  <c r="E218" i="15"/>
  <c r="D218" i="15"/>
  <c r="C218" i="15"/>
  <c r="E217" i="15"/>
  <c r="C217" i="15"/>
  <c r="E216" i="15"/>
  <c r="D216" i="15"/>
  <c r="C216" i="15"/>
  <c r="E215" i="15"/>
  <c r="D215" i="15"/>
  <c r="C215" i="15"/>
  <c r="E214" i="15"/>
  <c r="D214" i="15"/>
  <c r="C214" i="15"/>
  <c r="E213" i="15"/>
  <c r="D213" i="15"/>
  <c r="C213" i="15"/>
  <c r="E212" i="15"/>
  <c r="D212" i="15"/>
  <c r="C212" i="15"/>
  <c r="E211" i="15"/>
  <c r="D211" i="15"/>
  <c r="C211" i="15"/>
  <c r="E210" i="15"/>
  <c r="D210" i="15"/>
  <c r="C210" i="15"/>
  <c r="E209" i="15"/>
  <c r="D209" i="15"/>
  <c r="C209" i="15"/>
  <c r="E206" i="15"/>
  <c r="D206" i="15"/>
  <c r="C206" i="15"/>
  <c r="E205" i="15"/>
  <c r="D205" i="15"/>
  <c r="C205" i="15"/>
  <c r="E204" i="15"/>
  <c r="D204" i="15"/>
  <c r="C204" i="15"/>
  <c r="E203" i="15"/>
  <c r="D203" i="15"/>
  <c r="C203" i="15"/>
  <c r="E202" i="15"/>
  <c r="D202" i="15"/>
  <c r="C202" i="15"/>
  <c r="E201" i="15"/>
  <c r="D201" i="15"/>
  <c r="C201" i="15"/>
  <c r="E200" i="15"/>
  <c r="D200" i="15"/>
  <c r="C200" i="15"/>
  <c r="E199" i="15"/>
  <c r="D199" i="15"/>
  <c r="C199" i="15"/>
  <c r="E198" i="15"/>
  <c r="D198" i="15"/>
  <c r="C198" i="15"/>
  <c r="E197" i="15"/>
  <c r="D197" i="15"/>
  <c r="C197" i="15"/>
  <c r="E196" i="15"/>
  <c r="D196" i="15"/>
  <c r="C196" i="15"/>
  <c r="E195" i="15"/>
  <c r="D195" i="15"/>
  <c r="C195" i="15"/>
  <c r="E194" i="15"/>
  <c r="D194" i="15"/>
  <c r="C194" i="15"/>
  <c r="E193" i="15"/>
  <c r="D193" i="15"/>
  <c r="C193" i="15"/>
  <c r="E192" i="15"/>
  <c r="D192" i="15"/>
  <c r="C192" i="15"/>
  <c r="E191" i="15"/>
  <c r="D191" i="15"/>
  <c r="C191" i="15"/>
  <c r="E190" i="15"/>
  <c r="D190" i="15"/>
  <c r="C190" i="15"/>
  <c r="E189" i="15"/>
  <c r="D189" i="15"/>
  <c r="C189" i="15"/>
  <c r="E188" i="15"/>
  <c r="D188" i="15"/>
  <c r="C188" i="15"/>
  <c r="E187" i="15"/>
  <c r="D187" i="15"/>
  <c r="C187" i="15"/>
  <c r="E184" i="15"/>
  <c r="D184" i="15"/>
  <c r="C184" i="15"/>
  <c r="E183" i="15"/>
  <c r="D183" i="15"/>
  <c r="C183" i="15"/>
  <c r="E182" i="15"/>
  <c r="D182" i="15"/>
  <c r="C182" i="15"/>
  <c r="E181" i="15"/>
  <c r="D181" i="15"/>
  <c r="C181" i="15"/>
  <c r="E180" i="15"/>
  <c r="D180" i="15"/>
  <c r="C180" i="15"/>
  <c r="E179" i="15"/>
  <c r="D179" i="15"/>
  <c r="C179" i="15"/>
  <c r="E178" i="15"/>
  <c r="D178" i="15"/>
  <c r="C178" i="15"/>
  <c r="E177" i="15"/>
  <c r="D177" i="15"/>
  <c r="C177" i="15"/>
  <c r="E176" i="15"/>
  <c r="D176" i="15"/>
  <c r="C176" i="15"/>
  <c r="E175" i="15"/>
  <c r="D175" i="15"/>
  <c r="C175" i="15"/>
  <c r="E174" i="15"/>
  <c r="D174" i="15"/>
  <c r="C174" i="15"/>
  <c r="E173" i="15"/>
  <c r="D173" i="15"/>
  <c r="C173" i="15"/>
  <c r="E172" i="15"/>
  <c r="D172" i="15"/>
  <c r="C172" i="15"/>
  <c r="E171" i="15"/>
  <c r="D171" i="15"/>
  <c r="C171" i="15"/>
  <c r="E170" i="15"/>
  <c r="D170" i="15"/>
  <c r="C170" i="15"/>
  <c r="E169" i="15"/>
  <c r="D169" i="15"/>
  <c r="C169" i="15"/>
  <c r="E168" i="15"/>
  <c r="D168" i="15"/>
  <c r="C168" i="15"/>
  <c r="E167" i="15"/>
  <c r="D167" i="15"/>
  <c r="C167" i="15"/>
  <c r="E165" i="15"/>
  <c r="D165" i="15"/>
  <c r="C165" i="15"/>
  <c r="E164" i="15"/>
  <c r="D164" i="15"/>
  <c r="C164" i="15"/>
  <c r="E163" i="15"/>
  <c r="D163" i="15"/>
  <c r="C163" i="15"/>
  <c r="E161" i="15"/>
  <c r="D161" i="15"/>
  <c r="C161" i="15"/>
  <c r="E160" i="15"/>
  <c r="D160" i="15"/>
  <c r="C160" i="15"/>
  <c r="E159" i="15"/>
  <c r="D159" i="15"/>
  <c r="C159" i="15"/>
  <c r="E158" i="15"/>
  <c r="D158" i="15"/>
  <c r="C158" i="15"/>
  <c r="E157" i="15"/>
  <c r="D157" i="15"/>
  <c r="C157" i="15"/>
  <c r="E156" i="15"/>
  <c r="D156" i="15"/>
  <c r="C156" i="15"/>
  <c r="E155" i="15"/>
  <c r="D155" i="15"/>
  <c r="C155" i="15"/>
  <c r="E154" i="15"/>
  <c r="D154" i="15"/>
  <c r="C154" i="15"/>
  <c r="E153" i="15"/>
  <c r="D153" i="15"/>
  <c r="C153" i="15"/>
  <c r="E152" i="15"/>
  <c r="D152" i="15"/>
  <c r="C152" i="15"/>
  <c r="E151" i="15"/>
  <c r="D151" i="15"/>
  <c r="C151" i="15"/>
  <c r="E149" i="15"/>
  <c r="D149" i="15"/>
  <c r="C149" i="15"/>
  <c r="E147" i="15"/>
  <c r="D147" i="15"/>
  <c r="C147" i="15"/>
  <c r="E146" i="15"/>
  <c r="D146" i="15"/>
  <c r="C146" i="15"/>
  <c r="E145" i="15"/>
  <c r="D145" i="15"/>
  <c r="C145" i="15"/>
  <c r="E144" i="15"/>
  <c r="D144" i="15"/>
  <c r="C144" i="15"/>
  <c r="E143" i="15"/>
  <c r="D143" i="15"/>
  <c r="C143" i="15"/>
  <c r="E142" i="15"/>
  <c r="D142" i="15"/>
  <c r="C142" i="15"/>
  <c r="E141" i="15"/>
  <c r="D141" i="15"/>
  <c r="C141" i="15"/>
  <c r="E138" i="15"/>
  <c r="D138" i="15"/>
  <c r="C138" i="15"/>
  <c r="E137" i="15"/>
  <c r="D137" i="15"/>
  <c r="C137" i="15"/>
  <c r="E136" i="15"/>
  <c r="D136" i="15"/>
  <c r="C136" i="15"/>
  <c r="E135" i="15"/>
  <c r="D135" i="15"/>
  <c r="C135" i="15"/>
  <c r="E133" i="15"/>
  <c r="D133" i="15"/>
  <c r="C133" i="15"/>
  <c r="E124" i="15"/>
  <c r="D124" i="15"/>
  <c r="C124" i="15"/>
  <c r="E118" i="15"/>
  <c r="D118" i="15"/>
  <c r="C118" i="15"/>
  <c r="E117" i="15"/>
  <c r="D117" i="15"/>
  <c r="C117" i="15"/>
  <c r="E115" i="15"/>
  <c r="D115" i="15"/>
  <c r="C115" i="15"/>
  <c r="E113" i="15"/>
  <c r="D113" i="15"/>
  <c r="C113" i="15"/>
  <c r="E112" i="15"/>
  <c r="D112" i="15"/>
  <c r="C112" i="15"/>
  <c r="E111" i="15"/>
  <c r="D111" i="15"/>
  <c r="C111" i="15"/>
  <c r="E110" i="15"/>
  <c r="D110" i="15"/>
  <c r="C110" i="15"/>
  <c r="E109" i="15"/>
  <c r="D109" i="15"/>
  <c r="C109" i="15"/>
  <c r="E108" i="15"/>
  <c r="D108" i="15"/>
  <c r="C108" i="15"/>
  <c r="E106" i="15"/>
  <c r="D106" i="15"/>
  <c r="C106" i="15"/>
  <c r="E105" i="15"/>
  <c r="D105" i="15"/>
  <c r="C105" i="15"/>
  <c r="E104" i="15"/>
  <c r="D104" i="15"/>
  <c r="C104" i="15"/>
  <c r="E103" i="15"/>
  <c r="D103" i="15"/>
  <c r="C103" i="15"/>
  <c r="E102" i="15"/>
  <c r="D102" i="15"/>
  <c r="C102" i="15"/>
  <c r="E101" i="15"/>
  <c r="D101" i="15"/>
  <c r="C101" i="15"/>
  <c r="E100" i="15"/>
  <c r="D100" i="15"/>
  <c r="C100" i="15"/>
  <c r="E99" i="15"/>
  <c r="D99" i="15"/>
  <c r="C99" i="15"/>
  <c r="E98" i="15"/>
  <c r="D98" i="15"/>
  <c r="C98" i="15"/>
  <c r="E97" i="15"/>
  <c r="D97" i="15"/>
  <c r="C97" i="15"/>
  <c r="E96" i="15"/>
  <c r="D96" i="15"/>
  <c r="C96" i="15"/>
  <c r="E95" i="15"/>
  <c r="D95" i="15"/>
  <c r="C95" i="15"/>
  <c r="E94" i="15"/>
  <c r="D94" i="15"/>
  <c r="C94" i="15"/>
  <c r="E93" i="15"/>
  <c r="D93" i="15"/>
  <c r="C93" i="15"/>
  <c r="E92" i="15"/>
  <c r="D92" i="15"/>
  <c r="C92" i="15"/>
  <c r="E91" i="15"/>
  <c r="D91" i="15"/>
  <c r="C91" i="15"/>
  <c r="E90" i="15"/>
  <c r="D90" i="15"/>
  <c r="C90" i="15"/>
  <c r="E89" i="15"/>
  <c r="D89" i="15"/>
  <c r="C89" i="15"/>
  <c r="E88" i="15"/>
  <c r="D88" i="15"/>
  <c r="C88" i="15"/>
  <c r="E87" i="15"/>
  <c r="D87" i="15"/>
  <c r="C87" i="15"/>
  <c r="E85" i="15"/>
  <c r="D85" i="15"/>
  <c r="C85" i="15"/>
  <c r="E84" i="15"/>
  <c r="D84" i="15"/>
  <c r="C84" i="15"/>
  <c r="E83" i="15"/>
  <c r="D83" i="15"/>
  <c r="C83" i="15"/>
  <c r="E82" i="15"/>
  <c r="D82" i="15"/>
  <c r="C82" i="15"/>
  <c r="E81" i="15"/>
  <c r="D81" i="15"/>
  <c r="C81" i="15"/>
  <c r="E80" i="15"/>
  <c r="D80" i="15"/>
  <c r="C80" i="15"/>
  <c r="E78" i="15"/>
  <c r="D78" i="15"/>
  <c r="C78" i="15"/>
  <c r="E77" i="15"/>
  <c r="D77" i="15"/>
  <c r="C77" i="15"/>
  <c r="E76" i="15"/>
  <c r="D76" i="15"/>
  <c r="C76" i="15"/>
  <c r="E75" i="15"/>
  <c r="D75" i="15"/>
  <c r="C75" i="15"/>
  <c r="E74" i="15"/>
  <c r="D74" i="15"/>
  <c r="C74" i="15"/>
  <c r="E73" i="15"/>
  <c r="D73" i="15"/>
  <c r="C73" i="15"/>
  <c r="E72" i="15"/>
  <c r="D72" i="15"/>
  <c r="C72" i="15"/>
  <c r="E71" i="15"/>
  <c r="D71" i="15"/>
  <c r="C71" i="15"/>
  <c r="E70" i="15"/>
  <c r="D70" i="15"/>
  <c r="C70" i="15"/>
  <c r="E69" i="15"/>
  <c r="D69" i="15"/>
  <c r="C69" i="15"/>
  <c r="E68" i="15"/>
  <c r="D68" i="15"/>
  <c r="C68" i="15"/>
  <c r="E66" i="15"/>
  <c r="D66" i="15"/>
  <c r="C66" i="15"/>
  <c r="E65" i="15"/>
  <c r="D65" i="15"/>
  <c r="C65" i="15"/>
  <c r="E64" i="15"/>
  <c r="D64" i="15"/>
  <c r="C64" i="15"/>
  <c r="E63" i="15"/>
  <c r="D63" i="15"/>
  <c r="C63" i="15"/>
  <c r="E62" i="15"/>
  <c r="D62" i="15"/>
  <c r="C62" i="15"/>
  <c r="E61" i="15"/>
  <c r="D61" i="15"/>
  <c r="C61" i="15"/>
  <c r="E60" i="15"/>
  <c r="D60" i="15"/>
  <c r="C60" i="15"/>
  <c r="E59" i="15"/>
  <c r="D59" i="15"/>
  <c r="C59" i="15"/>
  <c r="E57" i="15"/>
  <c r="D57" i="15"/>
  <c r="C57" i="15"/>
  <c r="E56" i="15"/>
  <c r="D56" i="15"/>
  <c r="C56" i="15"/>
  <c r="E55" i="15"/>
  <c r="D55" i="15"/>
  <c r="C55" i="15"/>
  <c r="E54" i="15"/>
  <c r="D54" i="15"/>
  <c r="C54" i="15"/>
  <c r="E53" i="15"/>
  <c r="D53" i="15"/>
  <c r="C53" i="15"/>
  <c r="E52" i="15"/>
  <c r="D52" i="15"/>
  <c r="C52" i="15"/>
  <c r="E51" i="15"/>
  <c r="D51" i="15"/>
  <c r="C51" i="15"/>
  <c r="E50" i="15"/>
  <c r="D50" i="15"/>
  <c r="C50" i="15"/>
  <c r="E49" i="15"/>
  <c r="D49" i="15"/>
  <c r="C49" i="15"/>
  <c r="E48" i="15"/>
  <c r="D48" i="15"/>
  <c r="C48" i="15"/>
  <c r="E47" i="15"/>
  <c r="D47" i="15"/>
  <c r="C47" i="15"/>
  <c r="E44" i="15"/>
  <c r="D44" i="15"/>
  <c r="C44" i="15"/>
  <c r="E43" i="15"/>
  <c r="D43" i="15"/>
  <c r="C43" i="15"/>
  <c r="E42" i="15"/>
  <c r="D42" i="15"/>
  <c r="C42" i="15"/>
  <c r="E41" i="15"/>
  <c r="D41" i="15"/>
  <c r="C41" i="15"/>
  <c r="E40" i="15"/>
  <c r="D40" i="15"/>
  <c r="C40" i="15"/>
  <c r="E38" i="15"/>
  <c r="D38" i="15"/>
  <c r="C38" i="15"/>
  <c r="E37" i="15"/>
  <c r="D37" i="15"/>
  <c r="C37" i="15"/>
  <c r="E36" i="15"/>
  <c r="D36" i="15"/>
  <c r="C36" i="15"/>
  <c r="E34" i="15"/>
  <c r="D34" i="15"/>
  <c r="C34" i="15"/>
  <c r="E33" i="15"/>
  <c r="D33" i="15"/>
  <c r="C33" i="15"/>
  <c r="E32" i="15"/>
  <c r="D32" i="15"/>
  <c r="C32" i="15"/>
  <c r="E31" i="15"/>
  <c r="D31" i="15"/>
  <c r="C31" i="15"/>
  <c r="E30" i="15"/>
  <c r="D30" i="15"/>
  <c r="C30" i="15"/>
  <c r="E29" i="15"/>
  <c r="D29" i="15"/>
  <c r="C29" i="15"/>
  <c r="E28" i="15"/>
  <c r="D28" i="15"/>
  <c r="C28" i="15"/>
  <c r="E27" i="15"/>
  <c r="D27" i="15"/>
  <c r="C27" i="15"/>
  <c r="E26" i="15"/>
  <c r="D26" i="15"/>
  <c r="C26" i="15"/>
  <c r="E25" i="15"/>
  <c r="D25" i="15"/>
  <c r="C25" i="15"/>
  <c r="E24" i="15"/>
  <c r="D24" i="15"/>
  <c r="C24" i="15"/>
  <c r="E23" i="15"/>
  <c r="D23" i="15"/>
  <c r="C23" i="15"/>
  <c r="E22" i="15"/>
  <c r="D22" i="15"/>
  <c r="C22" i="15"/>
  <c r="E20" i="15"/>
  <c r="D20" i="15"/>
  <c r="C20" i="15"/>
  <c r="E18" i="15"/>
  <c r="D18" i="15"/>
  <c r="C18" i="15"/>
  <c r="E17" i="15"/>
  <c r="D17" i="15"/>
  <c r="C17" i="15"/>
  <c r="E16" i="15"/>
  <c r="D16" i="15"/>
  <c r="C16" i="15"/>
  <c r="E15" i="15"/>
  <c r="D15" i="15"/>
  <c r="C15" i="15"/>
  <c r="E14" i="15"/>
  <c r="D14" i="15"/>
  <c r="C14" i="15"/>
  <c r="E13" i="15"/>
  <c r="D13" i="15"/>
  <c r="C13" i="15"/>
  <c r="E12" i="15"/>
  <c r="D12" i="15"/>
  <c r="C12" i="15"/>
  <c r="E11" i="15"/>
  <c r="D11" i="15"/>
  <c r="C11" i="15"/>
  <c r="E10" i="15"/>
  <c r="D10" i="15"/>
  <c r="C10" i="15"/>
  <c r="E8" i="15"/>
  <c r="D8" i="15"/>
  <c r="C8" i="15"/>
  <c r="E7" i="15"/>
  <c r="D7" i="15"/>
  <c r="C7" i="15"/>
  <c r="E6" i="15"/>
  <c r="D6" i="15"/>
  <c r="C6" i="15"/>
  <c r="E5" i="15"/>
  <c r="D5" i="15"/>
  <c r="C5" i="15"/>
  <c r="E4" i="15"/>
  <c r="D4" i="15"/>
  <c r="C4" i="15"/>
  <c r="E3" i="15"/>
  <c r="D3" i="15"/>
  <c r="C3" i="15"/>
  <c r="E2" i="15"/>
  <c r="D2" i="15"/>
  <c r="C2" i="15"/>
</calcChain>
</file>

<file path=xl/sharedStrings.xml><?xml version="1.0" encoding="utf-8"?>
<sst xmlns="http://schemas.openxmlformats.org/spreadsheetml/2006/main" count="21924" uniqueCount="2098">
  <si>
    <t>Timestamp</t>
  </si>
  <si>
    <t>Please select an input option for database identification</t>
  </si>
  <si>
    <t>Employee Number</t>
  </si>
  <si>
    <t>First Name</t>
  </si>
  <si>
    <t>Last Name</t>
  </si>
  <si>
    <t>Barangay</t>
  </si>
  <si>
    <t>City/Municipality</t>
  </si>
  <si>
    <t>Gender</t>
  </si>
  <si>
    <t>Are you pregnant?</t>
  </si>
  <si>
    <t>Body temperature (in Celsius)</t>
  </si>
  <si>
    <t xml:space="preserve">Respiratory Rate </t>
  </si>
  <si>
    <t>Sore throat</t>
  </si>
  <si>
    <t>Dry cough</t>
  </si>
  <si>
    <t>Fever</t>
  </si>
  <si>
    <t>Difficulty in breathing</t>
  </si>
  <si>
    <t>Body ache</t>
  </si>
  <si>
    <t>Headache</t>
  </si>
  <si>
    <t>Have you come in close contact with anyone who has a fever/cough/colds?</t>
  </si>
  <si>
    <t>Do you have any pre-existing illness?</t>
  </si>
  <si>
    <t>Have you traveled to other cities/towns outside of your hometown?</t>
  </si>
  <si>
    <t>I hereby declare that the information I provided is true and correct.</t>
  </si>
  <si>
    <t>Input Employee Number</t>
  </si>
  <si>
    <t>San Isidro</t>
  </si>
  <si>
    <t>Cainta, Rizal</t>
  </si>
  <si>
    <t>Male</t>
  </si>
  <si>
    <t>No</t>
  </si>
  <si>
    <t>N/A</t>
  </si>
  <si>
    <t>Yes</t>
  </si>
  <si>
    <t xml:space="preserve"> </t>
  </si>
  <si>
    <t>Brgy Marcelo</t>
  </si>
  <si>
    <t>Paranaque</t>
  </si>
  <si>
    <t>Female</t>
  </si>
  <si>
    <t>Merville</t>
  </si>
  <si>
    <t>Paranaque City</t>
  </si>
  <si>
    <t>San Agustine</t>
  </si>
  <si>
    <t>Quezon City</t>
  </si>
  <si>
    <t>Caloocan city</t>
  </si>
  <si>
    <t>n/a</t>
  </si>
  <si>
    <t>Brgy 192</t>
  </si>
  <si>
    <t>Pasay City</t>
  </si>
  <si>
    <t>Brgy.178</t>
  </si>
  <si>
    <t>Caloocan City</t>
  </si>
  <si>
    <t>Brgy Old Balara</t>
  </si>
  <si>
    <t>Brgy Pasong Putik</t>
  </si>
  <si>
    <t>Novaliches Quezon City</t>
  </si>
  <si>
    <t>Brgy Sta Ana</t>
  </si>
  <si>
    <t>Taytay Rizal</t>
  </si>
  <si>
    <t>Brgy 119</t>
  </si>
  <si>
    <t>Brgy Talipapa</t>
  </si>
  <si>
    <t>Brgy. Culiat</t>
  </si>
  <si>
    <t>Brgy Batasan</t>
  </si>
  <si>
    <t xml:space="preserve">Betis, </t>
  </si>
  <si>
    <t>Guagua</t>
  </si>
  <si>
    <t>Input First and Last Name</t>
  </si>
  <si>
    <t>Annamaria</t>
  </si>
  <si>
    <t>Hinolan</t>
  </si>
  <si>
    <t>Highway Hills</t>
  </si>
  <si>
    <t>Mandaluyong</t>
  </si>
  <si>
    <t>N/a</t>
  </si>
  <si>
    <t>Rizalina</t>
  </si>
  <si>
    <t>Cruz</t>
  </si>
  <si>
    <t>Brgy. Martirez del 96</t>
  </si>
  <si>
    <t>Pateros</t>
  </si>
  <si>
    <t>hypertension</t>
  </si>
  <si>
    <t>5748 Coronado Heights Subd.Barangka Ibaba</t>
  </si>
  <si>
    <t>Mandaluyong City</t>
  </si>
  <si>
    <t>Manila City</t>
  </si>
  <si>
    <t>011</t>
  </si>
  <si>
    <t>San Andres</t>
  </si>
  <si>
    <t>Commonwealth</t>
  </si>
  <si>
    <t>Brgu. Bagong Lipunan Crame</t>
  </si>
  <si>
    <t>Q. City</t>
  </si>
  <si>
    <t>Thalassemia</t>
  </si>
  <si>
    <t>G. Ocampo Brgy. Saint Joseph</t>
  </si>
  <si>
    <t>San Juan</t>
  </si>
  <si>
    <t>Brgy Highway Hills</t>
  </si>
  <si>
    <t>dela  torre</t>
  </si>
  <si>
    <t>antonio maria</t>
  </si>
  <si>
    <t>sto. domingo</t>
  </si>
  <si>
    <t>cainta</t>
  </si>
  <si>
    <t xml:space="preserve">Brgy. Navarro </t>
  </si>
  <si>
    <t>General Trias Cavite</t>
  </si>
  <si>
    <t>Jean Christopher</t>
  </si>
  <si>
    <t>Tee</t>
  </si>
  <si>
    <t>Mambugan</t>
  </si>
  <si>
    <t>Antipolo</t>
  </si>
  <si>
    <t>Masashi</t>
  </si>
  <si>
    <t>Sadaie</t>
  </si>
  <si>
    <t>San Lorenzo</t>
  </si>
  <si>
    <t>Makati City</t>
  </si>
  <si>
    <t>Richy Ian</t>
  </si>
  <si>
    <t>Dabasol</t>
  </si>
  <si>
    <t>Bahay Toro</t>
  </si>
  <si>
    <t>Brgy Dongal</t>
  </si>
  <si>
    <t>Vasra</t>
  </si>
  <si>
    <t>Quezon</t>
  </si>
  <si>
    <t>Sampaloc</t>
  </si>
  <si>
    <t>Manila CIty</t>
  </si>
  <si>
    <t>Daniel Lawrence</t>
  </si>
  <si>
    <t>Vivar</t>
  </si>
  <si>
    <t>San Antonio</t>
  </si>
  <si>
    <t>Pasig</t>
  </si>
  <si>
    <t>Yes, today we reported in Clark, Pampanga NCC project office</t>
  </si>
  <si>
    <t>Brgy. 190</t>
  </si>
  <si>
    <t>15 J Eustaquio St. Brgy. Progreso</t>
  </si>
  <si>
    <t>San Juan City</t>
  </si>
  <si>
    <t>Brgy. 54</t>
  </si>
  <si>
    <t>Tondo, Manila City</t>
  </si>
  <si>
    <t>Ligawan</t>
  </si>
  <si>
    <t>Silang, Cavite</t>
  </si>
  <si>
    <t>Barangka Itaas</t>
  </si>
  <si>
    <t>Christian</t>
  </si>
  <si>
    <t>Luzon</t>
  </si>
  <si>
    <t>Brgy 178</t>
  </si>
  <si>
    <t>San Roque</t>
  </si>
  <si>
    <t>Marikina City</t>
  </si>
  <si>
    <t xml:space="preserve">Sampaloc </t>
  </si>
  <si>
    <t>Manila</t>
  </si>
  <si>
    <t>Danguilan</t>
  </si>
  <si>
    <t>2b 2nd Camarilla San Roque Cubao</t>
  </si>
  <si>
    <t>Blk 3 Lot Kamias St</t>
  </si>
  <si>
    <t>Cainta Rizal</t>
  </si>
  <si>
    <t>Sauyo</t>
  </si>
  <si>
    <t>HPN</t>
  </si>
  <si>
    <t>Jose Leonides</t>
  </si>
  <si>
    <t>David</t>
  </si>
  <si>
    <t>Batasan</t>
  </si>
  <si>
    <t>Brgy Holy Spirit</t>
  </si>
  <si>
    <t>Judy ann</t>
  </si>
  <si>
    <t>Agripa</t>
  </si>
  <si>
    <t xml:space="preserve">San bartolome </t>
  </si>
  <si>
    <t xml:space="preserve">Quezon  city </t>
  </si>
  <si>
    <t>Jamaica Rose</t>
  </si>
  <si>
    <t>Gueco</t>
  </si>
  <si>
    <t>Pag-asa</t>
  </si>
  <si>
    <t>82 Road 1, Brgy. Pag-Asa, Quezon City</t>
  </si>
  <si>
    <t xml:space="preserve">Inborn Weak bones. </t>
  </si>
  <si>
    <t>Pasay City, NCR</t>
  </si>
  <si>
    <t>087</t>
  </si>
  <si>
    <t>with maintenance for hypertension</t>
  </si>
  <si>
    <t>n/ a</t>
  </si>
  <si>
    <t>Ma Joicel</t>
  </si>
  <si>
    <t>HERNANDO</t>
  </si>
  <si>
    <t>Commonwealtg</t>
  </si>
  <si>
    <t>QC</t>
  </si>
  <si>
    <t>NA</t>
  </si>
  <si>
    <t>San Luis</t>
  </si>
  <si>
    <t>Brgy 540</t>
  </si>
  <si>
    <t>Sampaloc Manila</t>
  </si>
  <si>
    <t>Brgy. Kamuning</t>
  </si>
  <si>
    <t>Lucky 13 Castañeda Street, Brgy. San Miguel</t>
  </si>
  <si>
    <t>Tarlac City</t>
  </si>
  <si>
    <t>Bagumbayan</t>
  </si>
  <si>
    <t>Teresa, Rizal</t>
  </si>
  <si>
    <t>Brgy Pineda</t>
  </si>
  <si>
    <t>Pasig City</t>
  </si>
  <si>
    <t>Diabetic</t>
  </si>
  <si>
    <t>Port arae</t>
  </si>
  <si>
    <t>Cavite pasay</t>
  </si>
  <si>
    <t>Bonnie</t>
  </si>
  <si>
    <t>Salmorin</t>
  </si>
  <si>
    <t>143 Susano Road Barangay San Agustin Novaliches Quezon City</t>
  </si>
  <si>
    <t>Rey</t>
  </si>
  <si>
    <t>Pantino</t>
  </si>
  <si>
    <t>Beverly place subdivision</t>
  </si>
  <si>
    <t>Mexico</t>
  </si>
  <si>
    <t>Hypertension ,diabetes</t>
  </si>
  <si>
    <t xml:space="preserve">Brgy San Isidro </t>
  </si>
  <si>
    <t>Muntalban Rizal</t>
  </si>
  <si>
    <t>jennilyn</t>
  </si>
  <si>
    <t>ignacio</t>
  </si>
  <si>
    <t>pinagbuhatan</t>
  </si>
  <si>
    <t>pasig city</t>
  </si>
  <si>
    <t>na</t>
  </si>
  <si>
    <t xml:space="preserve">Brgy. Sta Ana </t>
  </si>
  <si>
    <t>BELLEN</t>
  </si>
  <si>
    <t>ASER</t>
  </si>
  <si>
    <t>Langgam</t>
  </si>
  <si>
    <t>San Pedro, Laguna</t>
  </si>
  <si>
    <t>Teddy</t>
  </si>
  <si>
    <t>Viloria</t>
  </si>
  <si>
    <t>Bagong Pag-asa</t>
  </si>
  <si>
    <t>Yes, Hypertension</t>
  </si>
  <si>
    <t>Fairview</t>
  </si>
  <si>
    <t>Barangay 802</t>
  </si>
  <si>
    <t>Junalynne</t>
  </si>
  <si>
    <t>Pamintuan</t>
  </si>
  <si>
    <t>Hugo Perez</t>
  </si>
  <si>
    <t>Ttece Martirez</t>
  </si>
  <si>
    <t>Sto.Tomas</t>
  </si>
  <si>
    <t>Sta Ana</t>
  </si>
  <si>
    <t xml:space="preserve">Pateros </t>
  </si>
  <si>
    <t>Ian Jasper</t>
  </si>
  <si>
    <t>Dulumbayan</t>
  </si>
  <si>
    <t>Gerald Joseph</t>
  </si>
  <si>
    <t>Tabeta</t>
  </si>
  <si>
    <t>Barangay Rosario</t>
  </si>
  <si>
    <t>ERIC</t>
  </si>
  <si>
    <t>CEA</t>
  </si>
  <si>
    <t xml:space="preserve">33 Luwalhati Doña Damiana Village </t>
  </si>
  <si>
    <t>Pag-asa 2</t>
  </si>
  <si>
    <t>Imus</t>
  </si>
  <si>
    <t>NEW LOWER BICUTAN</t>
  </si>
  <si>
    <t>TAGUIG CITY</t>
  </si>
  <si>
    <t>Caloocan</t>
  </si>
  <si>
    <t>Dolores</t>
  </si>
  <si>
    <t>San Fernando</t>
  </si>
  <si>
    <t>Pinyahan</t>
  </si>
  <si>
    <t>Asthma and allergies</t>
  </si>
  <si>
    <t>plainview</t>
  </si>
  <si>
    <t>mandaluyong city</t>
  </si>
  <si>
    <t>Eastwood Ave, Quezon City</t>
  </si>
  <si>
    <t>Brgy. 183</t>
  </si>
  <si>
    <t>Allergic rhinitis</t>
  </si>
  <si>
    <t>Janosa</t>
  </si>
  <si>
    <t>Binangonan</t>
  </si>
  <si>
    <t>Brgy. Ususan</t>
  </si>
  <si>
    <t>Taguig</t>
  </si>
  <si>
    <t xml:space="preserve">Clinical TB and Pneumonia </t>
  </si>
  <si>
    <t>Lingunan</t>
  </si>
  <si>
    <t>Valenzuela City</t>
  </si>
  <si>
    <t>Girlie</t>
  </si>
  <si>
    <t>San Miguel</t>
  </si>
  <si>
    <t>Plainview</t>
  </si>
  <si>
    <t>Madaluyong</t>
  </si>
  <si>
    <t>Ranzel Ruth</t>
  </si>
  <si>
    <t>De Leon</t>
  </si>
  <si>
    <t>Dalig</t>
  </si>
  <si>
    <t>Teresa</t>
  </si>
  <si>
    <t>DORCAS MAE</t>
  </si>
  <si>
    <t>PADILLA</t>
  </si>
  <si>
    <t>STA. ANA, MANILA</t>
  </si>
  <si>
    <t>Mercedita</t>
  </si>
  <si>
    <t>Aquino</t>
  </si>
  <si>
    <t>Brgy. Gulod</t>
  </si>
  <si>
    <t>Novaliches, Quezon City</t>
  </si>
  <si>
    <t>Jamie Anne</t>
  </si>
  <si>
    <t>Lontoc</t>
  </si>
  <si>
    <t>Molino 1,</t>
  </si>
  <si>
    <t>Bacoor City</t>
  </si>
  <si>
    <t>Katherine</t>
  </si>
  <si>
    <t>CRUZ</t>
  </si>
  <si>
    <t>36 Tabayoc St. Sta Mesa Heights</t>
  </si>
  <si>
    <t>Rosita</t>
  </si>
  <si>
    <t>Narte</t>
  </si>
  <si>
    <t>Greenland Subd., Brgy. San Juan,</t>
  </si>
  <si>
    <t>Baesa</t>
  </si>
  <si>
    <t>Pulo</t>
  </si>
  <si>
    <t>San Isidro, Nueva Ecija</t>
  </si>
  <si>
    <t>Brgy. Olympia</t>
  </si>
  <si>
    <t xml:space="preserve">JHOEMAR REY </t>
  </si>
  <si>
    <t>ALTOMEA</t>
  </si>
  <si>
    <t>BRGY. SOCORRO</t>
  </si>
  <si>
    <t>QUEZON CITY</t>
  </si>
  <si>
    <t>Ortigas, Pasig</t>
  </si>
  <si>
    <t>Barangka Ibaba</t>
  </si>
  <si>
    <t>035</t>
  </si>
  <si>
    <t>Hypertension, DM 2</t>
  </si>
  <si>
    <t>San Fernando, Pampanga (May 15-17)</t>
  </si>
  <si>
    <t>Old Balra</t>
  </si>
  <si>
    <t>Jennard</t>
  </si>
  <si>
    <t>Libo-on</t>
  </si>
  <si>
    <t>Pasong putik proper</t>
  </si>
  <si>
    <t>MASASHI</t>
  </si>
  <si>
    <t>SADAIE</t>
  </si>
  <si>
    <t>Makati</t>
  </si>
  <si>
    <t>Dila</t>
  </si>
  <si>
    <t>Sta. Rosa</t>
  </si>
  <si>
    <t>25 Alley 1 G. Manalo St.</t>
  </si>
  <si>
    <t>Pateros, Metro Manila</t>
  </si>
  <si>
    <t>Hypertension (managed)</t>
  </si>
  <si>
    <t>Ususan</t>
  </si>
  <si>
    <t xml:space="preserve">Clinical TB, Pneumonia </t>
  </si>
  <si>
    <t>Na</t>
  </si>
  <si>
    <t>174 Biga I</t>
  </si>
  <si>
    <t>pasay, NCR</t>
  </si>
  <si>
    <t>ADB Project Building, DPWH NCR</t>
  </si>
  <si>
    <t>cavite/pasay</t>
  </si>
  <si>
    <t xml:space="preserve">Parañaque </t>
  </si>
  <si>
    <t>Marcelo Green</t>
  </si>
  <si>
    <t>Parañaque</t>
  </si>
  <si>
    <t xml:space="preserve">Merville </t>
  </si>
  <si>
    <t>Yes, ortigas</t>
  </si>
  <si>
    <t>rosita</t>
  </si>
  <si>
    <t>narte</t>
  </si>
  <si>
    <t>greenland Subd., brgy. san juan</t>
  </si>
  <si>
    <t>cainta, rizal</t>
  </si>
  <si>
    <t>Nelson</t>
  </si>
  <si>
    <t>Tolledo</t>
  </si>
  <si>
    <t xml:space="preserve">Fairview </t>
  </si>
  <si>
    <t>G PERFECTO STREET BRGY 54 ZONE 4</t>
  </si>
  <si>
    <t>TONDO MANILA</t>
  </si>
  <si>
    <t xml:space="preserve">Annamaria </t>
  </si>
  <si>
    <t xml:space="preserve">Mandaluyong </t>
  </si>
  <si>
    <t>Angelina Victoria</t>
  </si>
  <si>
    <t>Ferrer</t>
  </si>
  <si>
    <t>ABCR</t>
  </si>
  <si>
    <t>Baguio</t>
  </si>
  <si>
    <t>No(not since Nov.2019)</t>
  </si>
  <si>
    <t>Hika allergy</t>
  </si>
  <si>
    <t xml:space="preserve">E. Rodriguez </t>
  </si>
  <si>
    <t xml:space="preserve">Quezon City </t>
  </si>
  <si>
    <t>Danilo</t>
  </si>
  <si>
    <t>Cris</t>
  </si>
  <si>
    <t>Highway hills</t>
  </si>
  <si>
    <t>Mandaluyong city</t>
  </si>
  <si>
    <t>Canizar</t>
  </si>
  <si>
    <t>Billy</t>
  </si>
  <si>
    <t>Brgy. Poblacion</t>
  </si>
  <si>
    <t>Tupi, South Cotabato</t>
  </si>
  <si>
    <t>Brgy San Agustine</t>
  </si>
  <si>
    <t>Don Galo</t>
  </si>
  <si>
    <t>none</t>
  </si>
  <si>
    <t>no</t>
  </si>
  <si>
    <t>Luis</t>
  </si>
  <si>
    <t>Villegas</t>
  </si>
  <si>
    <t>San Andress</t>
  </si>
  <si>
    <t>Bgy. Bagong Lipunan Crame</t>
  </si>
  <si>
    <t xml:space="preserve">Thalassemia </t>
  </si>
  <si>
    <t>Saint Joseph G. Ocampo</t>
  </si>
  <si>
    <t xml:space="preserve">San Juan </t>
  </si>
  <si>
    <t>Brgy San Luis</t>
  </si>
  <si>
    <t xml:space="preserve">San Agustin </t>
  </si>
  <si>
    <t>Brgy Julia</t>
  </si>
  <si>
    <t>Tandang Sora</t>
  </si>
  <si>
    <t xml:space="preserve">Brgy Sta Ana </t>
  </si>
  <si>
    <t>Nelita</t>
  </si>
  <si>
    <t>Alcala</t>
  </si>
  <si>
    <t>Blk 14 Lot 44 Yakal St. Pleasant Hillsa Subd. Brgy San Manuel</t>
  </si>
  <si>
    <t>City of San Jose del Monte, Bulacan</t>
  </si>
  <si>
    <t>Pandacaqui</t>
  </si>
  <si>
    <t>Kamias St.</t>
  </si>
  <si>
    <t>Quezon city</t>
  </si>
  <si>
    <t>Pag-Asa</t>
  </si>
  <si>
    <t>caloocan city</t>
  </si>
  <si>
    <t>Raul</t>
  </si>
  <si>
    <t>Maglalang</t>
  </si>
  <si>
    <t>Bulihan</t>
  </si>
  <si>
    <t>Malolos City</t>
  </si>
  <si>
    <t>Brgy. Highway Hills</t>
  </si>
  <si>
    <t>Brgy.494</t>
  </si>
  <si>
    <t>San Jose</t>
  </si>
  <si>
    <t>Angeles</t>
  </si>
  <si>
    <t>Yes, currently in Clark, Pampanga for NCC Project</t>
  </si>
  <si>
    <t>Trece Martirez</t>
  </si>
  <si>
    <t>Betis</t>
  </si>
  <si>
    <t>David Jr</t>
  </si>
  <si>
    <t>Rojas</t>
  </si>
  <si>
    <t>Old Balara</t>
  </si>
  <si>
    <t>Type 2 diabetes</t>
  </si>
  <si>
    <t xml:space="preserve">Brgy San Rafael </t>
  </si>
  <si>
    <t xml:space="preserve">San Miguel </t>
  </si>
  <si>
    <t>Yes (Angeles City)</t>
  </si>
  <si>
    <t>Ivy</t>
  </si>
  <si>
    <t>Hernandez</t>
  </si>
  <si>
    <t>Pachoca</t>
  </si>
  <si>
    <t>Calapan City</t>
  </si>
  <si>
    <t>Eric</t>
  </si>
  <si>
    <t>Cea</t>
  </si>
  <si>
    <t>Rosario</t>
  </si>
  <si>
    <t>Brgy. 14</t>
  </si>
  <si>
    <t>Grace</t>
  </si>
  <si>
    <t>Benitez</t>
  </si>
  <si>
    <t xml:space="preserve">182 Bignay St., Project 2 </t>
  </si>
  <si>
    <t xml:space="preserve">Dulumbayan </t>
  </si>
  <si>
    <t xml:space="preserve">Teresa, Rizal </t>
  </si>
  <si>
    <t>JHOEMAER REY</t>
  </si>
  <si>
    <t>Q.C.</t>
  </si>
  <si>
    <t>C061</t>
  </si>
  <si>
    <t>Burgos</t>
  </si>
  <si>
    <t>Rodriguez</t>
  </si>
  <si>
    <t>RENE</t>
  </si>
  <si>
    <t>FLORDELIZ</t>
  </si>
  <si>
    <t>BURGOS</t>
  </si>
  <si>
    <t>RODRIGUEZ</t>
  </si>
  <si>
    <t>C428</t>
  </si>
  <si>
    <t>CALOOCAN</t>
  </si>
  <si>
    <t>MILD HYPERTENSION</t>
  </si>
  <si>
    <t>John Aristeo</t>
  </si>
  <si>
    <t>Jasmin</t>
  </si>
  <si>
    <t>Poblacion</t>
  </si>
  <si>
    <t>Kidapawan</t>
  </si>
  <si>
    <t>Binangonan, Rizal</t>
  </si>
  <si>
    <t xml:space="preserve">Jamie Anne </t>
  </si>
  <si>
    <t>Molino 1</t>
  </si>
  <si>
    <t>Anna Liza</t>
  </si>
  <si>
    <t>Flores</t>
  </si>
  <si>
    <t>Pansumaloc</t>
  </si>
  <si>
    <t>San Rafael, Bulacan</t>
  </si>
  <si>
    <t>15 J Eustaquio St.  Brgy. Progreso</t>
  </si>
  <si>
    <t>San Juan  City</t>
  </si>
  <si>
    <t>Antipolo City</t>
  </si>
  <si>
    <t>Brgy. Gulod, Novaliches</t>
  </si>
  <si>
    <t>Gregorio</t>
  </si>
  <si>
    <t>Mars Pedro</t>
  </si>
  <si>
    <t xml:space="preserve">416 McArthur Highway Nancayasan </t>
  </si>
  <si>
    <t>Urdaneta City Pangasinan</t>
  </si>
  <si>
    <t>Ramon</t>
  </si>
  <si>
    <t>Santelices</t>
  </si>
  <si>
    <t>Parañaque City</t>
  </si>
  <si>
    <t>Evangelista</t>
  </si>
  <si>
    <t>Baras</t>
  </si>
  <si>
    <t>Sta. Ana</t>
  </si>
  <si>
    <t xml:space="preserve">Plainview </t>
  </si>
  <si>
    <t>Ferdinand Joselito</t>
  </si>
  <si>
    <t>Bersalona</t>
  </si>
  <si>
    <t>New Zaniga</t>
  </si>
  <si>
    <t>City of Mandaluyong</t>
  </si>
  <si>
    <t>Sta. Rosa City, Laguna</t>
  </si>
  <si>
    <t>C256</t>
  </si>
  <si>
    <t>Barangay New Isabela</t>
  </si>
  <si>
    <t>Tacurong City</t>
  </si>
  <si>
    <t>Brgy Kamuning</t>
  </si>
  <si>
    <t xml:space="preserve">Brgy Sta. Ana </t>
  </si>
  <si>
    <t>Yes, Pasig</t>
  </si>
  <si>
    <t>Brgy. Talipapa</t>
  </si>
  <si>
    <t>Silabg, Cavite</t>
  </si>
  <si>
    <t>ADB Project Office, DPWH NCR</t>
  </si>
  <si>
    <t>LIBOO</t>
  </si>
  <si>
    <t>Novaliches Q.C</t>
  </si>
  <si>
    <t>Trece Martires</t>
  </si>
  <si>
    <t>Highwayhills</t>
  </si>
  <si>
    <t>Brgy. Martirez del 95</t>
  </si>
  <si>
    <t>Pateros Metro Manila</t>
  </si>
  <si>
    <t>managed hypertension</t>
  </si>
  <si>
    <t>Brgy San Agustin</t>
  </si>
  <si>
    <t>Brgy 183</t>
  </si>
  <si>
    <t>Allergic Rhinitis</t>
  </si>
  <si>
    <t>Victor Michael</t>
  </si>
  <si>
    <t>Gabriel</t>
  </si>
  <si>
    <t>San isidro</t>
  </si>
  <si>
    <t xml:space="preserve">#91 Alvarez apartment Brgy Vasra </t>
  </si>
  <si>
    <t xml:space="preserve">Taytay </t>
  </si>
  <si>
    <t>Brgy. Saint Joseph</t>
  </si>
  <si>
    <t>Rene</t>
  </si>
  <si>
    <t>Flordeliz</t>
  </si>
  <si>
    <t>B10 L5 Matteo St., Metro Royale Ph3, Burgos</t>
  </si>
  <si>
    <t>Rodriguez, Rizal</t>
  </si>
  <si>
    <t>Aguilos</t>
  </si>
  <si>
    <t>Batasan Hills</t>
  </si>
  <si>
    <t>Hypertension</t>
  </si>
  <si>
    <t>Higway hills</t>
  </si>
  <si>
    <t>Madaluyong city</t>
  </si>
  <si>
    <t xml:space="preserve">Tolledo </t>
  </si>
  <si>
    <t>C381</t>
  </si>
  <si>
    <t>UP Village Diliman QC</t>
  </si>
  <si>
    <t>Sta. Rosa, Laguna</t>
  </si>
  <si>
    <t>Brgy 494</t>
  </si>
  <si>
    <t>Brgy 54</t>
  </si>
  <si>
    <t>Tondo Manila</t>
  </si>
  <si>
    <t xml:space="preserve">Brgy San Luis </t>
  </si>
  <si>
    <t>Navarro</t>
  </si>
  <si>
    <t>Kamis St</t>
  </si>
  <si>
    <t>Brgy 226</t>
  </si>
  <si>
    <t>Brgy Juliat</t>
  </si>
  <si>
    <t>Diabetis</t>
  </si>
  <si>
    <t>Brgy Highwayhills</t>
  </si>
  <si>
    <t>Diolina</t>
  </si>
  <si>
    <t>Mercado</t>
  </si>
  <si>
    <t>Valenzuela CIty</t>
  </si>
  <si>
    <t>San Fernando, Pampanga</t>
  </si>
  <si>
    <t>36 Tabayoc St. Sta. Mesa Heights</t>
  </si>
  <si>
    <t xml:space="preserve">Blk14 Lot44 Yakal St Pleasant Hills Subd, Brgy San Manuel, </t>
  </si>
  <si>
    <t>San Jose del Monte, Bulacan</t>
  </si>
  <si>
    <t>Brgy San Rafael</t>
  </si>
  <si>
    <t>Muntalban</t>
  </si>
  <si>
    <t>Cainta</t>
  </si>
  <si>
    <t>Angeles City, Pampanga</t>
  </si>
  <si>
    <t>Yes, currently located in Clark, Pampanga for NCC project</t>
  </si>
  <si>
    <t>C718</t>
  </si>
  <si>
    <t xml:space="preserve">Brgy Old Balara </t>
  </si>
  <si>
    <t>New Lower Bicutan</t>
  </si>
  <si>
    <t>Taguig City</t>
  </si>
  <si>
    <t>Olympia</t>
  </si>
  <si>
    <t>Asthma and allergy</t>
  </si>
  <si>
    <t>Angelina victoria</t>
  </si>
  <si>
    <t>dela torre</t>
  </si>
  <si>
    <t>Judy Ann</t>
  </si>
  <si>
    <t>Jarolan</t>
  </si>
  <si>
    <t>Brgy. Rosario</t>
  </si>
  <si>
    <t>416 McArthur Highway Nancayasan</t>
  </si>
  <si>
    <t>Brgy Tonsoya</t>
  </si>
  <si>
    <t>Malabon City</t>
  </si>
  <si>
    <t>Cardiomyopathy</t>
  </si>
  <si>
    <t xml:space="preserve">Ramon </t>
  </si>
  <si>
    <t>C415</t>
  </si>
  <si>
    <t xml:space="preserve">Hypertension </t>
  </si>
  <si>
    <t>Brgy Gulod, Novaliches</t>
  </si>
  <si>
    <t xml:space="preserve">Barangka Itaas </t>
  </si>
  <si>
    <t>182 Bignay St., Project 2</t>
  </si>
  <si>
    <t>hypentension</t>
  </si>
  <si>
    <t>mandaluyong</t>
  </si>
  <si>
    <t xml:space="preserve">Ferdinand Joselito </t>
  </si>
  <si>
    <t>Brgy. San Agustin</t>
  </si>
  <si>
    <t>Brgy. Old Balara</t>
  </si>
  <si>
    <t>Brgy. Pasong Putik Proper</t>
  </si>
  <si>
    <t xml:space="preserve">Brgy San Juan, Greenland Subd., </t>
  </si>
  <si>
    <t>Pasig City (PKII Office)</t>
  </si>
  <si>
    <t xml:space="preserve">36 Tabayoc St. Sta Mesa Heights </t>
  </si>
  <si>
    <t xml:space="preserve">Asthma and allergies.  </t>
  </si>
  <si>
    <t>Pineda</t>
  </si>
  <si>
    <t>Hugo perez</t>
  </si>
  <si>
    <t>Bgy. Bagong Lipunan</t>
  </si>
  <si>
    <t>Famy Laguna</t>
  </si>
  <si>
    <t>Pasay,NCR</t>
  </si>
  <si>
    <t>Antipolo Rizal</t>
  </si>
  <si>
    <t>Ctb , pneumonia</t>
  </si>
  <si>
    <t>Saint Joseph  G. Ocampo</t>
  </si>
  <si>
    <t>Brgy. Sta. Ana</t>
  </si>
  <si>
    <t>Taytay</t>
  </si>
  <si>
    <t>Port Area</t>
  </si>
  <si>
    <t>Yes, currently located in Clark, Pampanga for the NCC Project</t>
  </si>
  <si>
    <t>San Agustin</t>
  </si>
  <si>
    <t>Batangas City</t>
  </si>
  <si>
    <t>Bahay toro</t>
  </si>
  <si>
    <t>Brgy. 494</t>
  </si>
  <si>
    <t>Sampalaloc, Manila</t>
  </si>
  <si>
    <t>Barangay 178</t>
  </si>
  <si>
    <t>Brgy. 192</t>
  </si>
  <si>
    <t>pasay city</t>
  </si>
  <si>
    <t>Culiat</t>
  </si>
  <si>
    <t>MANILA</t>
  </si>
  <si>
    <t>office/friendship angeles city</t>
  </si>
  <si>
    <t>bRGY 119</t>
  </si>
  <si>
    <t xml:space="preserve">Brgy Kamias </t>
  </si>
  <si>
    <t xml:space="preserve">Nelson </t>
  </si>
  <si>
    <t>DANIEL MORRIS</t>
  </si>
  <si>
    <t>RAMOS</t>
  </si>
  <si>
    <t xml:space="preserve">1834 G PERFECTO STREET BRGY 54 ZONE 4 </t>
  </si>
  <si>
    <t xml:space="preserve">Hinolan </t>
  </si>
  <si>
    <t xml:space="preserve">Highwayhills </t>
  </si>
  <si>
    <t>Martirez del 96</t>
  </si>
  <si>
    <t>Managed hypertension</t>
  </si>
  <si>
    <t>Blk14 Lot44 Yakal St, Pleasant Hills Subd. Brgy San Manuel,</t>
  </si>
  <si>
    <t>BULIHAN</t>
  </si>
  <si>
    <t>MALOLOS CITY</t>
  </si>
  <si>
    <t xml:space="preserve"> sampalok III</t>
  </si>
  <si>
    <t>Dasma cavite</t>
  </si>
  <si>
    <t>Langgan</t>
  </si>
  <si>
    <t xml:space="preserve">Pasig City </t>
  </si>
  <si>
    <t>JHOEMAR REY</t>
  </si>
  <si>
    <t>Pasumanloc</t>
  </si>
  <si>
    <t>BLK 14 Lot44 Yakal St. Pleasant Hills Subd. Brgy San Manuel</t>
  </si>
  <si>
    <t>Jeffrey</t>
  </si>
  <si>
    <t>Sacayan</t>
  </si>
  <si>
    <t xml:space="preserve">CTB, Pneumonia </t>
  </si>
  <si>
    <t>1834 G PERFECTO STREET BRGY 54 ZONE 4</t>
  </si>
  <si>
    <t>UP Village</t>
  </si>
  <si>
    <t>Diliman QC</t>
  </si>
  <si>
    <t>Brgy. Saint Joseph G. Ocampo</t>
  </si>
  <si>
    <t>port area</t>
  </si>
  <si>
    <t>manila</t>
  </si>
  <si>
    <t>Asthma allergies</t>
  </si>
  <si>
    <t>Brgy Kamias</t>
  </si>
  <si>
    <t xml:space="preserve">Antipolo </t>
  </si>
  <si>
    <t>Friendship Angeles</t>
  </si>
  <si>
    <t>eric</t>
  </si>
  <si>
    <t>cea</t>
  </si>
  <si>
    <t>33 Luwalhati Doña Damiana Village</t>
  </si>
  <si>
    <t>Brgy Bagong Lipunan</t>
  </si>
  <si>
    <t>Brgy. Batasan</t>
  </si>
  <si>
    <t>Currently in Clark, Pampanga for the NCC Project</t>
  </si>
  <si>
    <t>Brgy. Holy Spirit</t>
  </si>
  <si>
    <t>Dasma Cavite</t>
  </si>
  <si>
    <t>Camille Nelmie</t>
  </si>
  <si>
    <t>Ramirez</t>
  </si>
  <si>
    <t>C597</t>
  </si>
  <si>
    <t>Brgy.</t>
  </si>
  <si>
    <t>Bagong Pag-Asa</t>
  </si>
  <si>
    <t>Brgy 14</t>
  </si>
  <si>
    <t>Qc</t>
  </si>
  <si>
    <t>Bacoor</t>
  </si>
  <si>
    <t xml:space="preserve">QC </t>
  </si>
  <si>
    <t>Brgy. San Juan, Greenland Subd.,</t>
  </si>
  <si>
    <t>MAMBUGAN</t>
  </si>
  <si>
    <t>ANTIPOLO</t>
  </si>
  <si>
    <t>36 Tabayoc St. Sta mesa Heights</t>
  </si>
  <si>
    <t>10 San Vicente barangay 19</t>
  </si>
  <si>
    <t xml:space="preserve">Sta. Ana </t>
  </si>
  <si>
    <t>Bgry. Gulod,  Novaliches</t>
  </si>
  <si>
    <t>Brgy Merville</t>
  </si>
  <si>
    <t>Brgy 190</t>
  </si>
  <si>
    <t>Blk14 Lot44 Yakal St. Pleasant Hills Subd. Brgy San Manuel</t>
  </si>
  <si>
    <t>David jr</t>
  </si>
  <si>
    <t xml:space="preserve">Commonwealth </t>
  </si>
  <si>
    <t>Hika and allergies</t>
  </si>
  <si>
    <t>Diliman Quezon city</t>
  </si>
  <si>
    <t>Pasig Citu</t>
  </si>
  <si>
    <t>Martirez</t>
  </si>
  <si>
    <t>Brgy Saint Joseph G. Ocampo</t>
  </si>
  <si>
    <t xml:space="preserve">Mars Pedro </t>
  </si>
  <si>
    <t>Pinagbuhatan</t>
  </si>
  <si>
    <t>Ortigas (office)</t>
  </si>
  <si>
    <t>SAN ANDRES</t>
  </si>
  <si>
    <t>CAINTA, RIZAL</t>
  </si>
  <si>
    <t>HYPERTENSION, TYPE 2 DM</t>
  </si>
  <si>
    <t>Funeraria Paz, Araneta Ave., QC</t>
  </si>
  <si>
    <t>Emmanuel</t>
  </si>
  <si>
    <t>Bate</t>
  </si>
  <si>
    <t>betis</t>
  </si>
  <si>
    <t>guagua</t>
  </si>
  <si>
    <t>Blk14Lot44 Yakal St. Pleasant Hills Subd</t>
  </si>
  <si>
    <t>Blk14Lot44 Yakal St. Pleasant Hills Subd, Brgy San Manuel</t>
  </si>
  <si>
    <t>Cristina</t>
  </si>
  <si>
    <t>Templo</t>
  </si>
  <si>
    <t>Hika and allergy</t>
  </si>
  <si>
    <t>Helen</t>
  </si>
  <si>
    <t>Difuntorum</t>
  </si>
  <si>
    <t xml:space="preserve">Barangay Sauyo </t>
  </si>
  <si>
    <t>Pasig city</t>
  </si>
  <si>
    <t xml:space="preserve">Teddy </t>
  </si>
  <si>
    <t xml:space="preserve">N/A </t>
  </si>
  <si>
    <t>Fredinand joselito</t>
  </si>
  <si>
    <t>CAINTA. RIZAL</t>
  </si>
  <si>
    <t>HYPERTENSION</t>
  </si>
  <si>
    <t>SAN FERNANDO, PAMPANGA (MAY 15-17)</t>
  </si>
  <si>
    <t>DANILO</t>
  </si>
  <si>
    <t>CRIS</t>
  </si>
  <si>
    <t>UP VILLAGE</t>
  </si>
  <si>
    <t>DILIMAN QUEZON CITY</t>
  </si>
  <si>
    <t xml:space="preserve">sampalok III, </t>
  </si>
  <si>
    <t>Wenceslao</t>
  </si>
  <si>
    <t>Guieb</t>
  </si>
  <si>
    <t xml:space="preserve">Buhangin </t>
  </si>
  <si>
    <t>Davao City</t>
  </si>
  <si>
    <t xml:space="preserve">Ma Joicel </t>
  </si>
  <si>
    <t>N?A</t>
  </si>
  <si>
    <t>Brgy.  Gulod, Novaliches</t>
  </si>
  <si>
    <t>Quezon City.</t>
  </si>
  <si>
    <t>Brgy San Juan, Greenland Subd.,</t>
  </si>
  <si>
    <t>Jerry</t>
  </si>
  <si>
    <t>Rita</t>
  </si>
  <si>
    <t>Brgy. San Antonio</t>
  </si>
  <si>
    <t>Blk14 Lot44 Yakal St Pleasant Hills Subd., Brgy San Manuel</t>
  </si>
  <si>
    <t>City of Mnadaluyong</t>
  </si>
  <si>
    <t>Baguio CIty</t>
  </si>
  <si>
    <t>n/a (not since November 2019)</t>
  </si>
  <si>
    <t>15 J Eustaquio Brgy. Progreso</t>
  </si>
  <si>
    <t>Calapan Cuty</t>
  </si>
  <si>
    <t>Pasong Tamo, tandang Sora</t>
  </si>
  <si>
    <t>JERRY</t>
  </si>
  <si>
    <t>RITA</t>
  </si>
  <si>
    <t>Yes, to Pampanga for the NCC project</t>
  </si>
  <si>
    <t>West crame</t>
  </si>
  <si>
    <t>10 San Vicente Barangas 19</t>
  </si>
  <si>
    <t>pasig</t>
  </si>
  <si>
    <t>N/A.</t>
  </si>
  <si>
    <t>Antipolo City, Rizal</t>
  </si>
  <si>
    <t>Brgy. San Juan, Greenland Subd.</t>
  </si>
  <si>
    <t>sampalok III</t>
  </si>
  <si>
    <t xml:space="preserve"> Dasma Cavite</t>
  </si>
  <si>
    <t>Highway Hihlls</t>
  </si>
  <si>
    <t>Blk14 Lot44 Yakal St Pleasant Hills Subd. Brgy San Manuel</t>
  </si>
  <si>
    <t>JENNARD</t>
  </si>
  <si>
    <t>Liboon</t>
  </si>
  <si>
    <t>Sta.Rosa, Laguna</t>
  </si>
  <si>
    <t>Tupi, south Cotabato</t>
  </si>
  <si>
    <t>CTB, Pneumonia</t>
  </si>
  <si>
    <t>cavite/pasay/manila</t>
  </si>
  <si>
    <t>RIZALINA</t>
  </si>
  <si>
    <t>MARTIREZ DEL 96</t>
  </si>
  <si>
    <t>PATEROS</t>
  </si>
  <si>
    <t>Friendship angeles city</t>
  </si>
  <si>
    <t>Yes, currently based in Clark, Pampanga for NCC project</t>
  </si>
  <si>
    <t>Carol</t>
  </si>
  <si>
    <t>Batac</t>
  </si>
  <si>
    <t>Mabiga</t>
  </si>
  <si>
    <t>Mabalacat</t>
  </si>
  <si>
    <t>asthma Allegies</t>
  </si>
  <si>
    <t>N)A</t>
  </si>
  <si>
    <t xml:space="preserve">Brgy Batasan </t>
  </si>
  <si>
    <t>Madapdap Resettlement</t>
  </si>
  <si>
    <t>Mabalacat, Pampanga</t>
  </si>
  <si>
    <t xml:space="preserve">Brgy Greenwoods </t>
  </si>
  <si>
    <t>Pampanga</t>
  </si>
  <si>
    <t>Misachi</t>
  </si>
  <si>
    <t>Sadaei</t>
  </si>
  <si>
    <t>Bry San Lorenzo</t>
  </si>
  <si>
    <t>Cavite</t>
  </si>
  <si>
    <t>San andress</t>
  </si>
  <si>
    <t>Hernando</t>
  </si>
  <si>
    <t>Quzon City</t>
  </si>
  <si>
    <t xml:space="preserve">Brgy. San Juan, Greenland Subd., </t>
  </si>
  <si>
    <t>sto. domongo</t>
  </si>
  <si>
    <t>Pasong Tamo, Tandang Sora</t>
  </si>
  <si>
    <t>Abcr</t>
  </si>
  <si>
    <t xml:space="preserve">San Isidro </t>
  </si>
  <si>
    <t>15 J Eustaquio St  Brgy. Progreso</t>
  </si>
  <si>
    <t>c428</t>
  </si>
  <si>
    <t xml:space="preserve">36 Tabayoc St. Sta. Mesa Heights </t>
  </si>
  <si>
    <t>Edmundo</t>
  </si>
  <si>
    <t>Guazon</t>
  </si>
  <si>
    <t>Holy Spirit</t>
  </si>
  <si>
    <t>High cholesterol (taking maintenance medicine)</t>
  </si>
  <si>
    <t xml:space="preserve">Brgy Bagong Lipunan </t>
  </si>
  <si>
    <t>Thalesemia</t>
  </si>
  <si>
    <t>Brgy Sauyo</t>
  </si>
  <si>
    <t xml:space="preserve">Brgy San Agustin </t>
  </si>
  <si>
    <t>Asthma</t>
  </si>
  <si>
    <t>1834 G PERFECTO STREE BRGY 54 ZONE 4</t>
  </si>
  <si>
    <t xml:space="preserve">Caloocan City </t>
  </si>
  <si>
    <t>Masami City</t>
  </si>
  <si>
    <t>Brgy. Agustin</t>
  </si>
  <si>
    <t xml:space="preserve">PTB, Pneumonia </t>
  </si>
  <si>
    <t>Pasay city, NCR</t>
  </si>
  <si>
    <t>Brgy. Marcelo</t>
  </si>
  <si>
    <t>Brgy. Bahay Toro</t>
  </si>
  <si>
    <t>Brgy. Sauyo</t>
  </si>
  <si>
    <t>Yes, currently reporting in Clark, Pampanga for the NCC project</t>
  </si>
  <si>
    <t>Antipolo, Rizal</t>
  </si>
  <si>
    <t>Brgy 802</t>
  </si>
  <si>
    <t xml:space="preserve">Brgy Highway Hills </t>
  </si>
  <si>
    <t xml:space="preserve">Paranaque </t>
  </si>
  <si>
    <t>Heypertension</t>
  </si>
  <si>
    <t>San juan</t>
  </si>
  <si>
    <t>Mabalacat City, Pampanga</t>
  </si>
  <si>
    <t>yes, Quezon City</t>
  </si>
  <si>
    <t>Pasig and Taguig</t>
  </si>
  <si>
    <t>San Jose del Monte Bulacan</t>
  </si>
  <si>
    <t>Antipolo city</t>
  </si>
  <si>
    <t>Brgy. Gulod, Navaliches</t>
  </si>
  <si>
    <t>Rizal</t>
  </si>
  <si>
    <t>Pasay CIty</t>
  </si>
  <si>
    <t>New Isabela</t>
  </si>
  <si>
    <t>Pasay, NCR</t>
  </si>
  <si>
    <t xml:space="preserve">Ususan </t>
  </si>
  <si>
    <t xml:space="preserve">CPTB , Pneumonia </t>
  </si>
  <si>
    <t>Pasig, go to work</t>
  </si>
  <si>
    <t xml:space="preserve">Brgy Marcelo </t>
  </si>
  <si>
    <t>Brgy Barangka Ibaba</t>
  </si>
  <si>
    <t>DILIMAN QC</t>
  </si>
  <si>
    <t>highway Hills</t>
  </si>
  <si>
    <t xml:space="preserve">port Area </t>
  </si>
  <si>
    <t>Hika allergies</t>
  </si>
  <si>
    <t>Yes, currently based in Clark, Pampanga for the NCC project.</t>
  </si>
  <si>
    <t xml:space="preserve">Brgy Holy Spirit </t>
  </si>
  <si>
    <t>Brgy Commonwealth</t>
  </si>
  <si>
    <t>Brgy San Isidro</t>
  </si>
  <si>
    <t>HYPERTENSION, DM 2</t>
  </si>
  <si>
    <t>City</t>
  </si>
  <si>
    <t>1834 PERFECTO STREET BRGY 54 ZONE 4</t>
  </si>
  <si>
    <t>Sta. Cruz, Manila</t>
  </si>
  <si>
    <t>174 BIga I</t>
  </si>
  <si>
    <t>ferdinand Joselito</t>
  </si>
  <si>
    <t xml:space="preserve">San Fernando </t>
  </si>
  <si>
    <t>Gene</t>
  </si>
  <si>
    <t>Urbano</t>
  </si>
  <si>
    <t>Barangay Bagong Silangan</t>
  </si>
  <si>
    <t xml:space="preserve">Pasong Tamo </t>
  </si>
  <si>
    <t>Barangay 19 Batangas City</t>
  </si>
  <si>
    <t xml:space="preserve">E. Rodriguez Sr. </t>
  </si>
  <si>
    <t xml:space="preserve">Taguig City </t>
  </si>
  <si>
    <t>PINEDA</t>
  </si>
  <si>
    <t>PASIG</t>
  </si>
  <si>
    <t>DIABETIC</t>
  </si>
  <si>
    <t>NO</t>
  </si>
  <si>
    <t xml:space="preserve">CPTB? Pneumonia </t>
  </si>
  <si>
    <t>Quezon  City</t>
  </si>
  <si>
    <t xml:space="preserve">Blk14 Lot44 Yakal St. Pleasant Hills Subd. Brgy San Manuel </t>
  </si>
  <si>
    <t>merville</t>
  </si>
  <si>
    <t>paranaque</t>
  </si>
  <si>
    <t>Angeles CIty, Pampanga</t>
  </si>
  <si>
    <t>Yes, currently based in Clark, Pampanga for the NCC Project</t>
  </si>
  <si>
    <t>Brgy. 178</t>
  </si>
  <si>
    <t>Quezon |City</t>
  </si>
  <si>
    <t xml:space="preserve">Brgy Highway hills </t>
  </si>
  <si>
    <t>Allergy</t>
  </si>
  <si>
    <t>Brgy San Agustin Novaliches</t>
  </si>
  <si>
    <t>Brgy. Martires</t>
  </si>
  <si>
    <t>Brgy. Greenwoods</t>
  </si>
  <si>
    <t>Port area</t>
  </si>
  <si>
    <t>Cavite, pasig, mandaluyong</t>
  </si>
  <si>
    <t xml:space="preserve">Judy ann </t>
  </si>
  <si>
    <t>33 Luwalahati Doña Damiana Village</t>
  </si>
  <si>
    <t xml:space="preserve">E. Rodriguez Sr </t>
  </si>
  <si>
    <t>CO61</t>
  </si>
  <si>
    <t>Pasay/NCR</t>
  </si>
  <si>
    <t>Francisco Jr.</t>
  </si>
  <si>
    <t>Baltazar</t>
  </si>
  <si>
    <t>Blk14  Lot44 Yakal St. Pleasant Hills Subd, Brgy San Manuel</t>
  </si>
  <si>
    <t>Cakoocan</t>
  </si>
  <si>
    <t>Quezon Coty</t>
  </si>
  <si>
    <t>Maricar</t>
  </si>
  <si>
    <t>Atendido</t>
  </si>
  <si>
    <t>Balobo</t>
  </si>
  <si>
    <t>Infanta</t>
  </si>
  <si>
    <t xml:space="preserve">Port Area </t>
  </si>
  <si>
    <t xml:space="preserve"> N/A</t>
  </si>
  <si>
    <t>highway hills</t>
  </si>
  <si>
    <t>cristina</t>
  </si>
  <si>
    <t>templo</t>
  </si>
  <si>
    <t>High cholesterol (taking maintenance medicines)</t>
  </si>
  <si>
    <t>HYPERTENSION, DM TYPE 2</t>
  </si>
  <si>
    <t>Urdaneta City,  Pangasinan</t>
  </si>
  <si>
    <t>33 Luwalhati Street Doña Damiana Village</t>
  </si>
  <si>
    <t>n/A</t>
  </si>
  <si>
    <t>119 Tahimik St.</t>
  </si>
  <si>
    <t>Quezon CIty</t>
  </si>
  <si>
    <t>Barangay Martirez del 96</t>
  </si>
  <si>
    <t>MAndaluyong</t>
  </si>
  <si>
    <t>Manla</t>
  </si>
  <si>
    <t>Cavite, Manfaluyong, baras</t>
  </si>
  <si>
    <t>Yes, will travel tonight to Pampanga for the NCC project.</t>
  </si>
  <si>
    <t>Barangay 19 San Vincente Street Calero</t>
  </si>
  <si>
    <t>Tuy, Batangas</t>
  </si>
  <si>
    <t>Recepients</t>
  </si>
  <si>
    <t>Susana Joyce Aliling &lt;sjdaliling@philkoei.com.ph&gt;</t>
  </si>
  <si>
    <t>sjdaliling@philkoei.com.ph</t>
  </si>
  <si>
    <t xml:space="preserve"> Roberto Alindajao &lt;alindajao_roberto1@yahoo.com&gt;</t>
  </si>
  <si>
    <t>alindajao_roberto1@yahoo.com</t>
  </si>
  <si>
    <t xml:space="preserve"> Frederick Allegado &lt;erick.pkii@yahoo.com&gt;</t>
  </si>
  <si>
    <t>erick.pkii@yahoo.com</t>
  </si>
  <si>
    <t xml:space="preserve"> Jhoemar Rey Altomea &lt;joaltomea@philkoei.com.ph&gt;</t>
  </si>
  <si>
    <t>joaltomea@philkoei.com.ph</t>
  </si>
  <si>
    <t xml:space="preserve"> Rojhan Joshua Ang &lt;ldsrojhan@gmail.com&gt;</t>
  </si>
  <si>
    <t>ldsrojhan@gmail.com</t>
  </si>
  <si>
    <t xml:space="preserve"> Mercedita Aquino &lt;mbaquino@philkoei.com.ph&gt;</t>
  </si>
  <si>
    <t>mbaquino@philkoei.com.ph</t>
  </si>
  <si>
    <t xml:space="preserve"> Roshane Aquino &lt;rmaquino@philkoei.com.ph&gt;</t>
  </si>
  <si>
    <t>rmaquino@philkoei.com.ph</t>
  </si>
  <si>
    <t xml:space="preserve"> Cesar Rey Arellano &lt;cparellano@philkoei.com.ph&gt;</t>
  </si>
  <si>
    <t>cparellano@philkoei.com.ph</t>
  </si>
  <si>
    <t>Arellano</t>
  </si>
  <si>
    <t>Cesar Rey</t>
  </si>
  <si>
    <t xml:space="preserve"> Francisco Baltazar Jr. &lt;fbbaltazar@philkoei.com.ph&gt;</t>
  </si>
  <si>
    <t>fbbaltazar@philkoei.com.ph</t>
  </si>
  <si>
    <t xml:space="preserve"> Gil Berdin Jr. &lt;gvberdin@philkoei.com.ph&gt;</t>
  </si>
  <si>
    <t>gvberdin@philkoei.com.ph</t>
  </si>
  <si>
    <t xml:space="preserve"> Christopher Bernardino &lt;chris_bern08@yahoo.com&gt;</t>
  </si>
  <si>
    <t>chris_bern08@yahoo.com</t>
  </si>
  <si>
    <t xml:space="preserve"> Lito Bibat &lt;bibatlito2@gmail.com&gt;</t>
  </si>
  <si>
    <t>bibatlito2@gmail.com</t>
  </si>
  <si>
    <t xml:space="preserve"> Marlon Dave Brucal &lt;mpbrucal@philkoei.com.ph&gt;</t>
  </si>
  <si>
    <t>mpbrucal@philkoei.com.ph</t>
  </si>
  <si>
    <t xml:space="preserve"> Jessie Phillip Bulatao &lt;jessiee.bulatao@yahoo.com&gt;</t>
  </si>
  <si>
    <t>jessiee.bulatao@yahoo.com</t>
  </si>
  <si>
    <t xml:space="preserve"> Mark Nathaniel Carpio &lt;mmcarpio@philkoei.com.ph&gt;</t>
  </si>
  <si>
    <t>mmcarpio@philkoei.com.ph</t>
  </si>
  <si>
    <t xml:space="preserve"> Christopher Cartera &lt;rcartera@philkoei.com.ph&gt;</t>
  </si>
  <si>
    <t>rcartera@philkoei.com.ph</t>
  </si>
  <si>
    <t xml:space="preserve"> Mary Ann Castañares &lt;mccastanares@philkoei.com.ph&gt;</t>
  </si>
  <si>
    <t>mccastanares@philkoei.com.ph</t>
  </si>
  <si>
    <t xml:space="preserve"> Robert Castillo &lt;rgcastillo@philkoei.com.ph&gt;</t>
  </si>
  <si>
    <t>rgcastillo@philkoei.com.ph</t>
  </si>
  <si>
    <t>Castillo</t>
  </si>
  <si>
    <t>Robert</t>
  </si>
  <si>
    <t xml:space="preserve"> Jeremy Chuaquico &lt;jjchuaquico@philkoei.com.ph&gt;</t>
  </si>
  <si>
    <t>jjchuaquico@philkoei.com.ph</t>
  </si>
  <si>
    <t xml:space="preserve"> Jaydee Colis &lt;jacolis@philkoei.com.ph&gt;</t>
  </si>
  <si>
    <t>jacolis@philkoei.com.ph</t>
  </si>
  <si>
    <t>Colis</t>
  </si>
  <si>
    <t>Jaydee</t>
  </si>
  <si>
    <t xml:space="preserve"> Julian Ed Cortez &lt;jdcortez@philkoei.com.ph&gt;</t>
  </si>
  <si>
    <t>jdcortez@philkoei.com.ph</t>
  </si>
  <si>
    <t xml:space="preserve"> Katherine Cruz &lt;kbcruz@philkoei.com.ph&gt;</t>
  </si>
  <si>
    <t>kbcruz@philkoei.com.ph</t>
  </si>
  <si>
    <t xml:space="preserve"> Millard Cruz &lt;mccruz@philkoei.com.ph&gt;</t>
  </si>
  <si>
    <t>mccruz@philkoei.com.ph</t>
  </si>
  <si>
    <t xml:space="preserve"> Rizalina Cruz &lt;rhcruz@philkoei.com.ph&gt;</t>
  </si>
  <si>
    <t>rhcruz@philkoei.com.ph</t>
  </si>
  <si>
    <t xml:space="preserve"> Richy Ian Dabasol &lt;rldabasol@philkoei.com.ph&gt;</t>
  </si>
  <si>
    <t>rldabasol@philkoei.com.ph</t>
  </si>
  <si>
    <t xml:space="preserve"> Rizalina Danguilan &lt;rqdanguilan@philkoei.com.ph&gt;</t>
  </si>
  <si>
    <t>rqdanguilan@philkoei.com.ph</t>
  </si>
  <si>
    <t xml:space="preserve"> Joshua James De Jesus &lt;jsdejesus@philkoei.com.ph&gt;</t>
  </si>
  <si>
    <t>jsdejesus@philkoei.com.ph</t>
  </si>
  <si>
    <t xml:space="preserve"> Jenzel Ray De San Jose &lt;jbdesanjose@philkoei.com.ph&gt;</t>
  </si>
  <si>
    <t>jbdesanjose@philkoei.com.ph</t>
  </si>
  <si>
    <t xml:space="preserve"> Raymond Joseph Dela Rama &lt;rcdelarama@philkoei.com.ph&gt;</t>
  </si>
  <si>
    <t>rcdelarama@philkoei.com.ph</t>
  </si>
  <si>
    <t xml:space="preserve"> Antonio Maria Dela Torre &lt;aadelatorre@philkoei.com.ph&gt;</t>
  </si>
  <si>
    <t>aadelatorre@philkoei.com.ph</t>
  </si>
  <si>
    <t xml:space="preserve"> Ryan Virgel Diaz &lt;radiaz@philkoei.com.ph&gt;</t>
  </si>
  <si>
    <t>radiaz@philkoei.com.ph</t>
  </si>
  <si>
    <t xml:space="preserve"> Steffany Mae Dizon &lt;sidizon@philkoei.com.ph&gt;</t>
  </si>
  <si>
    <t>sidizon@philkoei.com.ph</t>
  </si>
  <si>
    <t xml:space="preserve"> Teresita Dungca &lt;tndungca@philkoei.com.ph&gt;</t>
  </si>
  <si>
    <t>tndungca@philkoei.com.ph</t>
  </si>
  <si>
    <t xml:space="preserve"> Christsaac Jacob Esmilla &lt;cresmilla@philkoei.com.ph&gt;</t>
  </si>
  <si>
    <t>cresmilla@philkoei.com.ph</t>
  </si>
  <si>
    <t>Esmilla</t>
  </si>
  <si>
    <t>Christsaac Jacob</t>
  </si>
  <si>
    <t xml:space="preserve"> Rosalie Estrada &lt;rtestrada@philkoei.com.ph&gt;</t>
  </si>
  <si>
    <t>rtestrada@philkoei.com.ph</t>
  </si>
  <si>
    <t xml:space="preserve"> Arlene Ferrer &lt;amferrer@philkoei.com.ph&gt;</t>
  </si>
  <si>
    <t>amferrer@philkoei.com.ph</t>
  </si>
  <si>
    <t xml:space="preserve"> Anna Liza Flores &lt;aeflores@philkoei.com.ph&gt;</t>
  </si>
  <si>
    <t>aeflores@philkoei.com.ph</t>
  </si>
  <si>
    <t xml:space="preserve"> Sheila Gagno &lt;svgagno@philkoei.com.ph&gt;</t>
  </si>
  <si>
    <t>svgagno@philkoei.com.ph</t>
  </si>
  <si>
    <t>Gagno</t>
  </si>
  <si>
    <t>Sheila</t>
  </si>
  <si>
    <t xml:space="preserve"> Ronila Gallemit &lt;rjgallemit@philkoei.com.ph&gt;</t>
  </si>
  <si>
    <t>rjgallemit@philkoei.com.ph</t>
  </si>
  <si>
    <t xml:space="preserve"> Dzewyn Keinth Giray &lt;dtgiray@philkoei.com.ph&gt;</t>
  </si>
  <si>
    <t>dtgiray@philkoei.com.ph</t>
  </si>
  <si>
    <t xml:space="preserve"> Jamaica Rose Gueco &lt;jlgueco@philkoei.com.ph&gt;</t>
  </si>
  <si>
    <t>jlgueco@philkoei.com.ph</t>
  </si>
  <si>
    <t xml:space="preserve"> Annamaria Hinolan &lt;avhinolan@philkoei.com.ph&gt;</t>
  </si>
  <si>
    <t>avhinolan@philkoei.com.ph</t>
  </si>
  <si>
    <t xml:space="preserve"> Jennilyn Ignacio &lt;jnmonson@philkoei.com.ph&gt;</t>
  </si>
  <si>
    <t>jnmonson@philkoei.com.ph</t>
  </si>
  <si>
    <t xml:space="preserve"> Kimberly Claire Inso &lt;kginso@philkoei.com.ph&gt;</t>
  </si>
  <si>
    <t>kginso@philkoei.com.ph</t>
  </si>
  <si>
    <t>Inso</t>
  </si>
  <si>
    <t>Kimberly Claire</t>
  </si>
  <si>
    <t xml:space="preserve"> Millie Ann Kaharian &lt;mrvale@philkoei.com.ph&gt;</t>
  </si>
  <si>
    <t>mrvale@philkoei.com.ph</t>
  </si>
  <si>
    <t>Kaharian</t>
  </si>
  <si>
    <t>Millie Ann</t>
  </si>
  <si>
    <t xml:space="preserve"> Alma Teresa Kojima &lt;amkojima@philkoei.com.ph&gt;</t>
  </si>
  <si>
    <t>amkojima@philkoei.com.ph</t>
  </si>
  <si>
    <t xml:space="preserve"> Jennard Libo-on &lt;jennardliboon06@gmail.com&gt;</t>
  </si>
  <si>
    <t>jennardliboon06@gmail.com</t>
  </si>
  <si>
    <t xml:space="preserve"> Sonny Lita &lt;sonnyguardian@yahoo.com&gt;</t>
  </si>
  <si>
    <t>sonnyguardian@yahoo.com</t>
  </si>
  <si>
    <t xml:space="preserve"> Jamie Anne Lontoc &lt;jllontoc@philkoei.com.ph&gt;</t>
  </si>
  <si>
    <t>jllontoc@philkoei.com.ph</t>
  </si>
  <si>
    <t xml:space="preserve"> Reynante Lorica &lt;anteng_acirol@yahoo.com&gt;</t>
  </si>
  <si>
    <t>anteng_acirol@yahoo.com</t>
  </si>
  <si>
    <t xml:space="preserve"> Mark Joseph Lorica &lt;loricamarkjoseph@yahoo.com.ph&gt;</t>
  </si>
  <si>
    <t>loricamarkjoseph@yahoo.com.ph</t>
  </si>
  <si>
    <t xml:space="preserve"> Ma. Victoria Lucasia &lt;volucasia@philkoei.com.ph&gt;</t>
  </si>
  <si>
    <t>volucasia@philkoei.com.ph</t>
  </si>
  <si>
    <t xml:space="preserve"> Donnie Luzon &lt;donnieluzon@yahoo.com&gt;</t>
  </si>
  <si>
    <t>donnieluzon@yahoo.com</t>
  </si>
  <si>
    <t xml:space="preserve"> Felita Mañacop &lt;fdmanacop@philkoei.com.ph&gt;</t>
  </si>
  <si>
    <t>fdmanacop@philkoei.com.ph</t>
  </si>
  <si>
    <t xml:space="preserve"> Mark Joshua Macadangdang &lt;mmacadangdang@philkoei.com.ph&gt;</t>
  </si>
  <si>
    <t>mmacadangdang@philkoei.com.ph</t>
  </si>
  <si>
    <t xml:space="preserve"> Jeffrey Manaysay &lt;jmmanaysay@philkoei.com.ph&gt;</t>
  </si>
  <si>
    <t>jmmanaysay@philkoei.com.ph</t>
  </si>
  <si>
    <t xml:space="preserve"> Marlon Ceasar Marasigan &lt;mmmarasigan@philkoei.com.ph&gt;</t>
  </si>
  <si>
    <t>mmmarasigan@philkoei.com.ph</t>
  </si>
  <si>
    <t>Marasigan</t>
  </si>
  <si>
    <t>Marlon Ceasar</t>
  </si>
  <si>
    <t xml:space="preserve"> Johanna Angela Martin &lt;jabmartin@philkoei.com.ph&gt;</t>
  </si>
  <si>
    <t>jabmartin@philkoei.com.ph</t>
  </si>
  <si>
    <t xml:space="preserve"> Elwen Matinao &lt;eamatinao21@gmail.com&gt;</t>
  </si>
  <si>
    <t>eamatinao21@gmail.com</t>
  </si>
  <si>
    <t xml:space="preserve"> Camille Jasel Mendiola &lt;camendiola@philkoei.com.ph&gt;</t>
  </si>
  <si>
    <t>camendiola@philkoei.com.ph</t>
  </si>
  <si>
    <t xml:space="preserve"> Meriam Miculob &lt;yammy.miculob@gmail.com&gt;</t>
  </si>
  <si>
    <t>yammy.miculob@gmail.com</t>
  </si>
  <si>
    <t xml:space="preserve"> Glenn Mijares &lt;gfmijares@philkoei.com.ph&gt;</t>
  </si>
  <si>
    <t>gfmijares@philkoei.com.ph</t>
  </si>
  <si>
    <t xml:space="preserve"> Eliza Karla Nuñez &lt;ejnunez@philkoei.com.ph&gt;</t>
  </si>
  <si>
    <t>ejnunez@philkoei.com.ph</t>
  </si>
  <si>
    <t xml:space="preserve"> Oliver John Ortiz &lt;omortiz@philkoei.com.ph&gt;</t>
  </si>
  <si>
    <t>omortiz@philkoei.com.ph</t>
  </si>
  <si>
    <t xml:space="preserve"> Dorcas Mae Padilla &lt;dmpadilla@philkoei.com.ph&gt;</t>
  </si>
  <si>
    <t>dmpadilla@philkoei.com.ph</t>
  </si>
  <si>
    <t xml:space="preserve"> Francis Palomique &lt;fmpalomique@philkoei.com.ph&gt;</t>
  </si>
  <si>
    <t>fmpalomique@philkoei.com.ph</t>
  </si>
  <si>
    <t>Palomique</t>
  </si>
  <si>
    <t>Francis</t>
  </si>
  <si>
    <t xml:space="preserve"> Karl Antonio Pangan &lt;krpangan@philkoei.com.ph&gt;</t>
  </si>
  <si>
    <t>krpangan@philkoei.com.ph</t>
  </si>
  <si>
    <t xml:space="preserve"> Rey Pantino &lt;rppantino@philkoei.com.ph&gt;</t>
  </si>
  <si>
    <t>rppantino@philkoei.com.ph</t>
  </si>
  <si>
    <t xml:space="preserve"> Xeanne Danielle Parreñas &lt;xeparrenas@philkoei.com.ph&gt;</t>
  </si>
  <si>
    <t>xeparrenas@philkoei.com.ph</t>
  </si>
  <si>
    <t xml:space="preserve"> Melanie Peñalosa &lt;mlpenalosa@philkoei.com.ph&gt;</t>
  </si>
  <si>
    <t>mlpenalosa@philkoei.com.ph</t>
  </si>
  <si>
    <t xml:space="preserve"> Mitzi Angela Politico &lt;mppolitico@philkoei.com.ph&gt;</t>
  </si>
  <si>
    <t>mppolitico@philkoei.com.ph</t>
  </si>
  <si>
    <t xml:space="preserve"> Anthony Quejado &lt;acquejado@philkoei.com.ph&gt;</t>
  </si>
  <si>
    <t>acquejado@philkoei.com.ph</t>
  </si>
  <si>
    <t xml:space="preserve"> Daniel Mark Quiaoit &lt;ddquiaoit@philkoei.com.ph&gt;</t>
  </si>
  <si>
    <t>ddquiaoit@philkoei.com.ph</t>
  </si>
  <si>
    <t xml:space="preserve"> Camille Nelmie Ramirez &lt;cbramirez@philkoei.com.ph&gt;</t>
  </si>
  <si>
    <t>cbramirez@philkoei.com.ph</t>
  </si>
  <si>
    <t xml:space="preserve"> Daniel Morris Ramos &lt;drramos@philkoei.com.ph&gt;</t>
  </si>
  <si>
    <t>drramos@philkoei.com.ph</t>
  </si>
  <si>
    <t xml:space="preserve"> Christelle Angela Ramos &lt;cmramos@philkoei.com.ph&gt;</t>
  </si>
  <si>
    <t>cmramos@philkoei.com.ph</t>
  </si>
  <si>
    <t xml:space="preserve"> Jessa Rogado &lt;jbbodano@philkoei.com.ph&gt;</t>
  </si>
  <si>
    <t>jbbodano@philkoei.com.ph</t>
  </si>
  <si>
    <t xml:space="preserve"> Brenda Saligumba &lt;bbsaligumba@philkoei.com.ph&gt;</t>
  </si>
  <si>
    <t>bbsaligumba@philkoei.com.ph</t>
  </si>
  <si>
    <t>Saligumba</t>
  </si>
  <si>
    <t>Brenda</t>
  </si>
  <si>
    <t xml:space="preserve"> Orlando Salomon &lt;rusalomon@philkoei.com.ph&gt;</t>
  </si>
  <si>
    <t>rusalomon@philkoei.com.ph</t>
  </si>
  <si>
    <t xml:space="preserve"> Patrick Owenn Salvador &lt;pdsalvador@philkoei.com.ph&gt;</t>
  </si>
  <si>
    <t>pdsalvador@philkoei.com.ph</t>
  </si>
  <si>
    <t xml:space="preserve"> Ian Jasper San Antonio &lt;ipsanantonio@philkoei.com.ph&gt;</t>
  </si>
  <si>
    <t>ipsanantonio@philkoei.com.ph</t>
  </si>
  <si>
    <t xml:space="preserve"> Joanne San Juan &lt;jrsanjuan@philkoei.com.ph&gt;</t>
  </si>
  <si>
    <t>jrsanjuan@philkoei.com.ph</t>
  </si>
  <si>
    <t xml:space="preserve"> Girlie San Miguel &lt;gesanmiguel@philkoei.com.ph&gt;</t>
  </si>
  <si>
    <t>gesanmiguel@philkoei.com.ph</t>
  </si>
  <si>
    <t xml:space="preserve"> Rose Mary Santos &lt;rgsantos@philkoei.com.ph&gt;</t>
  </si>
  <si>
    <t>rgsantos@philkoei.com.ph</t>
  </si>
  <si>
    <t xml:space="preserve"> Tolentino Serrano &lt;ttserrano@philkoei.com.ph&gt;</t>
  </si>
  <si>
    <t>ttserrano@philkoei.com.ph</t>
  </si>
  <si>
    <t>Serrano</t>
  </si>
  <si>
    <t>Tolentino</t>
  </si>
  <si>
    <t xml:space="preserve"> Carl Christian Sinda &lt;cbsinda@philkoei.com.ph&gt;</t>
  </si>
  <si>
    <t>cbsinda@philkoei.com.ph</t>
  </si>
  <si>
    <t xml:space="preserve"> Roncemer Sosa &lt;rrsosa@philkoei.com.ph&gt;</t>
  </si>
  <si>
    <t>rrsosa@philkoei.com.ph</t>
  </si>
  <si>
    <t xml:space="preserve"> Gerald Joseph Tabeta &lt;gbtabeta@philkoei.com.ph&gt;</t>
  </si>
  <si>
    <t>gbtabeta@philkoei.com.ph</t>
  </si>
  <si>
    <t xml:space="preserve"> Jean Christopher Tee &lt;jbtee@philkoei.com.ph&gt;</t>
  </si>
  <si>
    <t>jbtee@philkoei.com.ph</t>
  </si>
  <si>
    <t xml:space="preserve"> Mark Tolentino &lt;mdtolentino@philkoei.com.ph&gt;</t>
  </si>
  <si>
    <t>mdtolentino@philkoei.com.ph</t>
  </si>
  <si>
    <t xml:space="preserve"> Arlene Tugublimas &lt;attugublimas@philkoei.com.ph&gt;</t>
  </si>
  <si>
    <t>attugublimas@philkoei.com.ph</t>
  </si>
  <si>
    <t xml:space="preserve"> Maria Miracle Vasquez &lt;mplitimco@philkoei.com.ph&gt;</t>
  </si>
  <si>
    <t>mplitimco@philkoei.com.ph</t>
  </si>
  <si>
    <t xml:space="preserve"> Yvette Velazco &lt;yzvelazco@philkoei.com.ph&gt;</t>
  </si>
  <si>
    <t>yzvelazco@philkoei.com.ph</t>
  </si>
  <si>
    <t xml:space="preserve"> Jaimie Villamin &lt;jpvillamin@philkoei.com.ph&gt;</t>
  </si>
  <si>
    <t>jpvillamin@philkoei.com.ph</t>
  </si>
  <si>
    <t xml:space="preserve"> Luis Villegas &lt;lpvillegas@philkoei.com.ph&gt;</t>
  </si>
  <si>
    <t>lpvillegas@philkoei.com.ph</t>
  </si>
  <si>
    <t xml:space="preserve"> Teddy Viloria &lt;tsviloria@philkoei.com.ph&gt;</t>
  </si>
  <si>
    <t>tsviloria@philkoei.com.ph</t>
  </si>
  <si>
    <t xml:space="preserve"> Daniel Lawrence Vivar &lt;dfvivar@philkoei.com.ph&gt;</t>
  </si>
  <si>
    <t>dfvivar@philkoei.com.ph</t>
  </si>
  <si>
    <t xml:space="preserve"> Rudolph Yambot &lt;rmyambot@philkoei.com.ph&gt;</t>
  </si>
  <si>
    <t>rmyambot@philkoei.com.ph</t>
  </si>
  <si>
    <t xml:space="preserve"> Judy Ann Agripa &lt;jaagripa@philkoei.com.ph&gt;</t>
  </si>
  <si>
    <t>jaagripa@philkoei.com.ph</t>
  </si>
  <si>
    <t xml:space="preserve"> Jenny Lien Baculanlan &lt;jpbaculanlan@philkoei.com.ph&gt;</t>
  </si>
  <si>
    <t>jpbaculanlan@philkoei.com.ph</t>
  </si>
  <si>
    <t xml:space="preserve"> Jerold Joseph Fernandez &lt;jmfernandez@philkoei.com.ph&gt;</t>
  </si>
  <si>
    <t>jmfernandez@philkoei.com.ph</t>
  </si>
  <si>
    <t xml:space="preserve"> Phoebe Joy Hernandez &lt;pzhernandez@philkoei.com.ph&gt;</t>
  </si>
  <si>
    <t>pzhernandez@philkoei.com.ph</t>
  </si>
  <si>
    <t xml:space="preserve"> Fresha Grace Mapili &lt;famapili@philkoei.com.ph&gt;</t>
  </si>
  <si>
    <t>famapili@philkoei.com.ph</t>
  </si>
  <si>
    <t xml:space="preserve"> Maria Arisa Bamba &lt;arisabamba@yahoo.com&gt;</t>
  </si>
  <si>
    <t>arisabamba@yahoo.com</t>
  </si>
  <si>
    <t xml:space="preserve"> Jhoven Banggoy &lt;jhoventolentino005@gmail.com&gt;</t>
  </si>
  <si>
    <t>jhoventolentino005@gmail.com</t>
  </si>
  <si>
    <t xml:space="preserve"> Aser Bellen &lt;acbellen@philkoei.com.ph&gt;</t>
  </si>
  <si>
    <t>acbellen@philkoei.com.ph</t>
  </si>
  <si>
    <t>C752</t>
  </si>
  <si>
    <t>Bellen</t>
  </si>
  <si>
    <t>Aser</t>
  </si>
  <si>
    <t xml:space="preserve"> Arnel Cantero &lt;arnelcantero0126@yahoo.com&gt;</t>
  </si>
  <si>
    <t>arnelcantero0126@yahoo.com</t>
  </si>
  <si>
    <t xml:space="preserve"> Rowel Cao &lt;rlcao1025@yahoo.com&gt;</t>
  </si>
  <si>
    <t>rlcao1025@yahoo.com</t>
  </si>
  <si>
    <t xml:space="preserve"> Eric Cea &lt;ericcea2020@gmail.com&gt;</t>
  </si>
  <si>
    <t>ericcea2020@gmail.com</t>
  </si>
  <si>
    <t xml:space="preserve"> Anthony Dacasin &lt;aodacasin@philkoei.com.ph&gt;</t>
  </si>
  <si>
    <t>aodacasin@philkoei.com.ph</t>
  </si>
  <si>
    <t xml:space="preserve"> Dominador Galima &lt;bebotgalima67@gmail.com&gt;</t>
  </si>
  <si>
    <t>bebotgalima67@gmail.com</t>
  </si>
  <si>
    <t xml:space="preserve"> Ma. Joicel Hernando &lt;joicelhernando@yahoo.com&gt;</t>
  </si>
  <si>
    <t>joicelhernando@yahoo.com</t>
  </si>
  <si>
    <t xml:space="preserve"> Rosano Quillain &lt;rosanoquillain@yahoo.com&gt;</t>
  </si>
  <si>
    <t>rosanoquillain@yahoo.com</t>
  </si>
  <si>
    <t>Quillain</t>
  </si>
  <si>
    <t>Rosano</t>
  </si>
  <si>
    <t xml:space="preserve"> Bonnie Salmorin &lt;salmorinbonnie2@gmail.com&gt;</t>
  </si>
  <si>
    <t>salmorinbonnie2@gmail.com</t>
  </si>
  <si>
    <t xml:space="preserve"> Luisito Sanchez &lt;lbsanchez@philkoei.com.ph&gt;</t>
  </si>
  <si>
    <t>lbsanchez@philkoei.com.ph</t>
  </si>
  <si>
    <t>Sanchez</t>
  </si>
  <si>
    <t>Luisito</t>
  </si>
  <si>
    <t xml:space="preserve"> Alfredo Serillano &lt;fredserillano170@gmail.com&gt;</t>
  </si>
  <si>
    <t>fredserillano170@gmail.com</t>
  </si>
  <si>
    <t xml:space="preserve"> moatendido@philkoei.com.ph</t>
  </si>
  <si>
    <t>moatendido@philkoei.com.ph</t>
  </si>
  <si>
    <t xml:space="preserve"> vansamonte@yahoo.com</t>
  </si>
  <si>
    <t>vansamonte@yahoo.com</t>
  </si>
  <si>
    <t>Samonte</t>
  </si>
  <si>
    <t>Anna Vanessa</t>
  </si>
  <si>
    <t xml:space="preserve"> aileen.quizzagan@gmail.com</t>
  </si>
  <si>
    <t>aileen.quizzagan@gmail.com</t>
  </si>
  <si>
    <t>Villadiego</t>
  </si>
  <si>
    <t>Aileen</t>
  </si>
  <si>
    <t xml:space="preserve"> ferdsbersalona@yahoo.com</t>
  </si>
  <si>
    <t>ferdsbersalona@yahoo.com</t>
  </si>
  <si>
    <t xml:space="preserve"> bonete.abernardo@yahoo.com</t>
  </si>
  <si>
    <t>bonete.abernardo@yahoo.com</t>
  </si>
  <si>
    <t>Bonete</t>
  </si>
  <si>
    <t>Anthony Bernard</t>
  </si>
  <si>
    <t xml:space="preserve"> anndyjarolan@gmail.com</t>
  </si>
  <si>
    <t>anndyjarolan@gmail.com</t>
  </si>
  <si>
    <t xml:space="preserve"> arkimonsantelices@gmail.com</t>
  </si>
  <si>
    <t>arkimonsantelices@gmail.com</t>
  </si>
  <si>
    <t xml:space="preserve"> jeffsac_1968@yahoo.com</t>
  </si>
  <si>
    <t>jeffsac_1968@yahoo.com</t>
  </si>
  <si>
    <t xml:space="preserve"> eamatinao@gmail.com</t>
  </si>
  <si>
    <t>eamatinao@gmail.com</t>
  </si>
  <si>
    <t>Matinao</t>
  </si>
  <si>
    <t>Elwen</t>
  </si>
  <si>
    <t xml:space="preserve"> stephensimpao95@gmail.com</t>
  </si>
  <si>
    <t>stephensimpao95@gmail.com</t>
  </si>
  <si>
    <t>Simpao</t>
  </si>
  <si>
    <t>Ceasar Estephen</t>
  </si>
  <si>
    <t xml:space="preserve"> junalynnemunar@yahoo.com</t>
  </si>
  <si>
    <t>junalynnemunar@yahoo.com</t>
  </si>
  <si>
    <t xml:space="preserve"> symounsison@gmail.com</t>
  </si>
  <si>
    <t>symounsison@gmail.com</t>
  </si>
  <si>
    <t>Sison</t>
  </si>
  <si>
    <t>Symoun Roy</t>
  </si>
  <si>
    <t xml:space="preserve"> ranzelruthdeleon@gmail.com</t>
  </si>
  <si>
    <t>ranzelruthdeleon@gmail.com</t>
  </si>
  <si>
    <t xml:space="preserve"> joyveekim@gmail.com</t>
  </si>
  <si>
    <t>joyveekim@gmail.com</t>
  </si>
  <si>
    <t>Cabangunay</t>
  </si>
  <si>
    <t>Joyvee</t>
  </si>
  <si>
    <t xml:space="preserve"> nikko_maranda@yahoo.com</t>
  </si>
  <si>
    <t>nikko_maranda@yahoo.com</t>
  </si>
  <si>
    <t>Maranda</t>
  </si>
  <si>
    <t>Nikko June</t>
  </si>
  <si>
    <t xml:space="preserve"> Jovito Abellera &lt;jovyabellera@yahoo.com&gt;</t>
  </si>
  <si>
    <t>jovyabellera@yahoo.com</t>
  </si>
  <si>
    <t xml:space="preserve"> Marcelo Abing &lt;meabing@philkoei.com.ph&gt;</t>
  </si>
  <si>
    <t>meabing@philkoei.com.ph</t>
  </si>
  <si>
    <t>Abing</t>
  </si>
  <si>
    <t>Marcelo</t>
  </si>
  <si>
    <t xml:space="preserve"> Grace Aguilos &lt;grace.aguilos@yahoo.com&gt;</t>
  </si>
  <si>
    <t>grace.aguilos@yahoo.com</t>
  </si>
  <si>
    <t xml:space="preserve"> Nelita Alcala &lt;alcalanelita@gmail.com&gt;</t>
  </si>
  <si>
    <t>alcalanelita@gmail.com</t>
  </si>
  <si>
    <t xml:space="preserve"> Nelson Alvarez &lt;naa811@gmail.com&gt;</t>
  </si>
  <si>
    <t>naa811@gmail.com</t>
  </si>
  <si>
    <t xml:space="preserve"> Marjian Antonio &lt;enp.antonio@gmail.com&gt;</t>
  </si>
  <si>
    <t>enp.antonio@gmail.com</t>
  </si>
  <si>
    <t xml:space="preserve"> Celestino Avis &lt;tinoavis@gmail.com&gt;</t>
  </si>
  <si>
    <t>tinoavis@gmail.com</t>
  </si>
  <si>
    <t>C551</t>
  </si>
  <si>
    <t>Avis</t>
  </si>
  <si>
    <t>Celestino</t>
  </si>
  <si>
    <t xml:space="preserve"> Luzita Baccol &lt;lmbaccol2004@yahoo.com&gt;</t>
  </si>
  <si>
    <t>lmbaccol2004@yahoo.com</t>
  </si>
  <si>
    <t>C035</t>
  </si>
  <si>
    <t>Baccol</t>
  </si>
  <si>
    <t>Luzita</t>
  </si>
  <si>
    <t xml:space="preserve"> Edward Bailon &lt;edwardbailon137@gmail.com&gt;</t>
  </si>
  <si>
    <t>edwardbailon137@gmail.com</t>
  </si>
  <si>
    <t xml:space="preserve"> Julito Baldisimo &lt;lito_baldisimo@yahoo.com&gt;</t>
  </si>
  <si>
    <t>lito_baldisimo@yahoo.com</t>
  </si>
  <si>
    <t xml:space="preserve"> Carol Batac &lt;carolmbatac26@yahoo.com&gt;</t>
  </si>
  <si>
    <t>carolmbatac26@yahoo.com</t>
  </si>
  <si>
    <t xml:space="preserve"> Emmanuel Bate &lt;mannybate@yahoo.com&gt;</t>
  </si>
  <si>
    <t>mannybate@yahoo.com</t>
  </si>
  <si>
    <t xml:space="preserve"> Delia Bernardez &lt;deliabernardez@yahoo.com&gt;</t>
  </si>
  <si>
    <t>deliabernardez@yahoo.com</t>
  </si>
  <si>
    <t xml:space="preserve"> Jerry Bolo &lt;jerdag_2010@yahoo.com&gt;</t>
  </si>
  <si>
    <t>jerdag_2010@yahoo.com</t>
  </si>
  <si>
    <t xml:space="preserve"> Ian Borja &lt;ianborja@gmail.com&gt;</t>
  </si>
  <si>
    <t>ianborja@gmail.com</t>
  </si>
  <si>
    <t xml:space="preserve"> Billy Cañizar &lt;bmcanizar@philkoei.com.ph&gt;</t>
  </si>
  <si>
    <t>bmcanizar@philkoei.com.ph</t>
  </si>
  <si>
    <t>Cañizar</t>
  </si>
  <si>
    <t xml:space="preserve"> Annabelle Cajita &lt;abelle_cajita@yahoo.com&gt;</t>
  </si>
  <si>
    <t>abelle_cajita@yahoo.com</t>
  </si>
  <si>
    <t xml:space="preserve"> Antonio Chew &lt;adchew@philkoei.com.ph&gt;</t>
  </si>
  <si>
    <t>adchew@philkoei.com.ph</t>
  </si>
  <si>
    <t>Chew</t>
  </si>
  <si>
    <t>Antonio</t>
  </si>
  <si>
    <t xml:space="preserve"> Marivic Competente &lt;mcbandril@gmail.com&gt;</t>
  </si>
  <si>
    <t>mcbandril@gmail.com</t>
  </si>
  <si>
    <t xml:space="preserve"> Danilo Cris &lt;ddcris@philkoei.com.ph&gt;</t>
  </si>
  <si>
    <t>ddcris@philkoei.com.ph</t>
  </si>
  <si>
    <t xml:space="preserve"> Napoleon Dela Cruz &lt;napdelacruzsr@yahoo.com.ph&gt;</t>
  </si>
  <si>
    <t>napdelacruzsr@yahoo.com.ph</t>
  </si>
  <si>
    <t xml:space="preserve"> Carlos Dela Cruz &lt;charlzdelacruz@gmail.com&gt;</t>
  </si>
  <si>
    <t>charlzdelacruz@gmail.com</t>
  </si>
  <si>
    <t xml:space="preserve"> Eulogia Dela Peña &lt;dpgia@yahoo.com&gt;</t>
  </si>
  <si>
    <t>dpgia@yahoo.com</t>
  </si>
  <si>
    <t xml:space="preserve"> George Diego &lt;gzdiego@yahoo.com&gt;</t>
  </si>
  <si>
    <t>gzdiego@yahoo.com</t>
  </si>
  <si>
    <t xml:space="preserve"> Helen Difuntorum &lt;helendifuntorum@yahoo.com&gt;</t>
  </si>
  <si>
    <t>helendifuntorum@yahoo.com</t>
  </si>
  <si>
    <t xml:space="preserve"> Olivia Dumaya &lt;olivedumaya05@yahoo.com&gt;</t>
  </si>
  <si>
    <t>olivedumaya05@yahoo.com</t>
  </si>
  <si>
    <t xml:space="preserve"> Cielito Establecida &lt;cpeenggsvcs@gmail.com&gt;</t>
  </si>
  <si>
    <t>cpeenggsvcs@gmail.com</t>
  </si>
  <si>
    <t xml:space="preserve"> Maria Emelita Estaris &lt;mimiestaris@yahoo.com&gt;</t>
  </si>
  <si>
    <t>mimiestaris@yahoo.com</t>
  </si>
  <si>
    <t xml:space="preserve"> Raymond Esto &lt;monesto888@gmail.com&gt;</t>
  </si>
  <si>
    <t>monesto888@gmail.com</t>
  </si>
  <si>
    <t xml:space="preserve"> Mario Estremera &lt;meestremera@philkoei.com.ph&gt;</t>
  </si>
  <si>
    <t>meestremera@philkoei.com.ph</t>
  </si>
  <si>
    <t>C503</t>
  </si>
  <si>
    <t>Estremera</t>
  </si>
  <si>
    <t>Mario</t>
  </si>
  <si>
    <t xml:space="preserve"> Bella Fajarda &lt;bellafajarda@yahoo.com&gt;</t>
  </si>
  <si>
    <t>bellafajarda@yahoo.com</t>
  </si>
  <si>
    <t xml:space="preserve"> Cynthia Rose Faylogna &lt;ccfayl12@gmail.com&gt;</t>
  </si>
  <si>
    <t>ccfayl12@gmail.com</t>
  </si>
  <si>
    <t xml:space="preserve"> Angelina Victoria Ferrer &lt;vikkiferrer2@yahoo.com&gt;</t>
  </si>
  <si>
    <t>vikkiferrer2@yahoo.com</t>
  </si>
  <si>
    <t xml:space="preserve"> Rene Flordeliz &lt;rrflordeliz@philkoei.com.ph&gt;</t>
  </si>
  <si>
    <t>rrflordeliz@philkoei.com.ph</t>
  </si>
  <si>
    <t xml:space="preserve"> Victor Michael Gabriel &lt;v.michaelgabriel@gmail.com&gt;</t>
  </si>
  <si>
    <t>v.michaelgabriel@gmail.com</t>
  </si>
  <si>
    <t xml:space="preserve"> Rolando Galvez &lt;rollie_galvez@yahoo.com&gt;</t>
  </si>
  <si>
    <t>rollie_galvez@yahoo.com</t>
  </si>
  <si>
    <t xml:space="preserve"> Renato Gamboa &lt;renatosgamboa@gmail.com&gt;</t>
  </si>
  <si>
    <t>renatosgamboa@gmail.com</t>
  </si>
  <si>
    <t xml:space="preserve"> Gilbert Garchitorena &lt;gilbert_garchitorena@yahoo.com&gt;</t>
  </si>
  <si>
    <t>gilbert_garchitorena@yahoo.com</t>
  </si>
  <si>
    <t xml:space="preserve"> Raymund Go &lt;raymundggo@gmail.com&gt;</t>
  </si>
  <si>
    <t>raymundggo@gmail.com</t>
  </si>
  <si>
    <t xml:space="preserve"> Oscar Gomez Jr. &lt;oca_gomez@yahoo.com&gt;</t>
  </si>
  <si>
    <t>oca_gomez@yahoo.com</t>
  </si>
  <si>
    <t xml:space="preserve"> Romeo Gonzalvo &lt;rrgonzalvo@yahoo.com&gt;</t>
  </si>
  <si>
    <t>rrgonzalvo@yahoo.com</t>
  </si>
  <si>
    <t xml:space="preserve"> Mars Pedro Gregorio &lt;engr.mars_prints@yahoo.com&gt;</t>
  </si>
  <si>
    <t>engr.mars_prints@yahoo.com</t>
  </si>
  <si>
    <t xml:space="preserve"> Edmundo Guazon &lt;edmundo.guazon@gmail.com&gt;</t>
  </si>
  <si>
    <t>edmundo.guazon@gmail.com</t>
  </si>
  <si>
    <t xml:space="preserve"> Wenceslao Guieb &lt;waguieb@yahoo.com&gt;</t>
  </si>
  <si>
    <t>waguieb@yahoo.com</t>
  </si>
  <si>
    <t xml:space="preserve"> Orlando Gulinao &lt;ogulinao@yahoo.com&gt;</t>
  </si>
  <si>
    <t>ogulinao@yahoo.com</t>
  </si>
  <si>
    <t xml:space="preserve"> Ivy Hernandez &lt;ivy.hernandez524@gmail.com&gt;</t>
  </si>
  <si>
    <t>ivy.hernandez524@gmail.com</t>
  </si>
  <si>
    <t xml:space="preserve"> Ronald Jariel &lt;ronaldjariel@yahoo.com&gt;</t>
  </si>
  <si>
    <t>ronaldjariel@yahoo.com</t>
  </si>
  <si>
    <t xml:space="preserve"> John Aristeo Jasmin &lt;john.aristeo.jasmin@gmail.com&gt;</t>
  </si>
  <si>
    <t>john.aristeo.jasmin@gmail.com</t>
  </si>
  <si>
    <t xml:space="preserve"> Albert Johnson &lt;arj32157@yahoo.com&gt;</t>
  </si>
  <si>
    <t>arj32157@yahoo.com</t>
  </si>
  <si>
    <t xml:space="preserve"> Joselito Jose &lt;joselitoneciojose@gmail.com&gt;</t>
  </si>
  <si>
    <t>joselitoneciojose@gmail.com</t>
  </si>
  <si>
    <t xml:space="preserve"> Florante Lagmay &lt;bobotlagmay@gmail.com&gt;</t>
  </si>
  <si>
    <t>bobotlagmay@gmail.com</t>
  </si>
  <si>
    <t xml:space="preserve"> Tyreen Laureta &lt;tyreensl@yahoo.com&gt;</t>
  </si>
  <si>
    <t>tyreensl@yahoo.com</t>
  </si>
  <si>
    <t xml:space="preserve"> Philip Lee &lt;engr_leep@yahoo.com&gt;</t>
  </si>
  <si>
    <t>engr_leep@yahoo.com</t>
  </si>
  <si>
    <t>C677</t>
  </si>
  <si>
    <t>Lee</t>
  </si>
  <si>
    <t>Philip</t>
  </si>
  <si>
    <t xml:space="preserve"> Surtalicito Liquido &lt;scliquido@philkoei.com.ph&gt;</t>
  </si>
  <si>
    <t>scliquido@philkoei.com.ph</t>
  </si>
  <si>
    <t>C620</t>
  </si>
  <si>
    <t>Liquido</t>
  </si>
  <si>
    <t>Surtalicito</t>
  </si>
  <si>
    <t xml:space="preserve"> Danilo Lizardo &lt;dan.lizardo@gmail.com&gt;</t>
  </si>
  <si>
    <t>dan.lizardo@gmail.com</t>
  </si>
  <si>
    <t xml:space="preserve"> Estela Lopez &lt;egdl@lopezandpartners.com&gt;</t>
  </si>
  <si>
    <t>egdl@lopezandpartners.com</t>
  </si>
  <si>
    <t xml:space="preserve"> Justine Elnest Lustre &lt;justinelustre@gmail.com&gt;</t>
  </si>
  <si>
    <t>justinelustre@gmail.com</t>
  </si>
  <si>
    <t xml:space="preserve"> Reygie Venancio Madamba &lt;madambareygie@gmail.com&gt;</t>
  </si>
  <si>
    <t>madambareygie@gmail.com</t>
  </si>
  <si>
    <t xml:space="preserve"> Raul Maglalang &lt;raulmaglalang@yahoo.com&gt;</t>
  </si>
  <si>
    <t>raulmaglalang@yahoo.com</t>
  </si>
  <si>
    <t xml:space="preserve"> Maricel Maglalang &lt;momaglalang@yahoo.com&gt;</t>
  </si>
  <si>
    <t>momaglalang@yahoo.com</t>
  </si>
  <si>
    <t xml:space="preserve"> Jose Manaloto &lt;manaloto.joe53@yahoo.com&gt;</t>
  </si>
  <si>
    <t>manaloto.joe53@yahoo.com</t>
  </si>
  <si>
    <t xml:space="preserve"> Servillano Mangahas &lt;sfmangahas@yahoo.com&gt;</t>
  </si>
  <si>
    <t>sfmangahas@yahoo.com</t>
  </si>
  <si>
    <t xml:space="preserve"> Ma. Francisca Iñez Mejia &lt;arch.ishkamejia@gmail.com&gt;</t>
  </si>
  <si>
    <t>arch.ishkamejia@gmail.com</t>
  </si>
  <si>
    <t xml:space="preserve"> Diolina Mercado &lt;dzmercado@yahoo.com&gt;</t>
  </si>
  <si>
    <t>dzmercado@yahoo.com</t>
  </si>
  <si>
    <t xml:space="preserve"> Cynthia Catherine Mesoza &lt;csmesoza@yahoo.com&gt;</t>
  </si>
  <si>
    <t>csmesoza@yahoo.com</t>
  </si>
  <si>
    <t xml:space="preserve"> Anastacio Mumar &lt;along_mumar@yahoo.com.ph&gt;</t>
  </si>
  <si>
    <t>along_mumar@yahoo.com.ph</t>
  </si>
  <si>
    <t xml:space="preserve"> Grace Neptuno &lt;ace_orgs@yahoo.com&gt;</t>
  </si>
  <si>
    <t>ace_orgs@yahoo.com</t>
  </si>
  <si>
    <t xml:space="preserve"> Yoeun Nysai &lt;nysai.yoeun@gmail.com&gt;</t>
  </si>
  <si>
    <t>nysai.yoeun@gmail.com</t>
  </si>
  <si>
    <t xml:space="preserve"> John Henry Osea &lt;jrosea@philkoei.com.ph&gt;</t>
  </si>
  <si>
    <t>jrosea@philkoei.com.ph</t>
  </si>
  <si>
    <t xml:space="preserve"> Henry Osea &lt;henryosea@yahoo.com&gt;</t>
  </si>
  <si>
    <t>henryosea@yahoo.com</t>
  </si>
  <si>
    <t xml:space="preserve"> Aaron Pabines &lt;pabinesaaron@yahoo.com&gt;</t>
  </si>
  <si>
    <t>pabinesaaron@yahoo.com</t>
  </si>
  <si>
    <t xml:space="preserve"> Agnes Palacio &lt;ab_palacio@yahoo.com.ph&gt;</t>
  </si>
  <si>
    <t>ab_palacio@yahoo.com.ph</t>
  </si>
  <si>
    <t xml:space="preserve"> Charles Pante &lt;cppante@hotmail.com&gt;</t>
  </si>
  <si>
    <t>cppante@hotmail.com</t>
  </si>
  <si>
    <t>rscajr@yahoo.com</t>
  </si>
  <si>
    <t>fapascua@gmail.com</t>
  </si>
  <si>
    <t>gcpelagio@gmail.com</t>
  </si>
  <si>
    <t>C335</t>
  </si>
  <si>
    <t>Pelagio</t>
  </si>
  <si>
    <t>Gemma</t>
  </si>
  <si>
    <t xml:space="preserve"> Gemma Pelagio &lt;gcpelagio@yahoo.com; gcpelagio@gmail.com&gt;</t>
  </si>
  <si>
    <t>gcpelagio@yahoo.com</t>
  </si>
  <si>
    <t xml:space="preserve"> Eleanor Pintor &lt;lai.m.pintor@gmail.com&gt;</t>
  </si>
  <si>
    <t>lai.m.pintor@gmail.com</t>
  </si>
  <si>
    <t xml:space="preserve"> Reynaldo Ramirez &lt;rpramirezph@yahoo.com&gt;</t>
  </si>
  <si>
    <t>rpramirezph@yahoo.com</t>
  </si>
  <si>
    <t xml:space="preserve"> Ma. Victoria Raymundo &lt;mavicaldaba@yahoo.com&gt;</t>
  </si>
  <si>
    <t>mavicaldaba@yahoo.com</t>
  </si>
  <si>
    <t xml:space="preserve"> Criza Lyn Remorta &lt;clremorta@gmail.com&gt;</t>
  </si>
  <si>
    <t>clremorta@gmail.com</t>
  </si>
  <si>
    <t xml:space="preserve"> Joanne Ricaforte &lt;joanne_rica40@yahoo.com&gt;</t>
  </si>
  <si>
    <t>joanne_rica40@yahoo.com</t>
  </si>
  <si>
    <t xml:space="preserve"> Jerry Rita &lt;jerry.rita1102@gmail.com&gt;</t>
  </si>
  <si>
    <t>jerry.rita1102@gmail.com</t>
  </si>
  <si>
    <t xml:space="preserve"> Paul Rivera &lt;pcrivera@gmail.com&gt;</t>
  </si>
  <si>
    <t>pcrivera@gmail.com</t>
  </si>
  <si>
    <t xml:space="preserve"> Cherry Rivera &lt;chebrivera@yahoo.com&gt;</t>
  </si>
  <si>
    <t>chebrivera@yahoo.com</t>
  </si>
  <si>
    <t xml:space="preserve"> David Rojas Jr. &lt;benrojas59@yahoo.com&gt;</t>
  </si>
  <si>
    <t>benrojas59@yahoo.com</t>
  </si>
  <si>
    <t xml:space="preserve"> Reynar Rollan &lt;reynar_rollan@yahoo.com&gt;</t>
  </si>
  <si>
    <t>reynar_rollan@yahoo.com</t>
  </si>
  <si>
    <t xml:space="preserve"> Mildred Rollolazo &lt;mildroll@yahoo.com&gt;</t>
  </si>
  <si>
    <t>mildroll@yahoo.com</t>
  </si>
  <si>
    <t>Mariano Santos &lt;mmsantos@philkoei.com.ph&gt;</t>
  </si>
  <si>
    <t>mmsantos@philkoei.com.ph</t>
  </si>
  <si>
    <t xml:space="preserve"> Andrelita Sto. Domingo &lt;anniejuansd@yahoo.com&gt;</t>
  </si>
  <si>
    <t>anniejuansd@yahoo.com</t>
  </si>
  <si>
    <t xml:space="preserve"> Joselito Supangco &lt;joselitosupangco@gmail.com&gt;</t>
  </si>
  <si>
    <t>joselitosupangco@gmail.com</t>
  </si>
  <si>
    <t xml:space="preserve"> Frumencio Tagulinao &lt;fttagulinao@philkoei.com.ph&gt;</t>
  </si>
  <si>
    <t>fttagulinao@philkoei.com.ph</t>
  </si>
  <si>
    <t xml:space="preserve"> Imelda Tatel &lt;lanjimee@hotmail.com&gt;</t>
  </si>
  <si>
    <t>lanjimee@hotmail.com</t>
  </si>
  <si>
    <t>C674</t>
  </si>
  <si>
    <t>Tatel</t>
  </si>
  <si>
    <t>Imelda</t>
  </si>
  <si>
    <t xml:space="preserve"> Cristina Templo &lt;tetemplo@yahoo.com.ph&gt;</t>
  </si>
  <si>
    <t>tetemplo@yahoo.com.ph</t>
  </si>
  <si>
    <t xml:space="preserve"> Remelyn Tisbe &lt;remelyn_tisbe@yahoo.com&gt;</t>
  </si>
  <si>
    <t>remelyn_tisbe@yahoo.com</t>
  </si>
  <si>
    <t xml:space="preserve"> Nelson Tolledo &lt;engr_tolledo@yahoo.com&gt;</t>
  </si>
  <si>
    <t>engr_tolledo@yahoo.com</t>
  </si>
  <si>
    <t xml:space="preserve"> Michael Tomeldan &lt;mvtomeldan1@yahoo.com&gt;</t>
  </si>
  <si>
    <t>mvtomeldan1@yahoo.com</t>
  </si>
  <si>
    <t xml:space="preserve"> Roberto Ugalino &lt;roberto_ugalino@yahoo.com&gt;</t>
  </si>
  <si>
    <t>roberto_ugalino@yahoo.com</t>
  </si>
  <si>
    <t xml:space="preserve"> Gene Urbano &lt;gjurbano@philkoei.com.ph&gt;</t>
  </si>
  <si>
    <t>gjurbano@philkoei.com.ph</t>
  </si>
  <si>
    <t xml:space="preserve"> Romulo Vallo &lt;romyvallo@yahoo.com&gt;</t>
  </si>
  <si>
    <t>romyvallo@yahoo.com</t>
  </si>
  <si>
    <t xml:space="preserve"> Emmanuel Vargas &lt;eavargascal@yahoo.com&gt;</t>
  </si>
  <si>
    <t>eavargascal@yahoo.com</t>
  </si>
  <si>
    <t xml:space="preserve"> Aurea Ximenes &lt;aureagximenes@gmail.com&gt;</t>
  </si>
  <si>
    <t>aureagximenes@gmail.com</t>
  </si>
  <si>
    <t>C623</t>
  </si>
  <si>
    <t>Ximenes</t>
  </si>
  <si>
    <t>Aurea</t>
  </si>
  <si>
    <t xml:space="preserve"> cesarsison624@yahoo.com</t>
  </si>
  <si>
    <t>cesarsison624@yahoo.com</t>
  </si>
  <si>
    <t xml:space="preserve"> ccnjr3@yahoo.com</t>
  </si>
  <si>
    <t>ccnjr3@yahoo.com</t>
  </si>
  <si>
    <t>Nambong</t>
  </si>
  <si>
    <t xml:space="preserve"> mavictorialucasia@gmail.com</t>
  </si>
  <si>
    <t>mavictorialucasia@gmail.com</t>
  </si>
  <si>
    <t>Lucasia</t>
  </si>
  <si>
    <t>Ma. Victoria</t>
  </si>
  <si>
    <t xml:space="preserve"> onarrestito8@gmail.com</t>
  </si>
  <si>
    <t>onarrestito8@gmail.com</t>
  </si>
  <si>
    <t>aaroque@philkoei.com.ph</t>
  </si>
  <si>
    <t>brfuertes@philkoei.com.ph</t>
  </si>
  <si>
    <t>cdvitug@philkoei.com.ph</t>
  </si>
  <si>
    <t>gnbenitez@philkoei.com.ph</t>
  </si>
  <si>
    <t>jacberinguela@philkoei.com.ph</t>
  </si>
  <si>
    <t>Beringuela</t>
  </si>
  <si>
    <t>Jose Adones</t>
  </si>
  <si>
    <t>lsdavid@philkoei.com.ph</t>
  </si>
  <si>
    <t>pjrramos@philkoei.com.ph</t>
  </si>
  <si>
    <t>psamoza@philkoei.com.ph</t>
  </si>
  <si>
    <t>rftemplo@philkoei.com.ph</t>
  </si>
  <si>
    <t>rmnarte@philkoei.com.ph</t>
  </si>
  <si>
    <t>sadaie-ms@n-koei.jp</t>
  </si>
  <si>
    <t>znabad@philkoei.com.ph</t>
  </si>
  <si>
    <t>Email(s)</t>
  </si>
  <si>
    <t>Count</t>
  </si>
  <si>
    <t>Mobile(s)</t>
  </si>
  <si>
    <t>Abad</t>
  </si>
  <si>
    <t>Zenaida</t>
  </si>
  <si>
    <t>63 917 8220115</t>
  </si>
  <si>
    <t>C679</t>
  </si>
  <si>
    <t>Abellera</t>
  </si>
  <si>
    <t>Jovito</t>
  </si>
  <si>
    <t>0918-4136057</t>
  </si>
  <si>
    <t>mrcl_abing@yahoo.com</t>
  </si>
  <si>
    <t>0917-6646515</t>
  </si>
  <si>
    <t>0919-8924060</t>
  </si>
  <si>
    <t>fsabrigo@yahoo.com</t>
  </si>
  <si>
    <t>C599</t>
  </si>
  <si>
    <t>Abrigo</t>
  </si>
  <si>
    <t>Lazaro Ferdinan</t>
  </si>
  <si>
    <t>63 0927-4991020</t>
  </si>
  <si>
    <t>fsabrigo@gmail.com</t>
  </si>
  <si>
    <t>63 0998-5356378</t>
  </si>
  <si>
    <t>0947-5759830</t>
  </si>
  <si>
    <t>agripajudyann022891@gmail.com</t>
  </si>
  <si>
    <t>C717</t>
  </si>
  <si>
    <t>0917-5562562</t>
  </si>
  <si>
    <t>graceaguilos@gmail.com</t>
  </si>
  <si>
    <t>C721</t>
  </si>
  <si>
    <t>0956-6255148</t>
  </si>
  <si>
    <t>Aliling</t>
  </si>
  <si>
    <t>Susana Joyce</t>
  </si>
  <si>
    <t>63 916 7104916</t>
  </si>
  <si>
    <t>anasus_00007@yahoo.com</t>
  </si>
  <si>
    <t>63 925 8319117</t>
  </si>
  <si>
    <t>Alindajao</t>
  </si>
  <si>
    <t>Roberto</t>
  </si>
  <si>
    <t>63 921 7323966</t>
  </si>
  <si>
    <t>Allegado</t>
  </si>
  <si>
    <t>Frederick</t>
  </si>
  <si>
    <t>63 916 8900046</t>
  </si>
  <si>
    <t>63 933 5164682</t>
  </si>
  <si>
    <t>Altomea</t>
  </si>
  <si>
    <t>Jhoemar Rey</t>
  </si>
  <si>
    <t>63 906 4351475</t>
  </si>
  <si>
    <t>jroaltomea@gmail.com</t>
  </si>
  <si>
    <t>C501</t>
  </si>
  <si>
    <t>Alvarez</t>
  </si>
  <si>
    <t>63 2 0927-8072105</t>
  </si>
  <si>
    <t>Ang</t>
  </si>
  <si>
    <t>Rojhan Joshua</t>
  </si>
  <si>
    <t>0975-2431824</t>
  </si>
  <si>
    <t>C758</t>
  </si>
  <si>
    <t>Antolin</t>
  </si>
  <si>
    <t>C726</t>
  </si>
  <si>
    <t>Marjian</t>
  </si>
  <si>
    <t>0917-5501336</t>
  </si>
  <si>
    <t>antonio@gmail.com</t>
  </si>
  <si>
    <t>63 998 4382841</t>
  </si>
  <si>
    <t>C753</t>
  </si>
  <si>
    <t>Roshane</t>
  </si>
  <si>
    <t>0908-9771774</t>
  </si>
  <si>
    <t>rmaquino.1996@gmail.com</t>
  </si>
  <si>
    <t>cparellano@up.edu.ph</t>
  </si>
  <si>
    <t>0935-9723124</t>
  </si>
  <si>
    <t>0923-3491669</t>
  </si>
  <si>
    <t>atendido.maricar@gmail.com</t>
  </si>
  <si>
    <t>c_avis2002@yahoo.com</t>
  </si>
  <si>
    <t>63 929-7185282</t>
  </si>
  <si>
    <t>63 9189393285</t>
  </si>
  <si>
    <t>Baculanlan</t>
  </si>
  <si>
    <t>Jenny Lien</t>
  </si>
  <si>
    <t>0967-3167771</t>
  </si>
  <si>
    <t>jhen7491@gmail.com</t>
  </si>
  <si>
    <t>C728</t>
  </si>
  <si>
    <t>Bailon</t>
  </si>
  <si>
    <t>Edward</t>
  </si>
  <si>
    <t>0945-4017291</t>
  </si>
  <si>
    <t>C703</t>
  </si>
  <si>
    <t>Baldisimo</t>
  </si>
  <si>
    <t>Julito</t>
  </si>
  <si>
    <t>0917-9800855</t>
  </si>
  <si>
    <t>Baltazar Jr.</t>
  </si>
  <si>
    <t>Francisco</t>
  </si>
  <si>
    <t>Bamba</t>
  </si>
  <si>
    <t>Maria Arisa</t>
  </si>
  <si>
    <t>0998-3222833</t>
  </si>
  <si>
    <t>0936-1941938</t>
  </si>
  <si>
    <t>Banggoy</t>
  </si>
  <si>
    <t>Jhoven</t>
  </si>
  <si>
    <t>0921-7209746</t>
  </si>
  <si>
    <t>C740</t>
  </si>
  <si>
    <t>0921-817-0291</t>
  </si>
  <si>
    <t>C452</t>
  </si>
  <si>
    <t>63 0917-8396958</t>
  </si>
  <si>
    <t>cuevasaser@gmail.com</t>
  </si>
  <si>
    <t>63 02 0915-8806882</t>
  </si>
  <si>
    <t>0917-8977191</t>
  </si>
  <si>
    <t>Berdin Jr.</t>
  </si>
  <si>
    <t>Gil</t>
  </si>
  <si>
    <t>jacberinguela@yahoo.com</t>
  </si>
  <si>
    <t>0917-6224136</t>
  </si>
  <si>
    <t>C259</t>
  </si>
  <si>
    <t>Bernardez</t>
  </si>
  <si>
    <t>Delia</t>
  </si>
  <si>
    <t>0906-001-4041</t>
  </si>
  <si>
    <t>Bernardino</t>
  </si>
  <si>
    <t>Christopher</t>
  </si>
  <si>
    <t>0905-4303753</t>
  </si>
  <si>
    <t>fpbersalona@philkoei.com.ph</t>
  </si>
  <si>
    <t>0956-5903907</t>
  </si>
  <si>
    <t>Bibat</t>
  </si>
  <si>
    <t>Lito</t>
  </si>
  <si>
    <t>63 9750615979</t>
  </si>
  <si>
    <t>C673</t>
  </si>
  <si>
    <t>Bolo</t>
  </si>
  <si>
    <t>0915-7626312</t>
  </si>
  <si>
    <t>acbonete@philkoei.com.ph</t>
  </si>
  <si>
    <t>0997-2009167</t>
  </si>
  <si>
    <t>bonete.abernard@yahoo.com</t>
  </si>
  <si>
    <t>C687</t>
  </si>
  <si>
    <t>Borja</t>
  </si>
  <si>
    <t>Ian</t>
  </si>
  <si>
    <t>0917-6640271</t>
  </si>
  <si>
    <t>Brucal</t>
  </si>
  <si>
    <t>Marlon Dave</t>
  </si>
  <si>
    <t>0915-4836812</t>
  </si>
  <si>
    <t>marlonbrucal@ymail.com</t>
  </si>
  <si>
    <t>Bulatao</t>
  </si>
  <si>
    <t>Jessie Phillip</t>
  </si>
  <si>
    <t>bmc_mjpw1@yahoo.com</t>
  </si>
  <si>
    <t>0939-3982694</t>
  </si>
  <si>
    <t>jmcabangunay@philkoei.com.ph</t>
  </si>
  <si>
    <t>C746</t>
  </si>
  <si>
    <t>Cabigting, Jr.</t>
  </si>
  <si>
    <t>Ricardo</t>
  </si>
  <si>
    <t>C707</t>
  </si>
  <si>
    <t>Cajita</t>
  </si>
  <si>
    <t>Annabelle</t>
  </si>
  <si>
    <t>0917-8107281</t>
  </si>
  <si>
    <t>Cantero</t>
  </si>
  <si>
    <t>Arnel</t>
  </si>
  <si>
    <t>0930-2690778</t>
  </si>
  <si>
    <t>Cao</t>
  </si>
  <si>
    <t>Rowel</t>
  </si>
  <si>
    <t>Carpio</t>
  </si>
  <si>
    <t>Mark Nathaniel</t>
  </si>
  <si>
    <t>63 0947-8033701</t>
  </si>
  <si>
    <t>Cartera</t>
  </si>
  <si>
    <t>rexcartera2@yahoo.com</t>
  </si>
  <si>
    <t>C754</t>
  </si>
  <si>
    <t>Casas</t>
  </si>
  <si>
    <t>Sharemil Faith</t>
  </si>
  <si>
    <t>Castañares</t>
  </si>
  <si>
    <t>Mary Ann</t>
  </si>
  <si>
    <t>63 2 0906-2655815</t>
  </si>
  <si>
    <t>mae0813@yahoo.com</t>
  </si>
  <si>
    <t>robethlyzgian@gmail.com</t>
  </si>
  <si>
    <t>0905-5446880</t>
  </si>
  <si>
    <t>adchew@gmail.com</t>
  </si>
  <si>
    <t>Chuaquico</t>
  </si>
  <si>
    <t>Jeremy</t>
  </si>
  <si>
    <t>0995-4541089</t>
  </si>
  <si>
    <t>jc50907@yahoo.com</t>
  </si>
  <si>
    <t>jhadecolis@yahoo.com</t>
  </si>
  <si>
    <t>C666</t>
  </si>
  <si>
    <t>Competente</t>
  </si>
  <si>
    <t>Marivic</t>
  </si>
  <si>
    <t>63 0918-9911082</t>
  </si>
  <si>
    <t>mcbandril@yahoo.com</t>
  </si>
  <si>
    <t>Cortez</t>
  </si>
  <si>
    <t>Julian Ed</t>
  </si>
  <si>
    <t>0929-8291130</t>
  </si>
  <si>
    <t>julianedcortez@gmail.com</t>
  </si>
  <si>
    <t>C664</t>
  </si>
  <si>
    <t>dannyjcris@engineer.com</t>
  </si>
  <si>
    <t>Millard</t>
  </si>
  <si>
    <t>0905-9535965</t>
  </si>
  <si>
    <t>millardcorreacruz@yahoo.com</t>
  </si>
  <si>
    <t>63 2 0917-821-3999</t>
  </si>
  <si>
    <t>0918-0000369</t>
  </si>
  <si>
    <t>jmie_reese@yahoo.com</t>
  </si>
  <si>
    <t>0927-7490318</t>
  </si>
  <si>
    <t>Dacasin</t>
  </si>
  <si>
    <t>Anthony</t>
  </si>
  <si>
    <t>noniedacasin@yahoo.com.ph</t>
  </si>
  <si>
    <t>rizalina_danguilan@yahoo.com</t>
  </si>
  <si>
    <t>De Jesus</t>
  </si>
  <si>
    <t>Joshua James</t>
  </si>
  <si>
    <t>0947-3107181</t>
  </si>
  <si>
    <t>joshuajhay01@gmail.com</t>
  </si>
  <si>
    <t>0946-6991607</t>
  </si>
  <si>
    <t>rpdeleon@philkoei.com.ph</t>
  </si>
  <si>
    <t>0927-9441532</t>
  </si>
  <si>
    <t>De San Jose</t>
  </si>
  <si>
    <t>Jenzel Ray</t>
  </si>
  <si>
    <t>0999-3210700</t>
  </si>
  <si>
    <t>reidesanjose@yahoo.com</t>
  </si>
  <si>
    <t>C756</t>
  </si>
  <si>
    <t>Dela Cruz</t>
  </si>
  <si>
    <t>Renante</t>
  </si>
  <si>
    <t>C508</t>
  </si>
  <si>
    <t>Napoleon</t>
  </si>
  <si>
    <t>0928-2867328</t>
  </si>
  <si>
    <t>C696</t>
  </si>
  <si>
    <t>Carlos</t>
  </si>
  <si>
    <t>0916-4626742</t>
  </si>
  <si>
    <t>C494</t>
  </si>
  <si>
    <t>Dela Peña</t>
  </si>
  <si>
    <t>Eulogia</t>
  </si>
  <si>
    <t>63 2 0915-5863312</t>
  </si>
  <si>
    <t>Dela Rama</t>
  </si>
  <si>
    <t>Raymond Joseph</t>
  </si>
  <si>
    <t>0915-3159008</t>
  </si>
  <si>
    <t>raymond.delarama@yahoo.com</t>
  </si>
  <si>
    <t>Dela Torre</t>
  </si>
  <si>
    <t>Antonio Maria</t>
  </si>
  <si>
    <t>0917-8003483</t>
  </si>
  <si>
    <t>Diaz</t>
  </si>
  <si>
    <t>Ryan Virgel</t>
  </si>
  <si>
    <t>0905-7022261</t>
  </si>
  <si>
    <t>ryanvirgeld13@gmail.com</t>
  </si>
  <si>
    <t>C397</t>
  </si>
  <si>
    <t>Diego</t>
  </si>
  <si>
    <t>George</t>
  </si>
  <si>
    <t>C141</t>
  </si>
  <si>
    <t>Dizon</t>
  </si>
  <si>
    <t>Steffany Mae</t>
  </si>
  <si>
    <t>0917-1351492</t>
  </si>
  <si>
    <t>steffanydizon22@gmail.com</t>
  </si>
  <si>
    <t>C699</t>
  </si>
  <si>
    <t>Dumaya</t>
  </si>
  <si>
    <t>Olivia</t>
  </si>
  <si>
    <t>0929-1624798</t>
  </si>
  <si>
    <t>odumaya11@gmail.com</t>
  </si>
  <si>
    <t>Dungca</t>
  </si>
  <si>
    <t>Teresita</t>
  </si>
  <si>
    <t>0919-3853981</t>
  </si>
  <si>
    <t>C745</t>
  </si>
  <si>
    <t>Escudero</t>
  </si>
  <si>
    <t>John Agustin</t>
  </si>
  <si>
    <t>christsaacesmilla@gmail.com</t>
  </si>
  <si>
    <t>0997-9265442</t>
  </si>
  <si>
    <t>C659</t>
  </si>
  <si>
    <t>Establecida</t>
  </si>
  <si>
    <t>Cielito</t>
  </si>
  <si>
    <t>0917-8152727</t>
  </si>
  <si>
    <t>C385</t>
  </si>
  <si>
    <t>Estaris</t>
  </si>
  <si>
    <t>Maria Emelita</t>
  </si>
  <si>
    <t>C636</t>
  </si>
  <si>
    <t>Esto</t>
  </si>
  <si>
    <t>Raymond</t>
  </si>
  <si>
    <t>0905-4535864</t>
  </si>
  <si>
    <t>Estrada</t>
  </si>
  <si>
    <t>Rosalie</t>
  </si>
  <si>
    <t>rosalieestrada03@yahoo.com</t>
  </si>
  <si>
    <t>marioestremera@yahoo.com.ph</t>
  </si>
  <si>
    <t>C690</t>
  </si>
  <si>
    <t>Fajarda</t>
  </si>
  <si>
    <t>Bella</t>
  </si>
  <si>
    <t>63 0939-9254549</t>
  </si>
  <si>
    <t>C743</t>
  </si>
  <si>
    <t>Faylogna</t>
  </si>
  <si>
    <t>Cynthia Rose</t>
  </si>
  <si>
    <t>0949-6289088</t>
  </si>
  <si>
    <t>0906-6246001</t>
  </si>
  <si>
    <t>Fernandez</t>
  </si>
  <si>
    <t>Jerold Joseph</t>
  </si>
  <si>
    <t>0917-7165690</t>
  </si>
  <si>
    <t>jeroldjfernandez@gmail.com</t>
  </si>
  <si>
    <t>C730</t>
  </si>
  <si>
    <t>0917-5744278</t>
  </si>
  <si>
    <t>Arlene</t>
  </si>
  <si>
    <t>arlenefer007@gmail.com</t>
  </si>
  <si>
    <t>renflord@yahoo.com.ph</t>
  </si>
  <si>
    <t>0932-8444891</t>
  </si>
  <si>
    <t>Fuertes</t>
  </si>
  <si>
    <t>Brian Jose</t>
  </si>
  <si>
    <t>C617</t>
  </si>
  <si>
    <t>sheilagagno@gmail.com</t>
  </si>
  <si>
    <t>0927-3454200</t>
  </si>
  <si>
    <t>Galima</t>
  </si>
  <si>
    <t>Dominador</t>
  </si>
  <si>
    <t>0949-927-0256</t>
  </si>
  <si>
    <t>Gallemit</t>
  </si>
  <si>
    <t>Ronila</t>
  </si>
  <si>
    <t>63 0998-5698241</t>
  </si>
  <si>
    <t>ronilagallemit@gmail.com</t>
  </si>
  <si>
    <t>C684</t>
  </si>
  <si>
    <t>Galvez</t>
  </si>
  <si>
    <t>Rolando</t>
  </si>
  <si>
    <t>0999-5302408</t>
  </si>
  <si>
    <t>C701</t>
  </si>
  <si>
    <t>Gamboa</t>
  </si>
  <si>
    <t>Renato</t>
  </si>
  <si>
    <t>C425</t>
  </si>
  <si>
    <t>Garchitorena</t>
  </si>
  <si>
    <t>Gilbert</t>
  </si>
  <si>
    <t>Giray</t>
  </si>
  <si>
    <t>Dzewyn Keinth</t>
  </si>
  <si>
    <t>0975-3021178</t>
  </si>
  <si>
    <t>dzewyngiray@gmail.com</t>
  </si>
  <si>
    <t>C651</t>
  </si>
  <si>
    <t>Go</t>
  </si>
  <si>
    <t>Raymund</t>
  </si>
  <si>
    <t>ed1002gomez@yahoo.com.ph</t>
  </si>
  <si>
    <t>C302</t>
  </si>
  <si>
    <t>Gomez</t>
  </si>
  <si>
    <t>0917-7777247</t>
  </si>
  <si>
    <t>maged1128@yahoo.com</t>
  </si>
  <si>
    <t>C556</t>
  </si>
  <si>
    <t>Gomez Jr.</t>
  </si>
  <si>
    <t>Oscar</t>
  </si>
  <si>
    <t>0999-4564590</t>
  </si>
  <si>
    <t>C622</t>
  </si>
  <si>
    <t>Gonzalvo</t>
  </si>
  <si>
    <t>Romeo</t>
  </si>
  <si>
    <t>0922-8257430</t>
  </si>
  <si>
    <t>C722</t>
  </si>
  <si>
    <t>0932-7863518</t>
  </si>
  <si>
    <t>C737</t>
  </si>
  <si>
    <t>0919-9963039</t>
  </si>
  <si>
    <t>0926-9881127</t>
  </si>
  <si>
    <t>jamaica_rose27@yahoo.com</t>
  </si>
  <si>
    <t>C652</t>
  </si>
  <si>
    <t>0925-4489690</t>
  </si>
  <si>
    <t>C641</t>
  </si>
  <si>
    <t>Gulinao</t>
  </si>
  <si>
    <t>Orlando</t>
  </si>
  <si>
    <t>0917-9822370</t>
  </si>
  <si>
    <t>0908-6557967</t>
  </si>
  <si>
    <t>Phoebe Joy</t>
  </si>
  <si>
    <t>0928-6965628</t>
  </si>
  <si>
    <t>phoebe07_hernandez@yahoo.com</t>
  </si>
  <si>
    <t>C739</t>
  </si>
  <si>
    <t>0965-4067229</t>
  </si>
  <si>
    <t>Ma. Joicel</t>
  </si>
  <si>
    <t>0906-5781493</t>
  </si>
  <si>
    <t>0936-6725419</t>
  </si>
  <si>
    <t>maan.hinolan@gmail.com</t>
  </si>
  <si>
    <t>Ignacio</t>
  </si>
  <si>
    <t>Jennilyn</t>
  </si>
  <si>
    <t>0922-4968953</t>
  </si>
  <si>
    <t>jhennilyn_monson@yahoo.com</t>
  </si>
  <si>
    <t>kimberlyclaireinso@yahoo.com</t>
  </si>
  <si>
    <t>0916-1712151</t>
  </si>
  <si>
    <t>C744</t>
  </si>
  <si>
    <t>Irapta</t>
  </si>
  <si>
    <t>Paula Naomi</t>
  </si>
  <si>
    <t>C733</t>
  </si>
  <si>
    <t>Jariel</t>
  </si>
  <si>
    <t>Ronald</t>
  </si>
  <si>
    <t>0977-2326670</t>
  </si>
  <si>
    <t>0909-5003098</t>
  </si>
  <si>
    <t>jsjarolan@philkoei.com.ph</t>
  </si>
  <si>
    <t>0906-2879490</t>
  </si>
  <si>
    <t>C660</t>
  </si>
  <si>
    <t>63 0909-8661494</t>
  </si>
  <si>
    <t>C524</t>
  </si>
  <si>
    <t>Johnson</t>
  </si>
  <si>
    <t>Albert</t>
  </si>
  <si>
    <t>0917-6245094</t>
  </si>
  <si>
    <t>0922-8868057</t>
  </si>
  <si>
    <t>C459</t>
  </si>
  <si>
    <t>Jose</t>
  </si>
  <si>
    <t>Joselito</t>
  </si>
  <si>
    <t>joel-jose@yahoo.com</t>
  </si>
  <si>
    <t>millieannvale@yahoo.com</t>
  </si>
  <si>
    <t>Kojima</t>
  </si>
  <si>
    <t>Alma Teresa</t>
  </si>
  <si>
    <t>C591</t>
  </si>
  <si>
    <t>Lagmay</t>
  </si>
  <si>
    <t>Florante</t>
  </si>
  <si>
    <t>0916-5913382</t>
  </si>
  <si>
    <t>lagmaydjo@yahoo.com</t>
  </si>
  <si>
    <t>Laureta</t>
  </si>
  <si>
    <t>Tyreen</t>
  </si>
  <si>
    <t>0995-9966486</t>
  </si>
  <si>
    <t>surtalicito@yahoo.com</t>
  </si>
  <si>
    <t>0908-1761118</t>
  </si>
  <si>
    <t>Lita</t>
  </si>
  <si>
    <t>Sonny</t>
  </si>
  <si>
    <t>C724</t>
  </si>
  <si>
    <t>Lizardo</t>
  </si>
  <si>
    <t>0920-2481825</t>
  </si>
  <si>
    <t>0936-7764682</t>
  </si>
  <si>
    <t>jamieannelontoc22@gmail.com</t>
  </si>
  <si>
    <t>C006</t>
  </si>
  <si>
    <t>Lopez</t>
  </si>
  <si>
    <t>Estela</t>
  </si>
  <si>
    <t>Lorica</t>
  </si>
  <si>
    <t>Reynante</t>
  </si>
  <si>
    <t>ralorica@philkoei.com.ph</t>
  </si>
  <si>
    <t>Mark Joseph</t>
  </si>
  <si>
    <t>0916-1731092</t>
  </si>
  <si>
    <t>C741</t>
  </si>
  <si>
    <t>Lustre</t>
  </si>
  <si>
    <t>Justine Elnest</t>
  </si>
  <si>
    <t>0927-5000307</t>
  </si>
  <si>
    <t>Donnie</t>
  </si>
  <si>
    <t>0923-6215111</t>
  </si>
  <si>
    <t>donnieluzon_18@yahoo.com</t>
  </si>
  <si>
    <t>Mañacop</t>
  </si>
  <si>
    <t>Felita</t>
  </si>
  <si>
    <t>0977-6209688</t>
  </si>
  <si>
    <t>felicity031881@yahoo.com</t>
  </si>
  <si>
    <t>C729</t>
  </si>
  <si>
    <t>Madamba</t>
  </si>
  <si>
    <t>Reygie Venancio</t>
  </si>
  <si>
    <t>0966-8202968</t>
  </si>
  <si>
    <t>0948-7343948</t>
  </si>
  <si>
    <t>C630</t>
  </si>
  <si>
    <t>Maricel</t>
  </si>
  <si>
    <t>0998-3835076</t>
  </si>
  <si>
    <t>C626</t>
  </si>
  <si>
    <t>0998-383-5079</t>
  </si>
  <si>
    <t>reubenmallare@yahoo.com</t>
  </si>
  <si>
    <t>C497</t>
  </si>
  <si>
    <t>Mallare</t>
  </si>
  <si>
    <t>Reuben</t>
  </si>
  <si>
    <t>0917-2736822</t>
  </si>
  <si>
    <t>C362</t>
  </si>
  <si>
    <t>Manaloto</t>
  </si>
  <si>
    <t>Manaysay</t>
  </si>
  <si>
    <t>C418</t>
  </si>
  <si>
    <t>Mangahas</t>
  </si>
  <si>
    <t>Servillano</t>
  </si>
  <si>
    <t>Mapili</t>
  </si>
  <si>
    <t>Fresha Grace</t>
  </si>
  <si>
    <t>0955-1772325</t>
  </si>
  <si>
    <t>mapili.freshagracea@gmail.com</t>
  </si>
  <si>
    <t>marlon.cmm07@gmail.com</t>
  </si>
  <si>
    <t>0917-8740707</t>
  </si>
  <si>
    <t>Martin</t>
  </si>
  <si>
    <t>Johanna Angela</t>
  </si>
  <si>
    <t>0917-4147413</t>
  </si>
  <si>
    <t>mjohannaangela@yahoo.com</t>
  </si>
  <si>
    <t>0938-5858900</t>
  </si>
  <si>
    <t>0946-8267949</t>
  </si>
  <si>
    <t>C755</t>
  </si>
  <si>
    <t>Medina</t>
  </si>
  <si>
    <t>C706</t>
  </si>
  <si>
    <t>Mejia</t>
  </si>
  <si>
    <t>Ma. Francisca Iñez</t>
  </si>
  <si>
    <t>Mendiola</t>
  </si>
  <si>
    <t>Camille Jasel</t>
  </si>
  <si>
    <t>0956-1560106</t>
  </si>
  <si>
    <t>C476</t>
  </si>
  <si>
    <t>0918-9136849</t>
  </si>
  <si>
    <t>Mesoza</t>
  </si>
  <si>
    <t>Cynthia Catherine</t>
  </si>
  <si>
    <t>bridge1214@hotmail.com</t>
  </si>
  <si>
    <t>C750</t>
  </si>
  <si>
    <t>Metilla</t>
  </si>
  <si>
    <t>Brigitte</t>
  </si>
  <si>
    <t>63 02 0950-5031235</t>
  </si>
  <si>
    <t>Miculob</t>
  </si>
  <si>
    <t>Meriam</t>
  </si>
  <si>
    <t>0950-1767147</t>
  </si>
  <si>
    <t>iamz_amburai@yahoo.com</t>
  </si>
  <si>
    <t>Mijares</t>
  </si>
  <si>
    <t>Glenn</t>
  </si>
  <si>
    <t>0945-6294017</t>
  </si>
  <si>
    <t>C748</t>
  </si>
  <si>
    <t>Mumar</t>
  </si>
  <si>
    <t>Anastacio</t>
  </si>
  <si>
    <t>0949-3540873</t>
  </si>
  <si>
    <t>amumar38@gmail.com</t>
  </si>
  <si>
    <t>C161</t>
  </si>
  <si>
    <t>Nambong, Jr.</t>
  </si>
  <si>
    <t>Custodio</t>
  </si>
  <si>
    <t>0998-5600853</t>
  </si>
  <si>
    <t>C462</t>
  </si>
  <si>
    <t>Neptuno</t>
  </si>
  <si>
    <t>Nuñez</t>
  </si>
  <si>
    <t>Eliza Karla</t>
  </si>
  <si>
    <t>63 2 0922-889-9392</t>
  </si>
  <si>
    <t>elizakarlajn@gmail.com</t>
  </si>
  <si>
    <t>63 2 0917-504-2957</t>
  </si>
  <si>
    <t>C695</t>
  </si>
  <si>
    <t>Nysai</t>
  </si>
  <si>
    <t>Yoeun</t>
  </si>
  <si>
    <t>0085-828476</t>
  </si>
  <si>
    <t>Ortiz</t>
  </si>
  <si>
    <t>Oliver John</t>
  </si>
  <si>
    <t>0935-6588008</t>
  </si>
  <si>
    <t>oliverjohnortiz@rocketmail.com</t>
  </si>
  <si>
    <t>C700</t>
  </si>
  <si>
    <t>Osea</t>
  </si>
  <si>
    <t>Henry</t>
  </si>
  <si>
    <t>0908-9288356</t>
  </si>
  <si>
    <t>C645</t>
  </si>
  <si>
    <t>John Henry</t>
  </si>
  <si>
    <t>0939-9277476</t>
  </si>
  <si>
    <t>john.osea.83@gmail.com</t>
  </si>
  <si>
    <t>C686</t>
  </si>
  <si>
    <t>Pabines</t>
  </si>
  <si>
    <t>Aaron</t>
  </si>
  <si>
    <t>0917-4529914</t>
  </si>
  <si>
    <t>Padilla</t>
  </si>
  <si>
    <t>Dorcas Mae</t>
  </si>
  <si>
    <t>63 2 0916-6409353</t>
  </si>
  <si>
    <t>mae_padilla@yahoo.com</t>
  </si>
  <si>
    <t>C671</t>
  </si>
  <si>
    <t>Palacio</t>
  </si>
  <si>
    <t>Agnes</t>
  </si>
  <si>
    <t>fmpalomique@yahoo.com</t>
  </si>
  <si>
    <t>jmpamintuan@philkoei.com.ph</t>
  </si>
  <si>
    <t>C757</t>
  </si>
  <si>
    <t>Pandan</t>
  </si>
  <si>
    <t>Julieto</t>
  </si>
  <si>
    <t>Pangan</t>
  </si>
  <si>
    <t>Karl Antonio</t>
  </si>
  <si>
    <t>63 2 0923-5661607</t>
  </si>
  <si>
    <t>karlpangan@gmail.com</t>
  </si>
  <si>
    <t>Pante</t>
  </si>
  <si>
    <t>Charles</t>
  </si>
  <si>
    <t>0928-2131160</t>
  </si>
  <si>
    <t>0998-8693807</t>
  </si>
  <si>
    <t>Parreñas</t>
  </si>
  <si>
    <t>Xeanne Danielle</t>
  </si>
  <si>
    <t>0927-8736003</t>
  </si>
  <si>
    <t>xdeparrenas@gmail.com</t>
  </si>
  <si>
    <t>C644</t>
  </si>
  <si>
    <t>Pascua Jr.</t>
  </si>
  <si>
    <t>Felix Noel</t>
  </si>
  <si>
    <t>Peñalosa</t>
  </si>
  <si>
    <t>Melanie</t>
  </si>
  <si>
    <t>Melai_1119@yahoo.com</t>
  </si>
  <si>
    <t>gcpelagio@yahoo.com; gcpelagio@gmail.com</t>
  </si>
  <si>
    <t>C475</t>
  </si>
  <si>
    <t>Pintor</t>
  </si>
  <si>
    <t>Eleanor</t>
  </si>
  <si>
    <t>63 0920-6220977</t>
  </si>
  <si>
    <t>mogs_pintor@yahoo.com</t>
  </si>
  <si>
    <t>63 0916-2322047</t>
  </si>
  <si>
    <t>Politico</t>
  </si>
  <si>
    <t>Mitzi Angela</t>
  </si>
  <si>
    <t>0928-2694134</t>
  </si>
  <si>
    <t>mappolitico@gmail.com</t>
  </si>
  <si>
    <t>Quejado</t>
  </si>
  <si>
    <t>ac_quejado@yahoo.com.ph</t>
  </si>
  <si>
    <t>Quiaoit</t>
  </si>
  <si>
    <t>Daniel Mark</t>
  </si>
  <si>
    <t>0917-5229292</t>
  </si>
  <si>
    <t>danquiaoit@gmail.com</t>
  </si>
  <si>
    <t>rosanoquillain1970@gmail.com</t>
  </si>
  <si>
    <t>quillainsonny@yahoo.com</t>
  </si>
  <si>
    <t>0947-8170780</t>
  </si>
  <si>
    <t>camille.nelmie@yahoo.com.ph</t>
  </si>
  <si>
    <t>C629</t>
  </si>
  <si>
    <t>Reynaldo</t>
  </si>
  <si>
    <t>0916-4122285</t>
  </si>
  <si>
    <t>0906-5311077</t>
  </si>
  <si>
    <t>Ramos</t>
  </si>
  <si>
    <t>Christelle Angela</t>
  </si>
  <si>
    <t>ramos.christelle@yahoo.com</t>
  </si>
  <si>
    <t>Daniel Morris</t>
  </si>
  <si>
    <t>0928-8175827</t>
  </si>
  <si>
    <t>hectoraphio@gmail.com</t>
  </si>
  <si>
    <t>Patrick John</t>
  </si>
  <si>
    <t>pjrramos@ph-koei.com</t>
  </si>
  <si>
    <t>C555</t>
  </si>
  <si>
    <t>Raymundo</t>
  </si>
  <si>
    <t>0917-3234967</t>
  </si>
  <si>
    <t>C678</t>
  </si>
  <si>
    <t>Remorta</t>
  </si>
  <si>
    <t>Criza Lyn</t>
  </si>
  <si>
    <t>0907-2863363</t>
  </si>
  <si>
    <t>C720</t>
  </si>
  <si>
    <t>Ricaforte</t>
  </si>
  <si>
    <t>Joanne</t>
  </si>
  <si>
    <t>0933-8668019</t>
  </si>
  <si>
    <t>C472</t>
  </si>
  <si>
    <t>0915-8968964</t>
  </si>
  <si>
    <t>jeritzie@yahoo.com</t>
  </si>
  <si>
    <t>C544</t>
  </si>
  <si>
    <t>Rivera</t>
  </si>
  <si>
    <t>Paul</t>
  </si>
  <si>
    <t>0917-4713084</t>
  </si>
  <si>
    <t>C602</t>
  </si>
  <si>
    <t>Cherry</t>
  </si>
  <si>
    <t>0917-8566558</t>
  </si>
  <si>
    <t>crivera.consultant@adb.org</t>
  </si>
  <si>
    <t>Rogado</t>
  </si>
  <si>
    <t>Jessa</t>
  </si>
  <si>
    <t>63 917 9368054</t>
  </si>
  <si>
    <t>jessabebida@yahoo.com</t>
  </si>
  <si>
    <t>C507</t>
  </si>
  <si>
    <t>Rojas Jr.</t>
  </si>
  <si>
    <t>0918-9387561</t>
  </si>
  <si>
    <t>benrojas59@gmail.com</t>
  </si>
  <si>
    <t>C578</t>
  </si>
  <si>
    <t>Rollan</t>
  </si>
  <si>
    <t>Reynar</t>
  </si>
  <si>
    <t>reynarrollan@gmail.com</t>
  </si>
  <si>
    <t>C557</t>
  </si>
  <si>
    <t>Rollolazo</t>
  </si>
  <si>
    <t>Mildred</t>
  </si>
  <si>
    <t>Roque</t>
  </si>
  <si>
    <t>Analie</t>
  </si>
  <si>
    <t>jg_0327@yahoo.com</t>
  </si>
  <si>
    <t>jbsacayan@philkoei.com.ph</t>
  </si>
  <si>
    <t>nikkamariesales@gmail.com</t>
  </si>
  <si>
    <t>C749</t>
  </si>
  <si>
    <t>Sales</t>
  </si>
  <si>
    <t>Nikka Marie</t>
  </si>
  <si>
    <t>0935-4492607</t>
  </si>
  <si>
    <t>0920-5783337</t>
  </si>
  <si>
    <t>bbsaligumba@yahoo.com</t>
  </si>
  <si>
    <t>0935-2129487</t>
  </si>
  <si>
    <t>Salomon</t>
  </si>
  <si>
    <t>Salvador</t>
  </si>
  <si>
    <t>Patrick Owenn</t>
  </si>
  <si>
    <t>0939-4142119</t>
  </si>
  <si>
    <t>spatrickowenn@gmail.com</t>
  </si>
  <si>
    <t>aosamonte@philkoei.com.ph</t>
  </si>
  <si>
    <t>samonte_ava88@yahoo.com</t>
  </si>
  <si>
    <t>Samoza</t>
  </si>
  <si>
    <t>Peter</t>
  </si>
  <si>
    <t>0918-9239877</t>
  </si>
  <si>
    <t>0929-6317546</t>
  </si>
  <si>
    <t>phersanantonio@gmail.com</t>
  </si>
  <si>
    <t>joanne_sanjuan@yahoo.com</t>
  </si>
  <si>
    <t>papalouiesanchez@gmail.com</t>
  </si>
  <si>
    <t>0943-0641136</t>
  </si>
  <si>
    <t>C618</t>
  </si>
  <si>
    <t>rmsantelices@philkoei.com.ph</t>
  </si>
  <si>
    <t>kaizasantillan@gmail.com</t>
  </si>
  <si>
    <t>C735</t>
  </si>
  <si>
    <t>Santillan</t>
  </si>
  <si>
    <t>Kaiza</t>
  </si>
  <si>
    <t>0945-3592799</t>
  </si>
  <si>
    <t>C440</t>
  </si>
  <si>
    <t>Santos</t>
  </si>
  <si>
    <t>Mariano</t>
  </si>
  <si>
    <t>Rose Mary</t>
  </si>
  <si>
    <t>0926-4764560</t>
  </si>
  <si>
    <t>Serillano</t>
  </si>
  <si>
    <t>Alfredo</t>
  </si>
  <si>
    <t>fred.serillano@gmail.com</t>
  </si>
  <si>
    <t>0939-154-1277</t>
  </si>
  <si>
    <t>ccsimpao@philkoei.com.ph</t>
  </si>
  <si>
    <t>0945-2487393</t>
  </si>
  <si>
    <t>Sinda</t>
  </si>
  <si>
    <t>Carl Christian</t>
  </si>
  <si>
    <t>sgsison@philkoei.com.ph</t>
  </si>
  <si>
    <t>0997-8914132</t>
  </si>
  <si>
    <t>C559</t>
  </si>
  <si>
    <t>Sison, Jr.</t>
  </si>
  <si>
    <t>Cesar</t>
  </si>
  <si>
    <t>0927-4066311</t>
  </si>
  <si>
    <t>Sosa</t>
  </si>
  <si>
    <t>Roncemer</t>
  </si>
  <si>
    <t>0905-9412015</t>
  </si>
  <si>
    <t>ronarchidrafts21@yahoo.com</t>
  </si>
  <si>
    <t>C223</t>
  </si>
  <si>
    <t>Sto. Domingo</t>
  </si>
  <si>
    <t>Andrelita</t>
  </si>
  <si>
    <t>sandrelita@hotmail.com</t>
  </si>
  <si>
    <t>jssulapas@up.edu.ph</t>
  </si>
  <si>
    <t>C751</t>
  </si>
  <si>
    <t>Sulapas</t>
  </si>
  <si>
    <t>Jolly Joyce</t>
  </si>
  <si>
    <t>63 02 0927-9764617</t>
  </si>
  <si>
    <t>C028</t>
  </si>
  <si>
    <t>Supangco</t>
  </si>
  <si>
    <t>0908-8795486</t>
  </si>
  <si>
    <t>jsupangco@yahoo.com</t>
  </si>
  <si>
    <t>0917-8361176</t>
  </si>
  <si>
    <t>gephtabeta@gmail.com</t>
  </si>
  <si>
    <t>C287</t>
  </si>
  <si>
    <t>Tagulinao</t>
  </si>
  <si>
    <t>Frumencio</t>
  </si>
  <si>
    <t>imm.esc@gmail.com</t>
  </si>
  <si>
    <t>0939-7302852</t>
  </si>
  <si>
    <t>0926-3689040</t>
  </si>
  <si>
    <t>christophertee07@yahoo.com</t>
  </si>
  <si>
    <t>0918-9446758</t>
  </si>
  <si>
    <t>C365</t>
  </si>
  <si>
    <t>0998-8844959</t>
  </si>
  <si>
    <t>C727</t>
  </si>
  <si>
    <t>Tisbe</t>
  </si>
  <si>
    <t>Remelyn</t>
  </si>
  <si>
    <t>0917-1005890</t>
  </si>
  <si>
    <t>0915-4755065</t>
  </si>
  <si>
    <t>Mark</t>
  </si>
  <si>
    <t>C484</t>
  </si>
  <si>
    <t>63 2 0908-8601022</t>
  </si>
  <si>
    <t>C449</t>
  </si>
  <si>
    <t>Tomeldan</t>
  </si>
  <si>
    <t>Michael</t>
  </si>
  <si>
    <t>Tugublimas</t>
  </si>
  <si>
    <t>0919-4723649</t>
  </si>
  <si>
    <t>enelra1281@gmail.com</t>
  </si>
  <si>
    <t>0926-5977523</t>
  </si>
  <si>
    <t>C736</t>
  </si>
  <si>
    <t>Ugalino</t>
  </si>
  <si>
    <t>0999-8892349</t>
  </si>
  <si>
    <t>bob_uga@hotmail.com</t>
  </si>
  <si>
    <t>C149</t>
  </si>
  <si>
    <t>genur_1216@yahoo.com</t>
  </si>
  <si>
    <t>C487</t>
  </si>
  <si>
    <t>Vallo</t>
  </si>
  <si>
    <t>Romulo</t>
  </si>
  <si>
    <t>0927-345-0162</t>
  </si>
  <si>
    <t>C506</t>
  </si>
  <si>
    <t>Vargas</t>
  </si>
  <si>
    <t>0918-9193766</t>
  </si>
  <si>
    <t>Vasquez</t>
  </si>
  <si>
    <t>Maria Miracle</t>
  </si>
  <si>
    <t>miracle.litimco@gmail.com</t>
  </si>
  <si>
    <t>Velazco</t>
  </si>
  <si>
    <t>Yvette</t>
  </si>
  <si>
    <t>yzv1126@yahoo.com.ph</t>
  </si>
  <si>
    <t>aqvilladiego@philkoei.com.ph</t>
  </si>
  <si>
    <t>Villamin</t>
  </si>
  <si>
    <t>Jaimie</t>
  </si>
  <si>
    <t>0927-3748794</t>
  </si>
  <si>
    <t>ms.jaimievillamin@gmail.com</t>
  </si>
  <si>
    <t>0975-3897079</t>
  </si>
  <si>
    <t>mr.villegas_luis@yahoo.com</t>
  </si>
  <si>
    <t>0922-4709176</t>
  </si>
  <si>
    <t>viloriats@yahoo.com</t>
  </si>
  <si>
    <t>Vitug</t>
  </si>
  <si>
    <t>Cherrie</t>
  </si>
  <si>
    <t>0998-973-7964</t>
  </si>
  <si>
    <t>cdvitug@gmail.com</t>
  </si>
  <si>
    <t>0905-2115068</t>
  </si>
  <si>
    <t>vivarlawrence@gmail.com</t>
  </si>
  <si>
    <t>Yambot</t>
  </si>
  <si>
    <t>Rudolph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</si>
</sst>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6" x14ac:knownFonts="1">
    <font>
      <sz val="10"/>
      <color indexed="8"/>
      <name val="Arial"/>
      <family val="2"/>
    </font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  <font>
      <sz val="11"/>
      <color rgb="FF000000"/>
      <name val="Arial"/>
      <family val="2"/>
    </font>
    <font>
      <u/>
      <sz val="10"/>
      <color theme="10"/>
      <name val="Arial"/>
    </font>
    <font>
      <sz val="1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  <scheme val="minor"/>
    </font>
    <font>
      <b/>
      <sz val="11"/>
      <color rgb="FF363636"/>
      <name val="Helvetica"/>
    </font>
    <font>
      <u/>
      <sz val="11"/>
      <color theme="10"/>
      <name val="Arial"/>
      <family val="2"/>
      <scheme val="minor"/>
    </font>
    <font>
      <sz val="10"/>
      <color rgb="FF363636"/>
      <name val="Helvetica"/>
    </font>
    <font>
      <sz val="10"/>
      <color rgb="FF03476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CEB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2" fillId="0" borderId="0" xfId="0" applyFont="1"/>
    <xf numFmtId="164" fontId="0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quotePrefix="1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1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0" xfId="1" applyFont="1" applyAlignment="1">
      <alignment horizontal="center"/>
    </xf>
    <xf numFmtId="16" fontId="7" fillId="0" borderId="0" xfId="2" applyNumberFormat="1" applyFont="1" applyAlignment="1">
      <alignment horizontal="center"/>
    </xf>
    <xf numFmtId="16" fontId="5" fillId="0" borderId="0" xfId="1" applyNumberFormat="1" applyFont="1" applyAlignment="1">
      <alignment horizontal="center"/>
    </xf>
    <xf numFmtId="0" fontId="6" fillId="0" borderId="0" xfId="2" applyAlignment="1">
      <alignment horizontal="center"/>
    </xf>
    <xf numFmtId="0" fontId="1" fillId="0" borderId="0" xfId="1"/>
    <xf numFmtId="0" fontId="5" fillId="0" borderId="0" xfId="1" applyFont="1"/>
    <xf numFmtId="0" fontId="9" fillId="0" borderId="0" xfId="3" applyFont="1"/>
    <xf numFmtId="0" fontId="5" fillId="0" borderId="0" xfId="1" applyFont="1" applyAlignment="1">
      <alignment horizontal="left"/>
    </xf>
    <xf numFmtId="0" fontId="7" fillId="0" borderId="0" xfId="2" applyFont="1"/>
    <xf numFmtId="0" fontId="6" fillId="0" borderId="0" xfId="2"/>
    <xf numFmtId="0" fontId="10" fillId="2" borderId="1" xfId="3" applyFont="1" applyFill="1" applyBorder="1" applyAlignment="1">
      <alignment vertical="top" wrapText="1"/>
    </xf>
    <xf numFmtId="0" fontId="9" fillId="0" borderId="0" xfId="1" applyFont="1"/>
    <xf numFmtId="0" fontId="9" fillId="2" borderId="2" xfId="2" applyFont="1" applyFill="1" applyBorder="1" applyAlignment="1">
      <alignment vertical="center" wrapText="1"/>
    </xf>
    <xf numFmtId="0" fontId="9" fillId="3" borderId="2" xfId="2" applyFont="1" applyFill="1" applyBorder="1" applyAlignment="1">
      <alignment vertical="center" wrapText="1"/>
    </xf>
    <xf numFmtId="0" fontId="5" fillId="0" borderId="0" xfId="2" applyFont="1" applyAlignment="1">
      <alignment horizontal="left"/>
    </xf>
    <xf numFmtId="0" fontId="11" fillId="0" borderId="0" xfId="1" applyFont="1"/>
    <xf numFmtId="0" fontId="12" fillId="2" borderId="1" xfId="1" applyFont="1" applyFill="1" applyBorder="1" applyAlignment="1">
      <alignment horizontal="left" vertical="top" wrapText="1"/>
    </xf>
    <xf numFmtId="0" fontId="12" fillId="2" borderId="1" xfId="1" applyFont="1" applyFill="1" applyBorder="1" applyAlignment="1">
      <alignment horizontal="center" vertical="top" wrapText="1"/>
    </xf>
    <xf numFmtId="0" fontId="12" fillId="2" borderId="3" xfId="1" applyFont="1" applyFill="1" applyBorder="1" applyAlignment="1">
      <alignment horizontal="left" vertical="top" wrapText="1"/>
    </xf>
    <xf numFmtId="0" fontId="12" fillId="2" borderId="3" xfId="1" applyFont="1" applyFill="1" applyBorder="1" applyAlignment="1">
      <alignment vertical="top" wrapText="1"/>
    </xf>
    <xf numFmtId="0" fontId="4" fillId="0" borderId="0" xfId="1" applyFont="1"/>
    <xf numFmtId="16" fontId="4" fillId="0" borderId="0" xfId="1" applyNumberFormat="1" applyFont="1"/>
    <xf numFmtId="0" fontId="13" fillId="2" borderId="1" xfId="4" applyFill="1" applyBorder="1" applyAlignment="1">
      <alignment vertical="top" wrapText="1"/>
    </xf>
    <xf numFmtId="0" fontId="14" fillId="2" borderId="1" xfId="1" applyFont="1" applyFill="1" applyBorder="1" applyAlignment="1">
      <alignment horizontal="center" vertical="top" wrapText="1"/>
    </xf>
    <xf numFmtId="0" fontId="14" fillId="2" borderId="1" xfId="1" applyFont="1" applyFill="1" applyBorder="1" applyAlignment="1">
      <alignment horizontal="left" vertical="top" wrapText="1"/>
    </xf>
    <xf numFmtId="0" fontId="14" fillId="2" borderId="1" xfId="1" applyFont="1" applyFill="1" applyBorder="1" applyAlignment="1">
      <alignment vertical="top" wrapText="1"/>
    </xf>
    <xf numFmtId="0" fontId="13" fillId="2" borderId="4" xfId="4" applyFill="1" applyBorder="1" applyAlignment="1">
      <alignment vertical="top" wrapText="1"/>
    </xf>
    <xf numFmtId="0" fontId="14" fillId="2" borderId="4" xfId="1" applyFont="1" applyFill="1" applyBorder="1" applyAlignment="1">
      <alignment horizontal="center" vertical="top" wrapText="1"/>
    </xf>
    <xf numFmtId="0" fontId="14" fillId="2" borderId="4" xfId="1" applyFont="1" applyFill="1" applyBorder="1" applyAlignment="1">
      <alignment horizontal="left" vertical="top" wrapText="1"/>
    </xf>
    <xf numFmtId="0" fontId="14" fillId="2" borderId="4" xfId="1" applyFont="1" applyFill="1" applyBorder="1" applyAlignment="1">
      <alignment vertical="top" wrapText="1"/>
    </xf>
    <xf numFmtId="0" fontId="13" fillId="2" borderId="5" xfId="4" applyFill="1" applyBorder="1" applyAlignment="1">
      <alignment vertical="top" wrapText="1"/>
    </xf>
    <xf numFmtId="0" fontId="14" fillId="2" borderId="5" xfId="1" applyFont="1" applyFill="1" applyBorder="1" applyAlignment="1">
      <alignment horizontal="center" vertical="top" wrapText="1"/>
    </xf>
    <xf numFmtId="0" fontId="14" fillId="2" borderId="5" xfId="1" applyFont="1" applyFill="1" applyBorder="1" applyAlignment="1">
      <alignment horizontal="left" vertical="top" wrapText="1"/>
    </xf>
    <xf numFmtId="0" fontId="14" fillId="2" borderId="5" xfId="1" applyFont="1" applyFill="1" applyBorder="1" applyAlignment="1">
      <alignment vertical="top" wrapText="1"/>
    </xf>
    <xf numFmtId="0" fontId="15" fillId="2" borderId="6" xfId="1" applyFont="1" applyFill="1" applyBorder="1" applyAlignment="1">
      <alignment vertical="top" wrapText="1"/>
    </xf>
    <xf numFmtId="0" fontId="14" fillId="2" borderId="6" xfId="1" applyFont="1" applyFill="1" applyBorder="1" applyAlignment="1">
      <alignment horizontal="center" vertical="top" wrapText="1"/>
    </xf>
    <xf numFmtId="0" fontId="14" fillId="2" borderId="6" xfId="1" applyFont="1" applyFill="1" applyBorder="1" applyAlignment="1">
      <alignment horizontal="left" vertical="top" wrapText="1"/>
    </xf>
    <xf numFmtId="0" fontId="14" fillId="2" borderId="6" xfId="1" applyFont="1" applyFill="1" applyBorder="1" applyAlignment="1">
      <alignment vertical="top" wrapText="1"/>
    </xf>
    <xf numFmtId="0" fontId="13" fillId="2" borderId="6" xfId="4" applyFill="1" applyBorder="1" applyAlignment="1">
      <alignment vertical="top" wrapText="1"/>
    </xf>
    <xf numFmtId="0" fontId="14" fillId="2" borderId="4" xfId="1" applyFont="1" applyFill="1" applyBorder="1" applyAlignment="1">
      <alignment vertical="top" wrapText="1"/>
    </xf>
    <xf numFmtId="0" fontId="14" fillId="2" borderId="6" xfId="1" applyFont="1" applyFill="1" applyBorder="1" applyAlignment="1">
      <alignment vertical="top" wrapText="1"/>
    </xf>
    <xf numFmtId="0" fontId="13" fillId="2" borderId="4" xfId="4" applyFill="1" applyBorder="1" applyAlignment="1">
      <alignment vertical="top" wrapText="1"/>
    </xf>
    <xf numFmtId="0" fontId="13" fillId="2" borderId="5" xfId="4" applyFill="1" applyBorder="1" applyAlignment="1">
      <alignment vertical="top" wrapText="1"/>
    </xf>
    <xf numFmtId="0" fontId="13" fillId="2" borderId="6" xfId="4" applyFill="1" applyBorder="1" applyAlignment="1">
      <alignment vertical="top" wrapText="1"/>
    </xf>
    <xf numFmtId="0" fontId="15" fillId="2" borderId="5" xfId="1" applyFont="1" applyFill="1" applyBorder="1" applyAlignment="1">
      <alignment vertical="top" wrapText="1"/>
    </xf>
    <xf numFmtId="0" fontId="14" fillId="2" borderId="5" xfId="1" applyFont="1" applyFill="1" applyBorder="1" applyAlignment="1">
      <alignment vertical="top" wrapText="1"/>
    </xf>
    <xf numFmtId="0" fontId="13" fillId="4" borderId="1" xfId="4" applyFill="1" applyBorder="1" applyAlignment="1">
      <alignment vertical="top" wrapText="1"/>
    </xf>
    <xf numFmtId="0" fontId="14" fillId="4" borderId="1" xfId="1" applyFont="1" applyFill="1" applyBorder="1" applyAlignment="1">
      <alignment horizontal="center" vertical="top" wrapText="1"/>
    </xf>
    <xf numFmtId="0" fontId="14" fillId="4" borderId="1" xfId="1" applyFont="1" applyFill="1" applyBorder="1" applyAlignment="1">
      <alignment horizontal="left" vertical="top" wrapText="1"/>
    </xf>
    <xf numFmtId="0" fontId="14" fillId="4" borderId="1" xfId="1" applyFont="1" applyFill="1" applyBorder="1" applyAlignment="1">
      <alignment vertical="top" wrapText="1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7" fillId="0" borderId="0" xfId="0" applyFont="1"/>
  </cellXfs>
  <cellStyles count="5">
    <cellStyle name="Hyperlink 2" xfId="3" xr:uid="{D11E8CB0-8889-49EE-8318-17CEDA9B16CE}"/>
    <cellStyle name="Hyperlink 2 2" xfId="4" xr:uid="{F2D3C56F-778E-4088-A1CC-A39274CE0A33}"/>
    <cellStyle name="Normal" xfId="0" builtinId="0"/>
    <cellStyle name="Normal 2 2" xfId="1" xr:uid="{8DF3795A-E239-43D8-A494-108ABD1E74D9}"/>
    <cellStyle name="Normal 3" xfId="2" xr:uid="{2249966D-B813-49F5-99E4-1B39156ED871}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13</xdr:row>
      <xdr:rowOff>0</xdr:rowOff>
    </xdr:from>
    <xdr:ext cx="476250" cy="476250"/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D92D5EEA-25B7-4D07-A5E9-4EA3E9866AF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8957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476250" cy="47625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A255550B-C0E8-4661-8E5C-65AD42D6182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3244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295275</xdr:rowOff>
    </xdr:from>
    <xdr:ext cx="476250" cy="476250"/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B062BEF7-F0A7-4BC3-A507-CA276B7DAE3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8102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476250" cy="476250"/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C709B378-2E11-4D6A-AAD2-D921433BB5A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0008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476250" cy="323850"/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E139B7C2-AF38-4A9B-AD16-14B43E24716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5915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476250" cy="190500"/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A350D974-F57E-4F63-B074-AB97FB8CAF3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6774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104775</xdr:rowOff>
    </xdr:from>
    <xdr:ext cx="476250" cy="85725"/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2B6C8E69-5284-4A3F-8D79-B646543B09E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163175"/>
          <a:ext cx="476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476250" cy="190500"/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9F8FDD0A-DF7C-406D-A8B3-3818247165E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2205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476250" cy="323850"/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CBF98B41-0359-48A5-B8F2-4191E93FC2E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6874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476250" cy="190500"/>
    <xdr:sp macro="" textlink="">
      <xdr:nvSpPr>
        <xdr:cNvPr id="11" name="AutoShape 12">
          <a:extLst>
            <a:ext uri="{FF2B5EF4-FFF2-40B4-BE49-F238E27FC236}">
              <a16:creationId xmlns:a16="http://schemas.microsoft.com/office/drawing/2014/main" id="{FE96ECEC-244C-4ABD-86A9-B7D536ABE98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69068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476250" cy="190500"/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4470AD63-5DE9-4787-8322-FC263402F9C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74783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295275</xdr:rowOff>
    </xdr:from>
    <xdr:ext cx="476250" cy="9525"/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C534F559-905B-437F-9CDA-34300B4A507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785937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19050</xdr:rowOff>
    </xdr:from>
    <xdr:ext cx="476250" cy="361950"/>
    <xdr:sp macro="" textlink="">
      <xdr:nvSpPr>
        <xdr:cNvPr id="14" name="AutoShape 15">
          <a:extLst>
            <a:ext uri="{FF2B5EF4-FFF2-40B4-BE49-F238E27FC236}">
              <a16:creationId xmlns:a16="http://schemas.microsoft.com/office/drawing/2014/main" id="{DC556D15-A4FC-4255-A0B2-9D223C285C4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8202275"/>
          <a:ext cx="4762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95250</xdr:colOff>
      <xdr:row>64</xdr:row>
      <xdr:rowOff>28575</xdr:rowOff>
    </xdr:from>
    <xdr:ext cx="476250" cy="323850"/>
    <xdr:sp macro="" textlink="">
      <xdr:nvSpPr>
        <xdr:cNvPr id="15" name="AutoShape 16">
          <a:extLst>
            <a:ext uri="{FF2B5EF4-FFF2-40B4-BE49-F238E27FC236}">
              <a16:creationId xmlns:a16="http://schemas.microsoft.com/office/drawing/2014/main" id="{9FD7ADE4-95D4-4D79-A260-C764288D6FDF}"/>
            </a:ext>
          </a:extLst>
        </xdr:cNvPr>
        <xdr:cNvSpPr>
          <a:spLocks noChangeAspect="1" noChangeArrowheads="1"/>
        </xdr:cNvSpPr>
      </xdr:nvSpPr>
      <xdr:spPr bwMode="auto">
        <a:xfrm>
          <a:off x="4733925" y="192405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65</xdr:row>
      <xdr:rowOff>295275</xdr:rowOff>
    </xdr:from>
    <xdr:ext cx="476250" cy="190500"/>
    <xdr:sp macro="" textlink="">
      <xdr:nvSpPr>
        <xdr:cNvPr id="16" name="AutoShape 17">
          <a:extLst>
            <a:ext uri="{FF2B5EF4-FFF2-40B4-BE49-F238E27FC236}">
              <a16:creationId xmlns:a16="http://schemas.microsoft.com/office/drawing/2014/main" id="{F46A7CF5-CE9A-4FF0-9596-E852AB1FD6C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97262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400050</xdr:rowOff>
    </xdr:from>
    <xdr:ext cx="476250" cy="114300"/>
    <xdr:sp macro="" textlink="">
      <xdr:nvSpPr>
        <xdr:cNvPr id="17" name="AutoShape 18">
          <a:extLst>
            <a:ext uri="{FF2B5EF4-FFF2-40B4-BE49-F238E27FC236}">
              <a16:creationId xmlns:a16="http://schemas.microsoft.com/office/drawing/2014/main" id="{53D9554D-459D-4938-8D13-8915036054C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0240625"/>
          <a:ext cx="476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476250" cy="323850"/>
    <xdr:sp macro="" textlink="">
      <xdr:nvSpPr>
        <xdr:cNvPr id="18" name="AutoShape 19">
          <a:extLst>
            <a:ext uri="{FF2B5EF4-FFF2-40B4-BE49-F238E27FC236}">
              <a16:creationId xmlns:a16="http://schemas.microsoft.com/office/drawing/2014/main" id="{25B9B62B-03BD-4572-B9F9-9E3A101D19C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08121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476250" cy="323850"/>
    <xdr:sp macro="" textlink="">
      <xdr:nvSpPr>
        <xdr:cNvPr id="19" name="AutoShape 20">
          <a:extLst>
            <a:ext uri="{FF2B5EF4-FFF2-40B4-BE49-F238E27FC236}">
              <a16:creationId xmlns:a16="http://schemas.microsoft.com/office/drawing/2014/main" id="{9440FBB4-7D54-49B1-911F-0453F24168C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41363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295275</xdr:rowOff>
    </xdr:from>
    <xdr:ext cx="476250" cy="38100"/>
    <xdr:sp macro="" textlink="">
      <xdr:nvSpPr>
        <xdr:cNvPr id="20" name="AutoShape 21">
          <a:extLst>
            <a:ext uri="{FF2B5EF4-FFF2-40B4-BE49-F238E27FC236}">
              <a16:creationId xmlns:a16="http://schemas.microsoft.com/office/drawing/2014/main" id="{0D240EE1-0766-49D4-815D-DA17B0D942D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4755475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476250" cy="323850"/>
    <xdr:sp macro="" textlink="">
      <xdr:nvSpPr>
        <xdr:cNvPr id="21" name="AutoShape 22">
          <a:extLst>
            <a:ext uri="{FF2B5EF4-FFF2-40B4-BE49-F238E27FC236}">
              <a16:creationId xmlns:a16="http://schemas.microsoft.com/office/drawing/2014/main" id="{DEBE784F-1F59-4AE4-84FC-BB046D53DB3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54889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476250" cy="190500"/>
    <xdr:sp macro="" textlink="">
      <xdr:nvSpPr>
        <xdr:cNvPr id="22" name="AutoShape 23">
          <a:extLst>
            <a:ext uri="{FF2B5EF4-FFF2-40B4-BE49-F238E27FC236}">
              <a16:creationId xmlns:a16="http://schemas.microsoft.com/office/drawing/2014/main" id="{341AE052-A480-46AA-BF7A-F3731A80160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61937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476250" cy="323850"/>
    <xdr:sp macro="" textlink="">
      <xdr:nvSpPr>
        <xdr:cNvPr id="23" name="AutoShape 24">
          <a:extLst>
            <a:ext uri="{FF2B5EF4-FFF2-40B4-BE49-F238E27FC236}">
              <a16:creationId xmlns:a16="http://schemas.microsoft.com/office/drawing/2014/main" id="{DAD229ED-5E47-4514-865A-D89B4E5A8DD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73367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476250" cy="190500"/>
    <xdr:sp macro="" textlink="">
      <xdr:nvSpPr>
        <xdr:cNvPr id="24" name="AutoShape 25">
          <a:extLst>
            <a:ext uri="{FF2B5EF4-FFF2-40B4-BE49-F238E27FC236}">
              <a16:creationId xmlns:a16="http://schemas.microsoft.com/office/drawing/2014/main" id="{629EEE1C-D914-4C00-8D9A-8F7B0B3A3F3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80416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476250" cy="190500"/>
    <xdr:sp macro="" textlink="">
      <xdr:nvSpPr>
        <xdr:cNvPr id="25" name="AutoShape 26">
          <a:extLst>
            <a:ext uri="{FF2B5EF4-FFF2-40B4-BE49-F238E27FC236}">
              <a16:creationId xmlns:a16="http://schemas.microsoft.com/office/drawing/2014/main" id="{4EA7378E-C6E0-4A02-A335-9140EB0031D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03371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476250" cy="190500"/>
    <xdr:sp macro="" textlink="">
      <xdr:nvSpPr>
        <xdr:cNvPr id="26" name="AutoShape 27">
          <a:extLst>
            <a:ext uri="{FF2B5EF4-FFF2-40B4-BE49-F238E27FC236}">
              <a16:creationId xmlns:a16="http://schemas.microsoft.com/office/drawing/2014/main" id="{B43CE42B-405A-40D8-94B5-6DE1A2C1F2E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23659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295275</xdr:rowOff>
    </xdr:from>
    <xdr:ext cx="476250" cy="200025"/>
    <xdr:sp macro="" textlink="">
      <xdr:nvSpPr>
        <xdr:cNvPr id="27" name="AutoShape 28">
          <a:extLst>
            <a:ext uri="{FF2B5EF4-FFF2-40B4-BE49-F238E27FC236}">
              <a16:creationId xmlns:a16="http://schemas.microsoft.com/office/drawing/2014/main" id="{D23F2C84-88F3-4393-B64F-2988FE43C0A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2746950"/>
          <a:ext cx="476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476250" cy="190500"/>
    <xdr:sp macro="" textlink="">
      <xdr:nvSpPr>
        <xdr:cNvPr id="28" name="AutoShape 29">
          <a:extLst>
            <a:ext uri="{FF2B5EF4-FFF2-40B4-BE49-F238E27FC236}">
              <a16:creationId xmlns:a16="http://schemas.microsoft.com/office/drawing/2014/main" id="{C6298E30-86CE-4CB2-985A-C9C4F259791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31279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476250" cy="323850"/>
    <xdr:sp macro="" textlink="">
      <xdr:nvSpPr>
        <xdr:cNvPr id="29" name="AutoShape 30">
          <a:extLst>
            <a:ext uri="{FF2B5EF4-FFF2-40B4-BE49-F238E27FC236}">
              <a16:creationId xmlns:a16="http://schemas.microsoft.com/office/drawing/2014/main" id="{D13C82A0-D324-4F66-9E90-F3BB29BBE2B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42709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295275</xdr:rowOff>
    </xdr:from>
    <xdr:ext cx="476250" cy="38100"/>
    <xdr:sp macro="" textlink="">
      <xdr:nvSpPr>
        <xdr:cNvPr id="30" name="AutoShape 31">
          <a:extLst>
            <a:ext uri="{FF2B5EF4-FFF2-40B4-BE49-F238E27FC236}">
              <a16:creationId xmlns:a16="http://schemas.microsoft.com/office/drawing/2014/main" id="{BD9E204A-8DEF-427F-B771-7D3C3547945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4890075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0</xdr:rowOff>
    </xdr:from>
    <xdr:ext cx="476250" cy="476250"/>
    <xdr:sp macro="" textlink="">
      <xdr:nvSpPr>
        <xdr:cNvPr id="31" name="AutoShape 32">
          <a:extLst>
            <a:ext uri="{FF2B5EF4-FFF2-40B4-BE49-F238E27FC236}">
              <a16:creationId xmlns:a16="http://schemas.microsoft.com/office/drawing/2014/main" id="{8EC1F9DC-C559-4553-AA1D-1733CF633A5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77380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476250" cy="190500"/>
    <xdr:sp macro="" textlink="">
      <xdr:nvSpPr>
        <xdr:cNvPr id="32" name="AutoShape 33">
          <a:extLst>
            <a:ext uri="{FF2B5EF4-FFF2-40B4-BE49-F238E27FC236}">
              <a16:creationId xmlns:a16="http://schemas.microsoft.com/office/drawing/2014/main" id="{92C302D5-1B6E-4DEA-847E-E7CE4B304D4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15480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476250" cy="190500"/>
    <xdr:sp macro="" textlink="">
      <xdr:nvSpPr>
        <xdr:cNvPr id="33" name="AutoShape 34">
          <a:extLst>
            <a:ext uri="{FF2B5EF4-FFF2-40B4-BE49-F238E27FC236}">
              <a16:creationId xmlns:a16="http://schemas.microsoft.com/office/drawing/2014/main" id="{37EB80E8-3C3E-4084-93D1-94779B463F8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36054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476250" cy="190500"/>
    <xdr:sp macro="" textlink="">
      <xdr:nvSpPr>
        <xdr:cNvPr id="34" name="AutoShape 35">
          <a:extLst>
            <a:ext uri="{FF2B5EF4-FFF2-40B4-BE49-F238E27FC236}">
              <a16:creationId xmlns:a16="http://schemas.microsoft.com/office/drawing/2014/main" id="{A5F766AC-5DAC-450C-B503-7B214225B7D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79012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476250" cy="476250"/>
    <xdr:sp macro="" textlink="">
      <xdr:nvSpPr>
        <xdr:cNvPr id="35" name="AutoShape 36">
          <a:extLst>
            <a:ext uri="{FF2B5EF4-FFF2-40B4-BE49-F238E27FC236}">
              <a16:creationId xmlns:a16="http://schemas.microsoft.com/office/drawing/2014/main" id="{1DA5A939-0A4D-4F57-95A0-8B21F5027C4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84727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476250" cy="323850"/>
    <xdr:sp macro="" textlink="">
      <xdr:nvSpPr>
        <xdr:cNvPr id="36" name="AutoShape 37">
          <a:extLst>
            <a:ext uri="{FF2B5EF4-FFF2-40B4-BE49-F238E27FC236}">
              <a16:creationId xmlns:a16="http://schemas.microsoft.com/office/drawing/2014/main" id="{808082E4-A4B5-4FD7-90BD-EEC853731B2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95204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295275</xdr:rowOff>
    </xdr:from>
    <xdr:ext cx="476250" cy="38100"/>
    <xdr:sp macro="" textlink="">
      <xdr:nvSpPr>
        <xdr:cNvPr id="37" name="AutoShape 38">
          <a:extLst>
            <a:ext uri="{FF2B5EF4-FFF2-40B4-BE49-F238E27FC236}">
              <a16:creationId xmlns:a16="http://schemas.microsoft.com/office/drawing/2014/main" id="{ADEC2B74-BD6B-49EB-AB10-99B2DA3E4AC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01396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295275</xdr:colOff>
      <xdr:row>174</xdr:row>
      <xdr:rowOff>314325</xdr:rowOff>
    </xdr:from>
    <xdr:ext cx="476250" cy="190500"/>
    <xdr:sp macro="" textlink="">
      <xdr:nvSpPr>
        <xdr:cNvPr id="38" name="AutoShape 39">
          <a:extLst>
            <a:ext uri="{FF2B5EF4-FFF2-40B4-BE49-F238E27FC236}">
              <a16:creationId xmlns:a16="http://schemas.microsoft.com/office/drawing/2014/main" id="{304C71A0-7409-4CA6-A827-FD71A021A2AF}"/>
            </a:ext>
          </a:extLst>
        </xdr:cNvPr>
        <xdr:cNvSpPr>
          <a:spLocks noChangeAspect="1" noChangeArrowheads="1"/>
        </xdr:cNvSpPr>
      </xdr:nvSpPr>
      <xdr:spPr bwMode="auto">
        <a:xfrm>
          <a:off x="4933950" y="504825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123825</xdr:rowOff>
    </xdr:from>
    <xdr:ext cx="476250" cy="66675"/>
    <xdr:sp macro="" textlink="">
      <xdr:nvSpPr>
        <xdr:cNvPr id="39" name="AutoShape 40">
          <a:extLst>
            <a:ext uri="{FF2B5EF4-FFF2-40B4-BE49-F238E27FC236}">
              <a16:creationId xmlns:a16="http://schemas.microsoft.com/office/drawing/2014/main" id="{E1D596E2-C7BB-4EA6-8E3B-381C6F07208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0996850"/>
          <a:ext cx="4762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476250" cy="190500"/>
    <xdr:sp macro="" textlink="">
      <xdr:nvSpPr>
        <xdr:cNvPr id="40" name="AutoShape 41">
          <a:extLst>
            <a:ext uri="{FF2B5EF4-FFF2-40B4-BE49-F238E27FC236}">
              <a16:creationId xmlns:a16="http://schemas.microsoft.com/office/drawing/2014/main" id="{371E3879-7AEC-433B-AFCE-E97B4702C63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13873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476250" cy="476250"/>
    <xdr:sp macro="" textlink="">
      <xdr:nvSpPr>
        <xdr:cNvPr id="41" name="AutoShape 42">
          <a:extLst>
            <a:ext uri="{FF2B5EF4-FFF2-40B4-BE49-F238E27FC236}">
              <a16:creationId xmlns:a16="http://schemas.microsoft.com/office/drawing/2014/main" id="{F376C7FC-6ADB-45C1-9A0C-165858E1B6F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0236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476250" cy="323850"/>
    <xdr:sp macro="" textlink="">
      <xdr:nvSpPr>
        <xdr:cNvPr id="42" name="AutoShape 43">
          <a:extLst>
            <a:ext uri="{FF2B5EF4-FFF2-40B4-BE49-F238E27FC236}">
              <a16:creationId xmlns:a16="http://schemas.microsoft.com/office/drawing/2014/main" id="{12F4C86C-CA17-4819-B619-1E2D605306A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16077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476250" cy="190500"/>
    <xdr:sp macro="" textlink="">
      <xdr:nvSpPr>
        <xdr:cNvPr id="43" name="AutoShape 44">
          <a:extLst>
            <a:ext uri="{FF2B5EF4-FFF2-40B4-BE49-F238E27FC236}">
              <a16:creationId xmlns:a16="http://schemas.microsoft.com/office/drawing/2014/main" id="{1E5CC9B1-08C2-44CC-9013-34E7B28D686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37984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476250" cy="476250"/>
    <xdr:sp macro="" textlink="">
      <xdr:nvSpPr>
        <xdr:cNvPr id="44" name="AutoShape 45">
          <a:extLst>
            <a:ext uri="{FF2B5EF4-FFF2-40B4-BE49-F238E27FC236}">
              <a16:creationId xmlns:a16="http://schemas.microsoft.com/office/drawing/2014/main" id="{9BA61228-7FC6-4FCF-9EF0-8E28BC2F131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46938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476250" cy="323850"/>
    <xdr:sp macro="" textlink="">
      <xdr:nvSpPr>
        <xdr:cNvPr id="45" name="AutoShape 47">
          <a:extLst>
            <a:ext uri="{FF2B5EF4-FFF2-40B4-BE49-F238E27FC236}">
              <a16:creationId xmlns:a16="http://schemas.microsoft.com/office/drawing/2014/main" id="{BF7DB45E-0051-4177-AD75-4825B67327E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81037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476250" cy="190500"/>
    <xdr:sp macro="" textlink="">
      <xdr:nvSpPr>
        <xdr:cNvPr id="46" name="AutoShape 48">
          <a:extLst>
            <a:ext uri="{FF2B5EF4-FFF2-40B4-BE49-F238E27FC236}">
              <a16:creationId xmlns:a16="http://schemas.microsoft.com/office/drawing/2014/main" id="{67422294-E286-416A-9404-FEC34DEDFA0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91896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476250" cy="190500"/>
    <xdr:sp macro="" textlink="">
      <xdr:nvSpPr>
        <xdr:cNvPr id="47" name="AutoShape 49">
          <a:extLst>
            <a:ext uri="{FF2B5EF4-FFF2-40B4-BE49-F238E27FC236}">
              <a16:creationId xmlns:a16="http://schemas.microsoft.com/office/drawing/2014/main" id="{0B3EDE5A-A2AE-45CE-B7D4-5512682277C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05897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104775</xdr:rowOff>
    </xdr:from>
    <xdr:ext cx="476250" cy="219075"/>
    <xdr:sp macro="" textlink="">
      <xdr:nvSpPr>
        <xdr:cNvPr id="48" name="AutoShape 50">
          <a:extLst>
            <a:ext uri="{FF2B5EF4-FFF2-40B4-BE49-F238E27FC236}">
              <a16:creationId xmlns:a16="http://schemas.microsoft.com/office/drawing/2014/main" id="{CE95BE88-4B8B-4298-A7CB-593A81E1159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1075550"/>
          <a:ext cx="4762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476250" cy="190500"/>
    <xdr:sp macro="" textlink="">
      <xdr:nvSpPr>
        <xdr:cNvPr id="49" name="AutoShape 51">
          <a:extLst>
            <a:ext uri="{FF2B5EF4-FFF2-40B4-BE49-F238E27FC236}">
              <a16:creationId xmlns:a16="http://schemas.microsoft.com/office/drawing/2014/main" id="{CF89BF87-EFCB-4902-A527-489E1B301B8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18661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476250" cy="323850"/>
    <xdr:sp macro="" textlink="">
      <xdr:nvSpPr>
        <xdr:cNvPr id="50" name="AutoShape 52">
          <a:extLst>
            <a:ext uri="{FF2B5EF4-FFF2-40B4-BE49-F238E27FC236}">
              <a16:creationId xmlns:a16="http://schemas.microsoft.com/office/drawing/2014/main" id="{D3DA343B-65CC-4A81-9E0A-90373642856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24376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295275</xdr:rowOff>
    </xdr:from>
    <xdr:ext cx="476250" cy="38100"/>
    <xdr:sp macro="" textlink="">
      <xdr:nvSpPr>
        <xdr:cNvPr id="51" name="AutoShape 53">
          <a:extLst>
            <a:ext uri="{FF2B5EF4-FFF2-40B4-BE49-F238E27FC236}">
              <a16:creationId xmlns:a16="http://schemas.microsoft.com/office/drawing/2014/main" id="{5AD7AFD7-AA37-4628-BDBA-C8F3849C2E6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305675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476250" cy="190500"/>
    <xdr:sp macro="" textlink="">
      <xdr:nvSpPr>
        <xdr:cNvPr id="52" name="AutoShape 54">
          <a:extLst>
            <a:ext uri="{FF2B5EF4-FFF2-40B4-BE49-F238E27FC236}">
              <a16:creationId xmlns:a16="http://schemas.microsoft.com/office/drawing/2014/main" id="{0D63C35C-5DD9-47BE-BFF2-761666F6858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37901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476250" cy="190500"/>
    <xdr:sp macro="" textlink="">
      <xdr:nvSpPr>
        <xdr:cNvPr id="53" name="AutoShape 55">
          <a:extLst>
            <a:ext uri="{FF2B5EF4-FFF2-40B4-BE49-F238E27FC236}">
              <a16:creationId xmlns:a16="http://schemas.microsoft.com/office/drawing/2014/main" id="{E9DDCB0C-7416-4349-9635-E0694E4E9B1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43616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261</xdr:row>
      <xdr:rowOff>0</xdr:rowOff>
    </xdr:from>
    <xdr:ext cx="476250" cy="190500"/>
    <xdr:sp macro="" textlink="">
      <xdr:nvSpPr>
        <xdr:cNvPr id="54" name="AutoShape 56">
          <a:extLst>
            <a:ext uri="{FF2B5EF4-FFF2-40B4-BE49-F238E27FC236}">
              <a16:creationId xmlns:a16="http://schemas.microsoft.com/office/drawing/2014/main" id="{B902AFF0-80BA-4908-90AE-FE775624A34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67429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263</xdr:row>
      <xdr:rowOff>104775</xdr:rowOff>
    </xdr:from>
    <xdr:ext cx="476250" cy="219075"/>
    <xdr:sp macro="" textlink="">
      <xdr:nvSpPr>
        <xdr:cNvPr id="55" name="AutoShape 57">
          <a:extLst>
            <a:ext uri="{FF2B5EF4-FFF2-40B4-BE49-F238E27FC236}">
              <a16:creationId xmlns:a16="http://schemas.microsoft.com/office/drawing/2014/main" id="{57926CAF-98EB-4D8F-9CE3-EC79D47C56C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7228700"/>
          <a:ext cx="4762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476250" cy="323850"/>
    <xdr:sp macro="" textlink="">
      <xdr:nvSpPr>
        <xdr:cNvPr id="56" name="AutoShape 58">
          <a:extLst>
            <a:ext uri="{FF2B5EF4-FFF2-40B4-BE49-F238E27FC236}">
              <a16:creationId xmlns:a16="http://schemas.microsoft.com/office/drawing/2014/main" id="{DE088F9D-80E3-4C74-AE52-FC277B8C3DA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84764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271</xdr:row>
      <xdr:rowOff>0</xdr:rowOff>
    </xdr:from>
    <xdr:ext cx="476250" cy="323850"/>
    <xdr:sp macro="" textlink="">
      <xdr:nvSpPr>
        <xdr:cNvPr id="57" name="AutoShape 59">
          <a:extLst>
            <a:ext uri="{FF2B5EF4-FFF2-40B4-BE49-F238E27FC236}">
              <a16:creationId xmlns:a16="http://schemas.microsoft.com/office/drawing/2014/main" id="{34359869-7845-41C9-AC99-B733B06A96D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91813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274</xdr:row>
      <xdr:rowOff>0</xdr:rowOff>
    </xdr:from>
    <xdr:ext cx="476250" cy="190500"/>
    <xdr:sp macro="" textlink="">
      <xdr:nvSpPr>
        <xdr:cNvPr id="58" name="AutoShape 60">
          <a:extLst>
            <a:ext uri="{FF2B5EF4-FFF2-40B4-BE49-F238E27FC236}">
              <a16:creationId xmlns:a16="http://schemas.microsoft.com/office/drawing/2014/main" id="{E14293F7-161C-4686-9180-A2A728FF69F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98861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476250" cy="190500"/>
    <xdr:sp macro="" textlink="">
      <xdr:nvSpPr>
        <xdr:cNvPr id="59" name="AutoShape 61">
          <a:extLst>
            <a:ext uri="{FF2B5EF4-FFF2-40B4-BE49-F238E27FC236}">
              <a16:creationId xmlns:a16="http://schemas.microsoft.com/office/drawing/2014/main" id="{D80D2A9E-FBEB-4CF6-9590-639939D0E65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17816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476250" cy="190500"/>
    <xdr:sp macro="" textlink="">
      <xdr:nvSpPr>
        <xdr:cNvPr id="60" name="AutoShape 62">
          <a:extLst>
            <a:ext uri="{FF2B5EF4-FFF2-40B4-BE49-F238E27FC236}">
              <a16:creationId xmlns:a16="http://schemas.microsoft.com/office/drawing/2014/main" id="{7848DEEE-6656-4225-AD49-FB05C1DFCBC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23531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295275</xdr:rowOff>
    </xdr:from>
    <xdr:ext cx="476250" cy="38100"/>
    <xdr:sp macro="" textlink="">
      <xdr:nvSpPr>
        <xdr:cNvPr id="61" name="AutoShape 63">
          <a:extLst>
            <a:ext uri="{FF2B5EF4-FFF2-40B4-BE49-F238E27FC236}">
              <a16:creationId xmlns:a16="http://schemas.microsoft.com/office/drawing/2014/main" id="{1E7D247B-B665-4EB9-9594-0166F7A5398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2838925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476250" cy="190500"/>
    <xdr:sp macro="" textlink="">
      <xdr:nvSpPr>
        <xdr:cNvPr id="62" name="AutoShape 64">
          <a:extLst>
            <a:ext uri="{FF2B5EF4-FFF2-40B4-BE49-F238E27FC236}">
              <a16:creationId xmlns:a16="http://schemas.microsoft.com/office/drawing/2014/main" id="{63D37229-8425-4943-BE61-C4780E3A3B7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35723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295275</xdr:rowOff>
    </xdr:from>
    <xdr:ext cx="476250" cy="200025"/>
    <xdr:sp macro="" textlink="">
      <xdr:nvSpPr>
        <xdr:cNvPr id="63" name="AutoShape 65">
          <a:extLst>
            <a:ext uri="{FF2B5EF4-FFF2-40B4-BE49-F238E27FC236}">
              <a16:creationId xmlns:a16="http://schemas.microsoft.com/office/drawing/2014/main" id="{21858371-50D6-43F7-B52E-F1087250064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3953350"/>
          <a:ext cx="476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590550</xdr:rowOff>
    </xdr:from>
    <xdr:ext cx="476250" cy="190500"/>
    <xdr:sp macro="" textlink="">
      <xdr:nvSpPr>
        <xdr:cNvPr id="64" name="AutoShape 66">
          <a:extLst>
            <a:ext uri="{FF2B5EF4-FFF2-40B4-BE49-F238E27FC236}">
              <a16:creationId xmlns:a16="http://schemas.microsoft.com/office/drawing/2014/main" id="{6074DE4A-B4C4-41AB-8A0A-2F8C90AE9FE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42772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476250" cy="323850"/>
    <xdr:sp macro="" textlink="">
      <xdr:nvSpPr>
        <xdr:cNvPr id="65" name="AutoShape 67">
          <a:extLst>
            <a:ext uri="{FF2B5EF4-FFF2-40B4-BE49-F238E27FC236}">
              <a16:creationId xmlns:a16="http://schemas.microsoft.com/office/drawing/2014/main" id="{CB2583C3-43BD-470B-BEEB-D695ABEA708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48487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476250" cy="323850"/>
    <xdr:sp macro="" textlink="">
      <xdr:nvSpPr>
        <xdr:cNvPr id="66" name="AutoShape 68">
          <a:extLst>
            <a:ext uri="{FF2B5EF4-FFF2-40B4-BE49-F238E27FC236}">
              <a16:creationId xmlns:a16="http://schemas.microsoft.com/office/drawing/2014/main" id="{BE42FFC0-A330-4664-BA51-548771BD581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68489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504825</xdr:colOff>
      <xdr:row>306</xdr:row>
      <xdr:rowOff>0</xdr:rowOff>
    </xdr:from>
    <xdr:ext cx="476250" cy="323850"/>
    <xdr:sp macro="" textlink="">
      <xdr:nvSpPr>
        <xdr:cNvPr id="67" name="AutoShape 69">
          <a:extLst>
            <a:ext uri="{FF2B5EF4-FFF2-40B4-BE49-F238E27FC236}">
              <a16:creationId xmlns:a16="http://schemas.microsoft.com/office/drawing/2014/main" id="{7D47D7EA-A64C-4E73-A1F2-E9668AA37254}"/>
            </a:ext>
          </a:extLst>
        </xdr:cNvPr>
        <xdr:cNvSpPr>
          <a:spLocks noChangeAspect="1" noChangeArrowheads="1"/>
        </xdr:cNvSpPr>
      </xdr:nvSpPr>
      <xdr:spPr bwMode="auto">
        <a:xfrm>
          <a:off x="5143500" y="877443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476250" cy="476250"/>
    <xdr:sp macro="" textlink="">
      <xdr:nvSpPr>
        <xdr:cNvPr id="68" name="AutoShape 70">
          <a:extLst>
            <a:ext uri="{FF2B5EF4-FFF2-40B4-BE49-F238E27FC236}">
              <a16:creationId xmlns:a16="http://schemas.microsoft.com/office/drawing/2014/main" id="{82B526EE-1495-47F8-B739-1FCCFB14848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8449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476250" cy="476250"/>
    <xdr:sp macro="" textlink="">
      <xdr:nvSpPr>
        <xdr:cNvPr id="69" name="AutoShape 71">
          <a:extLst>
            <a:ext uri="{FF2B5EF4-FFF2-40B4-BE49-F238E27FC236}">
              <a16:creationId xmlns:a16="http://schemas.microsoft.com/office/drawing/2014/main" id="{11BED6AD-E070-4FB6-BB3C-0C895053A1D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0335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476250" cy="190500"/>
    <xdr:sp macro="" textlink="">
      <xdr:nvSpPr>
        <xdr:cNvPr id="70" name="AutoShape 72">
          <a:extLst>
            <a:ext uri="{FF2B5EF4-FFF2-40B4-BE49-F238E27FC236}">
              <a16:creationId xmlns:a16="http://schemas.microsoft.com/office/drawing/2014/main" id="{E22F894C-CB13-402A-92C9-F213341345E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30592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476250" cy="190500"/>
    <xdr:sp macro="" textlink="">
      <xdr:nvSpPr>
        <xdr:cNvPr id="71" name="AutoShape 73">
          <a:extLst>
            <a:ext uri="{FF2B5EF4-FFF2-40B4-BE49-F238E27FC236}">
              <a16:creationId xmlns:a16="http://schemas.microsoft.com/office/drawing/2014/main" id="{9138002C-4FF0-4729-B601-BDD3A522CFC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42784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476250" cy="476250"/>
    <xdr:sp macro="" textlink="">
      <xdr:nvSpPr>
        <xdr:cNvPr id="72" name="AutoShape 74">
          <a:extLst>
            <a:ext uri="{FF2B5EF4-FFF2-40B4-BE49-F238E27FC236}">
              <a16:creationId xmlns:a16="http://schemas.microsoft.com/office/drawing/2014/main" id="{A86AF3F2-9A54-4470-BE9C-595F156CD6C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63072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476250" cy="190500"/>
    <xdr:sp macro="" textlink="">
      <xdr:nvSpPr>
        <xdr:cNvPr id="73" name="AutoShape 75">
          <a:extLst>
            <a:ext uri="{FF2B5EF4-FFF2-40B4-BE49-F238E27FC236}">
              <a16:creationId xmlns:a16="http://schemas.microsoft.com/office/drawing/2014/main" id="{BDEBC1CA-E1F3-4FB2-B33B-11CAE1F1ECB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81932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476250" cy="323850"/>
    <xdr:sp macro="" textlink="">
      <xdr:nvSpPr>
        <xdr:cNvPr id="74" name="AutoShape 76">
          <a:extLst>
            <a:ext uri="{FF2B5EF4-FFF2-40B4-BE49-F238E27FC236}">
              <a16:creationId xmlns:a16="http://schemas.microsoft.com/office/drawing/2014/main" id="{D33F110E-1347-47A2-8C60-E5D95AE08CF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87647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476250" cy="323850"/>
    <xdr:sp macro="" textlink="">
      <xdr:nvSpPr>
        <xdr:cNvPr id="75" name="AutoShape 77">
          <a:extLst>
            <a:ext uri="{FF2B5EF4-FFF2-40B4-BE49-F238E27FC236}">
              <a16:creationId xmlns:a16="http://schemas.microsoft.com/office/drawing/2014/main" id="{5CFB08F0-E1C1-4C31-A11A-A083A92B5BB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20413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476250" cy="323850"/>
    <xdr:sp macro="" textlink="">
      <xdr:nvSpPr>
        <xdr:cNvPr id="76" name="AutoShape 78">
          <a:extLst>
            <a:ext uri="{FF2B5EF4-FFF2-40B4-BE49-F238E27FC236}">
              <a16:creationId xmlns:a16="http://schemas.microsoft.com/office/drawing/2014/main" id="{BBDDE603-ED64-4ABA-A01D-E6625D215BF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27461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476250" cy="476250"/>
    <xdr:sp macro="" textlink="">
      <xdr:nvSpPr>
        <xdr:cNvPr id="77" name="AutoShape 79">
          <a:extLst>
            <a:ext uri="{FF2B5EF4-FFF2-40B4-BE49-F238E27FC236}">
              <a16:creationId xmlns:a16="http://schemas.microsoft.com/office/drawing/2014/main" id="{0FD6CC6F-0747-45C1-9F9A-C902F8A4945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57751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476250" cy="476250"/>
    <xdr:sp macro="" textlink="">
      <xdr:nvSpPr>
        <xdr:cNvPr id="78" name="AutoShape 80">
          <a:extLst>
            <a:ext uri="{FF2B5EF4-FFF2-40B4-BE49-F238E27FC236}">
              <a16:creationId xmlns:a16="http://schemas.microsoft.com/office/drawing/2014/main" id="{8FC7E4CA-19E9-4CD2-B217-54099FCD7BA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98423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476250" cy="190500"/>
    <xdr:sp macro="" textlink="">
      <xdr:nvSpPr>
        <xdr:cNvPr id="79" name="AutoShape 81">
          <a:extLst>
            <a:ext uri="{FF2B5EF4-FFF2-40B4-BE49-F238E27FC236}">
              <a16:creationId xmlns:a16="http://schemas.microsoft.com/office/drawing/2014/main" id="{B38F3F04-6E1A-40D8-B5EF-DC7DA116BDB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15663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476250" cy="323850"/>
    <xdr:sp macro="" textlink="">
      <xdr:nvSpPr>
        <xdr:cNvPr id="80" name="AutoShape 82">
          <a:extLst>
            <a:ext uri="{FF2B5EF4-FFF2-40B4-BE49-F238E27FC236}">
              <a16:creationId xmlns:a16="http://schemas.microsoft.com/office/drawing/2014/main" id="{5F1D60AB-E997-424E-8A0A-A55DAF77642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34618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476250" cy="190500"/>
    <xdr:sp macro="" textlink="">
      <xdr:nvSpPr>
        <xdr:cNvPr id="81" name="AutoShape 83">
          <a:extLst>
            <a:ext uri="{FF2B5EF4-FFF2-40B4-BE49-F238E27FC236}">
              <a16:creationId xmlns:a16="http://schemas.microsoft.com/office/drawing/2014/main" id="{8992BABD-5571-4B8F-A410-FD5A42906B2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43571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476250" cy="323850"/>
    <xdr:sp macro="" textlink="">
      <xdr:nvSpPr>
        <xdr:cNvPr id="82" name="AutoShape 84">
          <a:extLst>
            <a:ext uri="{FF2B5EF4-FFF2-40B4-BE49-F238E27FC236}">
              <a16:creationId xmlns:a16="http://schemas.microsoft.com/office/drawing/2014/main" id="{C05DEAE7-0948-43A3-A4B8-8223A21769D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52525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476250" cy="190500"/>
    <xdr:sp macro="" textlink="">
      <xdr:nvSpPr>
        <xdr:cNvPr id="83" name="AutoShape 85">
          <a:extLst>
            <a:ext uri="{FF2B5EF4-FFF2-40B4-BE49-F238E27FC236}">
              <a16:creationId xmlns:a16="http://schemas.microsoft.com/office/drawing/2014/main" id="{8140420D-2E5B-4722-B9EF-AB4C41FBB30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59573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476250" cy="323850"/>
    <xdr:sp macro="" textlink="">
      <xdr:nvSpPr>
        <xdr:cNvPr id="84" name="AutoShape 86">
          <a:extLst>
            <a:ext uri="{FF2B5EF4-FFF2-40B4-BE49-F238E27FC236}">
              <a16:creationId xmlns:a16="http://schemas.microsoft.com/office/drawing/2014/main" id="{0C8D2D14-695B-4054-AC1F-812B67718BF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72337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295275</xdr:rowOff>
    </xdr:from>
    <xdr:ext cx="476250" cy="9525"/>
    <xdr:sp macro="" textlink="">
      <xdr:nvSpPr>
        <xdr:cNvPr id="85" name="AutoShape 87">
          <a:extLst>
            <a:ext uri="{FF2B5EF4-FFF2-40B4-BE49-F238E27FC236}">
              <a16:creationId xmlns:a16="http://schemas.microsoft.com/office/drawing/2014/main" id="{5EDA10CD-6E46-44EC-98AB-175866219E1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774805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476250" cy="323850"/>
    <xdr:sp macro="" textlink="">
      <xdr:nvSpPr>
        <xdr:cNvPr id="86" name="AutoShape 88">
          <a:extLst>
            <a:ext uri="{FF2B5EF4-FFF2-40B4-BE49-F238E27FC236}">
              <a16:creationId xmlns:a16="http://schemas.microsoft.com/office/drawing/2014/main" id="{7C2D73AF-BE39-43D6-81E2-1F45CAEA290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99673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295275</xdr:rowOff>
    </xdr:from>
    <xdr:ext cx="476250" cy="9525"/>
    <xdr:sp macro="" textlink="">
      <xdr:nvSpPr>
        <xdr:cNvPr id="87" name="AutoShape 89">
          <a:extLst>
            <a:ext uri="{FF2B5EF4-FFF2-40B4-BE49-F238E27FC236}">
              <a16:creationId xmlns:a16="http://schemas.microsoft.com/office/drawing/2014/main" id="{FD11AE28-C868-421A-B739-53B21156437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04817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76200</xdr:colOff>
      <xdr:row>405</xdr:row>
      <xdr:rowOff>171450</xdr:rowOff>
    </xdr:from>
    <xdr:ext cx="476250" cy="190500"/>
    <xdr:sp macro="" textlink="">
      <xdr:nvSpPr>
        <xdr:cNvPr id="88" name="AutoShape 90">
          <a:extLst>
            <a:ext uri="{FF2B5EF4-FFF2-40B4-BE49-F238E27FC236}">
              <a16:creationId xmlns:a16="http://schemas.microsoft.com/office/drawing/2014/main" id="{A47EB991-0D44-4129-9B25-9264FFFA9816}"/>
            </a:ext>
          </a:extLst>
        </xdr:cNvPr>
        <xdr:cNvSpPr>
          <a:spLocks noChangeAspect="1" noChangeArrowheads="1"/>
        </xdr:cNvSpPr>
      </xdr:nvSpPr>
      <xdr:spPr bwMode="auto">
        <a:xfrm>
          <a:off x="3152775" y="1208436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476250" cy="323850"/>
    <xdr:sp macro="" textlink="">
      <xdr:nvSpPr>
        <xdr:cNvPr id="89" name="AutoShape 91">
          <a:extLst>
            <a:ext uri="{FF2B5EF4-FFF2-40B4-BE49-F238E27FC236}">
              <a16:creationId xmlns:a16="http://schemas.microsoft.com/office/drawing/2014/main" id="{4749C564-5C67-4D91-AC14-F733369B9A3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19485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476250" cy="323850"/>
    <xdr:sp macro="" textlink="">
      <xdr:nvSpPr>
        <xdr:cNvPr id="90" name="AutoShape 92">
          <a:extLst>
            <a:ext uri="{FF2B5EF4-FFF2-40B4-BE49-F238E27FC236}">
              <a16:creationId xmlns:a16="http://schemas.microsoft.com/office/drawing/2014/main" id="{6F81E847-B9C8-4887-850E-C0D5A214763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40250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476250" cy="476250"/>
    <xdr:sp macro="" textlink="">
      <xdr:nvSpPr>
        <xdr:cNvPr id="91" name="AutoShape 93">
          <a:extLst>
            <a:ext uri="{FF2B5EF4-FFF2-40B4-BE49-F238E27FC236}">
              <a16:creationId xmlns:a16="http://schemas.microsoft.com/office/drawing/2014/main" id="{D72420F9-8095-428B-BAD2-A939DAAB988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60824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476250" cy="190500"/>
    <xdr:sp macro="" textlink="">
      <xdr:nvSpPr>
        <xdr:cNvPr id="92" name="AutoShape 94">
          <a:extLst>
            <a:ext uri="{FF2B5EF4-FFF2-40B4-BE49-F238E27FC236}">
              <a16:creationId xmlns:a16="http://schemas.microsoft.com/office/drawing/2014/main" id="{0295C900-C90F-4521-BA4A-7529CA19020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92352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476250" cy="190500"/>
    <xdr:sp macro="" textlink="">
      <xdr:nvSpPr>
        <xdr:cNvPr id="93" name="AutoShape 95">
          <a:extLst>
            <a:ext uri="{FF2B5EF4-FFF2-40B4-BE49-F238E27FC236}">
              <a16:creationId xmlns:a16="http://schemas.microsoft.com/office/drawing/2014/main" id="{EA4C3B2E-6658-463C-9A8A-DC483508C09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11021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476250" cy="476250"/>
    <xdr:sp macro="" textlink="">
      <xdr:nvSpPr>
        <xdr:cNvPr id="94" name="AutoShape 96">
          <a:extLst>
            <a:ext uri="{FF2B5EF4-FFF2-40B4-BE49-F238E27FC236}">
              <a16:creationId xmlns:a16="http://schemas.microsoft.com/office/drawing/2014/main" id="{0FD85F8A-7B01-4392-AEB1-96528F8374F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1673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476250" cy="190500"/>
    <xdr:sp macro="" textlink="">
      <xdr:nvSpPr>
        <xdr:cNvPr id="95" name="AutoShape 97">
          <a:extLst>
            <a:ext uri="{FF2B5EF4-FFF2-40B4-BE49-F238E27FC236}">
              <a16:creationId xmlns:a16="http://schemas.microsoft.com/office/drawing/2014/main" id="{CC027BC2-32C1-46C2-ADB9-1481731742C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33214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476250" cy="323850"/>
    <xdr:sp macro="" textlink="">
      <xdr:nvSpPr>
        <xdr:cNvPr id="96" name="AutoShape 98">
          <a:extLst>
            <a:ext uri="{FF2B5EF4-FFF2-40B4-BE49-F238E27FC236}">
              <a16:creationId xmlns:a16="http://schemas.microsoft.com/office/drawing/2014/main" id="{00E1DC2C-4B7A-4830-B516-C9D46B4A599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40834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295275</xdr:rowOff>
    </xdr:from>
    <xdr:ext cx="476250" cy="38100"/>
    <xdr:sp macro="" textlink="">
      <xdr:nvSpPr>
        <xdr:cNvPr id="97" name="AutoShape 99">
          <a:extLst>
            <a:ext uri="{FF2B5EF4-FFF2-40B4-BE49-F238E27FC236}">
              <a16:creationId xmlns:a16="http://schemas.microsoft.com/office/drawing/2014/main" id="{C0C4FCE9-9D99-4B79-9B83-1781DF09DC0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470255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476250" cy="190500"/>
    <xdr:sp macro="" textlink="">
      <xdr:nvSpPr>
        <xdr:cNvPr id="98" name="AutoShape 100">
          <a:extLst>
            <a:ext uri="{FF2B5EF4-FFF2-40B4-BE49-F238E27FC236}">
              <a16:creationId xmlns:a16="http://schemas.microsoft.com/office/drawing/2014/main" id="{C1E506B7-4754-49DA-9AC7-36EB09EC271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51121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476250" cy="476250"/>
    <xdr:sp macro="" textlink="">
      <xdr:nvSpPr>
        <xdr:cNvPr id="99" name="AutoShape 101">
          <a:extLst>
            <a:ext uri="{FF2B5EF4-FFF2-40B4-BE49-F238E27FC236}">
              <a16:creationId xmlns:a16="http://schemas.microsoft.com/office/drawing/2014/main" id="{0DA8A83B-18D8-4206-A0E7-64B983A2C61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56836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476250" cy="190500"/>
    <xdr:sp macro="" textlink="">
      <xdr:nvSpPr>
        <xdr:cNvPr id="100" name="AutoShape 102">
          <a:extLst>
            <a:ext uri="{FF2B5EF4-FFF2-40B4-BE49-F238E27FC236}">
              <a16:creationId xmlns:a16="http://schemas.microsoft.com/office/drawing/2014/main" id="{23945E06-3E42-4758-960C-84D8B7AE6B8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74648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476250" cy="190500"/>
    <xdr:sp macro="" textlink="">
      <xdr:nvSpPr>
        <xdr:cNvPr id="101" name="AutoShape 103">
          <a:extLst>
            <a:ext uri="{FF2B5EF4-FFF2-40B4-BE49-F238E27FC236}">
              <a16:creationId xmlns:a16="http://schemas.microsoft.com/office/drawing/2014/main" id="{E370F4BE-D9D0-44BC-887F-67D9DDCD503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80363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476250" cy="476250"/>
    <xdr:sp macro="" textlink="">
      <xdr:nvSpPr>
        <xdr:cNvPr id="102" name="AutoShape 104">
          <a:extLst>
            <a:ext uri="{FF2B5EF4-FFF2-40B4-BE49-F238E27FC236}">
              <a16:creationId xmlns:a16="http://schemas.microsoft.com/office/drawing/2014/main" id="{E8D87A91-DD48-4E90-9AB6-FAD0ED8C2AE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89888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476250" cy="476250"/>
    <xdr:sp macro="" textlink="">
      <xdr:nvSpPr>
        <xdr:cNvPr id="103" name="AutoShape 105">
          <a:extLst>
            <a:ext uri="{FF2B5EF4-FFF2-40B4-BE49-F238E27FC236}">
              <a16:creationId xmlns:a16="http://schemas.microsoft.com/office/drawing/2014/main" id="{60915DD1-EF0B-4727-9D48-AD82D99A0B9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413605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476250" cy="190500"/>
    <xdr:sp macro="" textlink="">
      <xdr:nvSpPr>
        <xdr:cNvPr id="104" name="AutoShape 106">
          <a:extLst>
            <a:ext uri="{FF2B5EF4-FFF2-40B4-BE49-F238E27FC236}">
              <a16:creationId xmlns:a16="http://schemas.microsoft.com/office/drawing/2014/main" id="{3FEDC480-6431-41D4-BDC9-DA4F9640822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424368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cajr@yahoo.com" TargetMode="External"/><Relationship Id="rId2" Type="http://schemas.openxmlformats.org/officeDocument/2006/relationships/hyperlink" Target="mailto:sjdaliling@philkoei.com.ph" TargetMode="External"/><Relationship Id="rId1" Type="http://schemas.openxmlformats.org/officeDocument/2006/relationships/hyperlink" Target="mailto:znabad@philkoei.com.ph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odumaya11@gmail.com" TargetMode="External"/><Relationship Id="rId299" Type="http://schemas.openxmlformats.org/officeDocument/2006/relationships/hyperlink" Target="mailto:spatrickowenn@gmail.com" TargetMode="External"/><Relationship Id="rId303" Type="http://schemas.openxmlformats.org/officeDocument/2006/relationships/hyperlink" Target="mailto:ipsanantonio@philkoei.com.ph" TargetMode="External"/><Relationship Id="rId21" Type="http://schemas.openxmlformats.org/officeDocument/2006/relationships/hyperlink" Target="mailto:antonio@gmail.com" TargetMode="External"/><Relationship Id="rId42" Type="http://schemas.openxmlformats.org/officeDocument/2006/relationships/hyperlink" Target="mailto:cuevasaser@gmail.com" TargetMode="External"/><Relationship Id="rId63" Type="http://schemas.openxmlformats.org/officeDocument/2006/relationships/hyperlink" Target="mailto:rscajr@yahoo.com" TargetMode="External"/><Relationship Id="rId84" Type="http://schemas.openxmlformats.org/officeDocument/2006/relationships/hyperlink" Target="mailto:julianedcortez@gmail.com" TargetMode="External"/><Relationship Id="rId138" Type="http://schemas.openxmlformats.org/officeDocument/2006/relationships/hyperlink" Target="mailto:brfuertes@philkoei.com.ph" TargetMode="External"/><Relationship Id="rId159" Type="http://schemas.openxmlformats.org/officeDocument/2006/relationships/hyperlink" Target="mailto:waguieb@yahoo.com" TargetMode="External"/><Relationship Id="rId324" Type="http://schemas.openxmlformats.org/officeDocument/2006/relationships/hyperlink" Target="mailto:cesarsison624@yahoo.com" TargetMode="External"/><Relationship Id="rId345" Type="http://schemas.openxmlformats.org/officeDocument/2006/relationships/hyperlink" Target="mailto:attugublimas@philkoei.com.ph" TargetMode="External"/><Relationship Id="rId366" Type="http://schemas.openxmlformats.org/officeDocument/2006/relationships/hyperlink" Target="mailto:dfvivar@philkoei.com.ph" TargetMode="External"/><Relationship Id="rId170" Type="http://schemas.openxmlformats.org/officeDocument/2006/relationships/hyperlink" Target="mailto:kginso@philkoei.com.ph" TargetMode="External"/><Relationship Id="rId191" Type="http://schemas.openxmlformats.org/officeDocument/2006/relationships/hyperlink" Target="mailto:egdl@lopezandpartners.com" TargetMode="External"/><Relationship Id="rId205" Type="http://schemas.openxmlformats.org/officeDocument/2006/relationships/hyperlink" Target="mailto:reubenmallare@yahoo.com" TargetMode="External"/><Relationship Id="rId226" Type="http://schemas.openxmlformats.org/officeDocument/2006/relationships/hyperlink" Target="mailto:ccnjr3@yahoo.com" TargetMode="External"/><Relationship Id="rId247" Type="http://schemas.openxmlformats.org/officeDocument/2006/relationships/hyperlink" Target="mailto:cppante@hotmail.com" TargetMode="External"/><Relationship Id="rId107" Type="http://schemas.openxmlformats.org/officeDocument/2006/relationships/hyperlink" Target="mailto:rcdelarama@philkoei.com.ph" TargetMode="External"/><Relationship Id="rId268" Type="http://schemas.openxmlformats.org/officeDocument/2006/relationships/hyperlink" Target="mailto:cmramos@philkoei.com.ph" TargetMode="External"/><Relationship Id="rId289" Type="http://schemas.openxmlformats.org/officeDocument/2006/relationships/hyperlink" Target="mailto:aaroque@philkoei.com.ph" TargetMode="External"/><Relationship Id="rId11" Type="http://schemas.openxmlformats.org/officeDocument/2006/relationships/hyperlink" Target="mailto:alcalanelita@gmail.com" TargetMode="External"/><Relationship Id="rId32" Type="http://schemas.openxmlformats.org/officeDocument/2006/relationships/hyperlink" Target="mailto:jhen7491@gmail.com" TargetMode="External"/><Relationship Id="rId53" Type="http://schemas.openxmlformats.org/officeDocument/2006/relationships/hyperlink" Target="mailto:acbonete@philkoei.com.ph" TargetMode="External"/><Relationship Id="rId74" Type="http://schemas.openxmlformats.org/officeDocument/2006/relationships/hyperlink" Target="mailto:ericcea2020@gmail.com" TargetMode="External"/><Relationship Id="rId128" Type="http://schemas.openxmlformats.org/officeDocument/2006/relationships/hyperlink" Target="mailto:bellafajarda@yahoo.com" TargetMode="External"/><Relationship Id="rId149" Type="http://schemas.openxmlformats.org/officeDocument/2006/relationships/hyperlink" Target="mailto:dzewyngiray@gmail.com" TargetMode="External"/><Relationship Id="rId314" Type="http://schemas.openxmlformats.org/officeDocument/2006/relationships/hyperlink" Target="mailto:rgsantos@philkoei.com.ph" TargetMode="External"/><Relationship Id="rId335" Type="http://schemas.openxmlformats.org/officeDocument/2006/relationships/hyperlink" Target="mailto:imm.esc@gmail.com" TargetMode="External"/><Relationship Id="rId356" Type="http://schemas.openxmlformats.org/officeDocument/2006/relationships/hyperlink" Target="mailto:yzv1126@yahoo.com.ph" TargetMode="External"/><Relationship Id="rId5" Type="http://schemas.openxmlformats.org/officeDocument/2006/relationships/hyperlink" Target="mailto:fsabrigo@yahoo.com" TargetMode="External"/><Relationship Id="rId95" Type="http://schemas.openxmlformats.org/officeDocument/2006/relationships/hyperlink" Target="mailto:rqdanguilan@philkoei.com.ph" TargetMode="External"/><Relationship Id="rId160" Type="http://schemas.openxmlformats.org/officeDocument/2006/relationships/hyperlink" Target="mailto:ogulinao@yahoo.com" TargetMode="External"/><Relationship Id="rId181" Type="http://schemas.openxmlformats.org/officeDocument/2006/relationships/hyperlink" Target="mailto:bobotlagmay@gmail.com" TargetMode="External"/><Relationship Id="rId216" Type="http://schemas.openxmlformats.org/officeDocument/2006/relationships/hyperlink" Target="mailto:arch.ishkamejia@gmail.com" TargetMode="External"/><Relationship Id="rId237" Type="http://schemas.openxmlformats.org/officeDocument/2006/relationships/hyperlink" Target="mailto:pabinesaaron@yahoo.com" TargetMode="External"/><Relationship Id="rId258" Type="http://schemas.openxmlformats.org/officeDocument/2006/relationships/hyperlink" Target="mailto:mappolitico@gmail.com" TargetMode="External"/><Relationship Id="rId279" Type="http://schemas.openxmlformats.org/officeDocument/2006/relationships/hyperlink" Target="mailto:pcrivera@gmail.com" TargetMode="External"/><Relationship Id="rId22" Type="http://schemas.openxmlformats.org/officeDocument/2006/relationships/hyperlink" Target="mailto:mbaquino@philkoei.com.ph" TargetMode="External"/><Relationship Id="rId43" Type="http://schemas.openxmlformats.org/officeDocument/2006/relationships/hyperlink" Target="mailto:acbellen@philkoei.com.ph" TargetMode="External"/><Relationship Id="rId64" Type="http://schemas.openxmlformats.org/officeDocument/2006/relationships/hyperlink" Target="mailto:abelle_cajita@yahoo.com" TargetMode="External"/><Relationship Id="rId118" Type="http://schemas.openxmlformats.org/officeDocument/2006/relationships/hyperlink" Target="mailto:tndungca@philkoei.com.ph" TargetMode="External"/><Relationship Id="rId139" Type="http://schemas.openxmlformats.org/officeDocument/2006/relationships/hyperlink" Target="mailto:v.michaelgabriel@gmail.com" TargetMode="External"/><Relationship Id="rId290" Type="http://schemas.openxmlformats.org/officeDocument/2006/relationships/hyperlink" Target="mailto:jg_0327@yahoo.com" TargetMode="External"/><Relationship Id="rId304" Type="http://schemas.openxmlformats.org/officeDocument/2006/relationships/hyperlink" Target="mailto:phersanantonio@gmail.com" TargetMode="External"/><Relationship Id="rId325" Type="http://schemas.openxmlformats.org/officeDocument/2006/relationships/hyperlink" Target="mailto:rrsosa@philkoei.com.ph" TargetMode="External"/><Relationship Id="rId346" Type="http://schemas.openxmlformats.org/officeDocument/2006/relationships/hyperlink" Target="mailto:enelra1281@gmail.com" TargetMode="External"/><Relationship Id="rId367" Type="http://schemas.openxmlformats.org/officeDocument/2006/relationships/hyperlink" Target="mailto:vivarlawrence@gmail.com" TargetMode="External"/><Relationship Id="rId85" Type="http://schemas.openxmlformats.org/officeDocument/2006/relationships/hyperlink" Target="mailto:ddcris@philkoei.com.ph" TargetMode="External"/><Relationship Id="rId150" Type="http://schemas.openxmlformats.org/officeDocument/2006/relationships/hyperlink" Target="mailto:raymundggo@gmail.com" TargetMode="External"/><Relationship Id="rId171" Type="http://schemas.openxmlformats.org/officeDocument/2006/relationships/hyperlink" Target="mailto:ronaldjariel@yahoo.com" TargetMode="External"/><Relationship Id="rId192" Type="http://schemas.openxmlformats.org/officeDocument/2006/relationships/hyperlink" Target="mailto:anteng_acirol@yahoo.com" TargetMode="External"/><Relationship Id="rId206" Type="http://schemas.openxmlformats.org/officeDocument/2006/relationships/hyperlink" Target="mailto:manaloto.joe53@yahoo.com" TargetMode="External"/><Relationship Id="rId227" Type="http://schemas.openxmlformats.org/officeDocument/2006/relationships/hyperlink" Target="mailto:rmnarte@philkoei.com.ph" TargetMode="External"/><Relationship Id="rId248" Type="http://schemas.openxmlformats.org/officeDocument/2006/relationships/hyperlink" Target="mailto:rppantino@philkoei.com.ph" TargetMode="External"/><Relationship Id="rId269" Type="http://schemas.openxmlformats.org/officeDocument/2006/relationships/hyperlink" Target="mailto:ramos.christelle@yahoo.com" TargetMode="External"/><Relationship Id="rId12" Type="http://schemas.openxmlformats.org/officeDocument/2006/relationships/hyperlink" Target="mailto:sjdaliling@philkoei.com.ph" TargetMode="External"/><Relationship Id="rId33" Type="http://schemas.openxmlformats.org/officeDocument/2006/relationships/hyperlink" Target="mailto:edwardbailon137@gmail.com" TargetMode="External"/><Relationship Id="rId108" Type="http://schemas.openxmlformats.org/officeDocument/2006/relationships/hyperlink" Target="mailto:raymond.delarama@yahoo.com" TargetMode="External"/><Relationship Id="rId129" Type="http://schemas.openxmlformats.org/officeDocument/2006/relationships/hyperlink" Target="mailto:ccfayl12@gmail.com" TargetMode="External"/><Relationship Id="rId280" Type="http://schemas.openxmlformats.org/officeDocument/2006/relationships/hyperlink" Target="mailto:chebrivera@yahoo.com" TargetMode="External"/><Relationship Id="rId315" Type="http://schemas.openxmlformats.org/officeDocument/2006/relationships/hyperlink" Target="mailto:fredserillano170@gmail.com" TargetMode="External"/><Relationship Id="rId336" Type="http://schemas.openxmlformats.org/officeDocument/2006/relationships/hyperlink" Target="mailto:lanjimee@hotmail.com" TargetMode="External"/><Relationship Id="rId357" Type="http://schemas.openxmlformats.org/officeDocument/2006/relationships/hyperlink" Target="mailto:aqvilladiego@philkoei.com.ph" TargetMode="External"/><Relationship Id="rId54" Type="http://schemas.openxmlformats.org/officeDocument/2006/relationships/hyperlink" Target="mailto:bonete.abernard@yahoo.com" TargetMode="External"/><Relationship Id="rId75" Type="http://schemas.openxmlformats.org/officeDocument/2006/relationships/hyperlink" Target="mailto:adchew@gmail.com" TargetMode="External"/><Relationship Id="rId96" Type="http://schemas.openxmlformats.org/officeDocument/2006/relationships/hyperlink" Target="mailto:rizalina_danguilan@yahoo.com" TargetMode="External"/><Relationship Id="rId140" Type="http://schemas.openxmlformats.org/officeDocument/2006/relationships/hyperlink" Target="mailto:sheilagagno@gmail.com" TargetMode="External"/><Relationship Id="rId161" Type="http://schemas.openxmlformats.org/officeDocument/2006/relationships/hyperlink" Target="mailto:pzhernandez@philkoei.com.ph" TargetMode="External"/><Relationship Id="rId182" Type="http://schemas.openxmlformats.org/officeDocument/2006/relationships/hyperlink" Target="mailto:lagmaydjo@yahoo.com" TargetMode="External"/><Relationship Id="rId217" Type="http://schemas.openxmlformats.org/officeDocument/2006/relationships/hyperlink" Target="mailto:camendiola@philkoei.com.ph" TargetMode="External"/><Relationship Id="rId6" Type="http://schemas.openxmlformats.org/officeDocument/2006/relationships/hyperlink" Target="mailto:fsabrigo@gmail.com" TargetMode="External"/><Relationship Id="rId238" Type="http://schemas.openxmlformats.org/officeDocument/2006/relationships/hyperlink" Target="mailto:dmpadilla@philkoei.com.ph" TargetMode="External"/><Relationship Id="rId259" Type="http://schemas.openxmlformats.org/officeDocument/2006/relationships/hyperlink" Target="mailto:acquejado@philkoei.com.ph" TargetMode="External"/><Relationship Id="rId23" Type="http://schemas.openxmlformats.org/officeDocument/2006/relationships/hyperlink" Target="mailto:rmaquino@philkoei.com.ph" TargetMode="External"/><Relationship Id="rId119" Type="http://schemas.openxmlformats.org/officeDocument/2006/relationships/hyperlink" Target="mailto:christsaacesmilla@gmail.com" TargetMode="External"/><Relationship Id="rId270" Type="http://schemas.openxmlformats.org/officeDocument/2006/relationships/hyperlink" Target="mailto:drramos@philkoei.com.ph" TargetMode="External"/><Relationship Id="rId291" Type="http://schemas.openxmlformats.org/officeDocument/2006/relationships/hyperlink" Target="mailto:jbsacayan@philkoei.com.ph" TargetMode="External"/><Relationship Id="rId305" Type="http://schemas.openxmlformats.org/officeDocument/2006/relationships/hyperlink" Target="mailto:jrsanjuan@philkoei.com.ph" TargetMode="External"/><Relationship Id="rId326" Type="http://schemas.openxmlformats.org/officeDocument/2006/relationships/hyperlink" Target="mailto:ronarchidrafts21@yahoo.com" TargetMode="External"/><Relationship Id="rId347" Type="http://schemas.openxmlformats.org/officeDocument/2006/relationships/hyperlink" Target="mailto:roberto_ugalino@yahoo.com" TargetMode="External"/><Relationship Id="rId44" Type="http://schemas.openxmlformats.org/officeDocument/2006/relationships/hyperlink" Target="mailto:gnbenitez@philkoei.com.ph" TargetMode="External"/><Relationship Id="rId65" Type="http://schemas.openxmlformats.org/officeDocument/2006/relationships/hyperlink" Target="mailto:arnelcantero0126@yahoo.com" TargetMode="External"/><Relationship Id="rId86" Type="http://schemas.openxmlformats.org/officeDocument/2006/relationships/hyperlink" Target="mailto:dannyjcris@engineer.com" TargetMode="External"/><Relationship Id="rId130" Type="http://schemas.openxmlformats.org/officeDocument/2006/relationships/hyperlink" Target="mailto:jmfernandez@philkoei.com.ph" TargetMode="External"/><Relationship Id="rId151" Type="http://schemas.openxmlformats.org/officeDocument/2006/relationships/hyperlink" Target="mailto:ed1002gomez@yahoo.com.ph" TargetMode="External"/><Relationship Id="rId368" Type="http://schemas.openxmlformats.org/officeDocument/2006/relationships/hyperlink" Target="mailto:rmyambot@philkoei.com.ph" TargetMode="External"/><Relationship Id="rId172" Type="http://schemas.openxmlformats.org/officeDocument/2006/relationships/hyperlink" Target="mailto:jsjarolan@philkoei.com.ph" TargetMode="External"/><Relationship Id="rId193" Type="http://schemas.openxmlformats.org/officeDocument/2006/relationships/hyperlink" Target="mailto:ralorica@philkoei.com.ph" TargetMode="External"/><Relationship Id="rId207" Type="http://schemas.openxmlformats.org/officeDocument/2006/relationships/hyperlink" Target="mailto:jmmanaysay@philkoei.com.ph" TargetMode="External"/><Relationship Id="rId228" Type="http://schemas.openxmlformats.org/officeDocument/2006/relationships/hyperlink" Target="mailto:ace_orgs@yahoo.com" TargetMode="External"/><Relationship Id="rId249" Type="http://schemas.openxmlformats.org/officeDocument/2006/relationships/hyperlink" Target="mailto:xeparrenas@philkoei.com.ph" TargetMode="External"/><Relationship Id="rId13" Type="http://schemas.openxmlformats.org/officeDocument/2006/relationships/hyperlink" Target="mailto:anasus_00007@yahoo.com" TargetMode="External"/><Relationship Id="rId109" Type="http://schemas.openxmlformats.org/officeDocument/2006/relationships/hyperlink" Target="mailto:aadelatorre@philkoei.com.ph" TargetMode="External"/><Relationship Id="rId260" Type="http://schemas.openxmlformats.org/officeDocument/2006/relationships/hyperlink" Target="mailto:ac_quejado@yahoo.com.ph" TargetMode="External"/><Relationship Id="rId281" Type="http://schemas.openxmlformats.org/officeDocument/2006/relationships/hyperlink" Target="mailto:crivera.consultant@adb.org" TargetMode="External"/><Relationship Id="rId316" Type="http://schemas.openxmlformats.org/officeDocument/2006/relationships/hyperlink" Target="mailto:fred.serillano@gmail.com" TargetMode="External"/><Relationship Id="rId337" Type="http://schemas.openxmlformats.org/officeDocument/2006/relationships/hyperlink" Target="mailto:jbtee@philkoei.com.ph" TargetMode="External"/><Relationship Id="rId34" Type="http://schemas.openxmlformats.org/officeDocument/2006/relationships/hyperlink" Target="mailto:lito_baldisimo@yahoo.com" TargetMode="External"/><Relationship Id="rId55" Type="http://schemas.openxmlformats.org/officeDocument/2006/relationships/hyperlink" Target="mailto:ianborja@gmail.com" TargetMode="External"/><Relationship Id="rId76" Type="http://schemas.openxmlformats.org/officeDocument/2006/relationships/hyperlink" Target="mailto:adchew@philkoei.com.ph" TargetMode="External"/><Relationship Id="rId97" Type="http://schemas.openxmlformats.org/officeDocument/2006/relationships/hyperlink" Target="mailto:lsdavid@philkoei.com.ph" TargetMode="External"/><Relationship Id="rId120" Type="http://schemas.openxmlformats.org/officeDocument/2006/relationships/hyperlink" Target="mailto:cresmilla@philkoei.com.ph" TargetMode="External"/><Relationship Id="rId141" Type="http://schemas.openxmlformats.org/officeDocument/2006/relationships/hyperlink" Target="mailto:svgagno@philkoei.com.ph" TargetMode="External"/><Relationship Id="rId358" Type="http://schemas.openxmlformats.org/officeDocument/2006/relationships/hyperlink" Target="mailto:jpvillamin@philkoei.com.ph" TargetMode="External"/><Relationship Id="rId7" Type="http://schemas.openxmlformats.org/officeDocument/2006/relationships/hyperlink" Target="mailto:jaagripa@philkoei.com.ph" TargetMode="External"/><Relationship Id="rId162" Type="http://schemas.openxmlformats.org/officeDocument/2006/relationships/hyperlink" Target="mailto:phoebe07_hernandez@yahoo.com" TargetMode="External"/><Relationship Id="rId183" Type="http://schemas.openxmlformats.org/officeDocument/2006/relationships/hyperlink" Target="mailto:tyreensl@yahoo.com" TargetMode="External"/><Relationship Id="rId218" Type="http://schemas.openxmlformats.org/officeDocument/2006/relationships/hyperlink" Target="mailto:dzmercado@yahoo.com" TargetMode="External"/><Relationship Id="rId239" Type="http://schemas.openxmlformats.org/officeDocument/2006/relationships/hyperlink" Target="mailto:mae_padilla@yahoo.com" TargetMode="External"/><Relationship Id="rId250" Type="http://schemas.openxmlformats.org/officeDocument/2006/relationships/hyperlink" Target="mailto:xdeparrenas@gmail.com" TargetMode="External"/><Relationship Id="rId271" Type="http://schemas.openxmlformats.org/officeDocument/2006/relationships/hyperlink" Target="mailto:hectoraphio@gmail.com" TargetMode="External"/><Relationship Id="rId292" Type="http://schemas.openxmlformats.org/officeDocument/2006/relationships/hyperlink" Target="mailto:jeffsac_1968@yahoo.com" TargetMode="External"/><Relationship Id="rId306" Type="http://schemas.openxmlformats.org/officeDocument/2006/relationships/hyperlink" Target="mailto:joanne_sanjuan@yahoo.com" TargetMode="External"/><Relationship Id="rId24" Type="http://schemas.openxmlformats.org/officeDocument/2006/relationships/hyperlink" Target="mailto:rmaquino.1996@gmail.com" TargetMode="External"/><Relationship Id="rId45" Type="http://schemas.openxmlformats.org/officeDocument/2006/relationships/hyperlink" Target="mailto:gvberdin@philkoei.com.ph" TargetMode="External"/><Relationship Id="rId66" Type="http://schemas.openxmlformats.org/officeDocument/2006/relationships/hyperlink" Target="mailto:rlcao1025@yahoo.com" TargetMode="External"/><Relationship Id="rId87" Type="http://schemas.openxmlformats.org/officeDocument/2006/relationships/hyperlink" Target="mailto:mccruz@philkoei.com.ph" TargetMode="External"/><Relationship Id="rId110" Type="http://schemas.openxmlformats.org/officeDocument/2006/relationships/hyperlink" Target="mailto:radiaz@philkoei.com.ph" TargetMode="External"/><Relationship Id="rId131" Type="http://schemas.openxmlformats.org/officeDocument/2006/relationships/hyperlink" Target="mailto:jeroldjfernandez@gmail.com" TargetMode="External"/><Relationship Id="rId327" Type="http://schemas.openxmlformats.org/officeDocument/2006/relationships/hyperlink" Target="mailto:anniejuansd@yahoo.com" TargetMode="External"/><Relationship Id="rId348" Type="http://schemas.openxmlformats.org/officeDocument/2006/relationships/hyperlink" Target="mailto:bob_uga@hotmail.com" TargetMode="External"/><Relationship Id="rId369" Type="http://schemas.openxmlformats.org/officeDocument/2006/relationships/drawing" Target="../drawings/drawing1.xml"/><Relationship Id="rId152" Type="http://schemas.openxmlformats.org/officeDocument/2006/relationships/hyperlink" Target="mailto:maged1128@yahoo.com" TargetMode="External"/><Relationship Id="rId173" Type="http://schemas.openxmlformats.org/officeDocument/2006/relationships/hyperlink" Target="mailto:anndyjarolan@gmail.com" TargetMode="External"/><Relationship Id="rId194" Type="http://schemas.openxmlformats.org/officeDocument/2006/relationships/hyperlink" Target="mailto:loricamarkjoseph@yahoo.com.ph" TargetMode="External"/><Relationship Id="rId208" Type="http://schemas.openxmlformats.org/officeDocument/2006/relationships/hyperlink" Target="mailto:sfmangahas@yahoo.com" TargetMode="External"/><Relationship Id="rId229" Type="http://schemas.openxmlformats.org/officeDocument/2006/relationships/hyperlink" Target="mailto:ejnunez@philkoei.com.ph" TargetMode="External"/><Relationship Id="rId240" Type="http://schemas.openxmlformats.org/officeDocument/2006/relationships/hyperlink" Target="mailto:ab_palacio@yahoo.com.ph" TargetMode="External"/><Relationship Id="rId261" Type="http://schemas.openxmlformats.org/officeDocument/2006/relationships/hyperlink" Target="mailto:ddquiaoit@philkoei.com.ph" TargetMode="External"/><Relationship Id="rId14" Type="http://schemas.openxmlformats.org/officeDocument/2006/relationships/hyperlink" Target="mailto:alindajao_roberto1@yahoo.com" TargetMode="External"/><Relationship Id="rId35" Type="http://schemas.openxmlformats.org/officeDocument/2006/relationships/hyperlink" Target="mailto:fbbaltazar@philkoei.com.ph" TargetMode="External"/><Relationship Id="rId56" Type="http://schemas.openxmlformats.org/officeDocument/2006/relationships/hyperlink" Target="mailto:mpbrucal@philkoei.com.ph" TargetMode="External"/><Relationship Id="rId77" Type="http://schemas.openxmlformats.org/officeDocument/2006/relationships/hyperlink" Target="mailto:jjchuaquico@philkoei.com.ph" TargetMode="External"/><Relationship Id="rId100" Type="http://schemas.openxmlformats.org/officeDocument/2006/relationships/hyperlink" Target="mailto:rpdeleon@philkoei.com.ph" TargetMode="External"/><Relationship Id="rId282" Type="http://schemas.openxmlformats.org/officeDocument/2006/relationships/hyperlink" Target="mailto:jbbodano@philkoei.com.ph" TargetMode="External"/><Relationship Id="rId317" Type="http://schemas.openxmlformats.org/officeDocument/2006/relationships/hyperlink" Target="mailto:onarrestito8@gmail.com" TargetMode="External"/><Relationship Id="rId338" Type="http://schemas.openxmlformats.org/officeDocument/2006/relationships/hyperlink" Target="mailto:christophertee07@yahoo.com" TargetMode="External"/><Relationship Id="rId359" Type="http://schemas.openxmlformats.org/officeDocument/2006/relationships/hyperlink" Target="mailto:ms.jaimievillamin@gmail.com" TargetMode="External"/><Relationship Id="rId8" Type="http://schemas.openxmlformats.org/officeDocument/2006/relationships/hyperlink" Target="mailto:agripajudyann022891@gmail.com" TargetMode="External"/><Relationship Id="rId98" Type="http://schemas.openxmlformats.org/officeDocument/2006/relationships/hyperlink" Target="mailto:jsdejesus@philkoei.com.ph" TargetMode="External"/><Relationship Id="rId121" Type="http://schemas.openxmlformats.org/officeDocument/2006/relationships/hyperlink" Target="mailto:cpeenggsvcs@gmail.com" TargetMode="External"/><Relationship Id="rId142" Type="http://schemas.openxmlformats.org/officeDocument/2006/relationships/hyperlink" Target="mailto:bebotgalima67@gmail.com" TargetMode="External"/><Relationship Id="rId163" Type="http://schemas.openxmlformats.org/officeDocument/2006/relationships/hyperlink" Target="mailto:ivy.hernandez524@gmail.com" TargetMode="External"/><Relationship Id="rId184" Type="http://schemas.openxmlformats.org/officeDocument/2006/relationships/hyperlink" Target="mailto:jennardliboon06@gmail.com" TargetMode="External"/><Relationship Id="rId219" Type="http://schemas.openxmlformats.org/officeDocument/2006/relationships/hyperlink" Target="mailto:csmesoza@yahoo.com" TargetMode="External"/><Relationship Id="rId230" Type="http://schemas.openxmlformats.org/officeDocument/2006/relationships/hyperlink" Target="mailto:elizakarlajn@gmail.com" TargetMode="External"/><Relationship Id="rId251" Type="http://schemas.openxmlformats.org/officeDocument/2006/relationships/hyperlink" Target="mailto:fapascua@gmail.com" TargetMode="External"/><Relationship Id="rId25" Type="http://schemas.openxmlformats.org/officeDocument/2006/relationships/hyperlink" Target="mailto:cparellano@up.edu.ph" TargetMode="External"/><Relationship Id="rId46" Type="http://schemas.openxmlformats.org/officeDocument/2006/relationships/hyperlink" Target="mailto:jacberinguela@yahoo.com" TargetMode="External"/><Relationship Id="rId67" Type="http://schemas.openxmlformats.org/officeDocument/2006/relationships/hyperlink" Target="mailto:mmcarpio@philkoei.com.ph" TargetMode="External"/><Relationship Id="rId272" Type="http://schemas.openxmlformats.org/officeDocument/2006/relationships/hyperlink" Target="mailto:pjrramos@philkoei.com.ph" TargetMode="External"/><Relationship Id="rId293" Type="http://schemas.openxmlformats.org/officeDocument/2006/relationships/hyperlink" Target="mailto:nikkamariesales@gmail.com" TargetMode="External"/><Relationship Id="rId307" Type="http://schemas.openxmlformats.org/officeDocument/2006/relationships/hyperlink" Target="mailto:gesanmiguel@philkoei.com.ph" TargetMode="External"/><Relationship Id="rId328" Type="http://schemas.openxmlformats.org/officeDocument/2006/relationships/hyperlink" Target="mailto:sandrelita@hotmail.com" TargetMode="External"/><Relationship Id="rId349" Type="http://schemas.openxmlformats.org/officeDocument/2006/relationships/hyperlink" Target="mailto:gjurbano@philkoei.com.ph" TargetMode="External"/><Relationship Id="rId88" Type="http://schemas.openxmlformats.org/officeDocument/2006/relationships/hyperlink" Target="mailto:millardcorreacruz@yahoo.com" TargetMode="External"/><Relationship Id="rId111" Type="http://schemas.openxmlformats.org/officeDocument/2006/relationships/hyperlink" Target="mailto:ryanvirgeld13@gmail.com" TargetMode="External"/><Relationship Id="rId132" Type="http://schemas.openxmlformats.org/officeDocument/2006/relationships/hyperlink" Target="mailto:vikkiferrer2@yahoo.com" TargetMode="External"/><Relationship Id="rId153" Type="http://schemas.openxmlformats.org/officeDocument/2006/relationships/hyperlink" Target="mailto:oca_gomez@yahoo.com" TargetMode="External"/><Relationship Id="rId174" Type="http://schemas.openxmlformats.org/officeDocument/2006/relationships/hyperlink" Target="mailto:john.aristeo.jasmin@gmail.com" TargetMode="External"/><Relationship Id="rId195" Type="http://schemas.openxmlformats.org/officeDocument/2006/relationships/hyperlink" Target="mailto:volucasia@philkoei.com.ph" TargetMode="External"/><Relationship Id="rId209" Type="http://schemas.openxmlformats.org/officeDocument/2006/relationships/hyperlink" Target="mailto:famapili@philkoei.com.ph" TargetMode="External"/><Relationship Id="rId360" Type="http://schemas.openxmlformats.org/officeDocument/2006/relationships/hyperlink" Target="mailto:lpvillegas@philkoei.com.ph" TargetMode="External"/><Relationship Id="rId220" Type="http://schemas.openxmlformats.org/officeDocument/2006/relationships/hyperlink" Target="mailto:bridge1214@hotmail.com" TargetMode="External"/><Relationship Id="rId241" Type="http://schemas.openxmlformats.org/officeDocument/2006/relationships/hyperlink" Target="mailto:fmpalomique@yahoo.com" TargetMode="External"/><Relationship Id="rId15" Type="http://schemas.openxmlformats.org/officeDocument/2006/relationships/hyperlink" Target="mailto:erick.pkii@yahoo.com" TargetMode="External"/><Relationship Id="rId36" Type="http://schemas.openxmlformats.org/officeDocument/2006/relationships/hyperlink" Target="mailto:arisabamba@yahoo.com" TargetMode="External"/><Relationship Id="rId57" Type="http://schemas.openxmlformats.org/officeDocument/2006/relationships/hyperlink" Target="mailto:marlonbrucal@ymail.com" TargetMode="External"/><Relationship Id="rId262" Type="http://schemas.openxmlformats.org/officeDocument/2006/relationships/hyperlink" Target="mailto:danquiaoit@gmail.com" TargetMode="External"/><Relationship Id="rId283" Type="http://schemas.openxmlformats.org/officeDocument/2006/relationships/hyperlink" Target="mailto:jessabebida@yahoo.com" TargetMode="External"/><Relationship Id="rId318" Type="http://schemas.openxmlformats.org/officeDocument/2006/relationships/hyperlink" Target="mailto:ttserrano@philkoei.com.ph" TargetMode="External"/><Relationship Id="rId339" Type="http://schemas.openxmlformats.org/officeDocument/2006/relationships/hyperlink" Target="mailto:rftemplo@philkoei.com.ph" TargetMode="External"/><Relationship Id="rId10" Type="http://schemas.openxmlformats.org/officeDocument/2006/relationships/hyperlink" Target="mailto:graceaguilos@gmail.com" TargetMode="External"/><Relationship Id="rId31" Type="http://schemas.openxmlformats.org/officeDocument/2006/relationships/hyperlink" Target="mailto:jpbaculanlan@philkoei.com.ph" TargetMode="External"/><Relationship Id="rId52" Type="http://schemas.openxmlformats.org/officeDocument/2006/relationships/hyperlink" Target="mailto:jerdag_2010@yahoo.com" TargetMode="External"/><Relationship Id="rId73" Type="http://schemas.openxmlformats.org/officeDocument/2006/relationships/hyperlink" Target="mailto:rgcastillo@philkoei.com.ph" TargetMode="External"/><Relationship Id="rId78" Type="http://schemas.openxmlformats.org/officeDocument/2006/relationships/hyperlink" Target="mailto:jc50907@yahoo.com" TargetMode="External"/><Relationship Id="rId94" Type="http://schemas.openxmlformats.org/officeDocument/2006/relationships/hyperlink" Target="mailto:noniedacasin@yahoo.com.ph" TargetMode="External"/><Relationship Id="rId99" Type="http://schemas.openxmlformats.org/officeDocument/2006/relationships/hyperlink" Target="mailto:joshuajhay01@gmail.com" TargetMode="External"/><Relationship Id="rId101" Type="http://schemas.openxmlformats.org/officeDocument/2006/relationships/hyperlink" Target="mailto:ranzelruthdeleon@gmail.com" TargetMode="External"/><Relationship Id="rId122" Type="http://schemas.openxmlformats.org/officeDocument/2006/relationships/hyperlink" Target="mailto:mimiestaris@yahoo.com" TargetMode="External"/><Relationship Id="rId143" Type="http://schemas.openxmlformats.org/officeDocument/2006/relationships/hyperlink" Target="mailto:rjgallemit@philkoei.com.ph" TargetMode="External"/><Relationship Id="rId148" Type="http://schemas.openxmlformats.org/officeDocument/2006/relationships/hyperlink" Target="mailto:dtgiray@philkoei.com.ph" TargetMode="External"/><Relationship Id="rId164" Type="http://schemas.openxmlformats.org/officeDocument/2006/relationships/hyperlink" Target="mailto:joicelhernando@yahoo.com" TargetMode="External"/><Relationship Id="rId169" Type="http://schemas.openxmlformats.org/officeDocument/2006/relationships/hyperlink" Target="mailto:kimberlyclaireinso@yahoo.com" TargetMode="External"/><Relationship Id="rId185" Type="http://schemas.openxmlformats.org/officeDocument/2006/relationships/hyperlink" Target="mailto:surtalicito@yahoo.com" TargetMode="External"/><Relationship Id="rId334" Type="http://schemas.openxmlformats.org/officeDocument/2006/relationships/hyperlink" Target="mailto:fttagulinao@philkoei.com.ph" TargetMode="External"/><Relationship Id="rId350" Type="http://schemas.openxmlformats.org/officeDocument/2006/relationships/hyperlink" Target="mailto:genur_1216@yahoo.com" TargetMode="External"/><Relationship Id="rId355" Type="http://schemas.openxmlformats.org/officeDocument/2006/relationships/hyperlink" Target="mailto:yzvelazco@philkoei.com.ph" TargetMode="External"/><Relationship Id="rId4" Type="http://schemas.openxmlformats.org/officeDocument/2006/relationships/hyperlink" Target="mailto:meabing@philkoei.com.ph" TargetMode="External"/><Relationship Id="rId9" Type="http://schemas.openxmlformats.org/officeDocument/2006/relationships/hyperlink" Target="mailto:grace.aguilos@yahoo.com" TargetMode="External"/><Relationship Id="rId180" Type="http://schemas.openxmlformats.org/officeDocument/2006/relationships/hyperlink" Target="mailto:amkojima@philkoei.com.ph" TargetMode="External"/><Relationship Id="rId210" Type="http://schemas.openxmlformats.org/officeDocument/2006/relationships/hyperlink" Target="mailto:mapili.freshagracea@gmail.com" TargetMode="External"/><Relationship Id="rId215" Type="http://schemas.openxmlformats.org/officeDocument/2006/relationships/hyperlink" Target="mailto:eamatinao21@gmail.com" TargetMode="External"/><Relationship Id="rId236" Type="http://schemas.openxmlformats.org/officeDocument/2006/relationships/hyperlink" Target="mailto:john.osea.83@gmail.com" TargetMode="External"/><Relationship Id="rId257" Type="http://schemas.openxmlformats.org/officeDocument/2006/relationships/hyperlink" Target="mailto:mppolitico@philkoei.com.ph" TargetMode="External"/><Relationship Id="rId278" Type="http://schemas.openxmlformats.org/officeDocument/2006/relationships/hyperlink" Target="mailto:jeritzie@yahoo.com" TargetMode="External"/><Relationship Id="rId26" Type="http://schemas.openxmlformats.org/officeDocument/2006/relationships/hyperlink" Target="mailto:cparellano@philkoei.com.ph" TargetMode="External"/><Relationship Id="rId231" Type="http://schemas.openxmlformats.org/officeDocument/2006/relationships/hyperlink" Target="mailto:nysai.yoeun@gmail.com" TargetMode="External"/><Relationship Id="rId252" Type="http://schemas.openxmlformats.org/officeDocument/2006/relationships/hyperlink" Target="mailto:mlpenalosa@philkoei.com.ph" TargetMode="External"/><Relationship Id="rId273" Type="http://schemas.openxmlformats.org/officeDocument/2006/relationships/hyperlink" Target="mailto:pjrramos@ph-koei.com" TargetMode="External"/><Relationship Id="rId294" Type="http://schemas.openxmlformats.org/officeDocument/2006/relationships/hyperlink" Target="mailto:bbsaligumba@yahoo.com" TargetMode="External"/><Relationship Id="rId308" Type="http://schemas.openxmlformats.org/officeDocument/2006/relationships/hyperlink" Target="mailto:papalouiesanchez@gmail.com" TargetMode="External"/><Relationship Id="rId329" Type="http://schemas.openxmlformats.org/officeDocument/2006/relationships/hyperlink" Target="mailto:jssulapas@up.edu.ph" TargetMode="External"/><Relationship Id="rId47" Type="http://schemas.openxmlformats.org/officeDocument/2006/relationships/hyperlink" Target="mailto:jacberinguela@philkoei.com.ph" TargetMode="External"/><Relationship Id="rId68" Type="http://schemas.openxmlformats.org/officeDocument/2006/relationships/hyperlink" Target="mailto:rcartera@philkoei.com.ph" TargetMode="External"/><Relationship Id="rId89" Type="http://schemas.openxmlformats.org/officeDocument/2006/relationships/hyperlink" Target="mailto:kbcruz@philkoei.com.ph" TargetMode="External"/><Relationship Id="rId112" Type="http://schemas.openxmlformats.org/officeDocument/2006/relationships/hyperlink" Target="mailto:gzdiego@yahoo.com" TargetMode="External"/><Relationship Id="rId133" Type="http://schemas.openxmlformats.org/officeDocument/2006/relationships/hyperlink" Target="mailto:amferrer@philkoei.com.ph" TargetMode="External"/><Relationship Id="rId154" Type="http://schemas.openxmlformats.org/officeDocument/2006/relationships/hyperlink" Target="mailto:rrgonzalvo@yahoo.com" TargetMode="External"/><Relationship Id="rId175" Type="http://schemas.openxmlformats.org/officeDocument/2006/relationships/hyperlink" Target="mailto:arj32157@yahoo.com" TargetMode="External"/><Relationship Id="rId340" Type="http://schemas.openxmlformats.org/officeDocument/2006/relationships/hyperlink" Target="mailto:tetemplo@yahoo.com.ph" TargetMode="External"/><Relationship Id="rId361" Type="http://schemas.openxmlformats.org/officeDocument/2006/relationships/hyperlink" Target="mailto:mr.villegas_luis@yahoo.com" TargetMode="External"/><Relationship Id="rId196" Type="http://schemas.openxmlformats.org/officeDocument/2006/relationships/hyperlink" Target="mailto:mavictorialucasia@gmail.com" TargetMode="External"/><Relationship Id="rId200" Type="http://schemas.openxmlformats.org/officeDocument/2006/relationships/hyperlink" Target="mailto:fdmanacop@philkoei.com.ph" TargetMode="External"/><Relationship Id="rId16" Type="http://schemas.openxmlformats.org/officeDocument/2006/relationships/hyperlink" Target="mailto:joaltomea@philkoei.com.ph" TargetMode="External"/><Relationship Id="rId221" Type="http://schemas.openxmlformats.org/officeDocument/2006/relationships/hyperlink" Target="mailto:yammy.miculob@gmail.com" TargetMode="External"/><Relationship Id="rId242" Type="http://schemas.openxmlformats.org/officeDocument/2006/relationships/hyperlink" Target="mailto:fmpalomique@philkoei.com.ph" TargetMode="External"/><Relationship Id="rId263" Type="http://schemas.openxmlformats.org/officeDocument/2006/relationships/hyperlink" Target="mailto:rosanoquillain1970@gmail.com" TargetMode="External"/><Relationship Id="rId284" Type="http://schemas.openxmlformats.org/officeDocument/2006/relationships/hyperlink" Target="mailto:benrojas59@yahoo.com" TargetMode="External"/><Relationship Id="rId319" Type="http://schemas.openxmlformats.org/officeDocument/2006/relationships/hyperlink" Target="mailto:ccsimpao@philkoei.com.ph" TargetMode="External"/><Relationship Id="rId37" Type="http://schemas.openxmlformats.org/officeDocument/2006/relationships/hyperlink" Target="mailto:jhoventolentino005@gmail.com" TargetMode="External"/><Relationship Id="rId58" Type="http://schemas.openxmlformats.org/officeDocument/2006/relationships/hyperlink" Target="mailto:jessiee.bulatao@yahoo.com" TargetMode="External"/><Relationship Id="rId79" Type="http://schemas.openxmlformats.org/officeDocument/2006/relationships/hyperlink" Target="mailto:jhadecolis@yahoo.com" TargetMode="External"/><Relationship Id="rId102" Type="http://schemas.openxmlformats.org/officeDocument/2006/relationships/hyperlink" Target="mailto:jbdesanjose@philkoei.com.ph" TargetMode="External"/><Relationship Id="rId123" Type="http://schemas.openxmlformats.org/officeDocument/2006/relationships/hyperlink" Target="mailto:monesto888@gmail.com" TargetMode="External"/><Relationship Id="rId144" Type="http://schemas.openxmlformats.org/officeDocument/2006/relationships/hyperlink" Target="mailto:ronilagallemit@gmail.com" TargetMode="External"/><Relationship Id="rId330" Type="http://schemas.openxmlformats.org/officeDocument/2006/relationships/hyperlink" Target="mailto:joselitosupangco@gmail.com" TargetMode="External"/><Relationship Id="rId90" Type="http://schemas.openxmlformats.org/officeDocument/2006/relationships/hyperlink" Target="mailto:rhcruz@philkoei.com.ph" TargetMode="External"/><Relationship Id="rId165" Type="http://schemas.openxmlformats.org/officeDocument/2006/relationships/hyperlink" Target="mailto:avhinolan@philkoei.com.ph" TargetMode="External"/><Relationship Id="rId186" Type="http://schemas.openxmlformats.org/officeDocument/2006/relationships/hyperlink" Target="mailto:scliquido@philkoei.com.ph" TargetMode="External"/><Relationship Id="rId351" Type="http://schemas.openxmlformats.org/officeDocument/2006/relationships/hyperlink" Target="mailto:romyvallo@yahoo.com" TargetMode="External"/><Relationship Id="rId211" Type="http://schemas.openxmlformats.org/officeDocument/2006/relationships/hyperlink" Target="mailto:marlon.cmm07@gmail.com" TargetMode="External"/><Relationship Id="rId232" Type="http://schemas.openxmlformats.org/officeDocument/2006/relationships/hyperlink" Target="mailto:omortiz@philkoei.com.ph" TargetMode="External"/><Relationship Id="rId253" Type="http://schemas.openxmlformats.org/officeDocument/2006/relationships/hyperlink" Target="mailto:Melai_1119@yahoo.com" TargetMode="External"/><Relationship Id="rId274" Type="http://schemas.openxmlformats.org/officeDocument/2006/relationships/hyperlink" Target="mailto:mavicaldaba@yahoo.com" TargetMode="External"/><Relationship Id="rId295" Type="http://schemas.openxmlformats.org/officeDocument/2006/relationships/hyperlink" Target="mailto:bbsaligumba@philkoei.com.ph" TargetMode="External"/><Relationship Id="rId309" Type="http://schemas.openxmlformats.org/officeDocument/2006/relationships/hyperlink" Target="mailto:lbsanchez@philkoei.com.ph" TargetMode="External"/><Relationship Id="rId27" Type="http://schemas.openxmlformats.org/officeDocument/2006/relationships/hyperlink" Target="mailto:moatendido@philkoei.com.ph" TargetMode="External"/><Relationship Id="rId48" Type="http://schemas.openxmlformats.org/officeDocument/2006/relationships/hyperlink" Target="mailto:deliabernardez@yahoo.com" TargetMode="External"/><Relationship Id="rId69" Type="http://schemas.openxmlformats.org/officeDocument/2006/relationships/hyperlink" Target="mailto:rexcartera2@yahoo.com" TargetMode="External"/><Relationship Id="rId113" Type="http://schemas.openxmlformats.org/officeDocument/2006/relationships/hyperlink" Target="mailto:helendifuntorum@yahoo.com" TargetMode="External"/><Relationship Id="rId134" Type="http://schemas.openxmlformats.org/officeDocument/2006/relationships/hyperlink" Target="mailto:arlenefer007@gmail.com" TargetMode="External"/><Relationship Id="rId320" Type="http://schemas.openxmlformats.org/officeDocument/2006/relationships/hyperlink" Target="mailto:stephensimpao95@gmail.com" TargetMode="External"/><Relationship Id="rId80" Type="http://schemas.openxmlformats.org/officeDocument/2006/relationships/hyperlink" Target="mailto:jacolis@philkoei.com.ph" TargetMode="External"/><Relationship Id="rId155" Type="http://schemas.openxmlformats.org/officeDocument/2006/relationships/hyperlink" Target="mailto:engr.mars_prints@yahoo.com" TargetMode="External"/><Relationship Id="rId176" Type="http://schemas.openxmlformats.org/officeDocument/2006/relationships/hyperlink" Target="mailto:joselitoneciojose@gmail.com" TargetMode="External"/><Relationship Id="rId197" Type="http://schemas.openxmlformats.org/officeDocument/2006/relationships/hyperlink" Target="mailto:justinelustre@gmail.com" TargetMode="External"/><Relationship Id="rId341" Type="http://schemas.openxmlformats.org/officeDocument/2006/relationships/hyperlink" Target="mailto:remelyn_tisbe@yahoo.com" TargetMode="External"/><Relationship Id="rId362" Type="http://schemas.openxmlformats.org/officeDocument/2006/relationships/hyperlink" Target="mailto:tsviloria@philkoei.com.ph" TargetMode="External"/><Relationship Id="rId201" Type="http://schemas.openxmlformats.org/officeDocument/2006/relationships/hyperlink" Target="mailto:felicity031881@yahoo.com" TargetMode="External"/><Relationship Id="rId222" Type="http://schemas.openxmlformats.org/officeDocument/2006/relationships/hyperlink" Target="mailto:iamz_amburai@yahoo.com" TargetMode="External"/><Relationship Id="rId243" Type="http://schemas.openxmlformats.org/officeDocument/2006/relationships/hyperlink" Target="mailto:jmpamintuan@philkoei.com.ph" TargetMode="External"/><Relationship Id="rId264" Type="http://schemas.openxmlformats.org/officeDocument/2006/relationships/hyperlink" Target="mailto:quillainsonny@yahoo.com" TargetMode="External"/><Relationship Id="rId285" Type="http://schemas.openxmlformats.org/officeDocument/2006/relationships/hyperlink" Target="mailto:benrojas59@gmail.com" TargetMode="External"/><Relationship Id="rId17" Type="http://schemas.openxmlformats.org/officeDocument/2006/relationships/hyperlink" Target="mailto:jroaltomea@gmail.com" TargetMode="External"/><Relationship Id="rId38" Type="http://schemas.openxmlformats.org/officeDocument/2006/relationships/hyperlink" Target="mailto:carolmbatac26@yahoo.com" TargetMode="External"/><Relationship Id="rId59" Type="http://schemas.openxmlformats.org/officeDocument/2006/relationships/hyperlink" Target="mailto:bmc_mjpw1@yahoo.com" TargetMode="External"/><Relationship Id="rId103" Type="http://schemas.openxmlformats.org/officeDocument/2006/relationships/hyperlink" Target="mailto:reidesanjose@yahoo.com" TargetMode="External"/><Relationship Id="rId124" Type="http://schemas.openxmlformats.org/officeDocument/2006/relationships/hyperlink" Target="mailto:rtestrada@philkoei.com.ph" TargetMode="External"/><Relationship Id="rId310" Type="http://schemas.openxmlformats.org/officeDocument/2006/relationships/hyperlink" Target="mailto:arkimonsantelices@gmail.com" TargetMode="External"/><Relationship Id="rId70" Type="http://schemas.openxmlformats.org/officeDocument/2006/relationships/hyperlink" Target="mailto:mccastanares@philkoei.com.ph" TargetMode="External"/><Relationship Id="rId91" Type="http://schemas.openxmlformats.org/officeDocument/2006/relationships/hyperlink" Target="mailto:jmie_reese@yahoo.com" TargetMode="External"/><Relationship Id="rId145" Type="http://schemas.openxmlformats.org/officeDocument/2006/relationships/hyperlink" Target="mailto:rollie_galvez@yahoo.com" TargetMode="External"/><Relationship Id="rId166" Type="http://schemas.openxmlformats.org/officeDocument/2006/relationships/hyperlink" Target="mailto:maan.hinolan@gmail.com" TargetMode="External"/><Relationship Id="rId187" Type="http://schemas.openxmlformats.org/officeDocument/2006/relationships/hyperlink" Target="mailto:sonnyguardian@yahoo.com" TargetMode="External"/><Relationship Id="rId331" Type="http://schemas.openxmlformats.org/officeDocument/2006/relationships/hyperlink" Target="mailto:jsupangco@yahoo.com" TargetMode="External"/><Relationship Id="rId352" Type="http://schemas.openxmlformats.org/officeDocument/2006/relationships/hyperlink" Target="mailto:eavargascal@yahoo.com" TargetMode="External"/><Relationship Id="rId1" Type="http://schemas.openxmlformats.org/officeDocument/2006/relationships/hyperlink" Target="mailto:znabad@philkoei.com.ph" TargetMode="External"/><Relationship Id="rId212" Type="http://schemas.openxmlformats.org/officeDocument/2006/relationships/hyperlink" Target="mailto:mmmarasigan@philkoei.com.ph" TargetMode="External"/><Relationship Id="rId233" Type="http://schemas.openxmlformats.org/officeDocument/2006/relationships/hyperlink" Target="mailto:oliverjohnortiz@rocketmail.com" TargetMode="External"/><Relationship Id="rId254" Type="http://schemas.openxmlformats.org/officeDocument/2006/relationships/hyperlink" Target="mailto:gcpelagio@yahoo.com;" TargetMode="External"/><Relationship Id="rId28" Type="http://schemas.openxmlformats.org/officeDocument/2006/relationships/hyperlink" Target="mailto:atendido.maricar@gmail.com" TargetMode="External"/><Relationship Id="rId49" Type="http://schemas.openxmlformats.org/officeDocument/2006/relationships/hyperlink" Target="mailto:chris_bern08@yahoo.com" TargetMode="External"/><Relationship Id="rId114" Type="http://schemas.openxmlformats.org/officeDocument/2006/relationships/hyperlink" Target="mailto:sidizon@philkoei.com.ph" TargetMode="External"/><Relationship Id="rId275" Type="http://schemas.openxmlformats.org/officeDocument/2006/relationships/hyperlink" Target="mailto:clremorta@gmail.com" TargetMode="External"/><Relationship Id="rId296" Type="http://schemas.openxmlformats.org/officeDocument/2006/relationships/hyperlink" Target="mailto:salmorinbonnie2@gmail.com" TargetMode="External"/><Relationship Id="rId300" Type="http://schemas.openxmlformats.org/officeDocument/2006/relationships/hyperlink" Target="mailto:aosamonte@philkoei.com.ph" TargetMode="External"/><Relationship Id="rId60" Type="http://schemas.openxmlformats.org/officeDocument/2006/relationships/hyperlink" Target="mailto:bmcanizar@philkoei.com.ph" TargetMode="External"/><Relationship Id="rId81" Type="http://schemas.openxmlformats.org/officeDocument/2006/relationships/hyperlink" Target="mailto:mcbandril@gmail.com" TargetMode="External"/><Relationship Id="rId135" Type="http://schemas.openxmlformats.org/officeDocument/2006/relationships/hyperlink" Target="mailto:renflord@yahoo.com.ph" TargetMode="External"/><Relationship Id="rId156" Type="http://schemas.openxmlformats.org/officeDocument/2006/relationships/hyperlink" Target="mailto:edmundo.guazon@gmail.com" TargetMode="External"/><Relationship Id="rId177" Type="http://schemas.openxmlformats.org/officeDocument/2006/relationships/hyperlink" Target="mailto:joel-jose@yahoo.com" TargetMode="External"/><Relationship Id="rId198" Type="http://schemas.openxmlformats.org/officeDocument/2006/relationships/hyperlink" Target="mailto:donnieluzon@yahoo.com" TargetMode="External"/><Relationship Id="rId321" Type="http://schemas.openxmlformats.org/officeDocument/2006/relationships/hyperlink" Target="mailto:cbsinda@philkoei.com.ph" TargetMode="External"/><Relationship Id="rId342" Type="http://schemas.openxmlformats.org/officeDocument/2006/relationships/hyperlink" Target="mailto:mdtolentino@philkoei.com.ph" TargetMode="External"/><Relationship Id="rId363" Type="http://schemas.openxmlformats.org/officeDocument/2006/relationships/hyperlink" Target="mailto:viloriats@yahoo.com" TargetMode="External"/><Relationship Id="rId202" Type="http://schemas.openxmlformats.org/officeDocument/2006/relationships/hyperlink" Target="mailto:madambareygie@gmail.com" TargetMode="External"/><Relationship Id="rId223" Type="http://schemas.openxmlformats.org/officeDocument/2006/relationships/hyperlink" Target="mailto:gfmijares@philkoei.com.ph" TargetMode="External"/><Relationship Id="rId244" Type="http://schemas.openxmlformats.org/officeDocument/2006/relationships/hyperlink" Target="mailto:junalynnemunar@yahoo.com" TargetMode="External"/><Relationship Id="rId18" Type="http://schemas.openxmlformats.org/officeDocument/2006/relationships/hyperlink" Target="mailto:naa811@gmail.com" TargetMode="External"/><Relationship Id="rId39" Type="http://schemas.openxmlformats.org/officeDocument/2006/relationships/hyperlink" Target="mailto:mannybate@yahoo.com" TargetMode="External"/><Relationship Id="rId265" Type="http://schemas.openxmlformats.org/officeDocument/2006/relationships/hyperlink" Target="mailto:cbramirez@philkoei.com.ph" TargetMode="External"/><Relationship Id="rId286" Type="http://schemas.openxmlformats.org/officeDocument/2006/relationships/hyperlink" Target="mailto:reynar_rollan@yahoo.com" TargetMode="External"/><Relationship Id="rId50" Type="http://schemas.openxmlformats.org/officeDocument/2006/relationships/hyperlink" Target="mailto:fpbersalona@philkoei.com.ph" TargetMode="External"/><Relationship Id="rId104" Type="http://schemas.openxmlformats.org/officeDocument/2006/relationships/hyperlink" Target="mailto:napdelacruzsr@yahoo.com.ph" TargetMode="External"/><Relationship Id="rId125" Type="http://schemas.openxmlformats.org/officeDocument/2006/relationships/hyperlink" Target="mailto:rosalieestrada03@yahoo.com" TargetMode="External"/><Relationship Id="rId146" Type="http://schemas.openxmlformats.org/officeDocument/2006/relationships/hyperlink" Target="mailto:renatosgamboa@gmail.com" TargetMode="External"/><Relationship Id="rId167" Type="http://schemas.openxmlformats.org/officeDocument/2006/relationships/hyperlink" Target="mailto:jnmonson@philkoei.com.ph" TargetMode="External"/><Relationship Id="rId188" Type="http://schemas.openxmlformats.org/officeDocument/2006/relationships/hyperlink" Target="mailto:dan.lizardo@gmail.com" TargetMode="External"/><Relationship Id="rId311" Type="http://schemas.openxmlformats.org/officeDocument/2006/relationships/hyperlink" Target="mailto:rmsantelices@philkoei.com.ph" TargetMode="External"/><Relationship Id="rId332" Type="http://schemas.openxmlformats.org/officeDocument/2006/relationships/hyperlink" Target="mailto:gbtabeta@philkoei.com.ph" TargetMode="External"/><Relationship Id="rId353" Type="http://schemas.openxmlformats.org/officeDocument/2006/relationships/hyperlink" Target="mailto:mplitimco@philkoei.com.ph" TargetMode="External"/><Relationship Id="rId71" Type="http://schemas.openxmlformats.org/officeDocument/2006/relationships/hyperlink" Target="mailto:mae0813@yahoo.com" TargetMode="External"/><Relationship Id="rId92" Type="http://schemas.openxmlformats.org/officeDocument/2006/relationships/hyperlink" Target="mailto:rldabasol@philkoei.com.ph" TargetMode="External"/><Relationship Id="rId213" Type="http://schemas.openxmlformats.org/officeDocument/2006/relationships/hyperlink" Target="mailto:jabmartin@philkoei.com.ph" TargetMode="External"/><Relationship Id="rId234" Type="http://schemas.openxmlformats.org/officeDocument/2006/relationships/hyperlink" Target="mailto:henryosea@yahoo.com" TargetMode="External"/><Relationship Id="rId2" Type="http://schemas.openxmlformats.org/officeDocument/2006/relationships/hyperlink" Target="mailto:jovyabellera@yahoo.com" TargetMode="External"/><Relationship Id="rId29" Type="http://schemas.openxmlformats.org/officeDocument/2006/relationships/hyperlink" Target="mailto:c_avis2002@yahoo.com" TargetMode="External"/><Relationship Id="rId255" Type="http://schemas.openxmlformats.org/officeDocument/2006/relationships/hyperlink" Target="mailto:lai.m.pintor@gmail.com" TargetMode="External"/><Relationship Id="rId276" Type="http://schemas.openxmlformats.org/officeDocument/2006/relationships/hyperlink" Target="mailto:joanne_rica40@yahoo.com" TargetMode="External"/><Relationship Id="rId297" Type="http://schemas.openxmlformats.org/officeDocument/2006/relationships/hyperlink" Target="mailto:rusalomon@philkoei.com.ph" TargetMode="External"/><Relationship Id="rId40" Type="http://schemas.openxmlformats.org/officeDocument/2006/relationships/hyperlink" Target="mailto:cuevasaser@gmail.com" TargetMode="External"/><Relationship Id="rId115" Type="http://schemas.openxmlformats.org/officeDocument/2006/relationships/hyperlink" Target="mailto:steffanydizon22@gmail.com" TargetMode="External"/><Relationship Id="rId136" Type="http://schemas.openxmlformats.org/officeDocument/2006/relationships/hyperlink" Target="mailto:rrflordeliz@philkoei.com.ph" TargetMode="External"/><Relationship Id="rId157" Type="http://schemas.openxmlformats.org/officeDocument/2006/relationships/hyperlink" Target="mailto:jlgueco@philkoei.com.ph" TargetMode="External"/><Relationship Id="rId178" Type="http://schemas.openxmlformats.org/officeDocument/2006/relationships/hyperlink" Target="mailto:millieannvale@yahoo.com" TargetMode="External"/><Relationship Id="rId301" Type="http://schemas.openxmlformats.org/officeDocument/2006/relationships/hyperlink" Target="mailto:samonte_ava88@yahoo.com" TargetMode="External"/><Relationship Id="rId322" Type="http://schemas.openxmlformats.org/officeDocument/2006/relationships/hyperlink" Target="mailto:sgsison@philkoei.com.ph" TargetMode="External"/><Relationship Id="rId343" Type="http://schemas.openxmlformats.org/officeDocument/2006/relationships/hyperlink" Target="mailto:engr_tolledo@yahoo.com" TargetMode="External"/><Relationship Id="rId364" Type="http://schemas.openxmlformats.org/officeDocument/2006/relationships/hyperlink" Target="mailto:cdvitug@philkoei.com.ph" TargetMode="External"/><Relationship Id="rId61" Type="http://schemas.openxmlformats.org/officeDocument/2006/relationships/hyperlink" Target="mailto:jmcabangunay@philkoei.com.ph" TargetMode="External"/><Relationship Id="rId82" Type="http://schemas.openxmlformats.org/officeDocument/2006/relationships/hyperlink" Target="mailto:mcbandril@yahoo.com" TargetMode="External"/><Relationship Id="rId199" Type="http://schemas.openxmlformats.org/officeDocument/2006/relationships/hyperlink" Target="mailto:donnieluzon_18@yahoo.com" TargetMode="External"/><Relationship Id="rId203" Type="http://schemas.openxmlformats.org/officeDocument/2006/relationships/hyperlink" Target="mailto:momaglalang@yahoo.com" TargetMode="External"/><Relationship Id="rId19" Type="http://schemas.openxmlformats.org/officeDocument/2006/relationships/hyperlink" Target="mailto:ldsrojhan@gmail.com" TargetMode="External"/><Relationship Id="rId224" Type="http://schemas.openxmlformats.org/officeDocument/2006/relationships/hyperlink" Target="mailto:along_mumar@yahoo.com.ph" TargetMode="External"/><Relationship Id="rId245" Type="http://schemas.openxmlformats.org/officeDocument/2006/relationships/hyperlink" Target="mailto:krpangan@philkoei.com.ph" TargetMode="External"/><Relationship Id="rId266" Type="http://schemas.openxmlformats.org/officeDocument/2006/relationships/hyperlink" Target="mailto:camille.nelmie@yahoo.com.ph" TargetMode="External"/><Relationship Id="rId287" Type="http://schemas.openxmlformats.org/officeDocument/2006/relationships/hyperlink" Target="mailto:reynarrollan@gmail.com" TargetMode="External"/><Relationship Id="rId30" Type="http://schemas.openxmlformats.org/officeDocument/2006/relationships/hyperlink" Target="mailto:tinoavis@gmail.com" TargetMode="External"/><Relationship Id="rId105" Type="http://schemas.openxmlformats.org/officeDocument/2006/relationships/hyperlink" Target="mailto:charlzdelacruz@gmail.com" TargetMode="External"/><Relationship Id="rId126" Type="http://schemas.openxmlformats.org/officeDocument/2006/relationships/hyperlink" Target="mailto:marioestremera@yahoo.com.ph" TargetMode="External"/><Relationship Id="rId147" Type="http://schemas.openxmlformats.org/officeDocument/2006/relationships/hyperlink" Target="mailto:gilbert_garchitorena@yahoo.com" TargetMode="External"/><Relationship Id="rId168" Type="http://schemas.openxmlformats.org/officeDocument/2006/relationships/hyperlink" Target="mailto:jhennilyn_monson@yahoo.com" TargetMode="External"/><Relationship Id="rId312" Type="http://schemas.openxmlformats.org/officeDocument/2006/relationships/hyperlink" Target="mailto:kaizasantillan@gmail.com" TargetMode="External"/><Relationship Id="rId333" Type="http://schemas.openxmlformats.org/officeDocument/2006/relationships/hyperlink" Target="mailto:gephtabeta@gmail.com" TargetMode="External"/><Relationship Id="rId354" Type="http://schemas.openxmlformats.org/officeDocument/2006/relationships/hyperlink" Target="mailto:miracle.litimco@gmail.com" TargetMode="External"/><Relationship Id="rId51" Type="http://schemas.openxmlformats.org/officeDocument/2006/relationships/hyperlink" Target="mailto:bibatlito2@gmail.com" TargetMode="External"/><Relationship Id="rId72" Type="http://schemas.openxmlformats.org/officeDocument/2006/relationships/hyperlink" Target="mailto:robethlyzgian@gmail.com" TargetMode="External"/><Relationship Id="rId93" Type="http://schemas.openxmlformats.org/officeDocument/2006/relationships/hyperlink" Target="mailto:aodacasin@philkoei.com.ph" TargetMode="External"/><Relationship Id="rId189" Type="http://schemas.openxmlformats.org/officeDocument/2006/relationships/hyperlink" Target="mailto:jllontoc@philkoei.com.ph" TargetMode="External"/><Relationship Id="rId3" Type="http://schemas.openxmlformats.org/officeDocument/2006/relationships/hyperlink" Target="mailto:mrcl_abing@yahoo.com" TargetMode="External"/><Relationship Id="rId214" Type="http://schemas.openxmlformats.org/officeDocument/2006/relationships/hyperlink" Target="mailto:mjohannaangela@yahoo.com" TargetMode="External"/><Relationship Id="rId235" Type="http://schemas.openxmlformats.org/officeDocument/2006/relationships/hyperlink" Target="mailto:jrosea@philkoei.com.ph" TargetMode="External"/><Relationship Id="rId256" Type="http://schemas.openxmlformats.org/officeDocument/2006/relationships/hyperlink" Target="mailto:mogs_pintor@yahoo.com" TargetMode="External"/><Relationship Id="rId277" Type="http://schemas.openxmlformats.org/officeDocument/2006/relationships/hyperlink" Target="mailto:jerry.rita1102@gmail.com" TargetMode="External"/><Relationship Id="rId298" Type="http://schemas.openxmlformats.org/officeDocument/2006/relationships/hyperlink" Target="mailto:pdsalvador@philkoei.com.ph" TargetMode="External"/><Relationship Id="rId116" Type="http://schemas.openxmlformats.org/officeDocument/2006/relationships/hyperlink" Target="mailto:olivedumaya05@yahoo.com" TargetMode="External"/><Relationship Id="rId137" Type="http://schemas.openxmlformats.org/officeDocument/2006/relationships/hyperlink" Target="mailto:aeflores@philkoei.com.ph" TargetMode="External"/><Relationship Id="rId158" Type="http://schemas.openxmlformats.org/officeDocument/2006/relationships/hyperlink" Target="mailto:jamaica_rose27@yahoo.com" TargetMode="External"/><Relationship Id="rId302" Type="http://schemas.openxmlformats.org/officeDocument/2006/relationships/hyperlink" Target="mailto:psamoza@philkoei.com.ph" TargetMode="External"/><Relationship Id="rId323" Type="http://schemas.openxmlformats.org/officeDocument/2006/relationships/hyperlink" Target="mailto:symounsison@gmail.com" TargetMode="External"/><Relationship Id="rId344" Type="http://schemas.openxmlformats.org/officeDocument/2006/relationships/hyperlink" Target="mailto:mvtomeldan1@yahoo.com" TargetMode="External"/><Relationship Id="rId20" Type="http://schemas.openxmlformats.org/officeDocument/2006/relationships/hyperlink" Target="mailto:enp.antonio@gmail.com" TargetMode="External"/><Relationship Id="rId41" Type="http://schemas.openxmlformats.org/officeDocument/2006/relationships/hyperlink" Target="mailto:acbellen@philkoei.com.ph" TargetMode="External"/><Relationship Id="rId62" Type="http://schemas.openxmlformats.org/officeDocument/2006/relationships/hyperlink" Target="mailto:joyveekim@gmail.com" TargetMode="External"/><Relationship Id="rId83" Type="http://schemas.openxmlformats.org/officeDocument/2006/relationships/hyperlink" Target="mailto:jdcortez@philkoei.com.ph" TargetMode="External"/><Relationship Id="rId179" Type="http://schemas.openxmlformats.org/officeDocument/2006/relationships/hyperlink" Target="mailto:mrvale@philkoei.com.ph" TargetMode="External"/><Relationship Id="rId365" Type="http://schemas.openxmlformats.org/officeDocument/2006/relationships/hyperlink" Target="mailto:cdvitug@gmail.com" TargetMode="External"/><Relationship Id="rId190" Type="http://schemas.openxmlformats.org/officeDocument/2006/relationships/hyperlink" Target="mailto:jamieannelontoc22@gmail.com" TargetMode="External"/><Relationship Id="rId204" Type="http://schemas.openxmlformats.org/officeDocument/2006/relationships/hyperlink" Target="mailto:raulmaglalang@yahoo.com" TargetMode="External"/><Relationship Id="rId225" Type="http://schemas.openxmlformats.org/officeDocument/2006/relationships/hyperlink" Target="mailto:amumar38@gmail.com" TargetMode="External"/><Relationship Id="rId246" Type="http://schemas.openxmlformats.org/officeDocument/2006/relationships/hyperlink" Target="mailto:karlpangan@gmail.com" TargetMode="External"/><Relationship Id="rId267" Type="http://schemas.openxmlformats.org/officeDocument/2006/relationships/hyperlink" Target="mailto:rpramirezph@yahoo.com" TargetMode="External"/><Relationship Id="rId288" Type="http://schemas.openxmlformats.org/officeDocument/2006/relationships/hyperlink" Target="mailto:mildroll@yahoo.com" TargetMode="External"/><Relationship Id="rId106" Type="http://schemas.openxmlformats.org/officeDocument/2006/relationships/hyperlink" Target="mailto:dpgia@yahoo.com" TargetMode="External"/><Relationship Id="rId127" Type="http://schemas.openxmlformats.org/officeDocument/2006/relationships/hyperlink" Target="mailto:meestremera@philkoei.com.ph" TargetMode="External"/><Relationship Id="rId313" Type="http://schemas.openxmlformats.org/officeDocument/2006/relationships/hyperlink" Target="mailto:mmsantos@philkoei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CD5D-490D-491B-82A3-8F6397008A5B}">
  <dimension ref="A1:AK251"/>
  <sheetViews>
    <sheetView tabSelected="1" topLeftCell="B52" zoomScaleNormal="100" workbookViewId="0">
      <selection activeCell="H68" sqref="H68"/>
    </sheetView>
  </sheetViews>
  <sheetFormatPr defaultRowHeight="14.25" x14ac:dyDescent="0.2"/>
  <cols>
    <col min="1" max="1" width="73" style="15" hidden="1" customWidth="1"/>
    <col min="2" max="2" width="34.85546875" style="15" customWidth="1"/>
    <col min="3" max="3" width="20.85546875" style="20" customWidth="1"/>
    <col min="4" max="4" width="17.7109375" style="15" customWidth="1"/>
    <col min="5" max="5" width="19.7109375" style="15" customWidth="1"/>
    <col min="6" max="6" width="13.7109375" style="20" customWidth="1"/>
    <col min="7" max="34" width="13.7109375" style="15" customWidth="1"/>
    <col min="35" max="35" width="13.7109375" style="20" customWidth="1"/>
    <col min="36" max="36" width="13.7109375" style="15" customWidth="1"/>
    <col min="37" max="37" width="9.140625" style="20"/>
    <col min="38" max="16384" width="9.140625" style="15"/>
  </cols>
  <sheetData>
    <row r="1" spans="1:37" x14ac:dyDescent="0.2">
      <c r="A1" s="9" t="s">
        <v>805</v>
      </c>
      <c r="B1" s="9"/>
      <c r="C1" s="10" t="s">
        <v>2</v>
      </c>
      <c r="D1" s="11" t="s">
        <v>4</v>
      </c>
      <c r="E1" s="11" t="s">
        <v>3</v>
      </c>
      <c r="F1" s="12">
        <v>43969</v>
      </c>
      <c r="G1" s="12">
        <v>43970</v>
      </c>
      <c r="H1" s="12">
        <v>43971</v>
      </c>
      <c r="I1" s="12">
        <v>43972</v>
      </c>
      <c r="J1" s="12">
        <v>43973</v>
      </c>
      <c r="K1" s="12">
        <v>43974</v>
      </c>
      <c r="L1" s="12">
        <v>43975</v>
      </c>
      <c r="M1" s="12">
        <v>43976</v>
      </c>
      <c r="N1" s="12">
        <v>43977</v>
      </c>
      <c r="O1" s="12">
        <v>43978</v>
      </c>
      <c r="P1" s="12">
        <v>43979</v>
      </c>
      <c r="Q1" s="12">
        <v>43980</v>
      </c>
      <c r="R1" s="12">
        <v>43981</v>
      </c>
      <c r="S1" s="12">
        <v>43982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3"/>
      <c r="AK1" s="14"/>
    </row>
    <row r="2" spans="1:37" x14ac:dyDescent="0.2">
      <c r="A2" s="16" t="s">
        <v>806</v>
      </c>
      <c r="B2" s="17" t="s">
        <v>807</v>
      </c>
      <c r="C2" s="11">
        <f>VLOOKUP(B2,'PKII Employee Details'!$A$2:$F$474,3,FALSE)</f>
        <v>591</v>
      </c>
      <c r="D2" s="18" t="str">
        <f>VLOOKUP(B2,'PKII Employee Details'!$A$2:$F$474,4,FALSE)</f>
        <v>Aliling</v>
      </c>
      <c r="E2" s="18" t="str">
        <f>VLOOKUP(B2,'PKII Employee Details'!$A$2:$F$474,5,FALSE)</f>
        <v>Susana Joyce</v>
      </c>
      <c r="F2" s="63" t="str">
        <f>IF(ISNUMBER(MATCH(C2,'May 18'!$C$2:$C$300,0)),"Found",IF(ISNUMBER(MATCH(E2,'May 18'!$D$2:$D$300,0)),"Found",IF(ISNUMBER(MATCH(D2,'May 18'!$E$2:$E$300,0)),"Found","Not Found")))</f>
        <v>Found</v>
      </c>
      <c r="G2" s="63" t="str">
        <f>IF(ISNUMBER(MATCH(C2,'May 18'!$C$2:$C$300,0)),"Found",IF(ISNUMBER(MATCH(E2,'May 19'!$D$2:$D$300,0)),"Found",IF(ISNUMBER(MATCH(D2,'May 19'!$E$2:$E$300,0)),"Found","Not Found")))</f>
        <v>Found</v>
      </c>
      <c r="H2" s="19" t="str">
        <f>IF(ISNUMBER(MATCH(C2,'May 20'!$C$2:$C$300,0)),"Found",IF(ISNUMBER(MATCH(E2,'May 20'!$D$2:$D$300,0)),"Found",IF(ISNUMBER(MATCH(D2,'May 20'!$E$2:$E$300,0)),"Found","Not Found")))</f>
        <v>Found</v>
      </c>
      <c r="I2" s="16" t="str">
        <f>IF(ISNUMBER(MATCH(C2,'May 21'!$C$2:$C$300,0)),"Found",IF(ISNUMBER(MATCH(E2,'May 21'!$D$2:$D$300,0)),"Found",IF(ISNUMBER(MATCH(D2,'May 21'!$E$2:$E$300,0)),"Found","Not Found")))</f>
        <v>Found</v>
      </c>
      <c r="J2" s="16" t="str">
        <f>IF(ISNUMBER(MATCH(C2,'May 22'!$C$2:$C$300,0)),"Found",IF(ISNUMBER(MATCH(E2,'May 22'!$D$2:$D$300,0)),"Found",IF(ISNUMBER(MATCH(D2,'May 22'!$E$2:$E$300,0)),"Found","Not Found")))</f>
        <v>Found</v>
      </c>
      <c r="K2" s="16" t="str">
        <f>IF(ISNUMBER(MATCH(C2,'May 23'!$C$2:$C$300,0)),"Found",IF(ISNUMBER(MATCH(E2,'May 23'!$D$2:$D$300,0)),"Found",IF(ISNUMBER(MATCH(D2,'May 23'!$E$2:$E$300,0)),"Found","Not Found")))</f>
        <v>Not Found</v>
      </c>
      <c r="L2" s="16" t="str">
        <f>IF(ISNUMBER(MATCH(C2,'May 24'!$C$2:$C$300,0)),"Found",IF(ISNUMBER(MATCH(E2,'May 24'!$D$2:$D$300,0)),"Found",IF(ISNUMBER(MATCH(D2,'May 24'!$E$2:$E$300,0)),"Found","Not Found")))</f>
        <v>Not Found</v>
      </c>
      <c r="M2" s="16" t="str">
        <f>IF(ISNUMBER(MATCH(C2,'May 25'!$C$2:$C$300,0)),"Found",IF(ISNUMBER(MATCH(E2,'May 25'!$D$2:$D$300,0)),"Found",IF(ISNUMBER(MATCH(D2,'May 25'!$E$2:$E$300,0)),"Found","Not Found")))</f>
        <v>Not Found</v>
      </c>
      <c r="N2" s="16" t="str">
        <f>IF(ISNUMBER(MATCH(C2,'May 26'!$C$2:$C$300,0)),"Found",IF(ISNUMBER(MATCH(E2,'May 26'!$D$2:$D$300,0)),"Found",IF(ISNUMBER(MATCH(D2,'May 26'!$E$2:$E$300,0)),"Found","Not Found")))</f>
        <v>Found</v>
      </c>
      <c r="O2" s="16" t="str">
        <f>IF(ISNUMBER(MATCH(C2,'May 27'!$C$2:$C$300,0)),"Found",IF(ISNUMBER(MATCH(E2,'May 27'!$D$2:$D$300,0)),"Found",IF(ISNUMBER(MATCH(D2,'May 27'!$E$2:$E$300,0)),"Found","Not Found")))</f>
        <v>Found</v>
      </c>
      <c r="P2" s="16" t="str">
        <f>IF(ISNUMBER(MATCH(C2,'May 28'!$C$2:$C$300,0)),"Found",IF(ISNUMBER(MATCH(E2,'May 28'!$D$2:$D$300,0)),"Found",IF(ISNUMBER(MATCH(D2,'May 28'!$E$2:$E$300,0)),"Found","Not Found")))</f>
        <v>Found</v>
      </c>
      <c r="Q2" s="16" t="str">
        <f>IF(ISNUMBER(MATCH(C2,'May 29'!$C$2:$C$300,0)),"Found",IF(ISNUMBER(MATCH(E2,'May 29'!$D$2:$D$300,0)),"Found",IF(ISNUMBER(MATCH(D2,'May 29'!$E$2:$E$300,0)),"Found","Not Found")))</f>
        <v>Found</v>
      </c>
      <c r="R2" s="16" t="str">
        <f>IF(ISNUMBER(MATCH(C2,'May 30'!$C$2:$C$300,0)),"Found",IF(ISNUMBER(MATCH(E2,'May 30'!$D$2:$D$300,0)),"Found",IF(ISNUMBER(MATCH(D2,'May 30'!$E$2:$E$300,0)),"Found","Not Found")))</f>
        <v>Found</v>
      </c>
      <c r="S2" s="16" t="str">
        <f>IF(ISNUMBER(MATCH(C2,'May 31'!$C$2:$C$300,0)),"Found",IF(ISNUMBER(MATCH(E2,'May 31'!$D$2:$D$300,0)),"Found",IF(ISNUMBER(MATCH(D2,'May 31'!$E$2:$E$300,0)),"Found","Not Found")))</f>
        <v>Not Found</v>
      </c>
      <c r="T2" s="16">
        <f>COUNTIF(F2:S2, "Found")</f>
        <v>10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9"/>
      <c r="AJ2" s="16"/>
    </row>
    <row r="3" spans="1:37" x14ac:dyDescent="0.2">
      <c r="A3" s="16" t="s">
        <v>808</v>
      </c>
      <c r="B3" s="17" t="s">
        <v>809</v>
      </c>
      <c r="C3" s="11">
        <f>VLOOKUP(B3,'PKII Employee Details'!$A$2:$F$474,3,FALSE)</f>
        <v>486</v>
      </c>
      <c r="D3" s="18" t="str">
        <f>VLOOKUP(B3,'PKII Employee Details'!$A$2:$F$474,4,FALSE)</f>
        <v>Alindajao</v>
      </c>
      <c r="E3" s="18" t="str">
        <f>VLOOKUP(B3,'PKII Employee Details'!$A$2:$F$474,5,FALSE)</f>
        <v>Roberto</v>
      </c>
      <c r="F3" s="63" t="str">
        <f>IF(ISNUMBER(MATCH(C3,'May 18'!$C$2:$C$300,0)),"Found",IF(ISNUMBER(MATCH(E3,'May 18'!$D$2:$D$300,0)),"Found",IF(ISNUMBER(MATCH(D3,'May 18'!$E$2:$E$300,0)),"Found","Not Found")))</f>
        <v>Found</v>
      </c>
      <c r="G3" s="63" t="str">
        <f>IF(ISNUMBER(MATCH(C3,'May 18'!$C$2:$C$300,0)),"Found",IF(ISNUMBER(MATCH(E3,'May 19'!$D$2:$D$300,0)),"Found",IF(ISNUMBER(MATCH(D3,'May 19'!$E$2:$E$300,0)),"Found","Not Found")))</f>
        <v>Found</v>
      </c>
      <c r="H3" s="19" t="str">
        <f>IF(ISNUMBER(MATCH(C3,'May 20'!$C$2:$C$300,0)),"Found",IF(ISNUMBER(MATCH(E3,'May 20'!$D$2:$D$300,0)),"Found",IF(ISNUMBER(MATCH(D3,'May 20'!$E$2:$E$300,0)),"Found","Not Found")))</f>
        <v>Found</v>
      </c>
      <c r="I3" s="16" t="str">
        <f>IF(ISNUMBER(MATCH(C3,'May 21'!$C$2:$C$300,0)),"Found",IF(ISNUMBER(MATCH(E3,'May 21'!$D$2:$D$300,0)),"Found",IF(ISNUMBER(MATCH(D3,'May 21'!$E$2:$E$300,0)),"Found","Not Found")))</f>
        <v>Found</v>
      </c>
      <c r="J3" s="16" t="str">
        <f>IF(ISNUMBER(MATCH(C3,'May 22'!$C$2:$C$300,0)),"Found",IF(ISNUMBER(MATCH(E3,'May 22'!$D$2:$D$300,0)),"Found",IF(ISNUMBER(MATCH(D3,'May 22'!$E$2:$E$300,0)),"Found","Not Found")))</f>
        <v>Found</v>
      </c>
      <c r="K3" s="16" t="str">
        <f>IF(ISNUMBER(MATCH(C3,'May 23'!$C$2:$C$300,0)),"Found",IF(ISNUMBER(MATCH(E3,'May 23'!$D$2:$D$300,0)),"Found",IF(ISNUMBER(MATCH(D3,'May 23'!$E$2:$E$300,0)),"Found","Not Found")))</f>
        <v>Not Found</v>
      </c>
      <c r="L3" s="16" t="str">
        <f>IF(ISNUMBER(MATCH(C3,'May 24'!$C$2:$C$300,0)),"Found",IF(ISNUMBER(MATCH(E3,'May 24'!$D$2:$D$300,0)),"Found",IF(ISNUMBER(MATCH(D3,'May 24'!$E$2:$E$300,0)),"Found","Not Found")))</f>
        <v>Not Found</v>
      </c>
      <c r="M3" s="16" t="str">
        <f>IF(ISNUMBER(MATCH(C3,'May 25'!$C$2:$C$300,0)),"Found",IF(ISNUMBER(MATCH(E3,'May 25'!$D$2:$D$300,0)),"Found",IF(ISNUMBER(MATCH(D3,'May 25'!$E$2:$E$300,0)),"Found","Not Found")))</f>
        <v>Not Found</v>
      </c>
      <c r="N3" s="16" t="str">
        <f>IF(ISNUMBER(MATCH(C3,'May 26'!$C$2:$C$300,0)),"Found",IF(ISNUMBER(MATCH(E3,'May 26'!$D$2:$D$300,0)),"Found",IF(ISNUMBER(MATCH(D3,'May 26'!$E$2:$E$300,0)),"Found","Not Found")))</f>
        <v>Not Found</v>
      </c>
      <c r="O3" s="16" t="str">
        <f>IF(ISNUMBER(MATCH(C3,'May 27'!$C$2:$C$300,0)),"Found",IF(ISNUMBER(MATCH(E3,'May 27'!$D$2:$D$300,0)),"Found",IF(ISNUMBER(MATCH(D3,'May 27'!$E$2:$E$300,0)),"Found","Not Found")))</f>
        <v>Found</v>
      </c>
      <c r="P3" s="16" t="str">
        <f>IF(ISNUMBER(MATCH(C3,'May 28'!$C$2:$C$300,0)),"Found",IF(ISNUMBER(MATCH(E3,'May 28'!$D$2:$D$300,0)),"Found",IF(ISNUMBER(MATCH(D3,'May 28'!$E$2:$E$300,0)),"Found","Not Found")))</f>
        <v>Found</v>
      </c>
      <c r="Q3" s="16" t="str">
        <f>IF(ISNUMBER(MATCH(C3,'May 29'!$C$2:$C$300,0)),"Found",IF(ISNUMBER(MATCH(E3,'May 29'!$D$2:$D$300,0)),"Found",IF(ISNUMBER(MATCH(D3,'May 29'!$E$2:$E$300,0)),"Found","Not Found")))</f>
        <v>Found</v>
      </c>
      <c r="R3" s="16" t="str">
        <f>IF(ISNUMBER(MATCH(C3,'May 30'!$C$2:$C$300,0)),"Found",IF(ISNUMBER(MATCH(E3,'May 30'!$D$2:$D$300,0)),"Found",IF(ISNUMBER(MATCH(D3,'May 30'!$E$2:$E$300,0)),"Found","Not Found")))</f>
        <v>Not Found</v>
      </c>
      <c r="S3" s="16" t="str">
        <f>IF(ISNUMBER(MATCH(C3,'May 31'!$C$2:$C$300,0)),"Found",IF(ISNUMBER(MATCH(E3,'May 31'!$D$2:$D$300,0)),"Found",IF(ISNUMBER(MATCH(D3,'May 31'!$E$2:$E$300,0)),"Found","Not Found")))</f>
        <v>Not Found</v>
      </c>
      <c r="T3" s="16">
        <f t="shared" ref="T3:T66" si="0">COUNTIF(F3:S3, "Found")</f>
        <v>8</v>
      </c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9"/>
      <c r="AJ3" s="16"/>
    </row>
    <row r="4" spans="1:37" x14ac:dyDescent="0.2">
      <c r="A4" s="16" t="s">
        <v>810</v>
      </c>
      <c r="B4" s="17" t="s">
        <v>811</v>
      </c>
      <c r="C4" s="11">
        <f>VLOOKUP(B4,'PKII Employee Details'!$A$2:$F$474,3,FALSE)</f>
        <v>462</v>
      </c>
      <c r="D4" s="18" t="str">
        <f>VLOOKUP(B4,'PKII Employee Details'!$A$2:$F$474,4,FALSE)</f>
        <v>Allegado</v>
      </c>
      <c r="E4" s="18" t="str">
        <f>VLOOKUP(B4,'PKII Employee Details'!$A$2:$F$474,5,FALSE)</f>
        <v>Frederick</v>
      </c>
      <c r="F4" s="63" t="str">
        <f>IF(ISNUMBER(MATCH(C4,'May 18'!$C$2:$C$300,0)),"Found",IF(ISNUMBER(MATCH(E4,'May 18'!$D$2:$D$300,0)),"Found",IF(ISNUMBER(MATCH(D4,'May 18'!$E$2:$E$300,0)),"Found","Not Found")))</f>
        <v>Found</v>
      </c>
      <c r="G4" s="63" t="str">
        <f>IF(ISNUMBER(MATCH(C4,'May 18'!$C$2:$C$300,0)),"Found",IF(ISNUMBER(MATCH(E4,'May 19'!$D$2:$D$300,0)),"Found",IF(ISNUMBER(MATCH(D4,'May 19'!$E$2:$E$300,0)),"Found","Not Found")))</f>
        <v>Found</v>
      </c>
      <c r="H4" s="19" t="str">
        <f>IF(ISNUMBER(MATCH(C4,'May 20'!$C$2:$C$300,0)),"Found",IF(ISNUMBER(MATCH(E4,'May 20'!$D$2:$D$300,0)),"Found",IF(ISNUMBER(MATCH(D4,'May 20'!$E$2:$E$300,0)),"Found","Not Found")))</f>
        <v>Found</v>
      </c>
      <c r="I4" s="16" t="str">
        <f>IF(ISNUMBER(MATCH(C4,'May 21'!$C$2:$C$300,0)),"Found",IF(ISNUMBER(MATCH(E4,'May 21'!$D$2:$D$300,0)),"Found",IF(ISNUMBER(MATCH(D4,'May 21'!$E$2:$E$300,0)),"Found","Not Found")))</f>
        <v>Found</v>
      </c>
      <c r="J4" s="16" t="str">
        <f>IF(ISNUMBER(MATCH(C4,'May 22'!$C$2:$C$300,0)),"Found",IF(ISNUMBER(MATCH(E4,'May 22'!$D$2:$D$300,0)),"Found",IF(ISNUMBER(MATCH(D4,'May 22'!$E$2:$E$300,0)),"Found","Not Found")))</f>
        <v>Found</v>
      </c>
      <c r="K4" s="16" t="str">
        <f>IF(ISNUMBER(MATCH(C4,'May 23'!$C$2:$C$300,0)),"Found",IF(ISNUMBER(MATCH(E4,'May 23'!$D$2:$D$300,0)),"Found",IF(ISNUMBER(MATCH(D4,'May 23'!$E$2:$E$300,0)),"Found","Not Found")))</f>
        <v>Not Found</v>
      </c>
      <c r="L4" s="16" t="str">
        <f>IF(ISNUMBER(MATCH(C4,'May 24'!$C$2:$C$300,0)),"Found",IF(ISNUMBER(MATCH(E4,'May 24'!$D$2:$D$300,0)),"Found",IF(ISNUMBER(MATCH(D4,'May 24'!$E$2:$E$300,0)),"Found","Not Found")))</f>
        <v>Not Found</v>
      </c>
      <c r="M4" s="16" t="str">
        <f>IF(ISNUMBER(MATCH(C4,'May 25'!$C$2:$C$300,0)),"Found",IF(ISNUMBER(MATCH(E4,'May 25'!$D$2:$D$300,0)),"Found",IF(ISNUMBER(MATCH(D4,'May 25'!$E$2:$E$300,0)),"Found","Not Found")))</f>
        <v>Not Found</v>
      </c>
      <c r="N4" s="16" t="str">
        <f>IF(ISNUMBER(MATCH(C4,'May 26'!$C$2:$C$300,0)),"Found",IF(ISNUMBER(MATCH(E4,'May 26'!$D$2:$D$300,0)),"Found",IF(ISNUMBER(MATCH(D4,'May 26'!$E$2:$E$300,0)),"Found","Not Found")))</f>
        <v>Found</v>
      </c>
      <c r="O4" s="16" t="str">
        <f>IF(ISNUMBER(MATCH(C4,'May 27'!$C$2:$C$300,0)),"Found",IF(ISNUMBER(MATCH(E4,'May 27'!$D$2:$D$300,0)),"Found",IF(ISNUMBER(MATCH(D4,'May 27'!$E$2:$E$300,0)),"Found","Not Found")))</f>
        <v>Found</v>
      </c>
      <c r="P4" s="16" t="str">
        <f>IF(ISNUMBER(MATCH(C4,'May 28'!$C$2:$C$300,0)),"Found",IF(ISNUMBER(MATCH(E4,'May 28'!$D$2:$D$300,0)),"Found",IF(ISNUMBER(MATCH(D4,'May 28'!$E$2:$E$300,0)),"Found","Not Found")))</f>
        <v>Found</v>
      </c>
      <c r="Q4" s="16" t="str">
        <f>IF(ISNUMBER(MATCH(C4,'May 29'!$C$2:$C$300,0)),"Found",IF(ISNUMBER(MATCH(E4,'May 29'!$D$2:$D$300,0)),"Found",IF(ISNUMBER(MATCH(D4,'May 29'!$E$2:$E$300,0)),"Found","Not Found")))</f>
        <v>Found</v>
      </c>
      <c r="R4" s="16" t="str">
        <f>IF(ISNUMBER(MATCH(C4,'May 30'!$C$2:$C$300,0)),"Found",IF(ISNUMBER(MATCH(E4,'May 30'!$D$2:$D$300,0)),"Found",IF(ISNUMBER(MATCH(D4,'May 30'!$E$2:$E$300,0)),"Found","Not Found")))</f>
        <v>Not Found</v>
      </c>
      <c r="S4" s="16" t="str">
        <f>IF(ISNUMBER(MATCH(C4,'May 31'!$C$2:$C$300,0)),"Found",IF(ISNUMBER(MATCH(E4,'May 31'!$D$2:$D$300,0)),"Found",IF(ISNUMBER(MATCH(D4,'May 31'!$E$2:$E$300,0)),"Found","Not Found")))</f>
        <v>Not Found</v>
      </c>
      <c r="T4" s="16">
        <f t="shared" si="0"/>
        <v>9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9"/>
      <c r="AJ4" s="16"/>
    </row>
    <row r="5" spans="1:37" x14ac:dyDescent="0.2">
      <c r="A5" s="16" t="s">
        <v>812</v>
      </c>
      <c r="B5" s="17" t="s">
        <v>813</v>
      </c>
      <c r="C5" s="11">
        <f>VLOOKUP(B5,'PKII Employee Details'!$A$2:$F$474,3,FALSE)</f>
        <v>650</v>
      </c>
      <c r="D5" s="18" t="str">
        <f>VLOOKUP(B5,'PKII Employee Details'!$A$2:$F$474,4,FALSE)</f>
        <v>Altomea</v>
      </c>
      <c r="E5" s="18" t="str">
        <f>VLOOKUP(B5,'PKII Employee Details'!$A$2:$F$474,5,FALSE)</f>
        <v>Jhoemar Rey</v>
      </c>
      <c r="F5" s="63" t="str">
        <f>IF(ISNUMBER(MATCH(C5,'May 18'!$C$2:$C$300,0)),"Found",IF(ISNUMBER(MATCH(E5,'May 18'!$D$2:$D$300,0)),"Found",IF(ISNUMBER(MATCH(D5,'May 18'!$E$2:$E$300,0)),"Found","Not Found")))</f>
        <v>Found</v>
      </c>
      <c r="G5" s="63" t="str">
        <f>IF(ISNUMBER(MATCH(C5,'May 18'!$C$2:$C$300,0)),"Found",IF(ISNUMBER(MATCH(E5,'May 19'!$D$2:$D$300,0)),"Found",IF(ISNUMBER(MATCH(D5,'May 19'!$E$2:$E$300,0)),"Found","Not Found")))</f>
        <v>Found</v>
      </c>
      <c r="H5" s="19" t="str">
        <f>IF(ISNUMBER(MATCH(C5,'May 20'!$C$2:$C$300,0)),"Found",IF(ISNUMBER(MATCH(E5,'May 20'!$D$2:$D$300,0)),"Found",IF(ISNUMBER(MATCH(D5,'May 20'!$E$2:$E$300,0)),"Found","Not Found")))</f>
        <v>Not Found</v>
      </c>
      <c r="I5" s="16" t="str">
        <f>IF(ISNUMBER(MATCH(C5,'May 21'!$C$2:$C$300,0)),"Found",IF(ISNUMBER(MATCH(E5,'May 21'!$D$2:$D$300,0)),"Found",IF(ISNUMBER(MATCH(D5,'May 21'!$E$2:$E$300,0)),"Found","Not Found")))</f>
        <v>Found</v>
      </c>
      <c r="J5" s="16" t="str">
        <f>IF(ISNUMBER(MATCH(C5,'May 22'!$C$2:$C$300,0)),"Found",IF(ISNUMBER(MATCH(E5,'May 22'!$D$2:$D$300,0)),"Found",IF(ISNUMBER(MATCH(D5,'May 22'!$E$2:$E$300,0)),"Found","Not Found")))</f>
        <v>Found</v>
      </c>
      <c r="K5" s="16" t="str">
        <f>IF(ISNUMBER(MATCH(C5,'May 23'!$C$2:$C$300,0)),"Found",IF(ISNUMBER(MATCH(E5,'May 23'!$D$2:$D$300,0)),"Found",IF(ISNUMBER(MATCH(D5,'May 23'!$E$2:$E$300,0)),"Found","Not Found")))</f>
        <v>Found</v>
      </c>
      <c r="L5" s="16" t="str">
        <f>IF(ISNUMBER(MATCH(C5,'May 24'!$C$2:$C$300,0)),"Found",IF(ISNUMBER(MATCH(E5,'May 24'!$D$2:$D$300,0)),"Found",IF(ISNUMBER(MATCH(D5,'May 24'!$E$2:$E$300,0)),"Found","Not Found")))</f>
        <v>Not Found</v>
      </c>
      <c r="M5" s="16" t="str">
        <f>IF(ISNUMBER(MATCH(C5,'May 25'!$C$2:$C$300,0)),"Found",IF(ISNUMBER(MATCH(E5,'May 25'!$D$2:$D$300,0)),"Found",IF(ISNUMBER(MATCH(D5,'May 25'!$E$2:$E$300,0)),"Found","Not Found")))</f>
        <v>Not Found</v>
      </c>
      <c r="N5" s="16" t="str">
        <f>IF(ISNUMBER(MATCH(C5,'May 26'!$C$2:$C$300,0)),"Found",IF(ISNUMBER(MATCH(E5,'May 26'!$D$2:$D$300,0)),"Found",IF(ISNUMBER(MATCH(D5,'May 26'!$E$2:$E$300,0)),"Found","Not Found")))</f>
        <v>Found</v>
      </c>
      <c r="O5" s="16" t="str">
        <f>IF(ISNUMBER(MATCH(C5,'May 27'!$C$2:$C$300,0)),"Found",IF(ISNUMBER(MATCH(E5,'May 27'!$D$2:$D$300,0)),"Found",IF(ISNUMBER(MATCH(D5,'May 27'!$E$2:$E$300,0)),"Found","Not Found")))</f>
        <v>Found</v>
      </c>
      <c r="P5" s="16" t="str">
        <f>IF(ISNUMBER(MATCH(C5,'May 28'!$C$2:$C$300,0)),"Found",IF(ISNUMBER(MATCH(E5,'May 28'!$D$2:$D$300,0)),"Found",IF(ISNUMBER(MATCH(D5,'May 28'!$E$2:$E$300,0)),"Found","Not Found")))</f>
        <v>Not Found</v>
      </c>
      <c r="Q5" s="16" t="str">
        <f>IF(ISNUMBER(MATCH(C5,'May 29'!$C$2:$C$300,0)),"Found",IF(ISNUMBER(MATCH(E5,'May 29'!$D$2:$D$300,0)),"Found",IF(ISNUMBER(MATCH(D5,'May 29'!$E$2:$E$300,0)),"Found","Not Found")))</f>
        <v>Not Found</v>
      </c>
      <c r="R5" s="16" t="str">
        <f>IF(ISNUMBER(MATCH(C5,'May 30'!$C$2:$C$300,0)),"Found",IF(ISNUMBER(MATCH(E5,'May 30'!$D$2:$D$300,0)),"Found",IF(ISNUMBER(MATCH(D5,'May 30'!$E$2:$E$300,0)),"Found","Not Found")))</f>
        <v>Not Found</v>
      </c>
      <c r="S5" s="16" t="str">
        <f>IF(ISNUMBER(MATCH(C5,'May 31'!$C$2:$C$300,0)),"Found",IF(ISNUMBER(MATCH(E5,'May 31'!$D$2:$D$300,0)),"Found",IF(ISNUMBER(MATCH(D5,'May 31'!$E$2:$E$300,0)),"Found","Not Found")))</f>
        <v>Not Found</v>
      </c>
      <c r="T5" s="16">
        <f t="shared" si="0"/>
        <v>7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9"/>
      <c r="AJ5" s="16"/>
    </row>
    <row r="6" spans="1:37" x14ac:dyDescent="0.2">
      <c r="A6" s="16" t="s">
        <v>814</v>
      </c>
      <c r="B6" s="17" t="s">
        <v>815</v>
      </c>
      <c r="C6" s="11">
        <f>VLOOKUP(B6,'PKII Employee Details'!$A$2:$F$474,3,FALSE)</f>
        <v>732</v>
      </c>
      <c r="D6" s="18" t="str">
        <f>VLOOKUP(B6,'PKII Employee Details'!$A$2:$F$474,4,FALSE)</f>
        <v>Ang</v>
      </c>
      <c r="E6" s="18" t="str">
        <f>VLOOKUP(B6,'PKII Employee Details'!$A$2:$F$474,5,FALSE)</f>
        <v>Rojhan Joshua</v>
      </c>
      <c r="F6" s="63" t="str">
        <f>IF(ISNUMBER(MATCH(C6,'May 18'!$C$2:$C$300,0)),"Found",IF(ISNUMBER(MATCH(E6,'May 18'!$D$2:$D$300,0)),"Found",IF(ISNUMBER(MATCH(D6,'May 18'!$E$2:$E$300,0)),"Found","Not Found")))</f>
        <v>Found</v>
      </c>
      <c r="G6" s="63" t="str">
        <f>IF(ISNUMBER(MATCH(C6,'May 18'!$C$2:$C$300,0)),"Found",IF(ISNUMBER(MATCH(E6,'May 19'!$D$2:$D$300,0)),"Found",IF(ISNUMBER(MATCH(D6,'May 19'!$E$2:$E$300,0)),"Found","Not Found")))</f>
        <v>Found</v>
      </c>
      <c r="H6" s="19" t="str">
        <f>IF(ISNUMBER(MATCH(C6,'May 20'!$C$2:$C$300,0)),"Found",IF(ISNUMBER(MATCH(E6,'May 20'!$D$2:$D$300,0)),"Found",IF(ISNUMBER(MATCH(D6,'May 20'!$E$2:$E$300,0)),"Found","Not Found")))</f>
        <v>Not Found</v>
      </c>
      <c r="I6" s="16" t="str">
        <f>IF(ISNUMBER(MATCH(C6,'May 21'!$C$2:$C$300,0)),"Found",IF(ISNUMBER(MATCH(E6,'May 21'!$D$2:$D$300,0)),"Found",IF(ISNUMBER(MATCH(D6,'May 21'!$E$2:$E$300,0)),"Found","Not Found")))</f>
        <v>Found</v>
      </c>
      <c r="J6" s="16" t="str">
        <f>IF(ISNUMBER(MATCH(C6,'May 22'!$C$2:$C$300,0)),"Found",IF(ISNUMBER(MATCH(E6,'May 22'!$D$2:$D$300,0)),"Found",IF(ISNUMBER(MATCH(D6,'May 22'!$E$2:$E$300,0)),"Found","Not Found")))</f>
        <v>Found</v>
      </c>
      <c r="K6" s="16" t="str">
        <f>IF(ISNUMBER(MATCH(C6,'May 23'!$C$2:$C$300,0)),"Found",IF(ISNUMBER(MATCH(E6,'May 23'!$D$2:$D$300,0)),"Found",IF(ISNUMBER(MATCH(D6,'May 23'!$E$2:$E$300,0)),"Found","Not Found")))</f>
        <v>Not Found</v>
      </c>
      <c r="L6" s="16" t="str">
        <f>IF(ISNUMBER(MATCH(C6,'May 24'!$C$2:$C$300,0)),"Found",IF(ISNUMBER(MATCH(E6,'May 24'!$D$2:$D$300,0)),"Found",IF(ISNUMBER(MATCH(D6,'May 24'!$E$2:$E$300,0)),"Found","Not Found")))</f>
        <v>Not Found</v>
      </c>
      <c r="M6" s="16" t="str">
        <f>IF(ISNUMBER(MATCH(C6,'May 25'!$C$2:$C$300,0)),"Found",IF(ISNUMBER(MATCH(E6,'May 25'!$D$2:$D$300,0)),"Found",IF(ISNUMBER(MATCH(D6,'May 25'!$E$2:$E$300,0)),"Found","Not Found")))</f>
        <v>Not Found</v>
      </c>
      <c r="N6" s="16" t="str">
        <f>IF(ISNUMBER(MATCH(C6,'May 26'!$C$2:$C$300,0)),"Found",IF(ISNUMBER(MATCH(E6,'May 26'!$D$2:$D$300,0)),"Found",IF(ISNUMBER(MATCH(D6,'May 26'!$E$2:$E$300,0)),"Found","Not Found")))</f>
        <v>Not Found</v>
      </c>
      <c r="O6" s="16" t="str">
        <f>IF(ISNUMBER(MATCH(C6,'May 27'!$C$2:$C$300,0)),"Found",IF(ISNUMBER(MATCH(E6,'May 27'!$D$2:$D$300,0)),"Found",IF(ISNUMBER(MATCH(D6,'May 27'!$E$2:$E$300,0)),"Found","Not Found")))</f>
        <v>Not Found</v>
      </c>
      <c r="P6" s="16" t="str">
        <f>IF(ISNUMBER(MATCH(C6,'May 28'!$C$2:$C$300,0)),"Found",IF(ISNUMBER(MATCH(E6,'May 28'!$D$2:$D$300,0)),"Found",IF(ISNUMBER(MATCH(D6,'May 28'!$E$2:$E$300,0)),"Found","Not Found")))</f>
        <v>Not Found</v>
      </c>
      <c r="Q6" s="16" t="str">
        <f>IF(ISNUMBER(MATCH(C6,'May 29'!$C$2:$C$300,0)),"Found",IF(ISNUMBER(MATCH(E6,'May 29'!$D$2:$D$300,0)),"Found",IF(ISNUMBER(MATCH(D6,'May 29'!$E$2:$E$300,0)),"Found","Not Found")))</f>
        <v>Not Found</v>
      </c>
      <c r="R6" s="16" t="str">
        <f>IF(ISNUMBER(MATCH(C6,'May 30'!$C$2:$C$300,0)),"Found",IF(ISNUMBER(MATCH(E6,'May 30'!$D$2:$D$300,0)),"Found",IF(ISNUMBER(MATCH(D6,'May 30'!$E$2:$E$300,0)),"Found","Not Found")))</f>
        <v>Not Found</v>
      </c>
      <c r="S6" s="16" t="str">
        <f>IF(ISNUMBER(MATCH(C6,'May 31'!$C$2:$C$300,0)),"Found",IF(ISNUMBER(MATCH(E6,'May 31'!$D$2:$D$300,0)),"Found",IF(ISNUMBER(MATCH(D6,'May 31'!$E$2:$E$300,0)),"Found","Not Found")))</f>
        <v>Not Found</v>
      </c>
      <c r="T6" s="16">
        <f t="shared" si="0"/>
        <v>4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9"/>
      <c r="AJ6" s="16"/>
    </row>
    <row r="7" spans="1:37" x14ac:dyDescent="0.2">
      <c r="A7" s="16" t="s">
        <v>816</v>
      </c>
      <c r="B7" s="17" t="s">
        <v>817</v>
      </c>
      <c r="C7" s="11">
        <f>VLOOKUP(B7,'PKII Employee Details'!$A$2:$F$474,3,FALSE)</f>
        <v>145</v>
      </c>
      <c r="D7" s="18" t="str">
        <f>VLOOKUP(B7,'PKII Employee Details'!$A$2:$F$474,4,FALSE)</f>
        <v>Aquino</v>
      </c>
      <c r="E7" s="18" t="str">
        <f>VLOOKUP(B7,'PKII Employee Details'!$A$2:$F$474,5,FALSE)</f>
        <v>Mercedita</v>
      </c>
      <c r="F7" s="63" t="str">
        <f>IF(ISNUMBER(MATCH(C7,'May 18'!$C$2:$C$300,0)),"Found",IF(ISNUMBER(MATCH(E7,'May 18'!$D$2:$D$300,0)),"Found",IF(ISNUMBER(MATCH(D7,'May 18'!$E$2:$E$300,0)),"Found","Not Found")))</f>
        <v>Found</v>
      </c>
      <c r="G7" s="63" t="str">
        <f>IF(ISNUMBER(MATCH(C7,'May 18'!$C$2:$C$300,0)),"Found",IF(ISNUMBER(MATCH(E7,'May 19'!$D$2:$D$300,0)),"Found",IF(ISNUMBER(MATCH(D7,'May 19'!$E$2:$E$300,0)),"Found","Not Found")))</f>
        <v>Not Found</v>
      </c>
      <c r="H7" s="19" t="str">
        <f>IF(ISNUMBER(MATCH(C7,'May 20'!$C$2:$C$300,0)),"Found",IF(ISNUMBER(MATCH(E7,'May 20'!$D$2:$D$300,0)),"Found",IF(ISNUMBER(MATCH(D7,'May 20'!$E$2:$E$300,0)),"Found","Not Found")))</f>
        <v>Found</v>
      </c>
      <c r="I7" s="16" t="str">
        <f>IF(ISNUMBER(MATCH(C7,'May 21'!$C$2:$C$300,0)),"Found",IF(ISNUMBER(MATCH(E7,'May 21'!$D$2:$D$300,0)),"Found",IF(ISNUMBER(MATCH(D7,'May 21'!$E$2:$E$300,0)),"Found","Not Found")))</f>
        <v>Found</v>
      </c>
      <c r="J7" s="16" t="str">
        <f>IF(ISNUMBER(MATCH(C7,'May 22'!$C$2:$C$300,0)),"Found",IF(ISNUMBER(MATCH(E7,'May 22'!$D$2:$D$300,0)),"Found",IF(ISNUMBER(MATCH(D7,'May 22'!$E$2:$E$300,0)),"Found","Not Found")))</f>
        <v>Found</v>
      </c>
      <c r="K7" s="16" t="str">
        <f>IF(ISNUMBER(MATCH(C7,'May 23'!$C$2:$C$300,0)),"Found",IF(ISNUMBER(MATCH(E7,'May 23'!$D$2:$D$300,0)),"Found",IF(ISNUMBER(MATCH(D7,'May 23'!$E$2:$E$300,0)),"Found","Not Found")))</f>
        <v>Found</v>
      </c>
      <c r="L7" s="16" t="str">
        <f>IF(ISNUMBER(MATCH(C7,'May 24'!$C$2:$C$300,0)),"Found",IF(ISNUMBER(MATCH(E7,'May 24'!$D$2:$D$300,0)),"Found",IF(ISNUMBER(MATCH(D7,'May 24'!$E$2:$E$300,0)),"Found","Not Found")))</f>
        <v>Found</v>
      </c>
      <c r="M7" s="16" t="str">
        <f>IF(ISNUMBER(MATCH(C7,'May 25'!$C$2:$C$300,0)),"Found",IF(ISNUMBER(MATCH(E7,'May 25'!$D$2:$D$300,0)),"Found",IF(ISNUMBER(MATCH(D7,'May 25'!$E$2:$E$300,0)),"Found","Not Found")))</f>
        <v>Found</v>
      </c>
      <c r="N7" s="16" t="str">
        <f>IF(ISNUMBER(MATCH(C7,'May 26'!$C$2:$C$300,0)),"Found",IF(ISNUMBER(MATCH(E7,'May 26'!$D$2:$D$300,0)),"Found",IF(ISNUMBER(MATCH(D7,'May 26'!$E$2:$E$300,0)),"Found","Not Found")))</f>
        <v>Found</v>
      </c>
      <c r="O7" s="16" t="str">
        <f>IF(ISNUMBER(MATCH(C7,'May 27'!$C$2:$C$300,0)),"Found",IF(ISNUMBER(MATCH(E7,'May 27'!$D$2:$D$300,0)),"Found",IF(ISNUMBER(MATCH(D7,'May 27'!$E$2:$E$300,0)),"Found","Not Found")))</f>
        <v>Found</v>
      </c>
      <c r="P7" s="16" t="str">
        <f>IF(ISNUMBER(MATCH(C7,'May 28'!$C$2:$C$300,0)),"Found",IF(ISNUMBER(MATCH(E7,'May 28'!$D$2:$D$300,0)),"Found",IF(ISNUMBER(MATCH(D7,'May 28'!$E$2:$E$300,0)),"Found","Not Found")))</f>
        <v>Not Found</v>
      </c>
      <c r="Q7" s="16" t="str">
        <f>IF(ISNUMBER(MATCH(C7,'May 29'!$C$2:$C$300,0)),"Found",IF(ISNUMBER(MATCH(E7,'May 29'!$D$2:$D$300,0)),"Found",IF(ISNUMBER(MATCH(D7,'May 29'!$E$2:$E$300,0)),"Found","Not Found")))</f>
        <v>Found</v>
      </c>
      <c r="R7" s="16" t="str">
        <f>IF(ISNUMBER(MATCH(C7,'May 30'!$C$2:$C$300,0)),"Found",IF(ISNUMBER(MATCH(E7,'May 30'!$D$2:$D$300,0)),"Found",IF(ISNUMBER(MATCH(D7,'May 30'!$E$2:$E$300,0)),"Found","Not Found")))</f>
        <v>Found</v>
      </c>
      <c r="S7" s="16" t="str">
        <f>IF(ISNUMBER(MATCH(C7,'May 31'!$C$2:$C$300,0)),"Found",IF(ISNUMBER(MATCH(E7,'May 31'!$D$2:$D$300,0)),"Found",IF(ISNUMBER(MATCH(D7,'May 31'!$E$2:$E$300,0)),"Found","Not Found")))</f>
        <v>Found</v>
      </c>
      <c r="T7" s="16">
        <f t="shared" si="0"/>
        <v>12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9"/>
      <c r="AJ7" s="16"/>
    </row>
    <row r="8" spans="1:37" x14ac:dyDescent="0.2">
      <c r="A8" s="16" t="s">
        <v>818</v>
      </c>
      <c r="B8" s="17" t="s">
        <v>819</v>
      </c>
      <c r="C8" s="11">
        <f>VLOOKUP(B8,'PKII Employee Details'!$A$2:$F$474,3,FALSE)</f>
        <v>701</v>
      </c>
      <c r="D8" s="18" t="str">
        <f>VLOOKUP(B8,'PKII Employee Details'!$A$2:$F$474,4,FALSE)</f>
        <v>Aquino</v>
      </c>
      <c r="E8" s="18" t="str">
        <f>VLOOKUP(B8,'PKII Employee Details'!$A$2:$F$474,5,FALSE)</f>
        <v>Roshane</v>
      </c>
      <c r="F8" s="63" t="str">
        <f>IF(ISNUMBER(MATCH(C8,'May 18'!$C$2:$C$300,0)),"Found",IF(ISNUMBER(MATCH(E8,'May 18'!$D$2:$D$300,0)),"Found",IF(ISNUMBER(MATCH(D8,'May 18'!$E$2:$E$300,0)),"Found","Not Found")))</f>
        <v>Found</v>
      </c>
      <c r="G8" s="63" t="str">
        <f>IF(ISNUMBER(MATCH(C8,'May 18'!$C$2:$C$300,0)),"Found",IF(ISNUMBER(MATCH(E8,'May 19'!$D$2:$D$300,0)),"Found",IF(ISNUMBER(MATCH(D8,'May 19'!$E$2:$E$300,0)),"Found","Not Found")))</f>
        <v>Found</v>
      </c>
      <c r="H8" s="19" t="str">
        <f>IF(ISNUMBER(MATCH(C8,'May 20'!$C$2:$C$300,0)),"Found",IF(ISNUMBER(MATCH(E8,'May 20'!$D$2:$D$300,0)),"Found",IF(ISNUMBER(MATCH(D8,'May 20'!$E$2:$E$300,0)),"Found","Not Found")))</f>
        <v>Found</v>
      </c>
      <c r="I8" s="16" t="str">
        <f>IF(ISNUMBER(MATCH(C8,'May 21'!$C$2:$C$300,0)),"Found",IF(ISNUMBER(MATCH(E8,'May 21'!$D$2:$D$300,0)),"Found",IF(ISNUMBER(MATCH(D8,'May 21'!$E$2:$E$300,0)),"Found","Not Found")))</f>
        <v>Found</v>
      </c>
      <c r="J8" s="16" t="str">
        <f>IF(ISNUMBER(MATCH(C8,'May 22'!$C$2:$C$300,0)),"Found",IF(ISNUMBER(MATCH(E8,'May 22'!$D$2:$D$300,0)),"Found",IF(ISNUMBER(MATCH(D8,'May 22'!$E$2:$E$300,0)),"Found","Not Found")))</f>
        <v>Found</v>
      </c>
      <c r="K8" s="16" t="str">
        <f>IF(ISNUMBER(MATCH(C8,'May 23'!$C$2:$C$300,0)),"Found",IF(ISNUMBER(MATCH(E8,'May 23'!$D$2:$D$300,0)),"Found",IF(ISNUMBER(MATCH(D8,'May 23'!$E$2:$E$300,0)),"Found","Not Found")))</f>
        <v>Found</v>
      </c>
      <c r="L8" s="16" t="str">
        <f>IF(ISNUMBER(MATCH(C8,'May 24'!$C$2:$C$300,0)),"Found",IF(ISNUMBER(MATCH(E8,'May 24'!$D$2:$D$300,0)),"Found",IF(ISNUMBER(MATCH(D8,'May 24'!$E$2:$E$300,0)),"Found","Not Found")))</f>
        <v>Found</v>
      </c>
      <c r="M8" s="16" t="str">
        <f>IF(ISNUMBER(MATCH(C8,'May 25'!$C$2:$C$300,0)),"Found",IF(ISNUMBER(MATCH(E8,'May 25'!$D$2:$D$300,0)),"Found",IF(ISNUMBER(MATCH(D8,'May 25'!$E$2:$E$300,0)),"Found","Not Found")))</f>
        <v>Found</v>
      </c>
      <c r="N8" s="16" t="str">
        <f>IF(ISNUMBER(MATCH(C8,'May 26'!$C$2:$C$300,0)),"Found",IF(ISNUMBER(MATCH(E8,'May 26'!$D$2:$D$300,0)),"Found",IF(ISNUMBER(MATCH(D8,'May 26'!$E$2:$E$300,0)),"Found","Not Found")))</f>
        <v>Found</v>
      </c>
      <c r="O8" s="16" t="str">
        <f>IF(ISNUMBER(MATCH(C8,'May 27'!$C$2:$C$300,0)),"Found",IF(ISNUMBER(MATCH(E8,'May 27'!$D$2:$D$300,0)),"Found",IF(ISNUMBER(MATCH(D8,'May 27'!$E$2:$E$300,0)),"Found","Not Found")))</f>
        <v>Found</v>
      </c>
      <c r="P8" s="16" t="str">
        <f>IF(ISNUMBER(MATCH(C8,'May 28'!$C$2:$C$300,0)),"Found",IF(ISNUMBER(MATCH(E8,'May 28'!$D$2:$D$300,0)),"Found",IF(ISNUMBER(MATCH(D8,'May 28'!$E$2:$E$300,0)),"Found","Not Found")))</f>
        <v>Not Found</v>
      </c>
      <c r="Q8" s="16" t="str">
        <f>IF(ISNUMBER(MATCH(C8,'May 29'!$C$2:$C$300,0)),"Found",IF(ISNUMBER(MATCH(E8,'May 29'!$D$2:$D$300,0)),"Found",IF(ISNUMBER(MATCH(D8,'May 29'!$E$2:$E$300,0)),"Found","Not Found")))</f>
        <v>Found</v>
      </c>
      <c r="R8" s="16" t="str">
        <f>IF(ISNUMBER(MATCH(C8,'May 30'!$C$2:$C$300,0)),"Found",IF(ISNUMBER(MATCH(E8,'May 30'!$D$2:$D$300,0)),"Found",IF(ISNUMBER(MATCH(D8,'May 30'!$E$2:$E$300,0)),"Found","Not Found")))</f>
        <v>Found</v>
      </c>
      <c r="S8" s="16" t="str">
        <f>IF(ISNUMBER(MATCH(C8,'May 31'!$C$2:$C$300,0)),"Found",IF(ISNUMBER(MATCH(E8,'May 31'!$D$2:$D$300,0)),"Found",IF(ISNUMBER(MATCH(D8,'May 31'!$E$2:$E$300,0)),"Found","Not Found")))</f>
        <v>Found</v>
      </c>
      <c r="T8" s="16">
        <f t="shared" si="0"/>
        <v>13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9"/>
      <c r="AJ8" s="16"/>
    </row>
    <row r="9" spans="1:37" x14ac:dyDescent="0.2">
      <c r="A9" s="16" t="s">
        <v>820</v>
      </c>
      <c r="B9" s="17" t="s">
        <v>821</v>
      </c>
      <c r="C9" s="11">
        <v>679</v>
      </c>
      <c r="D9" s="18" t="s">
        <v>822</v>
      </c>
      <c r="E9" s="18" t="s">
        <v>823</v>
      </c>
      <c r="F9" s="63" t="str">
        <f>IF(ISNUMBER(MATCH(C9,'May 18'!$C$2:$C$300,0)),"Found",IF(ISNUMBER(MATCH(E9,'May 18'!$D$2:$D$300,0)),"Found",IF(ISNUMBER(MATCH(D9,'May 18'!$E$2:$E$300,0)),"Found","Not Found")))</f>
        <v>Not Found</v>
      </c>
      <c r="G9" s="63" t="str">
        <f>IF(ISNUMBER(MATCH(C9,'May 18'!$C$2:$C$300,0)),"Found",IF(ISNUMBER(MATCH(E9,'May 19'!$D$2:$D$300,0)),"Found",IF(ISNUMBER(MATCH(D9,'May 19'!$E$2:$E$300,0)),"Found","Not Found")))</f>
        <v>Not Found</v>
      </c>
      <c r="H9" s="19" t="str">
        <f>IF(ISNUMBER(MATCH(C9,'May 20'!$C$2:$C$300,0)),"Found",IF(ISNUMBER(MATCH(E9,'May 20'!$D$2:$D$300,0)),"Found",IF(ISNUMBER(MATCH(D9,'May 20'!$E$2:$E$300,0)),"Found","Not Found")))</f>
        <v>Not Found</v>
      </c>
      <c r="I9" s="16" t="str">
        <f>IF(ISNUMBER(MATCH(C9,'May 21'!$C$2:$C$300,0)),"Found",IF(ISNUMBER(MATCH(E9,'May 21'!$D$2:$D$300,0)),"Found",IF(ISNUMBER(MATCH(D9,'May 21'!$E$2:$E$300,0)),"Found","Not Found")))</f>
        <v>Not Found</v>
      </c>
      <c r="J9" s="16" t="str">
        <f>IF(ISNUMBER(MATCH(C9,'May 22'!$C$2:$C$300,0)),"Found",IF(ISNUMBER(MATCH(E9,'May 22'!$D$2:$D$300,0)),"Found",IF(ISNUMBER(MATCH(D9,'May 22'!$E$2:$E$300,0)),"Found","Not Found")))</f>
        <v>Not Found</v>
      </c>
      <c r="K9" s="16" t="str">
        <f>IF(ISNUMBER(MATCH(C9,'May 23'!$C$2:$C$300,0)),"Found",IF(ISNUMBER(MATCH(E9,'May 23'!$D$2:$D$300,0)),"Found",IF(ISNUMBER(MATCH(D9,'May 23'!$E$2:$E$300,0)),"Found","Not Found")))</f>
        <v>Not Found</v>
      </c>
      <c r="L9" s="16" t="str">
        <f>IF(ISNUMBER(MATCH(C9,'May 24'!$C$2:$C$300,0)),"Found",IF(ISNUMBER(MATCH(E9,'May 24'!$D$2:$D$300,0)),"Found",IF(ISNUMBER(MATCH(D9,'May 24'!$E$2:$E$300,0)),"Found","Not Found")))</f>
        <v>Not Found</v>
      </c>
      <c r="M9" s="16" t="str">
        <f>IF(ISNUMBER(MATCH(C9,'May 25'!$C$2:$C$300,0)),"Found",IF(ISNUMBER(MATCH(E9,'May 25'!$D$2:$D$300,0)),"Found",IF(ISNUMBER(MATCH(D9,'May 25'!$E$2:$E$300,0)),"Found","Not Found")))</f>
        <v>Not Found</v>
      </c>
      <c r="N9" s="16" t="str">
        <f>IF(ISNUMBER(MATCH(C9,'May 26'!$C$2:$C$300,0)),"Found",IF(ISNUMBER(MATCH(E9,'May 26'!$D$2:$D$300,0)),"Found",IF(ISNUMBER(MATCH(D9,'May 26'!$E$2:$E$300,0)),"Found","Not Found")))</f>
        <v>Not Found</v>
      </c>
      <c r="O9" s="16" t="str">
        <f>IF(ISNUMBER(MATCH(C9,'May 27'!$C$2:$C$300,0)),"Found",IF(ISNUMBER(MATCH(E9,'May 27'!$D$2:$D$300,0)),"Found",IF(ISNUMBER(MATCH(D9,'May 27'!$E$2:$E$300,0)),"Found","Not Found")))</f>
        <v>Not Found</v>
      </c>
      <c r="P9" s="16" t="str">
        <f>IF(ISNUMBER(MATCH(C9,'May 28'!$C$2:$C$300,0)),"Found",IF(ISNUMBER(MATCH(E9,'May 28'!$D$2:$D$300,0)),"Found",IF(ISNUMBER(MATCH(D9,'May 28'!$E$2:$E$300,0)),"Found","Not Found")))</f>
        <v>Not Found</v>
      </c>
      <c r="Q9" s="16" t="str">
        <f>IF(ISNUMBER(MATCH(C9,'May 29'!$C$2:$C$300,0)),"Found",IF(ISNUMBER(MATCH(E9,'May 29'!$D$2:$D$300,0)),"Found",IF(ISNUMBER(MATCH(D9,'May 29'!$E$2:$E$300,0)),"Found","Not Found")))</f>
        <v>Not Found</v>
      </c>
      <c r="R9" s="16" t="str">
        <f>IF(ISNUMBER(MATCH(C9,'May 30'!$C$2:$C$300,0)),"Found",IF(ISNUMBER(MATCH(E9,'May 30'!$D$2:$D$300,0)),"Found",IF(ISNUMBER(MATCH(D9,'May 30'!$E$2:$E$300,0)),"Found","Not Found")))</f>
        <v>Not Found</v>
      </c>
      <c r="S9" s="16" t="str">
        <f>IF(ISNUMBER(MATCH(C9,'May 31'!$C$2:$C$300,0)),"Found",IF(ISNUMBER(MATCH(E9,'May 31'!$D$2:$D$300,0)),"Found",IF(ISNUMBER(MATCH(D9,'May 31'!$E$2:$E$300,0)),"Found","Not Found")))</f>
        <v>Not Found</v>
      </c>
      <c r="T9" s="16">
        <f t="shared" si="0"/>
        <v>0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9"/>
      <c r="AJ9" s="16"/>
    </row>
    <row r="10" spans="1:37" x14ac:dyDescent="0.2">
      <c r="A10" s="16" t="s">
        <v>824</v>
      </c>
      <c r="B10" s="17" t="s">
        <v>825</v>
      </c>
      <c r="C10" s="11">
        <f>VLOOKUP(B10,'PKII Employee Details'!$A$2:$F$474,3,FALSE)</f>
        <v>451</v>
      </c>
      <c r="D10" s="18" t="str">
        <f>VLOOKUP(B10,'PKII Employee Details'!$A$2:$F$474,4,FALSE)</f>
        <v>Baltazar Jr.</v>
      </c>
      <c r="E10" s="18" t="str">
        <f>VLOOKUP(B10,'PKII Employee Details'!$A$2:$F$474,5,FALSE)</f>
        <v>Francisco</v>
      </c>
      <c r="F10" s="63" t="str">
        <f>IF(ISNUMBER(MATCH(C10,'May 18'!$C$2:$C$300,0)),"Found",IF(ISNUMBER(MATCH(E10,'May 18'!$D$2:$D$300,0)),"Found",IF(ISNUMBER(MATCH(D10,'May 18'!$E$2:$E$300,0)),"Found","Not Found")))</f>
        <v>Not Found</v>
      </c>
      <c r="G10" s="63" t="str">
        <f>IF(ISNUMBER(MATCH(C10,'May 18'!$C$2:$C$300,0)),"Found",IF(ISNUMBER(MATCH(E10,'May 19'!$D$2:$D$300,0)),"Found",IF(ISNUMBER(MATCH(D10,'May 19'!$E$2:$E$300,0)),"Found","Not Found")))</f>
        <v>Not Found</v>
      </c>
      <c r="H10" s="19" t="str">
        <f>IF(ISNUMBER(MATCH(C10,'May 20'!$C$2:$C$300,0)),"Found",IF(ISNUMBER(MATCH(E10,'May 20'!$D$2:$D$300,0)),"Found",IF(ISNUMBER(MATCH(D10,'May 20'!$E$2:$E$300,0)),"Found","Not Found")))</f>
        <v>Found</v>
      </c>
      <c r="I10" s="16" t="str">
        <f>IF(ISNUMBER(MATCH(C10,'May 21'!$C$2:$C$300,0)),"Found",IF(ISNUMBER(MATCH(E10,'May 21'!$D$2:$D$300,0)),"Found",IF(ISNUMBER(MATCH(D10,'May 21'!$E$2:$E$300,0)),"Found","Not Found")))</f>
        <v>Found</v>
      </c>
      <c r="J10" s="16" t="str">
        <f>IF(ISNUMBER(MATCH(C10,'May 22'!$C$2:$C$300,0)),"Found",IF(ISNUMBER(MATCH(E10,'May 22'!$D$2:$D$300,0)),"Found",IF(ISNUMBER(MATCH(D10,'May 22'!$E$2:$E$300,0)),"Found","Not Found")))</f>
        <v>Found</v>
      </c>
      <c r="K10" s="16" t="str">
        <f>IF(ISNUMBER(MATCH(C10,'May 23'!$C$2:$C$300,0)),"Found",IF(ISNUMBER(MATCH(E10,'May 23'!$D$2:$D$300,0)),"Found",IF(ISNUMBER(MATCH(D10,'May 23'!$E$2:$E$300,0)),"Found","Not Found")))</f>
        <v>Found</v>
      </c>
      <c r="L10" s="16" t="str">
        <f>IF(ISNUMBER(MATCH(C10,'May 24'!$C$2:$C$300,0)),"Found",IF(ISNUMBER(MATCH(E10,'May 24'!$D$2:$D$300,0)),"Found",IF(ISNUMBER(MATCH(D10,'May 24'!$E$2:$E$300,0)),"Found","Not Found")))</f>
        <v>Found</v>
      </c>
      <c r="M10" s="16" t="str">
        <f>IF(ISNUMBER(MATCH(C10,'May 25'!$C$2:$C$300,0)),"Found",IF(ISNUMBER(MATCH(E10,'May 25'!$D$2:$D$300,0)),"Found",IF(ISNUMBER(MATCH(D10,'May 25'!$E$2:$E$300,0)),"Found","Not Found")))</f>
        <v>Found</v>
      </c>
      <c r="N10" s="16" t="str">
        <f>IF(ISNUMBER(MATCH(C10,'May 26'!$C$2:$C$300,0)),"Found",IF(ISNUMBER(MATCH(E10,'May 26'!$D$2:$D$300,0)),"Found",IF(ISNUMBER(MATCH(D10,'May 26'!$E$2:$E$300,0)),"Found","Not Found")))</f>
        <v>Found</v>
      </c>
      <c r="O10" s="16" t="str">
        <f>IF(ISNUMBER(MATCH(C10,'May 27'!$C$2:$C$300,0)),"Found",IF(ISNUMBER(MATCH(E10,'May 27'!$D$2:$D$300,0)),"Found",IF(ISNUMBER(MATCH(D10,'May 27'!$E$2:$E$300,0)),"Found","Not Found")))</f>
        <v>Found</v>
      </c>
      <c r="P10" s="16" t="str">
        <f>IF(ISNUMBER(MATCH(C10,'May 28'!$C$2:$C$300,0)),"Found",IF(ISNUMBER(MATCH(E10,'May 28'!$D$2:$D$300,0)),"Found",IF(ISNUMBER(MATCH(D10,'May 28'!$E$2:$E$300,0)),"Found","Not Found")))</f>
        <v>Found</v>
      </c>
      <c r="Q10" s="16" t="str">
        <f>IF(ISNUMBER(MATCH(C10,'May 29'!$C$2:$C$300,0)),"Found",IF(ISNUMBER(MATCH(E10,'May 29'!$D$2:$D$300,0)),"Found",IF(ISNUMBER(MATCH(D10,'May 29'!$E$2:$E$300,0)),"Found","Not Found")))</f>
        <v>Found</v>
      </c>
      <c r="R10" s="16" t="str">
        <f>IF(ISNUMBER(MATCH(C10,'May 30'!$C$2:$C$300,0)),"Found",IF(ISNUMBER(MATCH(E10,'May 30'!$D$2:$D$300,0)),"Found",IF(ISNUMBER(MATCH(D10,'May 30'!$E$2:$E$300,0)),"Found","Not Found")))</f>
        <v>Not Found</v>
      </c>
      <c r="S10" s="16" t="str">
        <f>IF(ISNUMBER(MATCH(C10,'May 31'!$C$2:$C$300,0)),"Found",IF(ISNUMBER(MATCH(E10,'May 31'!$D$2:$D$300,0)),"Found",IF(ISNUMBER(MATCH(D10,'May 31'!$E$2:$E$300,0)),"Found","Not Found")))</f>
        <v>Not Found</v>
      </c>
      <c r="T10" s="16">
        <f t="shared" si="0"/>
        <v>10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9"/>
      <c r="AJ10" s="16"/>
    </row>
    <row r="11" spans="1:37" x14ac:dyDescent="0.2">
      <c r="A11" s="16" t="s">
        <v>826</v>
      </c>
      <c r="B11" s="17" t="s">
        <v>827</v>
      </c>
      <c r="C11" s="11">
        <f>VLOOKUP(B11,'PKII Employee Details'!$A$2:$F$474,3,FALSE)</f>
        <v>186</v>
      </c>
      <c r="D11" s="18" t="str">
        <f>VLOOKUP(B11,'PKII Employee Details'!$A$2:$F$474,4,FALSE)</f>
        <v>Berdin Jr.</v>
      </c>
      <c r="E11" s="18" t="str">
        <f>VLOOKUP(B11,'PKII Employee Details'!$A$2:$F$474,5,FALSE)</f>
        <v>Gil</v>
      </c>
      <c r="F11" s="63" t="str">
        <f>IF(ISNUMBER(MATCH(C11,'May 18'!$C$2:$C$300,0)),"Found",IF(ISNUMBER(MATCH(E11,'May 18'!$D$2:$D$300,0)),"Found",IF(ISNUMBER(MATCH(D11,'May 18'!$E$2:$E$300,0)),"Found","Not Found")))</f>
        <v>Found</v>
      </c>
      <c r="G11" s="63" t="str">
        <f>IF(ISNUMBER(MATCH(C11,'May 18'!$C$2:$C$300,0)),"Found",IF(ISNUMBER(MATCH(E11,'May 19'!$D$2:$D$300,0)),"Found",IF(ISNUMBER(MATCH(D11,'May 19'!$E$2:$E$300,0)),"Found","Not Found")))</f>
        <v>Found</v>
      </c>
      <c r="H11" s="19" t="str">
        <f>IF(ISNUMBER(MATCH(C11,'May 20'!$C$2:$C$300,0)),"Found",IF(ISNUMBER(MATCH(E11,'May 20'!$D$2:$D$300,0)),"Found",IF(ISNUMBER(MATCH(D11,'May 20'!$E$2:$E$300,0)),"Found","Not Found")))</f>
        <v>Found</v>
      </c>
      <c r="I11" s="16" t="str">
        <f>IF(ISNUMBER(MATCH(C11,'May 21'!$C$2:$C$300,0)),"Found",IF(ISNUMBER(MATCH(E11,'May 21'!$D$2:$D$300,0)),"Found",IF(ISNUMBER(MATCH(D11,'May 21'!$E$2:$E$300,0)),"Found","Not Found")))</f>
        <v>Found</v>
      </c>
      <c r="J11" s="16" t="str">
        <f>IF(ISNUMBER(MATCH(C11,'May 22'!$C$2:$C$300,0)),"Found",IF(ISNUMBER(MATCH(E11,'May 22'!$D$2:$D$300,0)),"Found",IF(ISNUMBER(MATCH(D11,'May 22'!$E$2:$E$300,0)),"Found","Not Found")))</f>
        <v>Found</v>
      </c>
      <c r="K11" s="16" t="str">
        <f>IF(ISNUMBER(MATCH(C11,'May 23'!$C$2:$C$300,0)),"Found",IF(ISNUMBER(MATCH(E11,'May 23'!$D$2:$D$300,0)),"Found",IF(ISNUMBER(MATCH(D11,'May 23'!$E$2:$E$300,0)),"Found","Not Found")))</f>
        <v>Found</v>
      </c>
      <c r="L11" s="16" t="str">
        <f>IF(ISNUMBER(MATCH(C11,'May 24'!$C$2:$C$300,0)),"Found",IF(ISNUMBER(MATCH(E11,'May 24'!$D$2:$D$300,0)),"Found",IF(ISNUMBER(MATCH(D11,'May 24'!$E$2:$E$300,0)),"Found","Not Found")))</f>
        <v>Found</v>
      </c>
      <c r="M11" s="16" t="str">
        <f>IF(ISNUMBER(MATCH(C11,'May 25'!$C$2:$C$300,0)),"Found",IF(ISNUMBER(MATCH(E11,'May 25'!$D$2:$D$300,0)),"Found",IF(ISNUMBER(MATCH(D11,'May 25'!$E$2:$E$300,0)),"Found","Not Found")))</f>
        <v>Found</v>
      </c>
      <c r="N11" s="16" t="str">
        <f>IF(ISNUMBER(MATCH(C11,'May 26'!$C$2:$C$300,0)),"Found",IF(ISNUMBER(MATCH(E11,'May 26'!$D$2:$D$300,0)),"Found",IF(ISNUMBER(MATCH(D11,'May 26'!$E$2:$E$300,0)),"Found","Not Found")))</f>
        <v>Found</v>
      </c>
      <c r="O11" s="16" t="str">
        <f>IF(ISNUMBER(MATCH(C11,'May 27'!$C$2:$C$300,0)),"Found",IF(ISNUMBER(MATCH(E11,'May 27'!$D$2:$D$300,0)),"Found",IF(ISNUMBER(MATCH(D11,'May 27'!$E$2:$E$300,0)),"Found","Not Found")))</f>
        <v>Found</v>
      </c>
      <c r="P11" s="16" t="str">
        <f>IF(ISNUMBER(MATCH(C11,'May 28'!$C$2:$C$300,0)),"Found",IF(ISNUMBER(MATCH(E11,'May 28'!$D$2:$D$300,0)),"Found",IF(ISNUMBER(MATCH(D11,'May 28'!$E$2:$E$300,0)),"Found","Not Found")))</f>
        <v>Found</v>
      </c>
      <c r="Q11" s="16" t="str">
        <f>IF(ISNUMBER(MATCH(C11,'May 29'!$C$2:$C$300,0)),"Found",IF(ISNUMBER(MATCH(E11,'May 29'!$D$2:$D$300,0)),"Found",IF(ISNUMBER(MATCH(D11,'May 29'!$E$2:$E$300,0)),"Found","Not Found")))</f>
        <v>Found</v>
      </c>
      <c r="R11" s="16" t="str">
        <f>IF(ISNUMBER(MATCH(C11,'May 30'!$C$2:$C$300,0)),"Found",IF(ISNUMBER(MATCH(E11,'May 30'!$D$2:$D$300,0)),"Found",IF(ISNUMBER(MATCH(D11,'May 30'!$E$2:$E$300,0)),"Found","Not Found")))</f>
        <v>Found</v>
      </c>
      <c r="S11" s="16" t="str">
        <f>IF(ISNUMBER(MATCH(C11,'May 31'!$C$2:$C$300,0)),"Found",IF(ISNUMBER(MATCH(E11,'May 31'!$D$2:$D$300,0)),"Found",IF(ISNUMBER(MATCH(D11,'May 31'!$E$2:$E$300,0)),"Found","Not Found")))</f>
        <v>Found</v>
      </c>
      <c r="T11" s="16">
        <f t="shared" si="0"/>
        <v>14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9"/>
      <c r="AJ11" s="16"/>
    </row>
    <row r="12" spans="1:37" x14ac:dyDescent="0.2">
      <c r="A12" s="16" t="s">
        <v>828</v>
      </c>
      <c r="B12" s="17" t="s">
        <v>829</v>
      </c>
      <c r="C12" s="11">
        <f>VLOOKUP(B12,'PKII Employee Details'!$A$2:$F$474,3,FALSE)</f>
        <v>681</v>
      </c>
      <c r="D12" s="18" t="str">
        <f>VLOOKUP(B12,'PKII Employee Details'!$A$2:$F$474,4,FALSE)</f>
        <v>Bernardino</v>
      </c>
      <c r="E12" s="18" t="str">
        <f>VLOOKUP(B12,'PKII Employee Details'!$A$2:$F$474,5,FALSE)</f>
        <v>Christopher</v>
      </c>
      <c r="F12" s="63" t="str">
        <f>IF(ISNUMBER(MATCH(C12,'May 18'!$C$2:$C$300,0)),"Found",IF(ISNUMBER(MATCH(E12,'May 18'!$D$2:$D$300,0)),"Found",IF(ISNUMBER(MATCH(D12,'May 18'!$E$2:$E$300,0)),"Found","Not Found")))</f>
        <v>Found</v>
      </c>
      <c r="G12" s="63" t="str">
        <f>IF(ISNUMBER(MATCH(C12,'May 18'!$C$2:$C$300,0)),"Found",IF(ISNUMBER(MATCH(E12,'May 19'!$D$2:$D$300,0)),"Found",IF(ISNUMBER(MATCH(D12,'May 19'!$E$2:$E$300,0)),"Found","Not Found")))</f>
        <v>Found</v>
      </c>
      <c r="H12" s="19" t="str">
        <f>IF(ISNUMBER(MATCH(C12,'May 20'!$C$2:$C$300,0)),"Found",IF(ISNUMBER(MATCH(E12,'May 20'!$D$2:$D$300,0)),"Found",IF(ISNUMBER(MATCH(D12,'May 20'!$E$2:$E$300,0)),"Found","Not Found")))</f>
        <v>Found</v>
      </c>
      <c r="I12" s="16" t="str">
        <f>IF(ISNUMBER(MATCH(C12,'May 21'!$C$2:$C$300,0)),"Found",IF(ISNUMBER(MATCH(E12,'May 21'!$D$2:$D$300,0)),"Found",IF(ISNUMBER(MATCH(D12,'May 21'!$E$2:$E$300,0)),"Found","Not Found")))</f>
        <v>Found</v>
      </c>
      <c r="J12" s="16" t="str">
        <f>IF(ISNUMBER(MATCH(C12,'May 22'!$C$2:$C$300,0)),"Found",IF(ISNUMBER(MATCH(E12,'May 22'!$D$2:$D$300,0)),"Found",IF(ISNUMBER(MATCH(D12,'May 22'!$E$2:$E$300,0)),"Found","Not Found")))</f>
        <v>Found</v>
      </c>
      <c r="K12" s="16" t="str">
        <f>IF(ISNUMBER(MATCH(C12,'May 23'!$C$2:$C$300,0)),"Found",IF(ISNUMBER(MATCH(E12,'May 23'!$D$2:$D$300,0)),"Found",IF(ISNUMBER(MATCH(D12,'May 23'!$E$2:$E$300,0)),"Found","Not Found")))</f>
        <v>Found</v>
      </c>
      <c r="L12" s="16" t="str">
        <f>IF(ISNUMBER(MATCH(C12,'May 24'!$C$2:$C$300,0)),"Found",IF(ISNUMBER(MATCH(E12,'May 24'!$D$2:$D$300,0)),"Found",IF(ISNUMBER(MATCH(D12,'May 24'!$E$2:$E$300,0)),"Found","Not Found")))</f>
        <v>Found</v>
      </c>
      <c r="M12" s="16" t="str">
        <f>IF(ISNUMBER(MATCH(C12,'May 25'!$C$2:$C$300,0)),"Found",IF(ISNUMBER(MATCH(E12,'May 25'!$D$2:$D$300,0)),"Found",IF(ISNUMBER(MATCH(D12,'May 25'!$E$2:$E$300,0)),"Found","Not Found")))</f>
        <v>Found</v>
      </c>
      <c r="N12" s="16" t="str">
        <f>IF(ISNUMBER(MATCH(C12,'May 26'!$C$2:$C$300,0)),"Found",IF(ISNUMBER(MATCH(E12,'May 26'!$D$2:$D$300,0)),"Found",IF(ISNUMBER(MATCH(D12,'May 26'!$E$2:$E$300,0)),"Found","Not Found")))</f>
        <v>Found</v>
      </c>
      <c r="O12" s="16" t="str">
        <f>IF(ISNUMBER(MATCH(C12,'May 27'!$C$2:$C$300,0)),"Found",IF(ISNUMBER(MATCH(E12,'May 27'!$D$2:$D$300,0)),"Found",IF(ISNUMBER(MATCH(D12,'May 27'!$E$2:$E$300,0)),"Found","Not Found")))</f>
        <v>Found</v>
      </c>
      <c r="P12" s="16" t="str">
        <f>IF(ISNUMBER(MATCH(C12,'May 28'!$C$2:$C$300,0)),"Found",IF(ISNUMBER(MATCH(E12,'May 28'!$D$2:$D$300,0)),"Found",IF(ISNUMBER(MATCH(D12,'May 28'!$E$2:$E$300,0)),"Found","Not Found")))</f>
        <v>Found</v>
      </c>
      <c r="Q12" s="16" t="str">
        <f>IF(ISNUMBER(MATCH(C12,'May 29'!$C$2:$C$300,0)),"Found",IF(ISNUMBER(MATCH(E12,'May 29'!$D$2:$D$300,0)),"Found",IF(ISNUMBER(MATCH(D12,'May 29'!$E$2:$E$300,0)),"Found","Not Found")))</f>
        <v>Found</v>
      </c>
      <c r="R12" s="16" t="str">
        <f>IF(ISNUMBER(MATCH(C12,'May 30'!$C$2:$C$300,0)),"Found",IF(ISNUMBER(MATCH(E12,'May 30'!$D$2:$D$300,0)),"Found",IF(ISNUMBER(MATCH(D12,'May 30'!$E$2:$E$300,0)),"Found","Not Found")))</f>
        <v>Found</v>
      </c>
      <c r="S12" s="16" t="str">
        <f>IF(ISNUMBER(MATCH(C12,'May 31'!$C$2:$C$300,0)),"Found",IF(ISNUMBER(MATCH(E12,'May 31'!$D$2:$D$300,0)),"Found",IF(ISNUMBER(MATCH(D12,'May 31'!$E$2:$E$300,0)),"Found","Not Found")))</f>
        <v>Not Found</v>
      </c>
      <c r="T12" s="16">
        <f t="shared" si="0"/>
        <v>13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9"/>
      <c r="AJ12" s="16"/>
    </row>
    <row r="13" spans="1:37" x14ac:dyDescent="0.2">
      <c r="A13" s="16" t="s">
        <v>830</v>
      </c>
      <c r="B13" s="17" t="s">
        <v>831</v>
      </c>
      <c r="C13" s="11">
        <f>VLOOKUP(B13,'PKII Employee Details'!$A$2:$F$474,3,FALSE)</f>
        <v>660</v>
      </c>
      <c r="D13" s="18" t="str">
        <f>VLOOKUP(B13,'PKII Employee Details'!$A$2:$F$474,4,FALSE)</f>
        <v>Bibat</v>
      </c>
      <c r="E13" s="18" t="str">
        <f>VLOOKUP(B13,'PKII Employee Details'!$A$2:$F$474,5,FALSE)</f>
        <v>Lito</v>
      </c>
      <c r="F13" s="63" t="str">
        <f>IF(ISNUMBER(MATCH(C13,'May 18'!$C$2:$C$300,0)),"Found",IF(ISNUMBER(MATCH(E13,'May 18'!$D$2:$D$300,0)),"Found",IF(ISNUMBER(MATCH(D13,'May 18'!$E$2:$E$300,0)),"Found","Not Found")))</f>
        <v>Not Found</v>
      </c>
      <c r="G13" s="63" t="str">
        <f>IF(ISNUMBER(MATCH(C13,'May 18'!$C$2:$C$300,0)),"Found",IF(ISNUMBER(MATCH(E13,'May 19'!$D$2:$D$300,0)),"Found",IF(ISNUMBER(MATCH(D13,'May 19'!$E$2:$E$300,0)),"Found","Not Found")))</f>
        <v>Not Found</v>
      </c>
      <c r="H13" s="19" t="str">
        <f>IF(ISNUMBER(MATCH(C13,'May 20'!$C$2:$C$300,0)),"Found",IF(ISNUMBER(MATCH(E13,'May 20'!$D$2:$D$300,0)),"Found",IF(ISNUMBER(MATCH(D13,'May 20'!$E$2:$E$300,0)),"Found","Not Found")))</f>
        <v>Not Found</v>
      </c>
      <c r="I13" s="16" t="str">
        <f>IF(ISNUMBER(MATCH(C13,'May 21'!$C$2:$C$300,0)),"Found",IF(ISNUMBER(MATCH(E13,'May 21'!$D$2:$D$300,0)),"Found",IF(ISNUMBER(MATCH(D13,'May 21'!$E$2:$E$300,0)),"Found","Not Found")))</f>
        <v>Not Found</v>
      </c>
      <c r="J13" s="16" t="str">
        <f>IF(ISNUMBER(MATCH(C13,'May 22'!$C$2:$C$300,0)),"Found",IF(ISNUMBER(MATCH(E13,'May 22'!$D$2:$D$300,0)),"Found",IF(ISNUMBER(MATCH(D13,'May 22'!$E$2:$E$300,0)),"Found","Not Found")))</f>
        <v>Not Found</v>
      </c>
      <c r="K13" s="16" t="str">
        <f>IF(ISNUMBER(MATCH(C13,'May 23'!$C$2:$C$300,0)),"Found",IF(ISNUMBER(MATCH(E13,'May 23'!$D$2:$D$300,0)),"Found",IF(ISNUMBER(MATCH(D13,'May 23'!$E$2:$E$300,0)),"Found","Not Found")))</f>
        <v>Not Found</v>
      </c>
      <c r="L13" s="16" t="str">
        <f>IF(ISNUMBER(MATCH(C13,'May 24'!$C$2:$C$300,0)),"Found",IF(ISNUMBER(MATCH(E13,'May 24'!$D$2:$D$300,0)),"Found",IF(ISNUMBER(MATCH(D13,'May 24'!$E$2:$E$300,0)),"Found","Not Found")))</f>
        <v>Not Found</v>
      </c>
      <c r="M13" s="16" t="str">
        <f>IF(ISNUMBER(MATCH(C13,'May 25'!$C$2:$C$300,0)),"Found",IF(ISNUMBER(MATCH(E13,'May 25'!$D$2:$D$300,0)),"Found",IF(ISNUMBER(MATCH(D13,'May 25'!$E$2:$E$300,0)),"Found","Not Found")))</f>
        <v>Not Found</v>
      </c>
      <c r="N13" s="16" t="str">
        <f>IF(ISNUMBER(MATCH(C13,'May 26'!$C$2:$C$300,0)),"Found",IF(ISNUMBER(MATCH(E13,'May 26'!$D$2:$D$300,0)),"Found",IF(ISNUMBER(MATCH(D13,'May 26'!$E$2:$E$300,0)),"Found","Not Found")))</f>
        <v>Not Found</v>
      </c>
      <c r="O13" s="16" t="str">
        <f>IF(ISNUMBER(MATCH(C13,'May 27'!$C$2:$C$300,0)),"Found",IF(ISNUMBER(MATCH(E13,'May 27'!$D$2:$D$300,0)),"Found",IF(ISNUMBER(MATCH(D13,'May 27'!$E$2:$E$300,0)),"Found","Not Found")))</f>
        <v>Not Found</v>
      </c>
      <c r="P13" s="16" t="str">
        <f>IF(ISNUMBER(MATCH(C13,'May 28'!$C$2:$C$300,0)),"Found",IF(ISNUMBER(MATCH(E13,'May 28'!$D$2:$D$300,0)),"Found",IF(ISNUMBER(MATCH(D13,'May 28'!$E$2:$E$300,0)),"Found","Not Found")))</f>
        <v>Not Found</v>
      </c>
      <c r="Q13" s="16" t="str">
        <f>IF(ISNUMBER(MATCH(C13,'May 29'!$C$2:$C$300,0)),"Found",IF(ISNUMBER(MATCH(E13,'May 29'!$D$2:$D$300,0)),"Found",IF(ISNUMBER(MATCH(D13,'May 29'!$E$2:$E$300,0)),"Found","Not Found")))</f>
        <v>Not Found</v>
      </c>
      <c r="R13" s="16" t="str">
        <f>IF(ISNUMBER(MATCH(C13,'May 30'!$C$2:$C$300,0)),"Found",IF(ISNUMBER(MATCH(E13,'May 30'!$D$2:$D$300,0)),"Found",IF(ISNUMBER(MATCH(D13,'May 30'!$E$2:$E$300,0)),"Found","Not Found")))</f>
        <v>Not Found</v>
      </c>
      <c r="S13" s="16" t="str">
        <f>IF(ISNUMBER(MATCH(C13,'May 31'!$C$2:$C$300,0)),"Found",IF(ISNUMBER(MATCH(E13,'May 31'!$D$2:$D$300,0)),"Found",IF(ISNUMBER(MATCH(D13,'May 31'!$E$2:$E$300,0)),"Found","Not Found")))</f>
        <v>Not Found</v>
      </c>
      <c r="T13" s="16">
        <f t="shared" si="0"/>
        <v>0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9"/>
      <c r="AJ13" s="16"/>
    </row>
    <row r="14" spans="1:37" x14ac:dyDescent="0.2">
      <c r="A14" s="16" t="s">
        <v>832</v>
      </c>
      <c r="B14" s="17" t="s">
        <v>833</v>
      </c>
      <c r="C14" s="11">
        <f>VLOOKUP(B14,'PKII Employee Details'!$A$2:$F$474,3,FALSE)</f>
        <v>723</v>
      </c>
      <c r="D14" s="18" t="str">
        <f>VLOOKUP(B14,'PKII Employee Details'!$A$2:$F$474,4,FALSE)</f>
        <v>Brucal</v>
      </c>
      <c r="E14" s="18" t="str">
        <f>VLOOKUP(B14,'PKII Employee Details'!$A$2:$F$474,5,FALSE)</f>
        <v>Marlon Dave</v>
      </c>
      <c r="F14" s="63" t="str">
        <f>IF(ISNUMBER(MATCH(C14,'May 18'!$C$2:$C$300,0)),"Found",IF(ISNUMBER(MATCH(E14,'May 18'!$D$2:$D$300,0)),"Found",IF(ISNUMBER(MATCH(D14,'May 18'!$E$2:$E$300,0)),"Found","Not Found")))</f>
        <v>Not Found</v>
      </c>
      <c r="G14" s="63" t="str">
        <f>IF(ISNUMBER(MATCH(C14,'May 18'!$C$2:$C$300,0)),"Found",IF(ISNUMBER(MATCH(E14,'May 19'!$D$2:$D$300,0)),"Found",IF(ISNUMBER(MATCH(D14,'May 19'!$E$2:$E$300,0)),"Found","Not Found")))</f>
        <v>Not Found</v>
      </c>
      <c r="H14" s="19" t="str">
        <f>IF(ISNUMBER(MATCH(C14,'May 20'!$C$2:$C$300,0)),"Found",IF(ISNUMBER(MATCH(E14,'May 20'!$D$2:$D$300,0)),"Found",IF(ISNUMBER(MATCH(D14,'May 20'!$E$2:$E$300,0)),"Found","Not Found")))</f>
        <v>Not Found</v>
      </c>
      <c r="I14" s="16" t="str">
        <f>IF(ISNUMBER(MATCH(C14,'May 21'!$C$2:$C$300,0)),"Found",IF(ISNUMBER(MATCH(E14,'May 21'!$D$2:$D$300,0)),"Found",IF(ISNUMBER(MATCH(D14,'May 21'!$E$2:$E$300,0)),"Found","Not Found")))</f>
        <v>Not Found</v>
      </c>
      <c r="J14" s="16" t="str">
        <f>IF(ISNUMBER(MATCH(C14,'May 22'!$C$2:$C$300,0)),"Found",IF(ISNUMBER(MATCH(E14,'May 22'!$D$2:$D$300,0)),"Found",IF(ISNUMBER(MATCH(D14,'May 22'!$E$2:$E$300,0)),"Found","Not Found")))</f>
        <v>Not Found</v>
      </c>
      <c r="K14" s="16" t="str">
        <f>IF(ISNUMBER(MATCH(C14,'May 23'!$C$2:$C$300,0)),"Found",IF(ISNUMBER(MATCH(E14,'May 23'!$D$2:$D$300,0)),"Found",IF(ISNUMBER(MATCH(D14,'May 23'!$E$2:$E$300,0)),"Found","Not Found")))</f>
        <v>Not Found</v>
      </c>
      <c r="L14" s="16" t="str">
        <f>IF(ISNUMBER(MATCH(C14,'May 24'!$C$2:$C$300,0)),"Found",IF(ISNUMBER(MATCH(E14,'May 24'!$D$2:$D$300,0)),"Found",IF(ISNUMBER(MATCH(D14,'May 24'!$E$2:$E$300,0)),"Found","Not Found")))</f>
        <v>Not Found</v>
      </c>
      <c r="M14" s="16" t="str">
        <f>IF(ISNUMBER(MATCH(C14,'May 25'!$C$2:$C$300,0)),"Found",IF(ISNUMBER(MATCH(E14,'May 25'!$D$2:$D$300,0)),"Found",IF(ISNUMBER(MATCH(D14,'May 25'!$E$2:$E$300,0)),"Found","Not Found")))</f>
        <v>Not Found</v>
      </c>
      <c r="N14" s="16" t="str">
        <f>IF(ISNUMBER(MATCH(C14,'May 26'!$C$2:$C$300,0)),"Found",IF(ISNUMBER(MATCH(E14,'May 26'!$D$2:$D$300,0)),"Found",IF(ISNUMBER(MATCH(D14,'May 26'!$E$2:$E$300,0)),"Found","Not Found")))</f>
        <v>Not Found</v>
      </c>
      <c r="O14" s="16" t="str">
        <f>IF(ISNUMBER(MATCH(C14,'May 27'!$C$2:$C$300,0)),"Found",IF(ISNUMBER(MATCH(E14,'May 27'!$D$2:$D$300,0)),"Found",IF(ISNUMBER(MATCH(D14,'May 27'!$E$2:$E$300,0)),"Found","Not Found")))</f>
        <v>Not Found</v>
      </c>
      <c r="P14" s="16" t="str">
        <f>IF(ISNUMBER(MATCH(C14,'May 28'!$C$2:$C$300,0)),"Found",IF(ISNUMBER(MATCH(E14,'May 28'!$D$2:$D$300,0)),"Found",IF(ISNUMBER(MATCH(D14,'May 28'!$E$2:$E$300,0)),"Found","Not Found")))</f>
        <v>Not Found</v>
      </c>
      <c r="Q14" s="16" t="str">
        <f>IF(ISNUMBER(MATCH(C14,'May 29'!$C$2:$C$300,0)),"Found",IF(ISNUMBER(MATCH(E14,'May 29'!$D$2:$D$300,0)),"Found",IF(ISNUMBER(MATCH(D14,'May 29'!$E$2:$E$300,0)),"Found","Not Found")))</f>
        <v>Not Found</v>
      </c>
      <c r="R14" s="16" t="str">
        <f>IF(ISNUMBER(MATCH(C14,'May 30'!$C$2:$C$300,0)),"Found",IF(ISNUMBER(MATCH(E14,'May 30'!$D$2:$D$300,0)),"Found",IF(ISNUMBER(MATCH(D14,'May 30'!$E$2:$E$300,0)),"Found","Not Found")))</f>
        <v>Not Found</v>
      </c>
      <c r="S14" s="16" t="str">
        <f>IF(ISNUMBER(MATCH(C14,'May 31'!$C$2:$C$300,0)),"Found",IF(ISNUMBER(MATCH(E14,'May 31'!$D$2:$D$300,0)),"Found",IF(ISNUMBER(MATCH(D14,'May 31'!$E$2:$E$300,0)),"Found","Not Found")))</f>
        <v>Not Found</v>
      </c>
      <c r="T14" s="16">
        <f t="shared" si="0"/>
        <v>0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9"/>
      <c r="AJ14" s="16"/>
    </row>
    <row r="15" spans="1:37" x14ac:dyDescent="0.2">
      <c r="A15" s="16" t="s">
        <v>834</v>
      </c>
      <c r="B15" s="17" t="s">
        <v>835</v>
      </c>
      <c r="C15" s="11">
        <f>VLOOKUP(B15,'PKII Employee Details'!$A$2:$F$474,3,FALSE)</f>
        <v>747</v>
      </c>
      <c r="D15" s="18" t="str">
        <f>VLOOKUP(B15,'PKII Employee Details'!$A$2:$F$474,4,FALSE)</f>
        <v>Bulatao</v>
      </c>
      <c r="E15" s="18" t="str">
        <f>VLOOKUP(B15,'PKII Employee Details'!$A$2:$F$474,5,FALSE)</f>
        <v>Jessie Phillip</v>
      </c>
      <c r="F15" s="63" t="str">
        <f>IF(ISNUMBER(MATCH(C15,'May 18'!$C$2:$C$300,0)),"Found",IF(ISNUMBER(MATCH(E15,'May 18'!$D$2:$D$300,0)),"Found",IF(ISNUMBER(MATCH(D15,'May 18'!$E$2:$E$300,0)),"Found","Not Found")))</f>
        <v>Not Found</v>
      </c>
      <c r="G15" s="63" t="str">
        <f>IF(ISNUMBER(MATCH(C15,'May 18'!$C$2:$C$300,0)),"Found",IF(ISNUMBER(MATCH(E15,'May 19'!$D$2:$D$300,0)),"Found",IF(ISNUMBER(MATCH(D15,'May 19'!$E$2:$E$300,0)),"Found","Not Found")))</f>
        <v>Not Found</v>
      </c>
      <c r="H15" s="19" t="str">
        <f>IF(ISNUMBER(MATCH(C15,'May 20'!$C$2:$C$300,0)),"Found",IF(ISNUMBER(MATCH(E15,'May 20'!$D$2:$D$300,0)),"Found",IF(ISNUMBER(MATCH(D15,'May 20'!$E$2:$E$300,0)),"Found","Not Found")))</f>
        <v>Not Found</v>
      </c>
      <c r="I15" s="16" t="str">
        <f>IF(ISNUMBER(MATCH(C15,'May 21'!$C$2:$C$300,0)),"Found",IF(ISNUMBER(MATCH(E15,'May 21'!$D$2:$D$300,0)),"Found",IF(ISNUMBER(MATCH(D15,'May 21'!$E$2:$E$300,0)),"Found","Not Found")))</f>
        <v>Not Found</v>
      </c>
      <c r="J15" s="16" t="str">
        <f>IF(ISNUMBER(MATCH(C15,'May 22'!$C$2:$C$300,0)),"Found",IF(ISNUMBER(MATCH(E15,'May 22'!$D$2:$D$300,0)),"Found",IF(ISNUMBER(MATCH(D15,'May 22'!$E$2:$E$300,0)),"Found","Not Found")))</f>
        <v>Not Found</v>
      </c>
      <c r="K15" s="16" t="str">
        <f>IF(ISNUMBER(MATCH(C15,'May 23'!$C$2:$C$300,0)),"Found",IF(ISNUMBER(MATCH(E15,'May 23'!$D$2:$D$300,0)),"Found",IF(ISNUMBER(MATCH(D15,'May 23'!$E$2:$E$300,0)),"Found","Not Found")))</f>
        <v>Not Found</v>
      </c>
      <c r="L15" s="16" t="str">
        <f>IF(ISNUMBER(MATCH(C15,'May 24'!$C$2:$C$300,0)),"Found",IF(ISNUMBER(MATCH(E15,'May 24'!$D$2:$D$300,0)),"Found",IF(ISNUMBER(MATCH(D15,'May 24'!$E$2:$E$300,0)),"Found","Not Found")))</f>
        <v>Not Found</v>
      </c>
      <c r="M15" s="16" t="str">
        <f>IF(ISNUMBER(MATCH(C15,'May 25'!$C$2:$C$300,0)),"Found",IF(ISNUMBER(MATCH(E15,'May 25'!$D$2:$D$300,0)),"Found",IF(ISNUMBER(MATCH(D15,'May 25'!$E$2:$E$300,0)),"Found","Not Found")))</f>
        <v>Not Found</v>
      </c>
      <c r="N15" s="16" t="str">
        <f>IF(ISNUMBER(MATCH(C15,'May 26'!$C$2:$C$300,0)),"Found",IF(ISNUMBER(MATCH(E15,'May 26'!$D$2:$D$300,0)),"Found",IF(ISNUMBER(MATCH(D15,'May 26'!$E$2:$E$300,0)),"Found","Not Found")))</f>
        <v>Not Found</v>
      </c>
      <c r="O15" s="16" t="str">
        <f>IF(ISNUMBER(MATCH(C15,'May 27'!$C$2:$C$300,0)),"Found",IF(ISNUMBER(MATCH(E15,'May 27'!$D$2:$D$300,0)),"Found",IF(ISNUMBER(MATCH(D15,'May 27'!$E$2:$E$300,0)),"Found","Not Found")))</f>
        <v>Not Found</v>
      </c>
      <c r="P15" s="16" t="str">
        <f>IF(ISNUMBER(MATCH(C15,'May 28'!$C$2:$C$300,0)),"Found",IF(ISNUMBER(MATCH(E15,'May 28'!$D$2:$D$300,0)),"Found",IF(ISNUMBER(MATCH(D15,'May 28'!$E$2:$E$300,0)),"Found","Not Found")))</f>
        <v>Not Found</v>
      </c>
      <c r="Q15" s="16" t="str">
        <f>IF(ISNUMBER(MATCH(C15,'May 29'!$C$2:$C$300,0)),"Found",IF(ISNUMBER(MATCH(E15,'May 29'!$D$2:$D$300,0)),"Found",IF(ISNUMBER(MATCH(D15,'May 29'!$E$2:$E$300,0)),"Found","Not Found")))</f>
        <v>Not Found</v>
      </c>
      <c r="R15" s="16" t="str">
        <f>IF(ISNUMBER(MATCH(C15,'May 30'!$C$2:$C$300,0)),"Found",IF(ISNUMBER(MATCH(E15,'May 30'!$D$2:$D$300,0)),"Found",IF(ISNUMBER(MATCH(D15,'May 30'!$E$2:$E$300,0)),"Found","Not Found")))</f>
        <v>Not Found</v>
      </c>
      <c r="S15" s="16" t="str">
        <f>IF(ISNUMBER(MATCH(C15,'May 31'!$C$2:$C$300,0)),"Found",IF(ISNUMBER(MATCH(E15,'May 31'!$D$2:$D$300,0)),"Found",IF(ISNUMBER(MATCH(D15,'May 31'!$E$2:$E$300,0)),"Found","Not Found")))</f>
        <v>Not Found</v>
      </c>
      <c r="T15" s="16">
        <f t="shared" si="0"/>
        <v>0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9"/>
      <c r="AJ15" s="16"/>
    </row>
    <row r="16" spans="1:37" x14ac:dyDescent="0.2">
      <c r="A16" s="16" t="s">
        <v>836</v>
      </c>
      <c r="B16" s="17" t="s">
        <v>837</v>
      </c>
      <c r="C16" s="11">
        <f>VLOOKUP(B16,'PKII Employee Details'!$A$2:$F$474,3,FALSE)</f>
        <v>616</v>
      </c>
      <c r="D16" s="18" t="str">
        <f>VLOOKUP(B16,'PKII Employee Details'!$A$2:$F$474,4,FALSE)</f>
        <v>Carpio</v>
      </c>
      <c r="E16" s="18" t="str">
        <f>VLOOKUP(B16,'PKII Employee Details'!$A$2:$F$474,5,FALSE)</f>
        <v>Mark Nathaniel</v>
      </c>
      <c r="F16" s="63" t="str">
        <f>IF(ISNUMBER(MATCH(C16,'May 18'!$C$2:$C$300,0)),"Found",IF(ISNUMBER(MATCH(E16,'May 18'!$D$2:$D$300,0)),"Found",IF(ISNUMBER(MATCH(D16,'May 18'!$E$2:$E$300,0)),"Found","Not Found")))</f>
        <v>Found</v>
      </c>
      <c r="G16" s="63" t="str">
        <f>IF(ISNUMBER(MATCH(C16,'May 18'!$C$2:$C$300,0)),"Found",IF(ISNUMBER(MATCH(E16,'May 19'!$D$2:$D$300,0)),"Found",IF(ISNUMBER(MATCH(D16,'May 19'!$E$2:$E$300,0)),"Found","Not Found")))</f>
        <v>Found</v>
      </c>
      <c r="H16" s="19" t="str">
        <f>IF(ISNUMBER(MATCH(C16,'May 20'!$C$2:$C$300,0)),"Found",IF(ISNUMBER(MATCH(E16,'May 20'!$D$2:$D$300,0)),"Found",IF(ISNUMBER(MATCH(D16,'May 20'!$E$2:$E$300,0)),"Found","Not Found")))</f>
        <v>Found</v>
      </c>
      <c r="I16" s="16" t="str">
        <f>IF(ISNUMBER(MATCH(C16,'May 21'!$C$2:$C$300,0)),"Found",IF(ISNUMBER(MATCH(E16,'May 21'!$D$2:$D$300,0)),"Found",IF(ISNUMBER(MATCH(D16,'May 21'!$E$2:$E$300,0)),"Found","Not Found")))</f>
        <v>Found</v>
      </c>
      <c r="J16" s="16" t="str">
        <f>IF(ISNUMBER(MATCH(C16,'May 22'!$C$2:$C$300,0)),"Found",IF(ISNUMBER(MATCH(E16,'May 22'!$D$2:$D$300,0)),"Found",IF(ISNUMBER(MATCH(D16,'May 22'!$E$2:$E$300,0)),"Found","Not Found")))</f>
        <v>Not Found</v>
      </c>
      <c r="K16" s="16" t="str">
        <f>IF(ISNUMBER(MATCH(C16,'May 23'!$C$2:$C$300,0)),"Found",IF(ISNUMBER(MATCH(E16,'May 23'!$D$2:$D$300,0)),"Found",IF(ISNUMBER(MATCH(D16,'May 23'!$E$2:$E$300,0)),"Found","Not Found")))</f>
        <v>Found</v>
      </c>
      <c r="L16" s="16" t="str">
        <f>IF(ISNUMBER(MATCH(C16,'May 24'!$C$2:$C$300,0)),"Found",IF(ISNUMBER(MATCH(E16,'May 24'!$D$2:$D$300,0)),"Found",IF(ISNUMBER(MATCH(D16,'May 24'!$E$2:$E$300,0)),"Found","Not Found")))</f>
        <v>Found</v>
      </c>
      <c r="M16" s="16" t="str">
        <f>IF(ISNUMBER(MATCH(C16,'May 25'!$C$2:$C$300,0)),"Found",IF(ISNUMBER(MATCH(E16,'May 25'!$D$2:$D$300,0)),"Found",IF(ISNUMBER(MATCH(D16,'May 25'!$E$2:$E$300,0)),"Found","Not Found")))</f>
        <v>Not Found</v>
      </c>
      <c r="N16" s="16" t="str">
        <f>IF(ISNUMBER(MATCH(C16,'May 26'!$C$2:$C$300,0)),"Found",IF(ISNUMBER(MATCH(E16,'May 26'!$D$2:$D$300,0)),"Found",IF(ISNUMBER(MATCH(D16,'May 26'!$E$2:$E$300,0)),"Found","Not Found")))</f>
        <v>Not Found</v>
      </c>
      <c r="O16" s="16" t="str">
        <f>IF(ISNUMBER(MATCH(C16,'May 27'!$C$2:$C$300,0)),"Found",IF(ISNUMBER(MATCH(E16,'May 27'!$D$2:$D$300,0)),"Found",IF(ISNUMBER(MATCH(D16,'May 27'!$E$2:$E$300,0)),"Found","Not Found")))</f>
        <v>Found</v>
      </c>
      <c r="P16" s="16" t="str">
        <f>IF(ISNUMBER(MATCH(C16,'May 28'!$C$2:$C$300,0)),"Found",IF(ISNUMBER(MATCH(E16,'May 28'!$D$2:$D$300,0)),"Found",IF(ISNUMBER(MATCH(D16,'May 28'!$E$2:$E$300,0)),"Found","Not Found")))</f>
        <v>Found</v>
      </c>
      <c r="Q16" s="16" t="str">
        <f>IF(ISNUMBER(MATCH(C16,'May 29'!$C$2:$C$300,0)),"Found",IF(ISNUMBER(MATCH(E16,'May 29'!$D$2:$D$300,0)),"Found",IF(ISNUMBER(MATCH(D16,'May 29'!$E$2:$E$300,0)),"Found","Not Found")))</f>
        <v>Found</v>
      </c>
      <c r="R16" s="16" t="str">
        <f>IF(ISNUMBER(MATCH(C16,'May 30'!$C$2:$C$300,0)),"Found",IF(ISNUMBER(MATCH(E16,'May 30'!$D$2:$D$300,0)),"Found",IF(ISNUMBER(MATCH(D16,'May 30'!$E$2:$E$300,0)),"Found","Not Found")))</f>
        <v>Not Found</v>
      </c>
      <c r="S16" s="16" t="str">
        <f>IF(ISNUMBER(MATCH(C16,'May 31'!$C$2:$C$300,0)),"Found",IF(ISNUMBER(MATCH(E16,'May 31'!$D$2:$D$300,0)),"Found",IF(ISNUMBER(MATCH(D16,'May 31'!$E$2:$E$300,0)),"Found","Not Found")))</f>
        <v>Found</v>
      </c>
      <c r="T16" s="16">
        <f t="shared" si="0"/>
        <v>10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9"/>
      <c r="AJ16" s="16"/>
    </row>
    <row r="17" spans="1:36" x14ac:dyDescent="0.2">
      <c r="A17" s="16" t="s">
        <v>838</v>
      </c>
      <c r="B17" s="17" t="s">
        <v>839</v>
      </c>
      <c r="C17" s="11">
        <f>VLOOKUP(B17,'PKII Employee Details'!$A$2:$F$474,3,FALSE)</f>
        <v>269</v>
      </c>
      <c r="D17" s="18" t="str">
        <f>VLOOKUP(B17,'PKII Employee Details'!$A$2:$F$474,4,FALSE)</f>
        <v>Cartera</v>
      </c>
      <c r="E17" s="18" t="str">
        <f>VLOOKUP(B17,'PKII Employee Details'!$A$2:$F$474,5,FALSE)</f>
        <v>Christopher</v>
      </c>
      <c r="F17" s="63" t="str">
        <f>IF(ISNUMBER(MATCH(C17,'May 18'!$C$2:$C$300,0)),"Found",IF(ISNUMBER(MATCH(E17,'May 18'!$D$2:$D$300,0)),"Found",IF(ISNUMBER(MATCH(D17,'May 18'!$E$2:$E$300,0)),"Found","Not Found")))</f>
        <v>Not Found</v>
      </c>
      <c r="G17" s="63" t="str">
        <f>IF(ISNUMBER(MATCH(C17,'May 18'!$C$2:$C$300,0)),"Found",IF(ISNUMBER(MATCH(E17,'May 19'!$D$2:$D$300,0)),"Found",IF(ISNUMBER(MATCH(D17,'May 19'!$E$2:$E$300,0)),"Found","Not Found")))</f>
        <v>Not Found</v>
      </c>
      <c r="H17" s="19" t="str">
        <f>IF(ISNUMBER(MATCH(C17,'May 20'!$C$2:$C$300,0)),"Found",IF(ISNUMBER(MATCH(E17,'May 20'!$D$2:$D$300,0)),"Found",IF(ISNUMBER(MATCH(D17,'May 20'!$E$2:$E$300,0)),"Found","Not Found")))</f>
        <v>Not Found</v>
      </c>
      <c r="I17" s="16" t="str">
        <f>IF(ISNUMBER(MATCH(C17,'May 21'!$C$2:$C$300,0)),"Found",IF(ISNUMBER(MATCH(E17,'May 21'!$D$2:$D$300,0)),"Found",IF(ISNUMBER(MATCH(D17,'May 21'!$E$2:$E$300,0)),"Found","Not Found")))</f>
        <v>Not Found</v>
      </c>
      <c r="J17" s="16" t="str">
        <f>IF(ISNUMBER(MATCH(C17,'May 22'!$C$2:$C$300,0)),"Found",IF(ISNUMBER(MATCH(E17,'May 22'!$D$2:$D$300,0)),"Found",IF(ISNUMBER(MATCH(D17,'May 22'!$E$2:$E$300,0)),"Found","Not Found")))</f>
        <v>Not Found</v>
      </c>
      <c r="K17" s="16" t="str">
        <f>IF(ISNUMBER(MATCH(C17,'May 23'!$C$2:$C$300,0)),"Found",IF(ISNUMBER(MATCH(E17,'May 23'!$D$2:$D$300,0)),"Found",IF(ISNUMBER(MATCH(D17,'May 23'!$E$2:$E$300,0)),"Found","Not Found")))</f>
        <v>Not Found</v>
      </c>
      <c r="L17" s="16" t="str">
        <f>IF(ISNUMBER(MATCH(C17,'May 24'!$C$2:$C$300,0)),"Found",IF(ISNUMBER(MATCH(E17,'May 24'!$D$2:$D$300,0)),"Found",IF(ISNUMBER(MATCH(D17,'May 24'!$E$2:$E$300,0)),"Found","Not Found")))</f>
        <v>Not Found</v>
      </c>
      <c r="M17" s="16" t="str">
        <f>IF(ISNUMBER(MATCH(C17,'May 25'!$C$2:$C$300,0)),"Found",IF(ISNUMBER(MATCH(E17,'May 25'!$D$2:$D$300,0)),"Found",IF(ISNUMBER(MATCH(D17,'May 25'!$E$2:$E$300,0)),"Found","Not Found")))</f>
        <v>Not Found</v>
      </c>
      <c r="N17" s="16" t="str">
        <f>IF(ISNUMBER(MATCH(C17,'May 26'!$C$2:$C$300,0)),"Found",IF(ISNUMBER(MATCH(E17,'May 26'!$D$2:$D$300,0)),"Found",IF(ISNUMBER(MATCH(D17,'May 26'!$E$2:$E$300,0)),"Found","Not Found")))</f>
        <v>Not Found</v>
      </c>
      <c r="O17" s="16" t="str">
        <f>IF(ISNUMBER(MATCH(C17,'May 27'!$C$2:$C$300,0)),"Found",IF(ISNUMBER(MATCH(E17,'May 27'!$D$2:$D$300,0)),"Found",IF(ISNUMBER(MATCH(D17,'May 27'!$E$2:$E$300,0)),"Found","Not Found")))</f>
        <v>Not Found</v>
      </c>
      <c r="P17" s="16" t="str">
        <f>IF(ISNUMBER(MATCH(C17,'May 28'!$C$2:$C$300,0)),"Found",IF(ISNUMBER(MATCH(E17,'May 28'!$D$2:$D$300,0)),"Found",IF(ISNUMBER(MATCH(D17,'May 28'!$E$2:$E$300,0)),"Found","Not Found")))</f>
        <v>Not Found</v>
      </c>
      <c r="Q17" s="16" t="str">
        <f>IF(ISNUMBER(MATCH(C17,'May 29'!$C$2:$C$300,0)),"Found",IF(ISNUMBER(MATCH(E17,'May 29'!$D$2:$D$300,0)),"Found",IF(ISNUMBER(MATCH(D17,'May 29'!$E$2:$E$300,0)),"Found","Not Found")))</f>
        <v>Not Found</v>
      </c>
      <c r="R17" s="16" t="str">
        <f>IF(ISNUMBER(MATCH(C17,'May 30'!$C$2:$C$300,0)),"Found",IF(ISNUMBER(MATCH(E17,'May 30'!$D$2:$D$300,0)),"Found",IF(ISNUMBER(MATCH(D17,'May 30'!$E$2:$E$300,0)),"Found","Not Found")))</f>
        <v>Not Found</v>
      </c>
      <c r="S17" s="16" t="str">
        <f>IF(ISNUMBER(MATCH(C17,'May 31'!$C$2:$C$300,0)),"Found",IF(ISNUMBER(MATCH(E17,'May 31'!$D$2:$D$300,0)),"Found",IF(ISNUMBER(MATCH(D17,'May 31'!$E$2:$E$300,0)),"Found","Not Found")))</f>
        <v>Not Found</v>
      </c>
      <c r="T17" s="16">
        <f t="shared" si="0"/>
        <v>0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9"/>
      <c r="AJ17" s="16"/>
    </row>
    <row r="18" spans="1:36" x14ac:dyDescent="0.2">
      <c r="A18" s="16" t="s">
        <v>840</v>
      </c>
      <c r="B18" s="17" t="s">
        <v>841</v>
      </c>
      <c r="C18" s="11">
        <f>VLOOKUP(B18,'PKII Employee Details'!$A$2:$F$474,3,FALSE)</f>
        <v>152</v>
      </c>
      <c r="D18" s="18" t="str">
        <f>VLOOKUP(B18,'PKII Employee Details'!$A$2:$F$474,4,FALSE)</f>
        <v>Castañares</v>
      </c>
      <c r="E18" s="18" t="str">
        <f>VLOOKUP(B18,'PKII Employee Details'!$A$2:$F$474,5,FALSE)</f>
        <v>Mary Ann</v>
      </c>
      <c r="F18" s="63" t="str">
        <f>IF(ISNUMBER(MATCH(C18,'May 18'!$C$2:$C$300,0)),"Found",IF(ISNUMBER(MATCH(E18,'May 18'!$D$2:$D$300,0)),"Found",IF(ISNUMBER(MATCH(D18,'May 18'!$E$2:$E$300,0)),"Found","Not Found")))</f>
        <v>Found</v>
      </c>
      <c r="G18" s="63" t="str">
        <f>IF(ISNUMBER(MATCH(C18,'May 18'!$C$2:$C$300,0)),"Found",IF(ISNUMBER(MATCH(E18,'May 19'!$D$2:$D$300,0)),"Found",IF(ISNUMBER(MATCH(D18,'May 19'!$E$2:$E$300,0)),"Found","Not Found")))</f>
        <v>Found</v>
      </c>
      <c r="H18" s="19" t="str">
        <f>IF(ISNUMBER(MATCH(C18,'May 20'!$C$2:$C$300,0)),"Found",IF(ISNUMBER(MATCH(E18,'May 20'!$D$2:$D$300,0)),"Found",IF(ISNUMBER(MATCH(D18,'May 20'!$E$2:$E$300,0)),"Found","Not Found")))</f>
        <v>Found</v>
      </c>
      <c r="I18" s="16" t="str">
        <f>IF(ISNUMBER(MATCH(C18,'May 21'!$C$2:$C$300,0)),"Found",IF(ISNUMBER(MATCH(E18,'May 21'!$D$2:$D$300,0)),"Found",IF(ISNUMBER(MATCH(D18,'May 21'!$E$2:$E$300,0)),"Found","Not Found")))</f>
        <v>Not Found</v>
      </c>
      <c r="J18" s="16" t="str">
        <f>IF(ISNUMBER(MATCH(C18,'May 22'!$C$2:$C$300,0)),"Found",IF(ISNUMBER(MATCH(E18,'May 22'!$D$2:$D$300,0)),"Found",IF(ISNUMBER(MATCH(D18,'May 22'!$E$2:$E$300,0)),"Found","Not Found")))</f>
        <v>Found</v>
      </c>
      <c r="K18" s="16" t="str">
        <f>IF(ISNUMBER(MATCH(C18,'May 23'!$C$2:$C$300,0)),"Found",IF(ISNUMBER(MATCH(E18,'May 23'!$D$2:$D$300,0)),"Found",IF(ISNUMBER(MATCH(D18,'May 23'!$E$2:$E$300,0)),"Found","Not Found")))</f>
        <v>Not Found</v>
      </c>
      <c r="L18" s="16" t="str">
        <f>IF(ISNUMBER(MATCH(C18,'May 24'!$C$2:$C$300,0)),"Found",IF(ISNUMBER(MATCH(E18,'May 24'!$D$2:$D$300,0)),"Found",IF(ISNUMBER(MATCH(D18,'May 24'!$E$2:$E$300,0)),"Found","Not Found")))</f>
        <v>Not Found</v>
      </c>
      <c r="M18" s="16" t="str">
        <f>IF(ISNUMBER(MATCH(C18,'May 25'!$C$2:$C$300,0)),"Found",IF(ISNUMBER(MATCH(E18,'May 25'!$D$2:$D$300,0)),"Found",IF(ISNUMBER(MATCH(D18,'May 25'!$E$2:$E$300,0)),"Found","Not Found")))</f>
        <v>Not Found</v>
      </c>
      <c r="N18" s="16" t="str">
        <f>IF(ISNUMBER(MATCH(C18,'May 26'!$C$2:$C$300,0)),"Found",IF(ISNUMBER(MATCH(E18,'May 26'!$D$2:$D$300,0)),"Found",IF(ISNUMBER(MATCH(D18,'May 26'!$E$2:$E$300,0)),"Found","Not Found")))</f>
        <v>Found</v>
      </c>
      <c r="O18" s="16" t="str">
        <f>IF(ISNUMBER(MATCH(C18,'May 27'!$C$2:$C$300,0)),"Found",IF(ISNUMBER(MATCH(E18,'May 27'!$D$2:$D$300,0)),"Found",IF(ISNUMBER(MATCH(D18,'May 27'!$E$2:$E$300,0)),"Found","Not Found")))</f>
        <v>Not Found</v>
      </c>
      <c r="P18" s="16" t="str">
        <f>IF(ISNUMBER(MATCH(C18,'May 28'!$C$2:$C$300,0)),"Found",IF(ISNUMBER(MATCH(E18,'May 28'!$D$2:$D$300,0)),"Found",IF(ISNUMBER(MATCH(D18,'May 28'!$E$2:$E$300,0)),"Found","Not Found")))</f>
        <v>Found</v>
      </c>
      <c r="Q18" s="16" t="str">
        <f>IF(ISNUMBER(MATCH(C18,'May 29'!$C$2:$C$300,0)),"Found",IF(ISNUMBER(MATCH(E18,'May 29'!$D$2:$D$300,0)),"Found",IF(ISNUMBER(MATCH(D18,'May 29'!$E$2:$E$300,0)),"Found","Not Found")))</f>
        <v>Found</v>
      </c>
      <c r="R18" s="16" t="str">
        <f>IF(ISNUMBER(MATCH(C18,'May 30'!$C$2:$C$300,0)),"Found",IF(ISNUMBER(MATCH(E18,'May 30'!$D$2:$D$300,0)),"Found",IF(ISNUMBER(MATCH(D18,'May 30'!$E$2:$E$300,0)),"Found","Not Found")))</f>
        <v>Not Found</v>
      </c>
      <c r="S18" s="16" t="str">
        <f>IF(ISNUMBER(MATCH(C18,'May 31'!$C$2:$C$300,0)),"Found",IF(ISNUMBER(MATCH(E18,'May 31'!$D$2:$D$300,0)),"Found",IF(ISNUMBER(MATCH(D18,'May 31'!$E$2:$E$300,0)),"Found","Not Found")))</f>
        <v>Not Found</v>
      </c>
      <c r="T18" s="16">
        <f t="shared" si="0"/>
        <v>7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9"/>
      <c r="AJ18" s="16"/>
    </row>
    <row r="19" spans="1:36" x14ac:dyDescent="0.2">
      <c r="A19" s="16" t="s">
        <v>842</v>
      </c>
      <c r="B19" s="17" t="s">
        <v>843</v>
      </c>
      <c r="C19" s="11">
        <v>373</v>
      </c>
      <c r="D19" s="18" t="s">
        <v>844</v>
      </c>
      <c r="E19" s="18" t="s">
        <v>845</v>
      </c>
      <c r="F19" s="63" t="str">
        <f>IF(ISNUMBER(MATCH(C19,'May 18'!$C$2:$C$300,0)),"Found",IF(ISNUMBER(MATCH(E19,'May 18'!$D$2:$D$300,0)),"Found",IF(ISNUMBER(MATCH(D19,'May 18'!$E$2:$E$300,0)),"Found","Not Found")))</f>
        <v>Found</v>
      </c>
      <c r="G19" s="63" t="str">
        <f>IF(ISNUMBER(MATCH(C19,'May 18'!$C$2:$C$300,0)),"Found",IF(ISNUMBER(MATCH(E19,'May 19'!$D$2:$D$300,0)),"Found",IF(ISNUMBER(MATCH(D19,'May 19'!$E$2:$E$300,0)),"Found","Not Found")))</f>
        <v>Found</v>
      </c>
      <c r="H19" s="19" t="str">
        <f>IF(ISNUMBER(MATCH(C19,'May 20'!$C$2:$C$300,0)),"Found",IF(ISNUMBER(MATCH(E19,'May 20'!$D$2:$D$300,0)),"Found",IF(ISNUMBER(MATCH(D19,'May 20'!$E$2:$E$300,0)),"Found","Not Found")))</f>
        <v>Found</v>
      </c>
      <c r="I19" s="16" t="str">
        <f>IF(ISNUMBER(MATCH(C19,'May 21'!$C$2:$C$300,0)),"Found",IF(ISNUMBER(MATCH(E19,'May 21'!$D$2:$D$300,0)),"Found",IF(ISNUMBER(MATCH(D19,'May 21'!$E$2:$E$300,0)),"Found","Not Found")))</f>
        <v>Found</v>
      </c>
      <c r="J19" s="16" t="str">
        <f>IF(ISNUMBER(MATCH(C19,'May 22'!$C$2:$C$300,0)),"Found",IF(ISNUMBER(MATCH(E19,'May 22'!$D$2:$D$300,0)),"Found",IF(ISNUMBER(MATCH(D19,'May 22'!$E$2:$E$300,0)),"Found","Not Found")))</f>
        <v>Found</v>
      </c>
      <c r="K19" s="16" t="str">
        <f>IF(ISNUMBER(MATCH(C19,'May 23'!$C$2:$C$300,0)),"Found",IF(ISNUMBER(MATCH(E19,'May 23'!$D$2:$D$300,0)),"Found",IF(ISNUMBER(MATCH(D19,'May 23'!$E$2:$E$300,0)),"Found","Not Found")))</f>
        <v>Found</v>
      </c>
      <c r="L19" s="16" t="str">
        <f>IF(ISNUMBER(MATCH(C19,'May 24'!$C$2:$C$300,0)),"Found",IF(ISNUMBER(MATCH(E19,'May 24'!$D$2:$D$300,0)),"Found",IF(ISNUMBER(MATCH(D19,'May 24'!$E$2:$E$300,0)),"Found","Not Found")))</f>
        <v>Found</v>
      </c>
      <c r="M19" s="16" t="str">
        <f>IF(ISNUMBER(MATCH(C19,'May 25'!$C$2:$C$300,0)),"Found",IF(ISNUMBER(MATCH(E19,'May 25'!$D$2:$D$300,0)),"Found",IF(ISNUMBER(MATCH(D19,'May 25'!$E$2:$E$300,0)),"Found","Not Found")))</f>
        <v>Found</v>
      </c>
      <c r="N19" s="16" t="str">
        <f>IF(ISNUMBER(MATCH(C19,'May 26'!$C$2:$C$300,0)),"Found",IF(ISNUMBER(MATCH(E19,'May 26'!$D$2:$D$300,0)),"Found",IF(ISNUMBER(MATCH(D19,'May 26'!$E$2:$E$300,0)),"Found","Not Found")))</f>
        <v>Found</v>
      </c>
      <c r="O19" s="16" t="str">
        <f>IF(ISNUMBER(MATCH(C19,'May 27'!$C$2:$C$300,0)),"Found",IF(ISNUMBER(MATCH(E19,'May 27'!$D$2:$D$300,0)),"Found",IF(ISNUMBER(MATCH(D19,'May 27'!$E$2:$E$300,0)),"Found","Not Found")))</f>
        <v>Found</v>
      </c>
      <c r="P19" s="16" t="str">
        <f>IF(ISNUMBER(MATCH(C19,'May 28'!$C$2:$C$300,0)),"Found",IF(ISNUMBER(MATCH(E19,'May 28'!$D$2:$D$300,0)),"Found",IF(ISNUMBER(MATCH(D19,'May 28'!$E$2:$E$300,0)),"Found","Not Found")))</f>
        <v>Found</v>
      </c>
      <c r="Q19" s="16" t="str">
        <f>IF(ISNUMBER(MATCH(C19,'May 29'!$C$2:$C$300,0)),"Found",IF(ISNUMBER(MATCH(E19,'May 29'!$D$2:$D$300,0)),"Found",IF(ISNUMBER(MATCH(D19,'May 29'!$E$2:$E$300,0)),"Found","Not Found")))</f>
        <v>Found</v>
      </c>
      <c r="R19" s="16" t="str">
        <f>IF(ISNUMBER(MATCH(C19,'May 30'!$C$2:$C$300,0)),"Found",IF(ISNUMBER(MATCH(E19,'May 30'!$D$2:$D$300,0)),"Found",IF(ISNUMBER(MATCH(D19,'May 30'!$E$2:$E$300,0)),"Found","Not Found")))</f>
        <v>Found</v>
      </c>
      <c r="S19" s="16" t="str">
        <f>IF(ISNUMBER(MATCH(C19,'May 31'!$C$2:$C$300,0)),"Found",IF(ISNUMBER(MATCH(E19,'May 31'!$D$2:$D$300,0)),"Found",IF(ISNUMBER(MATCH(D19,'May 31'!$E$2:$E$300,0)),"Found","Not Found")))</f>
        <v>Found</v>
      </c>
      <c r="T19" s="16">
        <f t="shared" si="0"/>
        <v>14</v>
      </c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9"/>
      <c r="AJ19" s="16"/>
    </row>
    <row r="20" spans="1:36" x14ac:dyDescent="0.2">
      <c r="A20" s="16" t="s">
        <v>846</v>
      </c>
      <c r="B20" s="17" t="s">
        <v>847</v>
      </c>
      <c r="C20" s="11">
        <f>VLOOKUP(B20,'PKII Employee Details'!$A$2:$F$474,3,FALSE)</f>
        <v>722</v>
      </c>
      <c r="D20" s="18" t="str">
        <f>VLOOKUP(B20,'PKII Employee Details'!$A$2:$F$474,4,FALSE)</f>
        <v>Chuaquico</v>
      </c>
      <c r="E20" s="18" t="str">
        <f>VLOOKUP(B20,'PKII Employee Details'!$A$2:$F$474,5,FALSE)</f>
        <v>Jeremy</v>
      </c>
      <c r="F20" s="63" t="str">
        <f>IF(ISNUMBER(MATCH(C20,'May 18'!$C$2:$C$300,0)),"Found",IF(ISNUMBER(MATCH(E20,'May 18'!$D$2:$D$300,0)),"Found",IF(ISNUMBER(MATCH(D20,'May 18'!$E$2:$E$300,0)),"Found","Not Found")))</f>
        <v>Found</v>
      </c>
      <c r="G20" s="63" t="str">
        <f>IF(ISNUMBER(MATCH(C20,'May 18'!$C$2:$C$300,0)),"Found",IF(ISNUMBER(MATCH(E20,'May 19'!$D$2:$D$300,0)),"Found",IF(ISNUMBER(MATCH(D20,'May 19'!$E$2:$E$300,0)),"Found","Not Found")))</f>
        <v>Found</v>
      </c>
      <c r="H20" s="19" t="str">
        <f>IF(ISNUMBER(MATCH(C20,'May 20'!$C$2:$C$300,0)),"Found",IF(ISNUMBER(MATCH(E20,'May 20'!$D$2:$D$300,0)),"Found",IF(ISNUMBER(MATCH(D20,'May 20'!$E$2:$E$300,0)),"Found","Not Found")))</f>
        <v>Found</v>
      </c>
      <c r="I20" s="16" t="str">
        <f>IF(ISNUMBER(MATCH(C20,'May 21'!$C$2:$C$300,0)),"Found",IF(ISNUMBER(MATCH(E20,'May 21'!$D$2:$D$300,0)),"Found",IF(ISNUMBER(MATCH(D20,'May 21'!$E$2:$E$300,0)),"Found","Not Found")))</f>
        <v>Not Found</v>
      </c>
      <c r="J20" s="16" t="str">
        <f>IF(ISNUMBER(MATCH(C20,'May 22'!$C$2:$C$300,0)),"Found",IF(ISNUMBER(MATCH(E20,'May 22'!$D$2:$D$300,0)),"Found",IF(ISNUMBER(MATCH(D20,'May 22'!$E$2:$E$300,0)),"Found","Not Found")))</f>
        <v>Not Found</v>
      </c>
      <c r="K20" s="16" t="str">
        <f>IF(ISNUMBER(MATCH(C20,'May 23'!$C$2:$C$300,0)),"Found",IF(ISNUMBER(MATCH(E20,'May 23'!$D$2:$D$300,0)),"Found",IF(ISNUMBER(MATCH(D20,'May 23'!$E$2:$E$300,0)),"Found","Not Found")))</f>
        <v>Not Found</v>
      </c>
      <c r="L20" s="16" t="str">
        <f>IF(ISNUMBER(MATCH(C20,'May 24'!$C$2:$C$300,0)),"Found",IF(ISNUMBER(MATCH(E20,'May 24'!$D$2:$D$300,0)),"Found",IF(ISNUMBER(MATCH(D20,'May 24'!$E$2:$E$300,0)),"Found","Not Found")))</f>
        <v>Not Found</v>
      </c>
      <c r="M20" s="16" t="str">
        <f>IF(ISNUMBER(MATCH(C20,'May 25'!$C$2:$C$300,0)),"Found",IF(ISNUMBER(MATCH(E20,'May 25'!$D$2:$D$300,0)),"Found",IF(ISNUMBER(MATCH(D20,'May 25'!$E$2:$E$300,0)),"Found","Not Found")))</f>
        <v>Not Found</v>
      </c>
      <c r="N20" s="16" t="str">
        <f>IF(ISNUMBER(MATCH(C20,'May 26'!$C$2:$C$300,0)),"Found",IF(ISNUMBER(MATCH(E20,'May 26'!$D$2:$D$300,0)),"Found",IF(ISNUMBER(MATCH(D20,'May 26'!$E$2:$E$300,0)),"Found","Not Found")))</f>
        <v>Not Found</v>
      </c>
      <c r="O20" s="16" t="str">
        <f>IF(ISNUMBER(MATCH(C20,'May 27'!$C$2:$C$300,0)),"Found",IF(ISNUMBER(MATCH(E20,'May 27'!$D$2:$D$300,0)),"Found",IF(ISNUMBER(MATCH(D20,'May 27'!$E$2:$E$300,0)),"Found","Not Found")))</f>
        <v>Not Found</v>
      </c>
      <c r="P20" s="16" t="str">
        <f>IF(ISNUMBER(MATCH(C20,'May 28'!$C$2:$C$300,0)),"Found",IF(ISNUMBER(MATCH(E20,'May 28'!$D$2:$D$300,0)),"Found",IF(ISNUMBER(MATCH(D20,'May 28'!$E$2:$E$300,0)),"Found","Not Found")))</f>
        <v>Found</v>
      </c>
      <c r="Q20" s="16" t="str">
        <f>IF(ISNUMBER(MATCH(C20,'May 29'!$C$2:$C$300,0)),"Found",IF(ISNUMBER(MATCH(E20,'May 29'!$D$2:$D$300,0)),"Found",IF(ISNUMBER(MATCH(D20,'May 29'!$E$2:$E$300,0)),"Found","Not Found")))</f>
        <v>Found</v>
      </c>
      <c r="R20" s="16" t="str">
        <f>IF(ISNUMBER(MATCH(C20,'May 30'!$C$2:$C$300,0)),"Found",IF(ISNUMBER(MATCH(E20,'May 30'!$D$2:$D$300,0)),"Found",IF(ISNUMBER(MATCH(D20,'May 30'!$E$2:$E$300,0)),"Found","Not Found")))</f>
        <v>Not Found</v>
      </c>
      <c r="S20" s="16" t="str">
        <f>IF(ISNUMBER(MATCH(C20,'May 31'!$C$2:$C$300,0)),"Found",IF(ISNUMBER(MATCH(E20,'May 31'!$D$2:$D$300,0)),"Found",IF(ISNUMBER(MATCH(D20,'May 31'!$E$2:$E$300,0)),"Found","Not Found")))</f>
        <v>Not Found</v>
      </c>
      <c r="T20" s="16">
        <f t="shared" si="0"/>
        <v>5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9"/>
      <c r="AJ20" s="16"/>
    </row>
    <row r="21" spans="1:36" x14ac:dyDescent="0.2">
      <c r="A21" s="16" t="s">
        <v>848</v>
      </c>
      <c r="B21" s="17" t="s">
        <v>849</v>
      </c>
      <c r="C21" s="11">
        <v>585</v>
      </c>
      <c r="D21" s="18" t="s">
        <v>850</v>
      </c>
      <c r="E21" s="18" t="s">
        <v>851</v>
      </c>
      <c r="F21" s="63" t="str">
        <f>IF(ISNUMBER(MATCH(C21,'May 18'!$C$2:$C$300,0)),"Found",IF(ISNUMBER(MATCH(E21,'May 18'!$D$2:$D$300,0)),"Found",IF(ISNUMBER(MATCH(D21,'May 18'!$E$2:$E$300,0)),"Found","Not Found")))</f>
        <v>Not Found</v>
      </c>
      <c r="G21" s="63" t="str">
        <f>IF(ISNUMBER(MATCH(C21,'May 18'!$C$2:$C$300,0)),"Found",IF(ISNUMBER(MATCH(E21,'May 19'!$D$2:$D$300,0)),"Found",IF(ISNUMBER(MATCH(D21,'May 19'!$E$2:$E$300,0)),"Found","Not Found")))</f>
        <v>Not Found</v>
      </c>
      <c r="H21" s="19" t="str">
        <f>IF(ISNUMBER(MATCH(C21,'May 20'!$C$2:$C$300,0)),"Found",IF(ISNUMBER(MATCH(E21,'May 20'!$D$2:$D$300,0)),"Found",IF(ISNUMBER(MATCH(D21,'May 20'!$E$2:$E$300,0)),"Found","Not Found")))</f>
        <v>Not Found</v>
      </c>
      <c r="I21" s="16" t="str">
        <f>IF(ISNUMBER(MATCH(C21,'May 21'!$C$2:$C$300,0)),"Found",IF(ISNUMBER(MATCH(E21,'May 21'!$D$2:$D$300,0)),"Found",IF(ISNUMBER(MATCH(D21,'May 21'!$E$2:$E$300,0)),"Found","Not Found")))</f>
        <v>Not Found</v>
      </c>
      <c r="J21" s="16" t="str">
        <f>IF(ISNUMBER(MATCH(C21,'May 22'!$C$2:$C$300,0)),"Found",IF(ISNUMBER(MATCH(E21,'May 22'!$D$2:$D$300,0)),"Found",IF(ISNUMBER(MATCH(D21,'May 22'!$E$2:$E$300,0)),"Found","Not Found")))</f>
        <v>Not Found</v>
      </c>
      <c r="K21" s="16" t="str">
        <f>IF(ISNUMBER(MATCH(C21,'May 23'!$C$2:$C$300,0)),"Found",IF(ISNUMBER(MATCH(E21,'May 23'!$D$2:$D$300,0)),"Found",IF(ISNUMBER(MATCH(D21,'May 23'!$E$2:$E$300,0)),"Found","Not Found")))</f>
        <v>Not Found</v>
      </c>
      <c r="L21" s="16" t="str">
        <f>IF(ISNUMBER(MATCH(C21,'May 24'!$C$2:$C$300,0)),"Found",IF(ISNUMBER(MATCH(E21,'May 24'!$D$2:$D$300,0)),"Found",IF(ISNUMBER(MATCH(D21,'May 24'!$E$2:$E$300,0)),"Found","Not Found")))</f>
        <v>Not Found</v>
      </c>
      <c r="M21" s="16" t="str">
        <f>IF(ISNUMBER(MATCH(C21,'May 25'!$C$2:$C$300,0)),"Found",IF(ISNUMBER(MATCH(E21,'May 25'!$D$2:$D$300,0)),"Found",IF(ISNUMBER(MATCH(D21,'May 25'!$E$2:$E$300,0)),"Found","Not Found")))</f>
        <v>Not Found</v>
      </c>
      <c r="N21" s="16" t="str">
        <f>IF(ISNUMBER(MATCH(C21,'May 26'!$C$2:$C$300,0)),"Found",IF(ISNUMBER(MATCH(E21,'May 26'!$D$2:$D$300,0)),"Found",IF(ISNUMBER(MATCH(D21,'May 26'!$E$2:$E$300,0)),"Found","Not Found")))</f>
        <v>Not Found</v>
      </c>
      <c r="O21" s="16" t="str">
        <f>IF(ISNUMBER(MATCH(C21,'May 27'!$C$2:$C$300,0)),"Found",IF(ISNUMBER(MATCH(E21,'May 27'!$D$2:$D$300,0)),"Found",IF(ISNUMBER(MATCH(D21,'May 27'!$E$2:$E$300,0)),"Found","Not Found")))</f>
        <v>Not Found</v>
      </c>
      <c r="P21" s="16" t="str">
        <f>IF(ISNUMBER(MATCH(C21,'May 28'!$C$2:$C$300,0)),"Found",IF(ISNUMBER(MATCH(E21,'May 28'!$D$2:$D$300,0)),"Found",IF(ISNUMBER(MATCH(D21,'May 28'!$E$2:$E$300,0)),"Found","Not Found")))</f>
        <v>Not Found</v>
      </c>
      <c r="Q21" s="16" t="str">
        <f>IF(ISNUMBER(MATCH(C21,'May 29'!$C$2:$C$300,0)),"Found",IF(ISNUMBER(MATCH(E21,'May 29'!$D$2:$D$300,0)),"Found",IF(ISNUMBER(MATCH(D21,'May 29'!$E$2:$E$300,0)),"Found","Not Found")))</f>
        <v>Not Found</v>
      </c>
      <c r="R21" s="16" t="str">
        <f>IF(ISNUMBER(MATCH(C21,'May 30'!$C$2:$C$300,0)),"Found",IF(ISNUMBER(MATCH(E21,'May 30'!$D$2:$D$300,0)),"Found",IF(ISNUMBER(MATCH(D21,'May 30'!$E$2:$E$300,0)),"Found","Not Found")))</f>
        <v>Not Found</v>
      </c>
      <c r="S21" s="16" t="str">
        <f>IF(ISNUMBER(MATCH(C21,'May 31'!$C$2:$C$300,0)),"Found",IF(ISNUMBER(MATCH(E21,'May 31'!$D$2:$D$300,0)),"Found",IF(ISNUMBER(MATCH(D21,'May 31'!$E$2:$E$300,0)),"Found","Not Found")))</f>
        <v>Not Found</v>
      </c>
      <c r="T21" s="16">
        <f t="shared" si="0"/>
        <v>0</v>
      </c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9"/>
      <c r="AJ21" s="16"/>
    </row>
    <row r="22" spans="1:36" x14ac:dyDescent="0.2">
      <c r="A22" s="16" t="s">
        <v>852</v>
      </c>
      <c r="B22" s="17" t="s">
        <v>853</v>
      </c>
      <c r="C22" s="11">
        <f>VLOOKUP(B22,'PKII Employee Details'!$A$2:$F$474,3,FALSE)</f>
        <v>663</v>
      </c>
      <c r="D22" s="18" t="str">
        <f>VLOOKUP(B22,'PKII Employee Details'!$A$2:$F$474,4,FALSE)</f>
        <v>Cortez</v>
      </c>
      <c r="E22" s="18" t="str">
        <f>VLOOKUP(B22,'PKII Employee Details'!$A$2:$F$474,5,FALSE)</f>
        <v>Julian Ed</v>
      </c>
      <c r="F22" s="63" t="str">
        <f>IF(ISNUMBER(MATCH(C22,'May 18'!$C$2:$C$300,0)),"Found",IF(ISNUMBER(MATCH(E22,'May 18'!$D$2:$D$300,0)),"Found",IF(ISNUMBER(MATCH(D22,'May 18'!$E$2:$E$300,0)),"Found","Not Found")))</f>
        <v>Found</v>
      </c>
      <c r="G22" s="63" t="str">
        <f>IF(ISNUMBER(MATCH(C22,'May 18'!$C$2:$C$300,0)),"Found",IF(ISNUMBER(MATCH(E22,'May 19'!$D$2:$D$300,0)),"Found",IF(ISNUMBER(MATCH(D22,'May 19'!$E$2:$E$300,0)),"Found","Not Found")))</f>
        <v>Found</v>
      </c>
      <c r="H22" s="19" t="str">
        <f>IF(ISNUMBER(MATCH(C22,'May 20'!$C$2:$C$300,0)),"Found",IF(ISNUMBER(MATCH(E22,'May 20'!$D$2:$D$300,0)),"Found",IF(ISNUMBER(MATCH(D22,'May 20'!$E$2:$E$300,0)),"Found","Not Found")))</f>
        <v>Found</v>
      </c>
      <c r="I22" s="16" t="str">
        <f>IF(ISNUMBER(MATCH(C22,'May 21'!$C$2:$C$300,0)),"Found",IF(ISNUMBER(MATCH(E22,'May 21'!$D$2:$D$300,0)),"Found",IF(ISNUMBER(MATCH(D22,'May 21'!$E$2:$E$300,0)),"Found","Not Found")))</f>
        <v>Found</v>
      </c>
      <c r="J22" s="16" t="str">
        <f>IF(ISNUMBER(MATCH(C22,'May 22'!$C$2:$C$300,0)),"Found",IF(ISNUMBER(MATCH(E22,'May 22'!$D$2:$D$300,0)),"Found",IF(ISNUMBER(MATCH(D22,'May 22'!$E$2:$E$300,0)),"Found","Not Found")))</f>
        <v>Found</v>
      </c>
      <c r="K22" s="16" t="str">
        <f>IF(ISNUMBER(MATCH(C22,'May 23'!$C$2:$C$300,0)),"Found",IF(ISNUMBER(MATCH(E22,'May 23'!$D$2:$D$300,0)),"Found",IF(ISNUMBER(MATCH(D22,'May 23'!$E$2:$E$300,0)),"Found","Not Found")))</f>
        <v>Not Found</v>
      </c>
      <c r="L22" s="16" t="str">
        <f>IF(ISNUMBER(MATCH(C22,'May 24'!$C$2:$C$300,0)),"Found",IF(ISNUMBER(MATCH(E22,'May 24'!$D$2:$D$300,0)),"Found",IF(ISNUMBER(MATCH(D22,'May 24'!$E$2:$E$300,0)),"Found","Not Found")))</f>
        <v>Not Found</v>
      </c>
      <c r="M22" s="16" t="str">
        <f>IF(ISNUMBER(MATCH(C22,'May 25'!$C$2:$C$300,0)),"Found",IF(ISNUMBER(MATCH(E22,'May 25'!$D$2:$D$300,0)),"Found",IF(ISNUMBER(MATCH(D22,'May 25'!$E$2:$E$300,0)),"Found","Not Found")))</f>
        <v>Not Found</v>
      </c>
      <c r="N22" s="16" t="str">
        <f>IF(ISNUMBER(MATCH(C22,'May 26'!$C$2:$C$300,0)),"Found",IF(ISNUMBER(MATCH(E22,'May 26'!$D$2:$D$300,0)),"Found",IF(ISNUMBER(MATCH(D22,'May 26'!$E$2:$E$300,0)),"Found","Not Found")))</f>
        <v>Not Found</v>
      </c>
      <c r="O22" s="16" t="str">
        <f>IF(ISNUMBER(MATCH(C22,'May 27'!$C$2:$C$300,0)),"Found",IF(ISNUMBER(MATCH(E22,'May 27'!$D$2:$D$300,0)),"Found",IF(ISNUMBER(MATCH(D22,'May 27'!$E$2:$E$300,0)),"Found","Not Found")))</f>
        <v>Found</v>
      </c>
      <c r="P22" s="16" t="str">
        <f>IF(ISNUMBER(MATCH(C22,'May 28'!$C$2:$C$300,0)),"Found",IF(ISNUMBER(MATCH(E22,'May 28'!$D$2:$D$300,0)),"Found",IF(ISNUMBER(MATCH(D22,'May 28'!$E$2:$E$300,0)),"Found","Not Found")))</f>
        <v>Found</v>
      </c>
      <c r="Q22" s="16" t="str">
        <f>IF(ISNUMBER(MATCH(C22,'May 29'!$C$2:$C$300,0)),"Found",IF(ISNUMBER(MATCH(E22,'May 29'!$D$2:$D$300,0)),"Found",IF(ISNUMBER(MATCH(D22,'May 29'!$E$2:$E$300,0)),"Found","Not Found")))</f>
        <v>Found</v>
      </c>
      <c r="R22" s="16" t="str">
        <f>IF(ISNUMBER(MATCH(C22,'May 30'!$C$2:$C$300,0)),"Found",IF(ISNUMBER(MATCH(E22,'May 30'!$D$2:$D$300,0)),"Found",IF(ISNUMBER(MATCH(D22,'May 30'!$E$2:$E$300,0)),"Found","Not Found")))</f>
        <v>Not Found</v>
      </c>
      <c r="S22" s="16" t="str">
        <f>IF(ISNUMBER(MATCH(C22,'May 31'!$C$2:$C$300,0)),"Found",IF(ISNUMBER(MATCH(E22,'May 31'!$D$2:$D$300,0)),"Found",IF(ISNUMBER(MATCH(D22,'May 31'!$E$2:$E$300,0)),"Found","Not Found")))</f>
        <v>Not Found</v>
      </c>
      <c r="T22" s="16">
        <f t="shared" si="0"/>
        <v>8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9"/>
      <c r="AJ22" s="16"/>
    </row>
    <row r="23" spans="1:36" x14ac:dyDescent="0.2">
      <c r="A23" s="16" t="s">
        <v>854</v>
      </c>
      <c r="B23" s="17" t="s">
        <v>855</v>
      </c>
      <c r="C23" s="11">
        <f>VLOOKUP(B23,'PKII Employee Details'!$A$2:$F$474,3,FALSE)</f>
        <v>248</v>
      </c>
      <c r="D23" s="18" t="str">
        <f>VLOOKUP(B23,'PKII Employee Details'!$A$2:$F$474,4,FALSE)</f>
        <v>Cruz</v>
      </c>
      <c r="E23" s="18" t="str">
        <f>VLOOKUP(B23,'PKII Employee Details'!$A$2:$F$474,5,FALSE)</f>
        <v>Katherine</v>
      </c>
      <c r="F23" s="63" t="str">
        <f>IF(ISNUMBER(MATCH(C23,'May 18'!$C$2:$C$300,0)),"Found",IF(ISNUMBER(MATCH(E23,'May 18'!$D$2:$D$300,0)),"Found",IF(ISNUMBER(MATCH(D23,'May 18'!$E$2:$E$300,0)),"Found","Not Found")))</f>
        <v>Found</v>
      </c>
      <c r="G23" s="63" t="str">
        <f>IF(ISNUMBER(MATCH(C23,'May 18'!$C$2:$C$300,0)),"Found",IF(ISNUMBER(MATCH(E23,'May 19'!$D$2:$D$300,0)),"Found",IF(ISNUMBER(MATCH(D23,'May 19'!$E$2:$E$300,0)),"Found","Not Found")))</f>
        <v>Found</v>
      </c>
      <c r="H23" s="19" t="str">
        <f>IF(ISNUMBER(MATCH(C23,'May 20'!$C$2:$C$300,0)),"Found",IF(ISNUMBER(MATCH(E23,'May 20'!$D$2:$D$300,0)),"Found",IF(ISNUMBER(MATCH(D23,'May 20'!$E$2:$E$300,0)),"Found","Not Found")))</f>
        <v>Found</v>
      </c>
      <c r="I23" s="16" t="str">
        <f>IF(ISNUMBER(MATCH(C23,'May 21'!$C$2:$C$300,0)),"Found",IF(ISNUMBER(MATCH(E23,'May 21'!$D$2:$D$300,0)),"Found",IF(ISNUMBER(MATCH(D23,'May 21'!$E$2:$E$300,0)),"Found","Not Found")))</f>
        <v>Found</v>
      </c>
      <c r="J23" s="16" t="str">
        <f>IF(ISNUMBER(MATCH(C23,'May 22'!$C$2:$C$300,0)),"Found",IF(ISNUMBER(MATCH(E23,'May 22'!$D$2:$D$300,0)),"Found",IF(ISNUMBER(MATCH(D23,'May 22'!$E$2:$E$300,0)),"Found","Not Found")))</f>
        <v>Found</v>
      </c>
      <c r="K23" s="16" t="str">
        <f>IF(ISNUMBER(MATCH(C23,'May 23'!$C$2:$C$300,0)),"Found",IF(ISNUMBER(MATCH(E23,'May 23'!$D$2:$D$300,0)),"Found",IF(ISNUMBER(MATCH(D23,'May 23'!$E$2:$E$300,0)),"Found","Not Found")))</f>
        <v>Found</v>
      </c>
      <c r="L23" s="16" t="str">
        <f>IF(ISNUMBER(MATCH(C23,'May 24'!$C$2:$C$300,0)),"Found",IF(ISNUMBER(MATCH(E23,'May 24'!$D$2:$D$300,0)),"Found",IF(ISNUMBER(MATCH(D23,'May 24'!$E$2:$E$300,0)),"Found","Not Found")))</f>
        <v>Found</v>
      </c>
      <c r="M23" s="16" t="str">
        <f>IF(ISNUMBER(MATCH(C23,'May 25'!$C$2:$C$300,0)),"Found",IF(ISNUMBER(MATCH(E23,'May 25'!$D$2:$D$300,0)),"Found",IF(ISNUMBER(MATCH(D23,'May 25'!$E$2:$E$300,0)),"Found","Not Found")))</f>
        <v>Found</v>
      </c>
      <c r="N23" s="16" t="str">
        <f>IF(ISNUMBER(MATCH(C23,'May 26'!$C$2:$C$300,0)),"Found",IF(ISNUMBER(MATCH(E23,'May 26'!$D$2:$D$300,0)),"Found",IF(ISNUMBER(MATCH(D23,'May 26'!$E$2:$E$300,0)),"Found","Not Found")))</f>
        <v>Found</v>
      </c>
      <c r="O23" s="16" t="str">
        <f>IF(ISNUMBER(MATCH(C23,'May 27'!$C$2:$C$300,0)),"Found",IF(ISNUMBER(MATCH(E23,'May 27'!$D$2:$D$300,0)),"Found",IF(ISNUMBER(MATCH(D23,'May 27'!$E$2:$E$300,0)),"Found","Not Found")))</f>
        <v>Found</v>
      </c>
      <c r="P23" s="16" t="str">
        <f>IF(ISNUMBER(MATCH(C23,'May 28'!$C$2:$C$300,0)),"Found",IF(ISNUMBER(MATCH(E23,'May 28'!$D$2:$D$300,0)),"Found",IF(ISNUMBER(MATCH(D23,'May 28'!$E$2:$E$300,0)),"Found","Not Found")))</f>
        <v>Found</v>
      </c>
      <c r="Q23" s="16" t="str">
        <f>IF(ISNUMBER(MATCH(C23,'May 29'!$C$2:$C$300,0)),"Found",IF(ISNUMBER(MATCH(E23,'May 29'!$D$2:$D$300,0)),"Found",IF(ISNUMBER(MATCH(D23,'May 29'!$E$2:$E$300,0)),"Found","Not Found")))</f>
        <v>Found</v>
      </c>
      <c r="R23" s="16" t="str">
        <f>IF(ISNUMBER(MATCH(C23,'May 30'!$C$2:$C$300,0)),"Found",IF(ISNUMBER(MATCH(E23,'May 30'!$D$2:$D$300,0)),"Found",IF(ISNUMBER(MATCH(D23,'May 30'!$E$2:$E$300,0)),"Found","Not Found")))</f>
        <v>Found</v>
      </c>
      <c r="S23" s="16" t="str">
        <f>IF(ISNUMBER(MATCH(C23,'May 31'!$C$2:$C$300,0)),"Found",IF(ISNUMBER(MATCH(E23,'May 31'!$D$2:$D$300,0)),"Found",IF(ISNUMBER(MATCH(D23,'May 31'!$E$2:$E$300,0)),"Found","Not Found")))</f>
        <v>Found</v>
      </c>
      <c r="T23" s="16">
        <f t="shared" si="0"/>
        <v>14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9"/>
      <c r="AJ23" s="16"/>
    </row>
    <row r="24" spans="1:36" x14ac:dyDescent="0.2">
      <c r="A24" s="16" t="s">
        <v>856</v>
      </c>
      <c r="B24" s="17" t="s">
        <v>857</v>
      </c>
      <c r="C24" s="11">
        <f>VLOOKUP(B24,'PKII Employee Details'!$A$2:$F$474,3,FALSE)</f>
        <v>638</v>
      </c>
      <c r="D24" s="18" t="str">
        <f>VLOOKUP(B24,'PKII Employee Details'!$A$2:$F$474,4,FALSE)</f>
        <v>Cruz</v>
      </c>
      <c r="E24" s="18" t="str">
        <f>VLOOKUP(B24,'PKII Employee Details'!$A$2:$F$474,5,FALSE)</f>
        <v>Millard</v>
      </c>
      <c r="F24" s="63" t="str">
        <f>IF(ISNUMBER(MATCH(C24,'May 18'!$C$2:$C$300,0)),"Found",IF(ISNUMBER(MATCH(E24,'May 18'!$D$2:$D$300,0)),"Found",IF(ISNUMBER(MATCH(D24,'May 18'!$E$2:$E$300,0)),"Found","Not Found")))</f>
        <v>Found</v>
      </c>
      <c r="G24" s="63" t="str">
        <f>IF(ISNUMBER(MATCH(C24,'May 18'!$C$2:$C$300,0)),"Found",IF(ISNUMBER(MATCH(E24,'May 19'!$D$2:$D$300,0)),"Found",IF(ISNUMBER(MATCH(D24,'May 19'!$E$2:$E$300,0)),"Found","Not Found")))</f>
        <v>Found</v>
      </c>
      <c r="H24" s="19" t="str">
        <f>IF(ISNUMBER(MATCH(C24,'May 20'!$C$2:$C$300,0)),"Found",IF(ISNUMBER(MATCH(E24,'May 20'!$D$2:$D$300,0)),"Found",IF(ISNUMBER(MATCH(D24,'May 20'!$E$2:$E$300,0)),"Found","Not Found")))</f>
        <v>Not Found</v>
      </c>
      <c r="I24" s="16" t="str">
        <f>IF(ISNUMBER(MATCH(C24,'May 21'!$C$2:$C$300,0)),"Found",IF(ISNUMBER(MATCH(E24,'May 21'!$D$2:$D$300,0)),"Found",IF(ISNUMBER(MATCH(D24,'May 21'!$E$2:$E$300,0)),"Found","Not Found")))</f>
        <v>Found</v>
      </c>
      <c r="J24" s="16" t="str">
        <f>IF(ISNUMBER(MATCH(C24,'May 22'!$C$2:$C$300,0)),"Found",IF(ISNUMBER(MATCH(E24,'May 22'!$D$2:$D$300,0)),"Found",IF(ISNUMBER(MATCH(D24,'May 22'!$E$2:$E$300,0)),"Found","Not Found")))</f>
        <v>Found</v>
      </c>
      <c r="K24" s="16" t="str">
        <f>IF(ISNUMBER(MATCH(C24,'May 23'!$C$2:$C$300,0)),"Found",IF(ISNUMBER(MATCH(E24,'May 23'!$D$2:$D$300,0)),"Found",IF(ISNUMBER(MATCH(D24,'May 23'!$E$2:$E$300,0)),"Found","Not Found")))</f>
        <v>Found</v>
      </c>
      <c r="L24" s="16" t="str">
        <f>IF(ISNUMBER(MATCH(C24,'May 24'!$C$2:$C$300,0)),"Found",IF(ISNUMBER(MATCH(E24,'May 24'!$D$2:$D$300,0)),"Found",IF(ISNUMBER(MATCH(D24,'May 24'!$E$2:$E$300,0)),"Found","Not Found")))</f>
        <v>Found</v>
      </c>
      <c r="M24" s="16" t="str">
        <f>IF(ISNUMBER(MATCH(C24,'May 25'!$C$2:$C$300,0)),"Found",IF(ISNUMBER(MATCH(E24,'May 25'!$D$2:$D$300,0)),"Found",IF(ISNUMBER(MATCH(D24,'May 25'!$E$2:$E$300,0)),"Found","Not Found")))</f>
        <v>Found</v>
      </c>
      <c r="N24" s="16" t="str">
        <f>IF(ISNUMBER(MATCH(C24,'May 26'!$C$2:$C$300,0)),"Found",IF(ISNUMBER(MATCH(E24,'May 26'!$D$2:$D$300,0)),"Found",IF(ISNUMBER(MATCH(D24,'May 26'!$E$2:$E$300,0)),"Found","Not Found")))</f>
        <v>Found</v>
      </c>
      <c r="O24" s="16" t="str">
        <f>IF(ISNUMBER(MATCH(C24,'May 27'!$C$2:$C$300,0)),"Found",IF(ISNUMBER(MATCH(E24,'May 27'!$D$2:$D$300,0)),"Found",IF(ISNUMBER(MATCH(D24,'May 27'!$E$2:$E$300,0)),"Found","Not Found")))</f>
        <v>Found</v>
      </c>
      <c r="P24" s="16" t="str">
        <f>IF(ISNUMBER(MATCH(C24,'May 28'!$C$2:$C$300,0)),"Found",IF(ISNUMBER(MATCH(E24,'May 28'!$D$2:$D$300,0)),"Found",IF(ISNUMBER(MATCH(D24,'May 28'!$E$2:$E$300,0)),"Found","Not Found")))</f>
        <v>Found</v>
      </c>
      <c r="Q24" s="16" t="str">
        <f>IF(ISNUMBER(MATCH(C24,'May 29'!$C$2:$C$300,0)),"Found",IF(ISNUMBER(MATCH(E24,'May 29'!$D$2:$D$300,0)),"Found",IF(ISNUMBER(MATCH(D24,'May 29'!$E$2:$E$300,0)),"Found","Not Found")))</f>
        <v>Not Found</v>
      </c>
      <c r="R24" s="16" t="str">
        <f>IF(ISNUMBER(MATCH(C24,'May 30'!$C$2:$C$300,0)),"Found",IF(ISNUMBER(MATCH(E24,'May 30'!$D$2:$D$300,0)),"Found",IF(ISNUMBER(MATCH(D24,'May 30'!$E$2:$E$300,0)),"Found","Not Found")))</f>
        <v>Found</v>
      </c>
      <c r="S24" s="16" t="str">
        <f>IF(ISNUMBER(MATCH(C24,'May 31'!$C$2:$C$300,0)),"Found",IF(ISNUMBER(MATCH(E24,'May 31'!$D$2:$D$300,0)),"Found",IF(ISNUMBER(MATCH(D24,'May 31'!$E$2:$E$300,0)),"Found","Not Found")))</f>
        <v>Not Found</v>
      </c>
      <c r="T24" s="16">
        <f t="shared" si="0"/>
        <v>11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9"/>
      <c r="AJ24" s="16"/>
    </row>
    <row r="25" spans="1:36" x14ac:dyDescent="0.2">
      <c r="A25" s="16" t="s">
        <v>858</v>
      </c>
      <c r="B25" s="17" t="s">
        <v>859</v>
      </c>
      <c r="C25" s="11">
        <f>VLOOKUP(B25,'PKII Employee Details'!$A$2:$F$474,3,FALSE)</f>
        <v>546</v>
      </c>
      <c r="D25" s="18" t="str">
        <f>VLOOKUP(B25,'PKII Employee Details'!$A$2:$F$474,4,FALSE)</f>
        <v>Cruz</v>
      </c>
      <c r="E25" s="18" t="str">
        <f>VLOOKUP(B25,'PKII Employee Details'!$A$2:$F$474,5,FALSE)</f>
        <v>Rizalina</v>
      </c>
      <c r="F25" s="63" t="str">
        <f>IF(ISNUMBER(MATCH(C25,'May 18'!$C$2:$C$300,0)),"Found",IF(ISNUMBER(MATCH(E25,'May 18'!$D$2:$D$300,0)),"Found",IF(ISNUMBER(MATCH(D25,'May 18'!$E$2:$E$300,0)),"Found","Not Found")))</f>
        <v>Found</v>
      </c>
      <c r="G25" s="63" t="str">
        <f>IF(ISNUMBER(MATCH(C25,'May 18'!$C$2:$C$300,0)),"Found",IF(ISNUMBER(MATCH(E25,'May 19'!$D$2:$D$300,0)),"Found",IF(ISNUMBER(MATCH(D25,'May 19'!$E$2:$E$300,0)),"Found","Not Found")))</f>
        <v>Found</v>
      </c>
      <c r="H25" s="19" t="str">
        <f>IF(ISNUMBER(MATCH(C25,'May 20'!$C$2:$C$300,0)),"Found",IF(ISNUMBER(MATCH(E25,'May 20'!$D$2:$D$300,0)),"Found",IF(ISNUMBER(MATCH(D25,'May 20'!$E$2:$E$300,0)),"Found","Not Found")))</f>
        <v>Found</v>
      </c>
      <c r="I25" s="16" t="str">
        <f>IF(ISNUMBER(MATCH(C25,'May 21'!$C$2:$C$300,0)),"Found",IF(ISNUMBER(MATCH(E25,'May 21'!$D$2:$D$300,0)),"Found",IF(ISNUMBER(MATCH(D25,'May 21'!$E$2:$E$300,0)),"Found","Not Found")))</f>
        <v>Found</v>
      </c>
      <c r="J25" s="16" t="str">
        <f>IF(ISNUMBER(MATCH(C25,'May 22'!$C$2:$C$300,0)),"Found",IF(ISNUMBER(MATCH(E25,'May 22'!$D$2:$D$300,0)),"Found",IF(ISNUMBER(MATCH(D25,'May 22'!$E$2:$E$300,0)),"Found","Not Found")))</f>
        <v>Found</v>
      </c>
      <c r="K25" s="16" t="str">
        <f>IF(ISNUMBER(MATCH(C25,'May 23'!$C$2:$C$300,0)),"Found",IF(ISNUMBER(MATCH(E25,'May 23'!$D$2:$D$300,0)),"Found",IF(ISNUMBER(MATCH(D25,'May 23'!$E$2:$E$300,0)),"Found","Not Found")))</f>
        <v>Found</v>
      </c>
      <c r="L25" s="16" t="str">
        <f>IF(ISNUMBER(MATCH(C25,'May 24'!$C$2:$C$300,0)),"Found",IF(ISNUMBER(MATCH(E25,'May 24'!$D$2:$D$300,0)),"Found",IF(ISNUMBER(MATCH(D25,'May 24'!$E$2:$E$300,0)),"Found","Not Found")))</f>
        <v>Found</v>
      </c>
      <c r="M25" s="16" t="str">
        <f>IF(ISNUMBER(MATCH(C25,'May 25'!$C$2:$C$300,0)),"Found",IF(ISNUMBER(MATCH(E25,'May 25'!$D$2:$D$300,0)),"Found",IF(ISNUMBER(MATCH(D25,'May 25'!$E$2:$E$300,0)),"Found","Not Found")))</f>
        <v>Found</v>
      </c>
      <c r="N25" s="16" t="str">
        <f>IF(ISNUMBER(MATCH(C25,'May 26'!$C$2:$C$300,0)),"Found",IF(ISNUMBER(MATCH(E25,'May 26'!$D$2:$D$300,0)),"Found",IF(ISNUMBER(MATCH(D25,'May 26'!$E$2:$E$300,0)),"Found","Not Found")))</f>
        <v>Found</v>
      </c>
      <c r="O25" s="16" t="str">
        <f>IF(ISNUMBER(MATCH(C25,'May 27'!$C$2:$C$300,0)),"Found",IF(ISNUMBER(MATCH(E25,'May 27'!$D$2:$D$300,0)),"Found",IF(ISNUMBER(MATCH(D25,'May 27'!$E$2:$E$300,0)),"Found","Not Found")))</f>
        <v>Found</v>
      </c>
      <c r="P25" s="16" t="str">
        <f>IF(ISNUMBER(MATCH(C25,'May 28'!$C$2:$C$300,0)),"Found",IF(ISNUMBER(MATCH(E25,'May 28'!$D$2:$D$300,0)),"Found",IF(ISNUMBER(MATCH(D25,'May 28'!$E$2:$E$300,0)),"Found","Not Found")))</f>
        <v>Found</v>
      </c>
      <c r="Q25" s="16" t="str">
        <f>IF(ISNUMBER(MATCH(C25,'May 29'!$C$2:$C$300,0)),"Found",IF(ISNUMBER(MATCH(E25,'May 29'!$D$2:$D$300,0)),"Found",IF(ISNUMBER(MATCH(D25,'May 29'!$E$2:$E$300,0)),"Found","Not Found")))</f>
        <v>Found</v>
      </c>
      <c r="R25" s="16" t="str">
        <f>IF(ISNUMBER(MATCH(C25,'May 30'!$C$2:$C$300,0)),"Found",IF(ISNUMBER(MATCH(E25,'May 30'!$D$2:$D$300,0)),"Found",IF(ISNUMBER(MATCH(D25,'May 30'!$E$2:$E$300,0)),"Found","Not Found")))</f>
        <v>Found</v>
      </c>
      <c r="S25" s="16" t="str">
        <f>IF(ISNUMBER(MATCH(C25,'May 31'!$C$2:$C$300,0)),"Found",IF(ISNUMBER(MATCH(E25,'May 31'!$D$2:$D$300,0)),"Found",IF(ISNUMBER(MATCH(D25,'May 31'!$E$2:$E$300,0)),"Found","Not Found")))</f>
        <v>Found</v>
      </c>
      <c r="T25" s="16">
        <f t="shared" si="0"/>
        <v>14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9"/>
      <c r="AJ25" s="16"/>
    </row>
    <row r="26" spans="1:36" x14ac:dyDescent="0.2">
      <c r="A26" s="16" t="s">
        <v>860</v>
      </c>
      <c r="B26" s="17" t="s">
        <v>861</v>
      </c>
      <c r="C26" s="11">
        <f>VLOOKUP(B26,'PKII Employee Details'!$A$2:$F$474,3,FALSE)</f>
        <v>719</v>
      </c>
      <c r="D26" s="18" t="str">
        <f>VLOOKUP(B26,'PKII Employee Details'!$A$2:$F$474,4,FALSE)</f>
        <v>Dabasol</v>
      </c>
      <c r="E26" s="18" t="str">
        <f>VLOOKUP(B26,'PKII Employee Details'!$A$2:$F$474,5,FALSE)</f>
        <v>Richy Ian</v>
      </c>
      <c r="F26" s="63" t="str">
        <f>IF(ISNUMBER(MATCH(C26,'May 18'!$C$2:$C$300,0)),"Found",IF(ISNUMBER(MATCH(E26,'May 18'!$D$2:$D$300,0)),"Found",IF(ISNUMBER(MATCH(D26,'May 18'!$E$2:$E$300,0)),"Found","Not Found")))</f>
        <v>Found</v>
      </c>
      <c r="G26" s="63" t="str">
        <f>IF(ISNUMBER(MATCH(C26,'May 18'!$C$2:$C$300,0)),"Found",IF(ISNUMBER(MATCH(E26,'May 19'!$D$2:$D$300,0)),"Found",IF(ISNUMBER(MATCH(D26,'May 19'!$E$2:$E$300,0)),"Found","Not Found")))</f>
        <v>Not Found</v>
      </c>
      <c r="H26" s="19" t="str">
        <f>IF(ISNUMBER(MATCH(C26,'May 20'!$C$2:$C$300,0)),"Found",IF(ISNUMBER(MATCH(E26,'May 20'!$D$2:$D$300,0)),"Found",IF(ISNUMBER(MATCH(D26,'May 20'!$E$2:$E$300,0)),"Found","Not Found")))</f>
        <v>Found</v>
      </c>
      <c r="I26" s="16" t="str">
        <f>IF(ISNUMBER(MATCH(C26,'May 21'!$C$2:$C$300,0)),"Found",IF(ISNUMBER(MATCH(E26,'May 21'!$D$2:$D$300,0)),"Found",IF(ISNUMBER(MATCH(D26,'May 21'!$E$2:$E$300,0)),"Found","Not Found")))</f>
        <v>Found</v>
      </c>
      <c r="J26" s="16" t="str">
        <f>IF(ISNUMBER(MATCH(C26,'May 22'!$C$2:$C$300,0)),"Found",IF(ISNUMBER(MATCH(E26,'May 22'!$D$2:$D$300,0)),"Found",IF(ISNUMBER(MATCH(D26,'May 22'!$E$2:$E$300,0)),"Found","Not Found")))</f>
        <v>Found</v>
      </c>
      <c r="K26" s="16" t="str">
        <f>IF(ISNUMBER(MATCH(C26,'May 23'!$C$2:$C$300,0)),"Found",IF(ISNUMBER(MATCH(E26,'May 23'!$D$2:$D$300,0)),"Found",IF(ISNUMBER(MATCH(D26,'May 23'!$E$2:$E$300,0)),"Found","Not Found")))</f>
        <v>Not Found</v>
      </c>
      <c r="L26" s="16" t="str">
        <f>IF(ISNUMBER(MATCH(C26,'May 24'!$C$2:$C$300,0)),"Found",IF(ISNUMBER(MATCH(E26,'May 24'!$D$2:$D$300,0)),"Found",IF(ISNUMBER(MATCH(D26,'May 24'!$E$2:$E$300,0)),"Found","Not Found")))</f>
        <v>Not Found</v>
      </c>
      <c r="M26" s="16" t="str">
        <f>IF(ISNUMBER(MATCH(C26,'May 25'!$C$2:$C$300,0)),"Found",IF(ISNUMBER(MATCH(E26,'May 25'!$D$2:$D$300,0)),"Found",IF(ISNUMBER(MATCH(D26,'May 25'!$E$2:$E$300,0)),"Found","Not Found")))</f>
        <v>Not Found</v>
      </c>
      <c r="N26" s="16" t="str">
        <f>IF(ISNUMBER(MATCH(C26,'May 26'!$C$2:$C$300,0)),"Found",IF(ISNUMBER(MATCH(E26,'May 26'!$D$2:$D$300,0)),"Found",IF(ISNUMBER(MATCH(D26,'May 26'!$E$2:$E$300,0)),"Found","Not Found")))</f>
        <v>Found</v>
      </c>
      <c r="O26" s="16" t="str">
        <f>IF(ISNUMBER(MATCH(C26,'May 27'!$C$2:$C$300,0)),"Found",IF(ISNUMBER(MATCH(E26,'May 27'!$D$2:$D$300,0)),"Found",IF(ISNUMBER(MATCH(D26,'May 27'!$E$2:$E$300,0)),"Found","Not Found")))</f>
        <v>Found</v>
      </c>
      <c r="P26" s="16" t="str">
        <f>IF(ISNUMBER(MATCH(C26,'May 28'!$C$2:$C$300,0)),"Found",IF(ISNUMBER(MATCH(E26,'May 28'!$D$2:$D$300,0)),"Found",IF(ISNUMBER(MATCH(D26,'May 28'!$E$2:$E$300,0)),"Found","Not Found")))</f>
        <v>Found</v>
      </c>
      <c r="Q26" s="16" t="str">
        <f>IF(ISNUMBER(MATCH(C26,'May 29'!$C$2:$C$300,0)),"Found",IF(ISNUMBER(MATCH(E26,'May 29'!$D$2:$D$300,0)),"Found",IF(ISNUMBER(MATCH(D26,'May 29'!$E$2:$E$300,0)),"Found","Not Found")))</f>
        <v>Found</v>
      </c>
      <c r="R26" s="16" t="str">
        <f>IF(ISNUMBER(MATCH(C26,'May 30'!$C$2:$C$300,0)),"Found",IF(ISNUMBER(MATCH(E26,'May 30'!$D$2:$D$300,0)),"Found",IF(ISNUMBER(MATCH(D26,'May 30'!$E$2:$E$300,0)),"Found","Not Found")))</f>
        <v>Not Found</v>
      </c>
      <c r="S26" s="16" t="str">
        <f>IF(ISNUMBER(MATCH(C26,'May 31'!$C$2:$C$300,0)),"Found",IF(ISNUMBER(MATCH(E26,'May 31'!$D$2:$D$300,0)),"Found",IF(ISNUMBER(MATCH(D26,'May 31'!$E$2:$E$300,0)),"Found","Not Found")))</f>
        <v>Not Found</v>
      </c>
      <c r="T26" s="16">
        <f t="shared" si="0"/>
        <v>8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9"/>
      <c r="AJ26" s="16"/>
    </row>
    <row r="27" spans="1:36" x14ac:dyDescent="0.2">
      <c r="A27" s="16" t="s">
        <v>862</v>
      </c>
      <c r="B27" s="17" t="s">
        <v>863</v>
      </c>
      <c r="C27" s="11">
        <f>VLOOKUP(B27,'PKII Employee Details'!$A$2:$F$474,3,FALSE)</f>
        <v>696</v>
      </c>
      <c r="D27" s="18" t="str">
        <f>VLOOKUP(B27,'PKII Employee Details'!$A$2:$F$474,4,FALSE)</f>
        <v>Danguilan</v>
      </c>
      <c r="E27" s="18" t="str">
        <f>VLOOKUP(B27,'PKII Employee Details'!$A$2:$F$474,5,FALSE)</f>
        <v>Rizalina</v>
      </c>
      <c r="F27" s="63" t="str">
        <f>IF(ISNUMBER(MATCH(C27,'May 18'!$C$2:$C$300,0)),"Found",IF(ISNUMBER(MATCH(E27,'May 18'!$D$2:$D$300,0)),"Found",IF(ISNUMBER(MATCH(D27,'May 18'!$E$2:$E$300,0)),"Found","Not Found")))</f>
        <v>Found</v>
      </c>
      <c r="G27" s="63" t="str">
        <f>IF(ISNUMBER(MATCH(C27,'May 18'!$C$2:$C$300,0)),"Found",IF(ISNUMBER(MATCH(E27,'May 19'!$D$2:$D$300,0)),"Found",IF(ISNUMBER(MATCH(D27,'May 19'!$E$2:$E$300,0)),"Found","Not Found")))</f>
        <v>Found</v>
      </c>
      <c r="H27" s="19" t="str">
        <f>IF(ISNUMBER(MATCH(C27,'May 20'!$C$2:$C$300,0)),"Found",IF(ISNUMBER(MATCH(E27,'May 20'!$D$2:$D$300,0)),"Found",IF(ISNUMBER(MATCH(D27,'May 20'!$E$2:$E$300,0)),"Found","Not Found")))</f>
        <v>Found</v>
      </c>
      <c r="I27" s="16" t="str">
        <f>IF(ISNUMBER(MATCH(C27,'May 21'!$C$2:$C$300,0)),"Found",IF(ISNUMBER(MATCH(E27,'May 21'!$D$2:$D$300,0)),"Found",IF(ISNUMBER(MATCH(D27,'May 21'!$E$2:$E$300,0)),"Found","Not Found")))</f>
        <v>Found</v>
      </c>
      <c r="J27" s="16" t="str">
        <f>IF(ISNUMBER(MATCH(C27,'May 22'!$C$2:$C$300,0)),"Found",IF(ISNUMBER(MATCH(E27,'May 22'!$D$2:$D$300,0)),"Found",IF(ISNUMBER(MATCH(D27,'May 22'!$E$2:$E$300,0)),"Found","Not Found")))</f>
        <v>Found</v>
      </c>
      <c r="K27" s="16" t="str">
        <f>IF(ISNUMBER(MATCH(C27,'May 23'!$C$2:$C$300,0)),"Found",IF(ISNUMBER(MATCH(E27,'May 23'!$D$2:$D$300,0)),"Found",IF(ISNUMBER(MATCH(D27,'May 23'!$E$2:$E$300,0)),"Found","Not Found")))</f>
        <v>Found</v>
      </c>
      <c r="L27" s="16" t="str">
        <f>IF(ISNUMBER(MATCH(C27,'May 24'!$C$2:$C$300,0)),"Found",IF(ISNUMBER(MATCH(E27,'May 24'!$D$2:$D$300,0)),"Found",IF(ISNUMBER(MATCH(D27,'May 24'!$E$2:$E$300,0)),"Found","Not Found")))</f>
        <v>Found</v>
      </c>
      <c r="M27" s="16" t="str">
        <f>IF(ISNUMBER(MATCH(C27,'May 25'!$C$2:$C$300,0)),"Found",IF(ISNUMBER(MATCH(E27,'May 25'!$D$2:$D$300,0)),"Found",IF(ISNUMBER(MATCH(D27,'May 25'!$E$2:$E$300,0)),"Found","Not Found")))</f>
        <v>Found</v>
      </c>
      <c r="N27" s="16" t="str">
        <f>IF(ISNUMBER(MATCH(C27,'May 26'!$C$2:$C$300,0)),"Found",IF(ISNUMBER(MATCH(E27,'May 26'!$D$2:$D$300,0)),"Found",IF(ISNUMBER(MATCH(D27,'May 26'!$E$2:$E$300,0)),"Found","Not Found")))</f>
        <v>Found</v>
      </c>
      <c r="O27" s="16" t="str">
        <f>IF(ISNUMBER(MATCH(C27,'May 27'!$C$2:$C$300,0)),"Found",IF(ISNUMBER(MATCH(E27,'May 27'!$D$2:$D$300,0)),"Found",IF(ISNUMBER(MATCH(D27,'May 27'!$E$2:$E$300,0)),"Found","Not Found")))</f>
        <v>Found</v>
      </c>
      <c r="P27" s="16" t="str">
        <f>IF(ISNUMBER(MATCH(C27,'May 28'!$C$2:$C$300,0)),"Found",IF(ISNUMBER(MATCH(E27,'May 28'!$D$2:$D$300,0)),"Found",IF(ISNUMBER(MATCH(D27,'May 28'!$E$2:$E$300,0)),"Found","Not Found")))</f>
        <v>Found</v>
      </c>
      <c r="Q27" s="16" t="str">
        <f>IF(ISNUMBER(MATCH(C27,'May 29'!$C$2:$C$300,0)),"Found",IF(ISNUMBER(MATCH(E27,'May 29'!$D$2:$D$300,0)),"Found",IF(ISNUMBER(MATCH(D27,'May 29'!$E$2:$E$300,0)),"Found","Not Found")))</f>
        <v>Found</v>
      </c>
      <c r="R27" s="16" t="str">
        <f>IF(ISNUMBER(MATCH(C27,'May 30'!$C$2:$C$300,0)),"Found",IF(ISNUMBER(MATCH(E27,'May 30'!$D$2:$D$300,0)),"Found",IF(ISNUMBER(MATCH(D27,'May 30'!$E$2:$E$300,0)),"Found","Not Found")))</f>
        <v>Found</v>
      </c>
      <c r="S27" s="16" t="str">
        <f>IF(ISNUMBER(MATCH(C27,'May 31'!$C$2:$C$300,0)),"Found",IF(ISNUMBER(MATCH(E27,'May 31'!$D$2:$D$300,0)),"Found",IF(ISNUMBER(MATCH(D27,'May 31'!$E$2:$E$300,0)),"Found","Not Found")))</f>
        <v>Found</v>
      </c>
      <c r="T27" s="16">
        <f t="shared" si="0"/>
        <v>14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9"/>
      <c r="AJ27" s="16"/>
    </row>
    <row r="28" spans="1:36" x14ac:dyDescent="0.2">
      <c r="A28" s="16" t="s">
        <v>864</v>
      </c>
      <c r="B28" s="17" t="s">
        <v>865</v>
      </c>
      <c r="C28" s="11">
        <f>VLOOKUP(B28,'PKII Employee Details'!$A$2:$F$474,3,FALSE)</f>
        <v>721</v>
      </c>
      <c r="D28" s="18" t="str">
        <f>VLOOKUP(B28,'PKII Employee Details'!$A$2:$F$474,4,FALSE)</f>
        <v>De Jesus</v>
      </c>
      <c r="E28" s="18" t="str">
        <f>VLOOKUP(B28,'PKII Employee Details'!$A$2:$F$474,5,FALSE)</f>
        <v>Joshua James</v>
      </c>
      <c r="F28" s="63" t="str">
        <f>IF(ISNUMBER(MATCH(C28,'May 18'!$C$2:$C$300,0)),"Found",IF(ISNUMBER(MATCH(E28,'May 18'!$D$2:$D$300,0)),"Found",IF(ISNUMBER(MATCH(D28,'May 18'!$E$2:$E$300,0)),"Found","Not Found")))</f>
        <v>Not Found</v>
      </c>
      <c r="G28" s="63" t="str">
        <f>IF(ISNUMBER(MATCH(C28,'May 18'!$C$2:$C$300,0)),"Found",IF(ISNUMBER(MATCH(E28,'May 19'!$D$2:$D$300,0)),"Found",IF(ISNUMBER(MATCH(D28,'May 19'!$E$2:$E$300,0)),"Found","Not Found")))</f>
        <v>Not Found</v>
      </c>
      <c r="H28" s="19" t="str">
        <f>IF(ISNUMBER(MATCH(C28,'May 20'!$C$2:$C$300,0)),"Found",IF(ISNUMBER(MATCH(E28,'May 20'!$D$2:$D$300,0)),"Found",IF(ISNUMBER(MATCH(D28,'May 20'!$E$2:$E$300,0)),"Found","Not Found")))</f>
        <v>Not Found</v>
      </c>
      <c r="I28" s="16" t="str">
        <f>IF(ISNUMBER(MATCH(C28,'May 21'!$C$2:$C$300,0)),"Found",IF(ISNUMBER(MATCH(E28,'May 21'!$D$2:$D$300,0)),"Found",IF(ISNUMBER(MATCH(D28,'May 21'!$E$2:$E$300,0)),"Found","Not Found")))</f>
        <v>Not Found</v>
      </c>
      <c r="J28" s="16" t="str">
        <f>IF(ISNUMBER(MATCH(C28,'May 22'!$C$2:$C$300,0)),"Found",IF(ISNUMBER(MATCH(E28,'May 22'!$D$2:$D$300,0)),"Found",IF(ISNUMBER(MATCH(D28,'May 22'!$E$2:$E$300,0)),"Found","Not Found")))</f>
        <v>Not Found</v>
      </c>
      <c r="K28" s="16" t="str">
        <f>IF(ISNUMBER(MATCH(C28,'May 23'!$C$2:$C$300,0)),"Found",IF(ISNUMBER(MATCH(E28,'May 23'!$D$2:$D$300,0)),"Found",IF(ISNUMBER(MATCH(D28,'May 23'!$E$2:$E$300,0)),"Found","Not Found")))</f>
        <v>Not Found</v>
      </c>
      <c r="L28" s="16" t="str">
        <f>IF(ISNUMBER(MATCH(C28,'May 24'!$C$2:$C$300,0)),"Found",IF(ISNUMBER(MATCH(E28,'May 24'!$D$2:$D$300,0)),"Found",IF(ISNUMBER(MATCH(D28,'May 24'!$E$2:$E$300,0)),"Found","Not Found")))</f>
        <v>Not Found</v>
      </c>
      <c r="M28" s="16" t="str">
        <f>IF(ISNUMBER(MATCH(C28,'May 25'!$C$2:$C$300,0)),"Found",IF(ISNUMBER(MATCH(E28,'May 25'!$D$2:$D$300,0)),"Found",IF(ISNUMBER(MATCH(D28,'May 25'!$E$2:$E$300,0)),"Found","Not Found")))</f>
        <v>Not Found</v>
      </c>
      <c r="N28" s="16" t="str">
        <f>IF(ISNUMBER(MATCH(C28,'May 26'!$C$2:$C$300,0)),"Found",IF(ISNUMBER(MATCH(E28,'May 26'!$D$2:$D$300,0)),"Found",IF(ISNUMBER(MATCH(D28,'May 26'!$E$2:$E$300,0)),"Found","Not Found")))</f>
        <v>Not Found</v>
      </c>
      <c r="O28" s="16" t="str">
        <f>IF(ISNUMBER(MATCH(C28,'May 27'!$C$2:$C$300,0)),"Found",IF(ISNUMBER(MATCH(E28,'May 27'!$D$2:$D$300,0)),"Found",IF(ISNUMBER(MATCH(D28,'May 27'!$E$2:$E$300,0)),"Found","Not Found")))</f>
        <v>Not Found</v>
      </c>
      <c r="P28" s="16" t="str">
        <f>IF(ISNUMBER(MATCH(C28,'May 28'!$C$2:$C$300,0)),"Found",IF(ISNUMBER(MATCH(E28,'May 28'!$D$2:$D$300,0)),"Found",IF(ISNUMBER(MATCH(D28,'May 28'!$E$2:$E$300,0)),"Found","Not Found")))</f>
        <v>Not Found</v>
      </c>
      <c r="Q28" s="16" t="str">
        <f>IF(ISNUMBER(MATCH(C28,'May 29'!$C$2:$C$300,0)),"Found",IF(ISNUMBER(MATCH(E28,'May 29'!$D$2:$D$300,0)),"Found",IF(ISNUMBER(MATCH(D28,'May 29'!$E$2:$E$300,0)),"Found","Not Found")))</f>
        <v>Not Found</v>
      </c>
      <c r="R28" s="16" t="str">
        <f>IF(ISNUMBER(MATCH(C28,'May 30'!$C$2:$C$300,0)),"Found",IF(ISNUMBER(MATCH(E28,'May 30'!$D$2:$D$300,0)),"Found",IF(ISNUMBER(MATCH(D28,'May 30'!$E$2:$E$300,0)),"Found","Not Found")))</f>
        <v>Not Found</v>
      </c>
      <c r="S28" s="16" t="str">
        <f>IF(ISNUMBER(MATCH(C28,'May 31'!$C$2:$C$300,0)),"Found",IF(ISNUMBER(MATCH(E28,'May 31'!$D$2:$D$300,0)),"Found",IF(ISNUMBER(MATCH(D28,'May 31'!$E$2:$E$300,0)),"Found","Not Found")))</f>
        <v>Not Found</v>
      </c>
      <c r="T28" s="16">
        <f t="shared" si="0"/>
        <v>0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9"/>
      <c r="AJ28" s="16"/>
    </row>
    <row r="29" spans="1:36" x14ac:dyDescent="0.2">
      <c r="A29" s="16" t="s">
        <v>866</v>
      </c>
      <c r="B29" s="17" t="s">
        <v>867</v>
      </c>
      <c r="C29" s="11">
        <f>VLOOKUP(B29,'PKII Employee Details'!$A$2:$F$474,3,FALSE)</f>
        <v>724</v>
      </c>
      <c r="D29" s="18" t="str">
        <f>VLOOKUP(B29,'PKII Employee Details'!$A$2:$F$474,4,FALSE)</f>
        <v>De San Jose</v>
      </c>
      <c r="E29" s="18" t="str">
        <f>VLOOKUP(B29,'PKII Employee Details'!$A$2:$F$474,5,FALSE)</f>
        <v>Jenzel Ray</v>
      </c>
      <c r="F29" s="63" t="str">
        <f>IF(ISNUMBER(MATCH(C29,'May 18'!$C$2:$C$300,0)),"Found",IF(ISNUMBER(MATCH(E29,'May 18'!$D$2:$D$300,0)),"Found",IF(ISNUMBER(MATCH(D29,'May 18'!$E$2:$E$300,0)),"Found","Not Found")))</f>
        <v>Found</v>
      </c>
      <c r="G29" s="63" t="str">
        <f>IF(ISNUMBER(MATCH(C29,'May 18'!$C$2:$C$300,0)),"Found",IF(ISNUMBER(MATCH(E29,'May 19'!$D$2:$D$300,0)),"Found",IF(ISNUMBER(MATCH(D29,'May 19'!$E$2:$E$300,0)),"Found","Not Found")))</f>
        <v>Found</v>
      </c>
      <c r="H29" s="19" t="str">
        <f>IF(ISNUMBER(MATCH(C29,'May 20'!$C$2:$C$300,0)),"Found",IF(ISNUMBER(MATCH(E29,'May 20'!$D$2:$D$300,0)),"Found",IF(ISNUMBER(MATCH(D29,'May 20'!$E$2:$E$300,0)),"Found","Not Found")))</f>
        <v>Found</v>
      </c>
      <c r="I29" s="16" t="str">
        <f>IF(ISNUMBER(MATCH(C29,'May 21'!$C$2:$C$300,0)),"Found",IF(ISNUMBER(MATCH(E29,'May 21'!$D$2:$D$300,0)),"Found",IF(ISNUMBER(MATCH(D29,'May 21'!$E$2:$E$300,0)),"Found","Not Found")))</f>
        <v>Found</v>
      </c>
      <c r="J29" s="16" t="str">
        <f>IF(ISNUMBER(MATCH(C29,'May 22'!$C$2:$C$300,0)),"Found",IF(ISNUMBER(MATCH(E29,'May 22'!$D$2:$D$300,0)),"Found",IF(ISNUMBER(MATCH(D29,'May 22'!$E$2:$E$300,0)),"Found","Not Found")))</f>
        <v>Found</v>
      </c>
      <c r="K29" s="16" t="str">
        <f>IF(ISNUMBER(MATCH(C29,'May 23'!$C$2:$C$300,0)),"Found",IF(ISNUMBER(MATCH(E29,'May 23'!$D$2:$D$300,0)),"Found",IF(ISNUMBER(MATCH(D29,'May 23'!$E$2:$E$300,0)),"Found","Not Found")))</f>
        <v>Not Found</v>
      </c>
      <c r="L29" s="16" t="str">
        <f>IF(ISNUMBER(MATCH(C29,'May 24'!$C$2:$C$300,0)),"Found",IF(ISNUMBER(MATCH(E29,'May 24'!$D$2:$D$300,0)),"Found",IF(ISNUMBER(MATCH(D29,'May 24'!$E$2:$E$300,0)),"Found","Not Found")))</f>
        <v>Not Found</v>
      </c>
      <c r="M29" s="16" t="str">
        <f>IF(ISNUMBER(MATCH(C29,'May 25'!$C$2:$C$300,0)),"Found",IF(ISNUMBER(MATCH(E29,'May 25'!$D$2:$D$300,0)),"Found",IF(ISNUMBER(MATCH(D29,'May 25'!$E$2:$E$300,0)),"Found","Not Found")))</f>
        <v>Not Found</v>
      </c>
      <c r="N29" s="16" t="str">
        <f>IF(ISNUMBER(MATCH(C29,'May 26'!$C$2:$C$300,0)),"Found",IF(ISNUMBER(MATCH(E29,'May 26'!$D$2:$D$300,0)),"Found",IF(ISNUMBER(MATCH(D29,'May 26'!$E$2:$E$300,0)),"Found","Not Found")))</f>
        <v>Not Found</v>
      </c>
      <c r="O29" s="16" t="str">
        <f>IF(ISNUMBER(MATCH(C29,'May 27'!$C$2:$C$300,0)),"Found",IF(ISNUMBER(MATCH(E29,'May 27'!$D$2:$D$300,0)),"Found",IF(ISNUMBER(MATCH(D29,'May 27'!$E$2:$E$300,0)),"Found","Not Found")))</f>
        <v>Not Found</v>
      </c>
      <c r="P29" s="16" t="str">
        <f>IF(ISNUMBER(MATCH(C29,'May 28'!$C$2:$C$300,0)),"Found",IF(ISNUMBER(MATCH(E29,'May 28'!$D$2:$D$300,0)),"Found",IF(ISNUMBER(MATCH(D29,'May 28'!$E$2:$E$300,0)),"Found","Not Found")))</f>
        <v>Not Found</v>
      </c>
      <c r="Q29" s="16" t="str">
        <f>IF(ISNUMBER(MATCH(C29,'May 29'!$C$2:$C$300,0)),"Found",IF(ISNUMBER(MATCH(E29,'May 29'!$D$2:$D$300,0)),"Found",IF(ISNUMBER(MATCH(D29,'May 29'!$E$2:$E$300,0)),"Found","Not Found")))</f>
        <v>Not Found</v>
      </c>
      <c r="R29" s="16" t="str">
        <f>IF(ISNUMBER(MATCH(C29,'May 30'!$C$2:$C$300,0)),"Found",IF(ISNUMBER(MATCH(E29,'May 30'!$D$2:$D$300,0)),"Found",IF(ISNUMBER(MATCH(D29,'May 30'!$E$2:$E$300,0)),"Found","Not Found")))</f>
        <v>Not Found</v>
      </c>
      <c r="S29" s="16" t="str">
        <f>IF(ISNUMBER(MATCH(C29,'May 31'!$C$2:$C$300,0)),"Found",IF(ISNUMBER(MATCH(E29,'May 31'!$D$2:$D$300,0)),"Found",IF(ISNUMBER(MATCH(D29,'May 31'!$E$2:$E$300,0)),"Found","Not Found")))</f>
        <v>Not Found</v>
      </c>
      <c r="T29" s="16">
        <f t="shared" si="0"/>
        <v>5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9"/>
      <c r="AJ29" s="16"/>
    </row>
    <row r="30" spans="1:36" x14ac:dyDescent="0.2">
      <c r="A30" s="16" t="s">
        <v>868</v>
      </c>
      <c r="B30" s="17" t="s">
        <v>869</v>
      </c>
      <c r="C30" s="11">
        <f>VLOOKUP(B30,'PKII Employee Details'!$A$2:$F$474,3,FALSE)</f>
        <v>766</v>
      </c>
      <c r="D30" s="18" t="str">
        <f>VLOOKUP(B30,'PKII Employee Details'!$A$2:$F$474,4,FALSE)</f>
        <v>Dela Rama</v>
      </c>
      <c r="E30" s="18" t="str">
        <f>VLOOKUP(B30,'PKII Employee Details'!$A$2:$F$474,5,FALSE)</f>
        <v>Raymond Joseph</v>
      </c>
      <c r="F30" s="63" t="str">
        <f>IF(ISNUMBER(MATCH(C30,'May 18'!$C$2:$C$300,0)),"Found",IF(ISNUMBER(MATCH(E30,'May 18'!$D$2:$D$300,0)),"Found",IF(ISNUMBER(MATCH(D30,'May 18'!$E$2:$E$300,0)),"Found","Not Found")))</f>
        <v>Found</v>
      </c>
      <c r="G30" s="63" t="str">
        <f>IF(ISNUMBER(MATCH(C30,'May 18'!$C$2:$C$300,0)),"Found",IF(ISNUMBER(MATCH(E30,'May 19'!$D$2:$D$300,0)),"Found",IF(ISNUMBER(MATCH(D30,'May 19'!$E$2:$E$300,0)),"Found","Not Found")))</f>
        <v>Found</v>
      </c>
      <c r="H30" s="19" t="str">
        <f>IF(ISNUMBER(MATCH(C30,'May 20'!$C$2:$C$300,0)),"Found",IF(ISNUMBER(MATCH(E30,'May 20'!$D$2:$D$300,0)),"Found",IF(ISNUMBER(MATCH(D30,'May 20'!$E$2:$E$300,0)),"Found","Not Found")))</f>
        <v>Found</v>
      </c>
      <c r="I30" s="16" t="str">
        <f>IF(ISNUMBER(MATCH(C30,'May 21'!$C$2:$C$300,0)),"Found",IF(ISNUMBER(MATCH(E30,'May 21'!$D$2:$D$300,0)),"Found",IF(ISNUMBER(MATCH(D30,'May 21'!$E$2:$E$300,0)),"Found","Not Found")))</f>
        <v>Found</v>
      </c>
      <c r="J30" s="16" t="str">
        <f>IF(ISNUMBER(MATCH(C30,'May 22'!$C$2:$C$300,0)),"Found",IF(ISNUMBER(MATCH(E30,'May 22'!$D$2:$D$300,0)),"Found",IF(ISNUMBER(MATCH(D30,'May 22'!$E$2:$E$300,0)),"Found","Not Found")))</f>
        <v>Found</v>
      </c>
      <c r="K30" s="16" t="str">
        <f>IF(ISNUMBER(MATCH(C30,'May 23'!$C$2:$C$300,0)),"Found",IF(ISNUMBER(MATCH(E30,'May 23'!$D$2:$D$300,0)),"Found",IF(ISNUMBER(MATCH(D30,'May 23'!$E$2:$E$300,0)),"Found","Not Found")))</f>
        <v>Not Found</v>
      </c>
      <c r="L30" s="16" t="str">
        <f>IF(ISNUMBER(MATCH(C30,'May 24'!$C$2:$C$300,0)),"Found",IF(ISNUMBER(MATCH(E30,'May 24'!$D$2:$D$300,0)),"Found",IF(ISNUMBER(MATCH(D30,'May 24'!$E$2:$E$300,0)),"Found","Not Found")))</f>
        <v>Not Found</v>
      </c>
      <c r="M30" s="16" t="str">
        <f>IF(ISNUMBER(MATCH(C30,'May 25'!$C$2:$C$300,0)),"Found",IF(ISNUMBER(MATCH(E30,'May 25'!$D$2:$D$300,0)),"Found",IF(ISNUMBER(MATCH(D30,'May 25'!$E$2:$E$300,0)),"Found","Not Found")))</f>
        <v>Not Found</v>
      </c>
      <c r="N30" s="16" t="str">
        <f>IF(ISNUMBER(MATCH(C30,'May 26'!$C$2:$C$300,0)),"Found",IF(ISNUMBER(MATCH(E30,'May 26'!$D$2:$D$300,0)),"Found",IF(ISNUMBER(MATCH(D30,'May 26'!$E$2:$E$300,0)),"Found","Not Found")))</f>
        <v>Found</v>
      </c>
      <c r="O30" s="16" t="str">
        <f>IF(ISNUMBER(MATCH(C30,'May 27'!$C$2:$C$300,0)),"Found",IF(ISNUMBER(MATCH(E30,'May 27'!$D$2:$D$300,0)),"Found",IF(ISNUMBER(MATCH(D30,'May 27'!$E$2:$E$300,0)),"Found","Not Found")))</f>
        <v>Found</v>
      </c>
      <c r="P30" s="16" t="str">
        <f>IF(ISNUMBER(MATCH(C30,'May 28'!$C$2:$C$300,0)),"Found",IF(ISNUMBER(MATCH(E30,'May 28'!$D$2:$D$300,0)),"Found",IF(ISNUMBER(MATCH(D30,'May 28'!$E$2:$E$300,0)),"Found","Not Found")))</f>
        <v>Not Found</v>
      </c>
      <c r="Q30" s="16" t="str">
        <f>IF(ISNUMBER(MATCH(C30,'May 29'!$C$2:$C$300,0)),"Found",IF(ISNUMBER(MATCH(E30,'May 29'!$D$2:$D$300,0)),"Found",IF(ISNUMBER(MATCH(D30,'May 29'!$E$2:$E$300,0)),"Found","Not Found")))</f>
        <v>Found</v>
      </c>
      <c r="R30" s="16" t="str">
        <f>IF(ISNUMBER(MATCH(C30,'May 30'!$C$2:$C$300,0)),"Found",IF(ISNUMBER(MATCH(E30,'May 30'!$D$2:$D$300,0)),"Found",IF(ISNUMBER(MATCH(D30,'May 30'!$E$2:$E$300,0)),"Found","Not Found")))</f>
        <v>Not Found</v>
      </c>
      <c r="S30" s="16" t="str">
        <f>IF(ISNUMBER(MATCH(C30,'May 31'!$C$2:$C$300,0)),"Found",IF(ISNUMBER(MATCH(E30,'May 31'!$D$2:$D$300,0)),"Found",IF(ISNUMBER(MATCH(D30,'May 31'!$E$2:$E$300,0)),"Found","Not Found")))</f>
        <v>Not Found</v>
      </c>
      <c r="T30" s="16">
        <f t="shared" si="0"/>
        <v>8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9"/>
      <c r="AJ30" s="16"/>
    </row>
    <row r="31" spans="1:36" x14ac:dyDescent="0.2">
      <c r="A31" s="16" t="s">
        <v>870</v>
      </c>
      <c r="B31" s="17" t="s">
        <v>871</v>
      </c>
      <c r="C31" s="11">
        <f>VLOOKUP(B31,'PKII Employee Details'!$A$2:$F$474,3,FALSE)</f>
        <v>144</v>
      </c>
      <c r="D31" s="18" t="str">
        <f>VLOOKUP(B31,'PKII Employee Details'!$A$2:$F$474,4,FALSE)</f>
        <v>Dela Torre</v>
      </c>
      <c r="E31" s="18" t="str">
        <f>VLOOKUP(B31,'PKII Employee Details'!$A$2:$F$474,5,FALSE)</f>
        <v>Antonio Maria</v>
      </c>
      <c r="F31" s="63" t="str">
        <f>IF(ISNUMBER(MATCH(C31,'May 18'!$C$2:$C$300,0)),"Found",IF(ISNUMBER(MATCH(E31,'May 18'!$D$2:$D$300,0)),"Found",IF(ISNUMBER(MATCH(D31,'May 18'!$E$2:$E$300,0)),"Found","Not Found")))</f>
        <v>Not Found</v>
      </c>
      <c r="G31" s="63" t="str">
        <f>IF(ISNUMBER(MATCH(C31,'May 18'!$C$2:$C$300,0)),"Found",IF(ISNUMBER(MATCH(E31,'May 19'!$D$2:$D$300,0)),"Found",IF(ISNUMBER(MATCH(D31,'May 19'!$E$2:$E$300,0)),"Found","Not Found")))</f>
        <v>Not Found</v>
      </c>
      <c r="H31" s="19" t="str">
        <f>IF(ISNUMBER(MATCH(C31,'May 20'!$C$2:$C$300,0)),"Found",IF(ISNUMBER(MATCH(E31,'May 20'!$D$2:$D$300,0)),"Found",IF(ISNUMBER(MATCH(D31,'May 20'!$E$2:$E$300,0)),"Found","Not Found")))</f>
        <v>Not Found</v>
      </c>
      <c r="I31" s="16" t="str">
        <f>IF(ISNUMBER(MATCH(C31,'May 21'!$C$2:$C$300,0)),"Found",IF(ISNUMBER(MATCH(E31,'May 21'!$D$2:$D$300,0)),"Found",IF(ISNUMBER(MATCH(D31,'May 21'!$E$2:$E$300,0)),"Found","Not Found")))</f>
        <v>Not Found</v>
      </c>
      <c r="J31" s="16" t="str">
        <f>IF(ISNUMBER(MATCH(C31,'May 22'!$C$2:$C$300,0)),"Found",IF(ISNUMBER(MATCH(E31,'May 22'!$D$2:$D$300,0)),"Found",IF(ISNUMBER(MATCH(D31,'May 22'!$E$2:$E$300,0)),"Found","Not Found")))</f>
        <v>Found</v>
      </c>
      <c r="K31" s="16" t="str">
        <f>IF(ISNUMBER(MATCH(C31,'May 23'!$C$2:$C$300,0)),"Found",IF(ISNUMBER(MATCH(E31,'May 23'!$D$2:$D$300,0)),"Found",IF(ISNUMBER(MATCH(D31,'May 23'!$E$2:$E$300,0)),"Found","Not Found")))</f>
        <v>Not Found</v>
      </c>
      <c r="L31" s="16" t="str">
        <f>IF(ISNUMBER(MATCH(C31,'May 24'!$C$2:$C$300,0)),"Found",IF(ISNUMBER(MATCH(E31,'May 24'!$D$2:$D$300,0)),"Found",IF(ISNUMBER(MATCH(D31,'May 24'!$E$2:$E$300,0)),"Found","Not Found")))</f>
        <v>Not Found</v>
      </c>
      <c r="M31" s="16" t="str">
        <f>IF(ISNUMBER(MATCH(C31,'May 25'!$C$2:$C$300,0)),"Found",IF(ISNUMBER(MATCH(E31,'May 25'!$D$2:$D$300,0)),"Found",IF(ISNUMBER(MATCH(D31,'May 25'!$E$2:$E$300,0)),"Found","Not Found")))</f>
        <v>Found</v>
      </c>
      <c r="N31" s="16" t="str">
        <f>IF(ISNUMBER(MATCH(C31,'May 26'!$C$2:$C$300,0)),"Found",IF(ISNUMBER(MATCH(E31,'May 26'!$D$2:$D$300,0)),"Found",IF(ISNUMBER(MATCH(D31,'May 26'!$E$2:$E$300,0)),"Found","Not Found")))</f>
        <v>Found</v>
      </c>
      <c r="O31" s="16" t="str">
        <f>IF(ISNUMBER(MATCH(C31,'May 27'!$C$2:$C$300,0)),"Found",IF(ISNUMBER(MATCH(E31,'May 27'!$D$2:$D$300,0)),"Found",IF(ISNUMBER(MATCH(D31,'May 27'!$E$2:$E$300,0)),"Found","Not Found")))</f>
        <v>Found</v>
      </c>
      <c r="P31" s="16" t="str">
        <f>IF(ISNUMBER(MATCH(C31,'May 28'!$C$2:$C$300,0)),"Found",IF(ISNUMBER(MATCH(E31,'May 28'!$D$2:$D$300,0)),"Found",IF(ISNUMBER(MATCH(D31,'May 28'!$E$2:$E$300,0)),"Found","Not Found")))</f>
        <v>Found</v>
      </c>
      <c r="Q31" s="16" t="str">
        <f>IF(ISNUMBER(MATCH(C31,'May 29'!$C$2:$C$300,0)),"Found",IF(ISNUMBER(MATCH(E31,'May 29'!$D$2:$D$300,0)),"Found",IF(ISNUMBER(MATCH(D31,'May 29'!$E$2:$E$300,0)),"Found","Not Found")))</f>
        <v>Found</v>
      </c>
      <c r="R31" s="16" t="str">
        <f>IF(ISNUMBER(MATCH(C31,'May 30'!$C$2:$C$300,0)),"Found",IF(ISNUMBER(MATCH(E31,'May 30'!$D$2:$D$300,0)),"Found",IF(ISNUMBER(MATCH(D31,'May 30'!$E$2:$E$300,0)),"Found","Not Found")))</f>
        <v>Not Found</v>
      </c>
      <c r="S31" s="16" t="str">
        <f>IF(ISNUMBER(MATCH(C31,'May 31'!$C$2:$C$300,0)),"Found",IF(ISNUMBER(MATCH(E31,'May 31'!$D$2:$D$300,0)),"Found",IF(ISNUMBER(MATCH(D31,'May 31'!$E$2:$E$300,0)),"Found","Not Found")))</f>
        <v>Not Found</v>
      </c>
      <c r="T31" s="16">
        <f t="shared" si="0"/>
        <v>6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9"/>
      <c r="AJ31" s="16"/>
    </row>
    <row r="32" spans="1:36" x14ac:dyDescent="0.2">
      <c r="A32" s="16" t="s">
        <v>872</v>
      </c>
      <c r="B32" s="17" t="s">
        <v>873</v>
      </c>
      <c r="C32" s="11">
        <f>VLOOKUP(B32,'PKII Employee Details'!$A$2:$F$474,3,FALSE)</f>
        <v>749</v>
      </c>
      <c r="D32" s="18" t="str">
        <f>VLOOKUP(B32,'PKII Employee Details'!$A$2:$F$474,4,FALSE)</f>
        <v>Diaz</v>
      </c>
      <c r="E32" s="18" t="str">
        <f>VLOOKUP(B32,'PKII Employee Details'!$A$2:$F$474,5,FALSE)</f>
        <v>Ryan Virgel</v>
      </c>
      <c r="F32" s="63" t="str">
        <f>IF(ISNUMBER(MATCH(C32,'May 18'!$C$2:$C$300,0)),"Found",IF(ISNUMBER(MATCH(E32,'May 18'!$D$2:$D$300,0)),"Found",IF(ISNUMBER(MATCH(D32,'May 18'!$E$2:$E$300,0)),"Found","Not Found")))</f>
        <v>Found</v>
      </c>
      <c r="G32" s="63" t="str">
        <f>IF(ISNUMBER(MATCH(C32,'May 18'!$C$2:$C$300,0)),"Found",IF(ISNUMBER(MATCH(E32,'May 19'!$D$2:$D$300,0)),"Found",IF(ISNUMBER(MATCH(D32,'May 19'!$E$2:$E$300,0)),"Found","Not Found")))</f>
        <v>Found</v>
      </c>
      <c r="H32" s="19" t="str">
        <f>IF(ISNUMBER(MATCH(C32,'May 20'!$C$2:$C$300,0)),"Found",IF(ISNUMBER(MATCH(E32,'May 20'!$D$2:$D$300,0)),"Found",IF(ISNUMBER(MATCH(D32,'May 20'!$E$2:$E$300,0)),"Found","Not Found")))</f>
        <v>Found</v>
      </c>
      <c r="I32" s="16" t="str">
        <f>IF(ISNUMBER(MATCH(C32,'May 21'!$C$2:$C$300,0)),"Found",IF(ISNUMBER(MATCH(E32,'May 21'!$D$2:$D$300,0)),"Found",IF(ISNUMBER(MATCH(D32,'May 21'!$E$2:$E$300,0)),"Found","Not Found")))</f>
        <v>Found</v>
      </c>
      <c r="J32" s="16" t="str">
        <f>IF(ISNUMBER(MATCH(C32,'May 22'!$C$2:$C$300,0)),"Found",IF(ISNUMBER(MATCH(E32,'May 22'!$D$2:$D$300,0)),"Found",IF(ISNUMBER(MATCH(D32,'May 22'!$E$2:$E$300,0)),"Found","Not Found")))</f>
        <v>Not Found</v>
      </c>
      <c r="K32" s="16" t="str">
        <f>IF(ISNUMBER(MATCH(C32,'May 23'!$C$2:$C$300,0)),"Found",IF(ISNUMBER(MATCH(E32,'May 23'!$D$2:$D$300,0)),"Found",IF(ISNUMBER(MATCH(D32,'May 23'!$E$2:$E$300,0)),"Found","Not Found")))</f>
        <v>Not Found</v>
      </c>
      <c r="L32" s="16" t="str">
        <f>IF(ISNUMBER(MATCH(C32,'May 24'!$C$2:$C$300,0)),"Found",IF(ISNUMBER(MATCH(E32,'May 24'!$D$2:$D$300,0)),"Found",IF(ISNUMBER(MATCH(D32,'May 24'!$E$2:$E$300,0)),"Found","Not Found")))</f>
        <v>Not Found</v>
      </c>
      <c r="M32" s="16" t="str">
        <f>IF(ISNUMBER(MATCH(C32,'May 25'!$C$2:$C$300,0)),"Found",IF(ISNUMBER(MATCH(E32,'May 25'!$D$2:$D$300,0)),"Found",IF(ISNUMBER(MATCH(D32,'May 25'!$E$2:$E$300,0)),"Found","Not Found")))</f>
        <v>Not Found</v>
      </c>
      <c r="N32" s="16" t="str">
        <f>IF(ISNUMBER(MATCH(C32,'May 26'!$C$2:$C$300,0)),"Found",IF(ISNUMBER(MATCH(E32,'May 26'!$D$2:$D$300,0)),"Found",IF(ISNUMBER(MATCH(D32,'May 26'!$E$2:$E$300,0)),"Found","Not Found")))</f>
        <v>Found</v>
      </c>
      <c r="O32" s="16" t="str">
        <f>IF(ISNUMBER(MATCH(C32,'May 27'!$C$2:$C$300,0)),"Found",IF(ISNUMBER(MATCH(E32,'May 27'!$D$2:$D$300,0)),"Found",IF(ISNUMBER(MATCH(D32,'May 27'!$E$2:$E$300,0)),"Found","Not Found")))</f>
        <v>Not Found</v>
      </c>
      <c r="P32" s="16" t="str">
        <f>IF(ISNUMBER(MATCH(C32,'May 28'!$C$2:$C$300,0)),"Found",IF(ISNUMBER(MATCH(E32,'May 28'!$D$2:$D$300,0)),"Found",IF(ISNUMBER(MATCH(D32,'May 28'!$E$2:$E$300,0)),"Found","Not Found")))</f>
        <v>Not Found</v>
      </c>
      <c r="Q32" s="16" t="str">
        <f>IF(ISNUMBER(MATCH(C32,'May 29'!$C$2:$C$300,0)),"Found",IF(ISNUMBER(MATCH(E32,'May 29'!$D$2:$D$300,0)),"Found",IF(ISNUMBER(MATCH(D32,'May 29'!$E$2:$E$300,0)),"Found","Not Found")))</f>
        <v>Not Found</v>
      </c>
      <c r="R32" s="16" t="str">
        <f>IF(ISNUMBER(MATCH(C32,'May 30'!$C$2:$C$300,0)),"Found",IF(ISNUMBER(MATCH(E32,'May 30'!$D$2:$D$300,0)),"Found",IF(ISNUMBER(MATCH(D32,'May 30'!$E$2:$E$300,0)),"Found","Not Found")))</f>
        <v>Not Found</v>
      </c>
      <c r="S32" s="16" t="str">
        <f>IF(ISNUMBER(MATCH(C32,'May 31'!$C$2:$C$300,0)),"Found",IF(ISNUMBER(MATCH(E32,'May 31'!$D$2:$D$300,0)),"Found",IF(ISNUMBER(MATCH(D32,'May 31'!$E$2:$E$300,0)),"Found","Not Found")))</f>
        <v>Not Found</v>
      </c>
      <c r="T32" s="16">
        <f t="shared" si="0"/>
        <v>5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9"/>
      <c r="AJ32" s="16"/>
    </row>
    <row r="33" spans="1:36" x14ac:dyDescent="0.2">
      <c r="A33" s="16" t="s">
        <v>874</v>
      </c>
      <c r="B33" s="17" t="s">
        <v>875</v>
      </c>
      <c r="C33" s="11">
        <f>VLOOKUP(B33,'PKII Employee Details'!$A$2:$F$474,3,FALSE)</f>
        <v>768</v>
      </c>
      <c r="D33" s="18" t="str">
        <f>VLOOKUP(B33,'PKII Employee Details'!$A$2:$F$474,4,FALSE)</f>
        <v>Dizon</v>
      </c>
      <c r="E33" s="18" t="str">
        <f>VLOOKUP(B33,'PKII Employee Details'!$A$2:$F$474,5,FALSE)</f>
        <v>Steffany Mae</v>
      </c>
      <c r="F33" s="63" t="str">
        <f>IF(ISNUMBER(MATCH(C33,'May 18'!$C$2:$C$300,0)),"Found",IF(ISNUMBER(MATCH(E33,'May 18'!$D$2:$D$300,0)),"Found",IF(ISNUMBER(MATCH(D33,'May 18'!$E$2:$E$300,0)),"Found","Not Found")))</f>
        <v>Found</v>
      </c>
      <c r="G33" s="63" t="str">
        <f>IF(ISNUMBER(MATCH(C33,'May 18'!$C$2:$C$300,0)),"Found",IF(ISNUMBER(MATCH(E33,'May 19'!$D$2:$D$300,0)),"Found",IF(ISNUMBER(MATCH(D33,'May 19'!$E$2:$E$300,0)),"Found","Not Found")))</f>
        <v>Found</v>
      </c>
      <c r="H33" s="19" t="str">
        <f>IF(ISNUMBER(MATCH(C33,'May 20'!$C$2:$C$300,0)),"Found",IF(ISNUMBER(MATCH(E33,'May 20'!$D$2:$D$300,0)),"Found",IF(ISNUMBER(MATCH(D33,'May 20'!$E$2:$E$300,0)),"Found","Not Found")))</f>
        <v>Found</v>
      </c>
      <c r="I33" s="16" t="str">
        <f>IF(ISNUMBER(MATCH(C33,'May 21'!$C$2:$C$300,0)),"Found",IF(ISNUMBER(MATCH(E33,'May 21'!$D$2:$D$300,0)),"Found",IF(ISNUMBER(MATCH(D33,'May 21'!$E$2:$E$300,0)),"Found","Not Found")))</f>
        <v>Found</v>
      </c>
      <c r="J33" s="16" t="str">
        <f>IF(ISNUMBER(MATCH(C33,'May 22'!$C$2:$C$300,0)),"Found",IF(ISNUMBER(MATCH(E33,'May 22'!$D$2:$D$300,0)),"Found",IF(ISNUMBER(MATCH(D33,'May 22'!$E$2:$E$300,0)),"Found","Not Found")))</f>
        <v>Found</v>
      </c>
      <c r="K33" s="16" t="str">
        <f>IF(ISNUMBER(MATCH(C33,'May 23'!$C$2:$C$300,0)),"Found",IF(ISNUMBER(MATCH(E33,'May 23'!$D$2:$D$300,0)),"Found",IF(ISNUMBER(MATCH(D33,'May 23'!$E$2:$E$300,0)),"Found","Not Found")))</f>
        <v>Not Found</v>
      </c>
      <c r="L33" s="16" t="str">
        <f>IF(ISNUMBER(MATCH(C33,'May 24'!$C$2:$C$300,0)),"Found",IF(ISNUMBER(MATCH(E33,'May 24'!$D$2:$D$300,0)),"Found",IF(ISNUMBER(MATCH(D33,'May 24'!$E$2:$E$300,0)),"Found","Not Found")))</f>
        <v>Found</v>
      </c>
      <c r="M33" s="16" t="str">
        <f>IF(ISNUMBER(MATCH(C33,'May 25'!$C$2:$C$300,0)),"Found",IF(ISNUMBER(MATCH(E33,'May 25'!$D$2:$D$300,0)),"Found",IF(ISNUMBER(MATCH(D33,'May 25'!$E$2:$E$300,0)),"Found","Not Found")))</f>
        <v>Not Found</v>
      </c>
      <c r="N33" s="16" t="str">
        <f>IF(ISNUMBER(MATCH(C33,'May 26'!$C$2:$C$300,0)),"Found",IF(ISNUMBER(MATCH(E33,'May 26'!$D$2:$D$300,0)),"Found",IF(ISNUMBER(MATCH(D33,'May 26'!$E$2:$E$300,0)),"Found","Not Found")))</f>
        <v>Not Found</v>
      </c>
      <c r="O33" s="16" t="str">
        <f>IF(ISNUMBER(MATCH(C33,'May 27'!$C$2:$C$300,0)),"Found",IF(ISNUMBER(MATCH(E33,'May 27'!$D$2:$D$300,0)),"Found",IF(ISNUMBER(MATCH(D33,'May 27'!$E$2:$E$300,0)),"Found","Not Found")))</f>
        <v>Found</v>
      </c>
      <c r="P33" s="16" t="str">
        <f>IF(ISNUMBER(MATCH(C33,'May 28'!$C$2:$C$300,0)),"Found",IF(ISNUMBER(MATCH(E33,'May 28'!$D$2:$D$300,0)),"Found",IF(ISNUMBER(MATCH(D33,'May 28'!$E$2:$E$300,0)),"Found","Not Found")))</f>
        <v>Found</v>
      </c>
      <c r="Q33" s="16" t="str">
        <f>IF(ISNUMBER(MATCH(C33,'May 29'!$C$2:$C$300,0)),"Found",IF(ISNUMBER(MATCH(E33,'May 29'!$D$2:$D$300,0)),"Found",IF(ISNUMBER(MATCH(D33,'May 29'!$E$2:$E$300,0)),"Found","Not Found")))</f>
        <v>Found</v>
      </c>
      <c r="R33" s="16" t="str">
        <f>IF(ISNUMBER(MATCH(C33,'May 30'!$C$2:$C$300,0)),"Found",IF(ISNUMBER(MATCH(E33,'May 30'!$D$2:$D$300,0)),"Found",IF(ISNUMBER(MATCH(D33,'May 30'!$E$2:$E$300,0)),"Found","Not Found")))</f>
        <v>Found</v>
      </c>
      <c r="S33" s="16" t="str">
        <f>IF(ISNUMBER(MATCH(C33,'May 31'!$C$2:$C$300,0)),"Found",IF(ISNUMBER(MATCH(E33,'May 31'!$D$2:$D$300,0)),"Found",IF(ISNUMBER(MATCH(D33,'May 31'!$E$2:$E$300,0)),"Found","Not Found")))</f>
        <v>Not Found</v>
      </c>
      <c r="T33" s="16">
        <f t="shared" si="0"/>
        <v>10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9"/>
      <c r="AJ33" s="16"/>
    </row>
    <row r="34" spans="1:36" x14ac:dyDescent="0.2">
      <c r="A34" s="16" t="s">
        <v>876</v>
      </c>
      <c r="B34" s="17" t="s">
        <v>877</v>
      </c>
      <c r="C34" s="11">
        <f>VLOOKUP(B34,'PKII Employee Details'!$A$2:$F$474,3,FALSE)</f>
        <v>311</v>
      </c>
      <c r="D34" s="18" t="str">
        <f>VLOOKUP(B34,'PKII Employee Details'!$A$2:$F$474,4,FALSE)</f>
        <v>Dungca</v>
      </c>
      <c r="E34" s="18" t="str">
        <f>VLOOKUP(B34,'PKII Employee Details'!$A$2:$F$474,5,FALSE)</f>
        <v>Teresita</v>
      </c>
      <c r="F34" s="63" t="str">
        <f>IF(ISNUMBER(MATCH(C34,'May 18'!$C$2:$C$300,0)),"Found",IF(ISNUMBER(MATCH(E34,'May 18'!$D$2:$D$300,0)),"Found",IF(ISNUMBER(MATCH(D34,'May 18'!$E$2:$E$300,0)),"Found","Not Found")))</f>
        <v>Found</v>
      </c>
      <c r="G34" s="63" t="str">
        <f>IF(ISNUMBER(MATCH(C34,'May 18'!$C$2:$C$300,0)),"Found",IF(ISNUMBER(MATCH(E34,'May 19'!$D$2:$D$300,0)),"Found",IF(ISNUMBER(MATCH(D34,'May 19'!$E$2:$E$300,0)),"Found","Not Found")))</f>
        <v>Found</v>
      </c>
      <c r="H34" s="19" t="str">
        <f>IF(ISNUMBER(MATCH(C34,'May 20'!$C$2:$C$300,0)),"Found",IF(ISNUMBER(MATCH(E34,'May 20'!$D$2:$D$300,0)),"Found",IF(ISNUMBER(MATCH(D34,'May 20'!$E$2:$E$300,0)),"Found","Not Found")))</f>
        <v>Found</v>
      </c>
      <c r="I34" s="16" t="str">
        <f>IF(ISNUMBER(MATCH(C34,'May 21'!$C$2:$C$300,0)),"Found",IF(ISNUMBER(MATCH(E34,'May 21'!$D$2:$D$300,0)),"Found",IF(ISNUMBER(MATCH(D34,'May 21'!$E$2:$E$300,0)),"Found","Not Found")))</f>
        <v>Found</v>
      </c>
      <c r="J34" s="16" t="str">
        <f>IF(ISNUMBER(MATCH(C34,'May 22'!$C$2:$C$300,0)),"Found",IF(ISNUMBER(MATCH(E34,'May 22'!$D$2:$D$300,0)),"Found",IF(ISNUMBER(MATCH(D34,'May 22'!$E$2:$E$300,0)),"Found","Not Found")))</f>
        <v>Found</v>
      </c>
      <c r="K34" s="16" t="str">
        <f>IF(ISNUMBER(MATCH(C34,'May 23'!$C$2:$C$300,0)),"Found",IF(ISNUMBER(MATCH(E34,'May 23'!$D$2:$D$300,0)),"Found",IF(ISNUMBER(MATCH(D34,'May 23'!$E$2:$E$300,0)),"Found","Not Found")))</f>
        <v>Not Found</v>
      </c>
      <c r="L34" s="16" t="str">
        <f>IF(ISNUMBER(MATCH(C34,'May 24'!$C$2:$C$300,0)),"Found",IF(ISNUMBER(MATCH(E34,'May 24'!$D$2:$D$300,0)),"Found",IF(ISNUMBER(MATCH(D34,'May 24'!$E$2:$E$300,0)),"Found","Not Found")))</f>
        <v>Found</v>
      </c>
      <c r="M34" s="16" t="str">
        <f>IF(ISNUMBER(MATCH(C34,'May 25'!$C$2:$C$300,0)),"Found",IF(ISNUMBER(MATCH(E34,'May 25'!$D$2:$D$300,0)),"Found",IF(ISNUMBER(MATCH(D34,'May 25'!$E$2:$E$300,0)),"Found","Not Found")))</f>
        <v>Not Found</v>
      </c>
      <c r="N34" s="16" t="str">
        <f>IF(ISNUMBER(MATCH(C34,'May 26'!$C$2:$C$300,0)),"Found",IF(ISNUMBER(MATCH(E34,'May 26'!$D$2:$D$300,0)),"Found",IF(ISNUMBER(MATCH(D34,'May 26'!$E$2:$E$300,0)),"Found","Not Found")))</f>
        <v>Found</v>
      </c>
      <c r="O34" s="16" t="str">
        <f>IF(ISNUMBER(MATCH(C34,'May 27'!$C$2:$C$300,0)),"Found",IF(ISNUMBER(MATCH(E34,'May 27'!$D$2:$D$300,0)),"Found",IF(ISNUMBER(MATCH(D34,'May 27'!$E$2:$E$300,0)),"Found","Not Found")))</f>
        <v>Found</v>
      </c>
      <c r="P34" s="16" t="str">
        <f>IF(ISNUMBER(MATCH(C34,'May 28'!$C$2:$C$300,0)),"Found",IF(ISNUMBER(MATCH(E34,'May 28'!$D$2:$D$300,0)),"Found",IF(ISNUMBER(MATCH(D34,'May 28'!$E$2:$E$300,0)),"Found","Not Found")))</f>
        <v>Found</v>
      </c>
      <c r="Q34" s="16" t="str">
        <f>IF(ISNUMBER(MATCH(C34,'May 29'!$C$2:$C$300,0)),"Found",IF(ISNUMBER(MATCH(E34,'May 29'!$D$2:$D$300,0)),"Found",IF(ISNUMBER(MATCH(D34,'May 29'!$E$2:$E$300,0)),"Found","Not Found")))</f>
        <v>Found</v>
      </c>
      <c r="R34" s="16" t="str">
        <f>IF(ISNUMBER(MATCH(C34,'May 30'!$C$2:$C$300,0)),"Found",IF(ISNUMBER(MATCH(E34,'May 30'!$D$2:$D$300,0)),"Found",IF(ISNUMBER(MATCH(D34,'May 30'!$E$2:$E$300,0)),"Found","Not Found")))</f>
        <v>Found</v>
      </c>
      <c r="S34" s="16" t="str">
        <f>IF(ISNUMBER(MATCH(C34,'May 31'!$C$2:$C$300,0)),"Found",IF(ISNUMBER(MATCH(E34,'May 31'!$D$2:$D$300,0)),"Found",IF(ISNUMBER(MATCH(D34,'May 31'!$E$2:$E$300,0)),"Found","Not Found")))</f>
        <v>Not Found</v>
      </c>
      <c r="T34" s="16">
        <f t="shared" si="0"/>
        <v>11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9"/>
      <c r="AJ34" s="16"/>
    </row>
    <row r="35" spans="1:36" x14ac:dyDescent="0.2">
      <c r="A35" s="16" t="s">
        <v>878</v>
      </c>
      <c r="B35" s="17" t="s">
        <v>879</v>
      </c>
      <c r="C35" s="11">
        <v>750</v>
      </c>
      <c r="D35" s="18" t="s">
        <v>880</v>
      </c>
      <c r="E35" s="18" t="s">
        <v>881</v>
      </c>
      <c r="F35" s="63" t="str">
        <f>IF(ISNUMBER(MATCH(C35,'May 18'!$C$2:$C$300,0)),"Found",IF(ISNUMBER(MATCH(E35,'May 18'!$D$2:$D$300,0)),"Found",IF(ISNUMBER(MATCH(D35,'May 18'!$E$2:$E$300,0)),"Found","Not Found")))</f>
        <v>Not Found</v>
      </c>
      <c r="G35" s="63" t="str">
        <f>IF(ISNUMBER(MATCH(C35,'May 18'!$C$2:$C$300,0)),"Found",IF(ISNUMBER(MATCH(E35,'May 19'!$D$2:$D$300,0)),"Found",IF(ISNUMBER(MATCH(D35,'May 19'!$E$2:$E$300,0)),"Found","Not Found")))</f>
        <v>Not Found</v>
      </c>
      <c r="H35" s="19" t="str">
        <f>IF(ISNUMBER(MATCH(C35,'May 20'!$C$2:$C$300,0)),"Found",IF(ISNUMBER(MATCH(E35,'May 20'!$D$2:$D$300,0)),"Found",IF(ISNUMBER(MATCH(D35,'May 20'!$E$2:$E$300,0)),"Found","Not Found")))</f>
        <v>Not Found</v>
      </c>
      <c r="I35" s="16" t="str">
        <f>IF(ISNUMBER(MATCH(C35,'May 21'!$C$2:$C$300,0)),"Found",IF(ISNUMBER(MATCH(E35,'May 21'!$D$2:$D$300,0)),"Found",IF(ISNUMBER(MATCH(D35,'May 21'!$E$2:$E$300,0)),"Found","Not Found")))</f>
        <v>Not Found</v>
      </c>
      <c r="J35" s="16" t="str">
        <f>IF(ISNUMBER(MATCH(C35,'May 22'!$C$2:$C$300,0)),"Found",IF(ISNUMBER(MATCH(E35,'May 22'!$D$2:$D$300,0)),"Found",IF(ISNUMBER(MATCH(D35,'May 22'!$E$2:$E$300,0)),"Found","Not Found")))</f>
        <v>Not Found</v>
      </c>
      <c r="K35" s="16" t="str">
        <f>IF(ISNUMBER(MATCH(C35,'May 23'!$C$2:$C$300,0)),"Found",IF(ISNUMBER(MATCH(E35,'May 23'!$D$2:$D$300,0)),"Found",IF(ISNUMBER(MATCH(D35,'May 23'!$E$2:$E$300,0)),"Found","Not Found")))</f>
        <v>Not Found</v>
      </c>
      <c r="L35" s="16" t="str">
        <f>IF(ISNUMBER(MATCH(C35,'May 24'!$C$2:$C$300,0)),"Found",IF(ISNUMBER(MATCH(E35,'May 24'!$D$2:$D$300,0)),"Found",IF(ISNUMBER(MATCH(D35,'May 24'!$E$2:$E$300,0)),"Found","Not Found")))</f>
        <v>Not Found</v>
      </c>
      <c r="M35" s="16" t="str">
        <f>IF(ISNUMBER(MATCH(C35,'May 25'!$C$2:$C$300,0)),"Found",IF(ISNUMBER(MATCH(E35,'May 25'!$D$2:$D$300,0)),"Found",IF(ISNUMBER(MATCH(D35,'May 25'!$E$2:$E$300,0)),"Found","Not Found")))</f>
        <v>Not Found</v>
      </c>
      <c r="N35" s="16" t="str">
        <f>IF(ISNUMBER(MATCH(C35,'May 26'!$C$2:$C$300,0)),"Found",IF(ISNUMBER(MATCH(E35,'May 26'!$D$2:$D$300,0)),"Found",IF(ISNUMBER(MATCH(D35,'May 26'!$E$2:$E$300,0)),"Found","Not Found")))</f>
        <v>Not Found</v>
      </c>
      <c r="O35" s="16" t="str">
        <f>IF(ISNUMBER(MATCH(C35,'May 27'!$C$2:$C$300,0)),"Found",IF(ISNUMBER(MATCH(E35,'May 27'!$D$2:$D$300,0)),"Found",IF(ISNUMBER(MATCH(D35,'May 27'!$E$2:$E$300,0)),"Found","Not Found")))</f>
        <v>Not Found</v>
      </c>
      <c r="P35" s="16" t="str">
        <f>IF(ISNUMBER(MATCH(C35,'May 28'!$C$2:$C$300,0)),"Found",IF(ISNUMBER(MATCH(E35,'May 28'!$D$2:$D$300,0)),"Found",IF(ISNUMBER(MATCH(D35,'May 28'!$E$2:$E$300,0)),"Found","Not Found")))</f>
        <v>Not Found</v>
      </c>
      <c r="Q35" s="16" t="str">
        <f>IF(ISNUMBER(MATCH(C35,'May 29'!$C$2:$C$300,0)),"Found",IF(ISNUMBER(MATCH(E35,'May 29'!$D$2:$D$300,0)),"Found",IF(ISNUMBER(MATCH(D35,'May 29'!$E$2:$E$300,0)),"Found","Not Found")))</f>
        <v>Not Found</v>
      </c>
      <c r="R35" s="16" t="str">
        <f>IF(ISNUMBER(MATCH(C35,'May 30'!$C$2:$C$300,0)),"Found",IF(ISNUMBER(MATCH(E35,'May 30'!$D$2:$D$300,0)),"Found",IF(ISNUMBER(MATCH(D35,'May 30'!$E$2:$E$300,0)),"Found","Not Found")))</f>
        <v>Not Found</v>
      </c>
      <c r="S35" s="16" t="str">
        <f>IF(ISNUMBER(MATCH(C35,'May 31'!$C$2:$C$300,0)),"Found",IF(ISNUMBER(MATCH(E35,'May 31'!$D$2:$D$300,0)),"Found",IF(ISNUMBER(MATCH(D35,'May 31'!$E$2:$E$300,0)),"Found","Not Found")))</f>
        <v>Not Found</v>
      </c>
      <c r="T35" s="16">
        <f t="shared" si="0"/>
        <v>0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9"/>
      <c r="AJ35" s="16"/>
    </row>
    <row r="36" spans="1:36" x14ac:dyDescent="0.2">
      <c r="A36" s="16" t="s">
        <v>882</v>
      </c>
      <c r="B36" s="17" t="s">
        <v>883</v>
      </c>
      <c r="C36" s="11">
        <f>VLOOKUP(B36,'PKII Employee Details'!$A$2:$F$474,3,FALSE)</f>
        <v>734</v>
      </c>
      <c r="D36" s="18" t="str">
        <f>VLOOKUP(B36,'PKII Employee Details'!$A$2:$F$474,4,FALSE)</f>
        <v>Estrada</v>
      </c>
      <c r="E36" s="18" t="str">
        <f>VLOOKUP(B36,'PKII Employee Details'!$A$2:$F$474,5,FALSE)</f>
        <v>Rosalie</v>
      </c>
      <c r="F36" s="63" t="str">
        <f>IF(ISNUMBER(MATCH(C36,'May 18'!$C$2:$C$300,0)),"Found",IF(ISNUMBER(MATCH(E36,'May 18'!$D$2:$D$300,0)),"Found",IF(ISNUMBER(MATCH(D36,'May 18'!$E$2:$E$300,0)),"Found","Not Found")))</f>
        <v>Not Found</v>
      </c>
      <c r="G36" s="63" t="str">
        <f>IF(ISNUMBER(MATCH(C36,'May 18'!$C$2:$C$300,0)),"Found",IF(ISNUMBER(MATCH(E36,'May 19'!$D$2:$D$300,0)),"Found",IF(ISNUMBER(MATCH(D36,'May 19'!$E$2:$E$300,0)),"Found","Not Found")))</f>
        <v>Not Found</v>
      </c>
      <c r="H36" s="19" t="str">
        <f>IF(ISNUMBER(MATCH(C36,'May 20'!$C$2:$C$300,0)),"Found",IF(ISNUMBER(MATCH(E36,'May 20'!$D$2:$D$300,0)),"Found",IF(ISNUMBER(MATCH(D36,'May 20'!$E$2:$E$300,0)),"Found","Not Found")))</f>
        <v>Not Found</v>
      </c>
      <c r="I36" s="16" t="str">
        <f>IF(ISNUMBER(MATCH(C36,'May 21'!$C$2:$C$300,0)),"Found",IF(ISNUMBER(MATCH(E36,'May 21'!$D$2:$D$300,0)),"Found",IF(ISNUMBER(MATCH(D36,'May 21'!$E$2:$E$300,0)),"Found","Not Found")))</f>
        <v>Not Found</v>
      </c>
      <c r="J36" s="16" t="str">
        <f>IF(ISNUMBER(MATCH(C36,'May 22'!$C$2:$C$300,0)),"Found",IF(ISNUMBER(MATCH(E36,'May 22'!$D$2:$D$300,0)),"Found",IF(ISNUMBER(MATCH(D36,'May 22'!$E$2:$E$300,0)),"Found","Not Found")))</f>
        <v>Not Found</v>
      </c>
      <c r="K36" s="16" t="str">
        <f>IF(ISNUMBER(MATCH(C36,'May 23'!$C$2:$C$300,0)),"Found",IF(ISNUMBER(MATCH(E36,'May 23'!$D$2:$D$300,0)),"Found",IF(ISNUMBER(MATCH(D36,'May 23'!$E$2:$E$300,0)),"Found","Not Found")))</f>
        <v>Not Found</v>
      </c>
      <c r="L36" s="16" t="str">
        <f>IF(ISNUMBER(MATCH(C36,'May 24'!$C$2:$C$300,0)),"Found",IF(ISNUMBER(MATCH(E36,'May 24'!$D$2:$D$300,0)),"Found",IF(ISNUMBER(MATCH(D36,'May 24'!$E$2:$E$300,0)),"Found","Not Found")))</f>
        <v>Not Found</v>
      </c>
      <c r="M36" s="16" t="str">
        <f>IF(ISNUMBER(MATCH(C36,'May 25'!$C$2:$C$300,0)),"Found",IF(ISNUMBER(MATCH(E36,'May 25'!$D$2:$D$300,0)),"Found",IF(ISNUMBER(MATCH(D36,'May 25'!$E$2:$E$300,0)),"Found","Not Found")))</f>
        <v>Not Found</v>
      </c>
      <c r="N36" s="16" t="str">
        <f>IF(ISNUMBER(MATCH(C36,'May 26'!$C$2:$C$300,0)),"Found",IF(ISNUMBER(MATCH(E36,'May 26'!$D$2:$D$300,0)),"Found",IF(ISNUMBER(MATCH(D36,'May 26'!$E$2:$E$300,0)),"Found","Not Found")))</f>
        <v>Not Found</v>
      </c>
      <c r="O36" s="16" t="str">
        <f>IF(ISNUMBER(MATCH(C36,'May 27'!$C$2:$C$300,0)),"Found",IF(ISNUMBER(MATCH(E36,'May 27'!$D$2:$D$300,0)),"Found",IF(ISNUMBER(MATCH(D36,'May 27'!$E$2:$E$300,0)),"Found","Not Found")))</f>
        <v>Found</v>
      </c>
      <c r="P36" s="16" t="str">
        <f>IF(ISNUMBER(MATCH(C36,'May 28'!$C$2:$C$300,0)),"Found",IF(ISNUMBER(MATCH(E36,'May 28'!$D$2:$D$300,0)),"Found",IF(ISNUMBER(MATCH(D36,'May 28'!$E$2:$E$300,0)),"Found","Not Found")))</f>
        <v>Not Found</v>
      </c>
      <c r="Q36" s="16" t="str">
        <f>IF(ISNUMBER(MATCH(C36,'May 29'!$C$2:$C$300,0)),"Found",IF(ISNUMBER(MATCH(E36,'May 29'!$D$2:$D$300,0)),"Found",IF(ISNUMBER(MATCH(D36,'May 29'!$E$2:$E$300,0)),"Found","Not Found")))</f>
        <v>Not Found</v>
      </c>
      <c r="R36" s="16" t="str">
        <f>IF(ISNUMBER(MATCH(C36,'May 30'!$C$2:$C$300,0)),"Found",IF(ISNUMBER(MATCH(E36,'May 30'!$D$2:$D$300,0)),"Found",IF(ISNUMBER(MATCH(D36,'May 30'!$E$2:$E$300,0)),"Found","Not Found")))</f>
        <v>Not Found</v>
      </c>
      <c r="S36" s="16" t="str">
        <f>IF(ISNUMBER(MATCH(C36,'May 31'!$C$2:$C$300,0)),"Found",IF(ISNUMBER(MATCH(E36,'May 31'!$D$2:$D$300,0)),"Found",IF(ISNUMBER(MATCH(D36,'May 31'!$E$2:$E$300,0)),"Found","Not Found")))</f>
        <v>Not Found</v>
      </c>
      <c r="T36" s="16">
        <f t="shared" si="0"/>
        <v>1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9"/>
      <c r="AJ36" s="16"/>
    </row>
    <row r="37" spans="1:36" x14ac:dyDescent="0.2">
      <c r="A37" s="16" t="s">
        <v>884</v>
      </c>
      <c r="B37" s="17" t="s">
        <v>885</v>
      </c>
      <c r="C37" s="11">
        <f>VLOOKUP(B37,'PKII Employee Details'!$A$2:$F$474,3,FALSE)</f>
        <v>552</v>
      </c>
      <c r="D37" s="18" t="str">
        <f>VLOOKUP(B37,'PKII Employee Details'!$A$2:$F$474,4,FALSE)</f>
        <v>Ferrer</v>
      </c>
      <c r="E37" s="18" t="str">
        <f>VLOOKUP(B37,'PKII Employee Details'!$A$2:$F$474,5,FALSE)</f>
        <v>Arlene</v>
      </c>
      <c r="F37" s="63" t="str">
        <f>IF(ISNUMBER(MATCH(C37,'May 18'!$C$2:$C$300,0)),"Found",IF(ISNUMBER(MATCH(E37,'May 18'!$D$2:$D$300,0)),"Found",IF(ISNUMBER(MATCH(D37,'May 18'!$E$2:$E$300,0)),"Found","Not Found")))</f>
        <v>Found</v>
      </c>
      <c r="G37" s="63" t="str">
        <f>IF(ISNUMBER(MATCH(C37,'May 18'!$C$2:$C$300,0)),"Found",IF(ISNUMBER(MATCH(E37,'May 19'!$D$2:$D$300,0)),"Found",IF(ISNUMBER(MATCH(D37,'May 19'!$E$2:$E$300,0)),"Found","Not Found")))</f>
        <v>Found</v>
      </c>
      <c r="H37" s="19" t="str">
        <f>IF(ISNUMBER(MATCH(C37,'May 20'!$C$2:$C$300,0)),"Found",IF(ISNUMBER(MATCH(E37,'May 20'!$D$2:$D$300,0)),"Found",IF(ISNUMBER(MATCH(D37,'May 20'!$E$2:$E$300,0)),"Found","Not Found")))</f>
        <v>Found</v>
      </c>
      <c r="I37" s="16" t="str">
        <f>IF(ISNUMBER(MATCH(C37,'May 21'!$C$2:$C$300,0)),"Found",IF(ISNUMBER(MATCH(E37,'May 21'!$D$2:$D$300,0)),"Found",IF(ISNUMBER(MATCH(D37,'May 21'!$E$2:$E$300,0)),"Found","Not Found")))</f>
        <v>Found</v>
      </c>
      <c r="J37" s="16" t="str">
        <f>IF(ISNUMBER(MATCH(C37,'May 22'!$C$2:$C$300,0)),"Found",IF(ISNUMBER(MATCH(E37,'May 22'!$D$2:$D$300,0)),"Found",IF(ISNUMBER(MATCH(D37,'May 22'!$E$2:$E$300,0)),"Found","Not Found")))</f>
        <v>Found</v>
      </c>
      <c r="K37" s="16" t="str">
        <f>IF(ISNUMBER(MATCH(C37,'May 23'!$C$2:$C$300,0)),"Found",IF(ISNUMBER(MATCH(E37,'May 23'!$D$2:$D$300,0)),"Found",IF(ISNUMBER(MATCH(D37,'May 23'!$E$2:$E$300,0)),"Found","Not Found")))</f>
        <v>Not Found</v>
      </c>
      <c r="L37" s="16" t="str">
        <f>IF(ISNUMBER(MATCH(C37,'May 24'!$C$2:$C$300,0)),"Found",IF(ISNUMBER(MATCH(E37,'May 24'!$D$2:$D$300,0)),"Found",IF(ISNUMBER(MATCH(D37,'May 24'!$E$2:$E$300,0)),"Found","Not Found")))</f>
        <v>Not Found</v>
      </c>
      <c r="M37" s="16" t="str">
        <f>IF(ISNUMBER(MATCH(C37,'May 25'!$C$2:$C$300,0)),"Found",IF(ISNUMBER(MATCH(E37,'May 25'!$D$2:$D$300,0)),"Found",IF(ISNUMBER(MATCH(D37,'May 25'!$E$2:$E$300,0)),"Found","Not Found")))</f>
        <v>Found</v>
      </c>
      <c r="N37" s="16" t="str">
        <f>IF(ISNUMBER(MATCH(C37,'May 26'!$C$2:$C$300,0)),"Found",IF(ISNUMBER(MATCH(E37,'May 26'!$D$2:$D$300,0)),"Found",IF(ISNUMBER(MATCH(D37,'May 26'!$E$2:$E$300,0)),"Found","Not Found")))</f>
        <v>Found</v>
      </c>
      <c r="O37" s="16" t="str">
        <f>IF(ISNUMBER(MATCH(C37,'May 27'!$C$2:$C$300,0)),"Found",IF(ISNUMBER(MATCH(E37,'May 27'!$D$2:$D$300,0)),"Found",IF(ISNUMBER(MATCH(D37,'May 27'!$E$2:$E$300,0)),"Found","Not Found")))</f>
        <v>Found</v>
      </c>
      <c r="P37" s="16" t="str">
        <f>IF(ISNUMBER(MATCH(C37,'May 28'!$C$2:$C$300,0)),"Found",IF(ISNUMBER(MATCH(E37,'May 28'!$D$2:$D$300,0)),"Found",IF(ISNUMBER(MATCH(D37,'May 28'!$E$2:$E$300,0)),"Found","Not Found")))</f>
        <v>Found</v>
      </c>
      <c r="Q37" s="16" t="str">
        <f>IF(ISNUMBER(MATCH(C37,'May 29'!$C$2:$C$300,0)),"Found",IF(ISNUMBER(MATCH(E37,'May 29'!$D$2:$D$300,0)),"Found",IF(ISNUMBER(MATCH(D37,'May 29'!$E$2:$E$300,0)),"Found","Not Found")))</f>
        <v>Found</v>
      </c>
      <c r="R37" s="16" t="str">
        <f>IF(ISNUMBER(MATCH(C37,'May 30'!$C$2:$C$300,0)),"Found",IF(ISNUMBER(MATCH(E37,'May 30'!$D$2:$D$300,0)),"Found",IF(ISNUMBER(MATCH(D37,'May 30'!$E$2:$E$300,0)),"Found","Not Found")))</f>
        <v>Found</v>
      </c>
      <c r="S37" s="16" t="str">
        <f>IF(ISNUMBER(MATCH(C37,'May 31'!$C$2:$C$300,0)),"Found",IF(ISNUMBER(MATCH(E37,'May 31'!$D$2:$D$300,0)),"Found",IF(ISNUMBER(MATCH(D37,'May 31'!$E$2:$E$300,0)),"Found","Not Found")))</f>
        <v>Found</v>
      </c>
      <c r="T37" s="16">
        <f t="shared" si="0"/>
        <v>12</v>
      </c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9"/>
      <c r="AJ37" s="16"/>
    </row>
    <row r="38" spans="1:36" x14ac:dyDescent="0.2">
      <c r="A38" s="16" t="s">
        <v>886</v>
      </c>
      <c r="B38" s="17" t="s">
        <v>887</v>
      </c>
      <c r="C38" s="11">
        <f>VLOOKUP(B38,'PKII Employee Details'!$A$2:$F$474,3,FALSE)</f>
        <v>422</v>
      </c>
      <c r="D38" s="18" t="str">
        <f>VLOOKUP(B38,'PKII Employee Details'!$A$2:$F$474,4,FALSE)</f>
        <v>Flores</v>
      </c>
      <c r="E38" s="18" t="str">
        <f>VLOOKUP(B38,'PKII Employee Details'!$A$2:$F$474,5,FALSE)</f>
        <v>Anna Liza</v>
      </c>
      <c r="F38" s="63" t="str">
        <f>IF(ISNUMBER(MATCH(C38,'May 18'!$C$2:$C$300,0)),"Found",IF(ISNUMBER(MATCH(E38,'May 18'!$D$2:$D$300,0)),"Found",IF(ISNUMBER(MATCH(D38,'May 18'!$E$2:$E$300,0)),"Found","Not Found")))</f>
        <v>Found</v>
      </c>
      <c r="G38" s="63" t="str">
        <f>IF(ISNUMBER(MATCH(C38,'May 18'!$C$2:$C$300,0)),"Found",IF(ISNUMBER(MATCH(E38,'May 19'!$D$2:$D$300,0)),"Found",IF(ISNUMBER(MATCH(D38,'May 19'!$E$2:$E$300,0)),"Found","Not Found")))</f>
        <v>Found</v>
      </c>
      <c r="H38" s="19" t="str">
        <f>IF(ISNUMBER(MATCH(C38,'May 20'!$C$2:$C$300,0)),"Found",IF(ISNUMBER(MATCH(E38,'May 20'!$D$2:$D$300,0)),"Found",IF(ISNUMBER(MATCH(D38,'May 20'!$E$2:$E$300,0)),"Found","Not Found")))</f>
        <v>Not Found</v>
      </c>
      <c r="I38" s="16" t="str">
        <f>IF(ISNUMBER(MATCH(C38,'May 21'!$C$2:$C$300,0)),"Found",IF(ISNUMBER(MATCH(E38,'May 21'!$D$2:$D$300,0)),"Found",IF(ISNUMBER(MATCH(D38,'May 21'!$E$2:$E$300,0)),"Found","Not Found")))</f>
        <v>Found</v>
      </c>
      <c r="J38" s="16" t="str">
        <f>IF(ISNUMBER(MATCH(C38,'May 22'!$C$2:$C$300,0)),"Found",IF(ISNUMBER(MATCH(E38,'May 22'!$D$2:$D$300,0)),"Found",IF(ISNUMBER(MATCH(D38,'May 22'!$E$2:$E$300,0)),"Found","Not Found")))</f>
        <v>Found</v>
      </c>
      <c r="K38" s="16" t="str">
        <f>IF(ISNUMBER(MATCH(C38,'May 23'!$C$2:$C$300,0)),"Found",IF(ISNUMBER(MATCH(E38,'May 23'!$D$2:$D$300,0)),"Found",IF(ISNUMBER(MATCH(D38,'May 23'!$E$2:$E$300,0)),"Found","Not Found")))</f>
        <v>Found</v>
      </c>
      <c r="L38" s="16" t="str">
        <f>IF(ISNUMBER(MATCH(C38,'May 24'!$C$2:$C$300,0)),"Found",IF(ISNUMBER(MATCH(E38,'May 24'!$D$2:$D$300,0)),"Found",IF(ISNUMBER(MATCH(D38,'May 24'!$E$2:$E$300,0)),"Found","Not Found")))</f>
        <v>Not Found</v>
      </c>
      <c r="M38" s="16" t="str">
        <f>IF(ISNUMBER(MATCH(C38,'May 25'!$C$2:$C$300,0)),"Found",IF(ISNUMBER(MATCH(E38,'May 25'!$D$2:$D$300,0)),"Found",IF(ISNUMBER(MATCH(D38,'May 25'!$E$2:$E$300,0)),"Found","Not Found")))</f>
        <v>Not Found</v>
      </c>
      <c r="N38" s="16" t="str">
        <f>IF(ISNUMBER(MATCH(C38,'May 26'!$C$2:$C$300,0)),"Found",IF(ISNUMBER(MATCH(E38,'May 26'!$D$2:$D$300,0)),"Found",IF(ISNUMBER(MATCH(D38,'May 26'!$E$2:$E$300,0)),"Found","Not Found")))</f>
        <v>Not Found</v>
      </c>
      <c r="O38" s="16" t="str">
        <f>IF(ISNUMBER(MATCH(C38,'May 27'!$C$2:$C$300,0)),"Found",IF(ISNUMBER(MATCH(E38,'May 27'!$D$2:$D$300,0)),"Found",IF(ISNUMBER(MATCH(D38,'May 27'!$E$2:$E$300,0)),"Found","Not Found")))</f>
        <v>Found</v>
      </c>
      <c r="P38" s="16" t="str">
        <f>IF(ISNUMBER(MATCH(C38,'May 28'!$C$2:$C$300,0)),"Found",IF(ISNUMBER(MATCH(E38,'May 28'!$D$2:$D$300,0)),"Found",IF(ISNUMBER(MATCH(D38,'May 28'!$E$2:$E$300,0)),"Found","Not Found")))</f>
        <v>Not Found</v>
      </c>
      <c r="Q38" s="16" t="str">
        <f>IF(ISNUMBER(MATCH(C38,'May 29'!$C$2:$C$300,0)),"Found",IF(ISNUMBER(MATCH(E38,'May 29'!$D$2:$D$300,0)),"Found",IF(ISNUMBER(MATCH(D38,'May 29'!$E$2:$E$300,0)),"Found","Not Found")))</f>
        <v>Not Found</v>
      </c>
      <c r="R38" s="16" t="str">
        <f>IF(ISNUMBER(MATCH(C38,'May 30'!$C$2:$C$300,0)),"Found",IF(ISNUMBER(MATCH(E38,'May 30'!$D$2:$D$300,0)),"Found",IF(ISNUMBER(MATCH(D38,'May 30'!$E$2:$E$300,0)),"Found","Not Found")))</f>
        <v>Found</v>
      </c>
      <c r="S38" s="16" t="str">
        <f>IF(ISNUMBER(MATCH(C38,'May 31'!$C$2:$C$300,0)),"Found",IF(ISNUMBER(MATCH(E38,'May 31'!$D$2:$D$300,0)),"Found",IF(ISNUMBER(MATCH(D38,'May 31'!$E$2:$E$300,0)),"Found","Not Found")))</f>
        <v>Found</v>
      </c>
      <c r="T38" s="16">
        <f t="shared" si="0"/>
        <v>8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9"/>
      <c r="AJ38" s="16"/>
    </row>
    <row r="39" spans="1:36" x14ac:dyDescent="0.2">
      <c r="A39" s="16" t="s">
        <v>888</v>
      </c>
      <c r="B39" s="17" t="s">
        <v>889</v>
      </c>
      <c r="C39" s="11">
        <v>678</v>
      </c>
      <c r="D39" s="18" t="s">
        <v>890</v>
      </c>
      <c r="E39" s="18" t="s">
        <v>891</v>
      </c>
      <c r="F39" s="63" t="str">
        <f>IF(ISNUMBER(MATCH(C39,'May 18'!$C$2:$C$300,0)),"Found",IF(ISNUMBER(MATCH(E39,'May 18'!$D$2:$D$300,0)),"Found",IF(ISNUMBER(MATCH(D39,'May 18'!$E$2:$E$300,0)),"Found","Not Found")))</f>
        <v>Found</v>
      </c>
      <c r="G39" s="63" t="str">
        <f>IF(ISNUMBER(MATCH(C39,'May 18'!$C$2:$C$300,0)),"Found",IF(ISNUMBER(MATCH(E39,'May 19'!$D$2:$D$300,0)),"Found",IF(ISNUMBER(MATCH(D39,'May 19'!$E$2:$E$300,0)),"Found","Not Found")))</f>
        <v>Found</v>
      </c>
      <c r="H39" s="19" t="str">
        <f>IF(ISNUMBER(MATCH(C39,'May 20'!$C$2:$C$300,0)),"Found",IF(ISNUMBER(MATCH(E39,'May 20'!$D$2:$D$300,0)),"Found",IF(ISNUMBER(MATCH(D39,'May 20'!$E$2:$E$300,0)),"Found","Not Found")))</f>
        <v>Found</v>
      </c>
      <c r="I39" s="16" t="str">
        <f>IF(ISNUMBER(MATCH(C39,'May 21'!$C$2:$C$300,0)),"Found",IF(ISNUMBER(MATCH(E39,'May 21'!$D$2:$D$300,0)),"Found",IF(ISNUMBER(MATCH(D39,'May 21'!$E$2:$E$300,0)),"Found","Not Found")))</f>
        <v>Found</v>
      </c>
      <c r="J39" s="16" t="str">
        <f>IF(ISNUMBER(MATCH(C39,'May 22'!$C$2:$C$300,0)),"Found",IF(ISNUMBER(MATCH(E39,'May 22'!$D$2:$D$300,0)),"Found",IF(ISNUMBER(MATCH(D39,'May 22'!$E$2:$E$300,0)),"Found","Not Found")))</f>
        <v>Found</v>
      </c>
      <c r="K39" s="16" t="str">
        <f>IF(ISNUMBER(MATCH(C39,'May 23'!$C$2:$C$300,0)),"Found",IF(ISNUMBER(MATCH(E39,'May 23'!$D$2:$D$300,0)),"Found",IF(ISNUMBER(MATCH(D39,'May 23'!$E$2:$E$300,0)),"Found","Not Found")))</f>
        <v>Not Found</v>
      </c>
      <c r="L39" s="16" t="str">
        <f>IF(ISNUMBER(MATCH(C39,'May 24'!$C$2:$C$300,0)),"Found",IF(ISNUMBER(MATCH(E39,'May 24'!$D$2:$D$300,0)),"Found",IF(ISNUMBER(MATCH(D39,'May 24'!$E$2:$E$300,0)),"Found","Not Found")))</f>
        <v>Not Found</v>
      </c>
      <c r="M39" s="16" t="str">
        <f>IF(ISNUMBER(MATCH(C39,'May 25'!$C$2:$C$300,0)),"Found",IF(ISNUMBER(MATCH(E39,'May 25'!$D$2:$D$300,0)),"Found",IF(ISNUMBER(MATCH(D39,'May 25'!$E$2:$E$300,0)),"Found","Not Found")))</f>
        <v>Not Found</v>
      </c>
      <c r="N39" s="16" t="str">
        <f>IF(ISNUMBER(MATCH(C39,'May 26'!$C$2:$C$300,0)),"Found",IF(ISNUMBER(MATCH(E39,'May 26'!$D$2:$D$300,0)),"Found",IF(ISNUMBER(MATCH(D39,'May 26'!$E$2:$E$300,0)),"Found","Not Found")))</f>
        <v>Found</v>
      </c>
      <c r="O39" s="16" t="str">
        <f>IF(ISNUMBER(MATCH(C39,'May 27'!$C$2:$C$300,0)),"Found",IF(ISNUMBER(MATCH(E39,'May 27'!$D$2:$D$300,0)),"Found",IF(ISNUMBER(MATCH(D39,'May 27'!$E$2:$E$300,0)),"Found","Not Found")))</f>
        <v>Found</v>
      </c>
      <c r="P39" s="16" t="str">
        <f>IF(ISNUMBER(MATCH(C39,'May 28'!$C$2:$C$300,0)),"Found",IF(ISNUMBER(MATCH(E39,'May 28'!$D$2:$D$300,0)),"Found",IF(ISNUMBER(MATCH(D39,'May 28'!$E$2:$E$300,0)),"Found","Not Found")))</f>
        <v>Found</v>
      </c>
      <c r="Q39" s="16" t="str">
        <f>IF(ISNUMBER(MATCH(C39,'May 29'!$C$2:$C$300,0)),"Found",IF(ISNUMBER(MATCH(E39,'May 29'!$D$2:$D$300,0)),"Found",IF(ISNUMBER(MATCH(D39,'May 29'!$E$2:$E$300,0)),"Found","Not Found")))</f>
        <v>Found</v>
      </c>
      <c r="R39" s="16" t="str">
        <f>IF(ISNUMBER(MATCH(C39,'May 30'!$C$2:$C$300,0)),"Found",IF(ISNUMBER(MATCH(E39,'May 30'!$D$2:$D$300,0)),"Found",IF(ISNUMBER(MATCH(D39,'May 30'!$E$2:$E$300,0)),"Found","Not Found")))</f>
        <v>Found</v>
      </c>
      <c r="S39" s="16" t="str">
        <f>IF(ISNUMBER(MATCH(C39,'May 31'!$C$2:$C$300,0)),"Found",IF(ISNUMBER(MATCH(E39,'May 31'!$D$2:$D$300,0)),"Found",IF(ISNUMBER(MATCH(D39,'May 31'!$E$2:$E$300,0)),"Found","Not Found")))</f>
        <v>Not Found</v>
      </c>
      <c r="T39" s="16">
        <f t="shared" si="0"/>
        <v>10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9"/>
      <c r="AJ39" s="16"/>
    </row>
    <row r="40" spans="1:36" x14ac:dyDescent="0.2">
      <c r="A40" s="16" t="s">
        <v>892</v>
      </c>
      <c r="B40" s="17" t="s">
        <v>893</v>
      </c>
      <c r="C40" s="11">
        <f>VLOOKUP(B40,'PKII Employee Details'!$A$2:$F$474,3,FALSE)</f>
        <v>668</v>
      </c>
      <c r="D40" s="18" t="str">
        <f>VLOOKUP(B40,'PKII Employee Details'!$A$2:$F$474,4,FALSE)</f>
        <v>Gallemit</v>
      </c>
      <c r="E40" s="18" t="str">
        <f>VLOOKUP(B40,'PKII Employee Details'!$A$2:$F$474,5,FALSE)</f>
        <v>Ronila</v>
      </c>
      <c r="F40" s="63" t="str">
        <f>IF(ISNUMBER(MATCH(C40,'May 18'!$C$2:$C$300,0)),"Found",IF(ISNUMBER(MATCH(E40,'May 18'!$D$2:$D$300,0)),"Found",IF(ISNUMBER(MATCH(D40,'May 18'!$E$2:$E$300,0)),"Found","Not Found")))</f>
        <v>Found</v>
      </c>
      <c r="G40" s="63" t="str">
        <f>IF(ISNUMBER(MATCH(C40,'May 18'!$C$2:$C$300,0)),"Found",IF(ISNUMBER(MATCH(E40,'May 19'!$D$2:$D$300,0)),"Found",IF(ISNUMBER(MATCH(D40,'May 19'!$E$2:$E$300,0)),"Found","Not Found")))</f>
        <v>Found</v>
      </c>
      <c r="H40" s="19" t="str">
        <f>IF(ISNUMBER(MATCH(C40,'May 20'!$C$2:$C$300,0)),"Found",IF(ISNUMBER(MATCH(E40,'May 20'!$D$2:$D$300,0)),"Found",IF(ISNUMBER(MATCH(D40,'May 20'!$E$2:$E$300,0)),"Found","Not Found")))</f>
        <v>Found</v>
      </c>
      <c r="I40" s="16" t="str">
        <f>IF(ISNUMBER(MATCH(C40,'May 21'!$C$2:$C$300,0)),"Found",IF(ISNUMBER(MATCH(E40,'May 21'!$D$2:$D$300,0)),"Found",IF(ISNUMBER(MATCH(D40,'May 21'!$E$2:$E$300,0)),"Found","Not Found")))</f>
        <v>Found</v>
      </c>
      <c r="J40" s="16" t="str">
        <f>IF(ISNUMBER(MATCH(C40,'May 22'!$C$2:$C$300,0)),"Found",IF(ISNUMBER(MATCH(E40,'May 22'!$D$2:$D$300,0)),"Found",IF(ISNUMBER(MATCH(D40,'May 22'!$E$2:$E$300,0)),"Found","Not Found")))</f>
        <v>Found</v>
      </c>
      <c r="K40" s="16" t="str">
        <f>IF(ISNUMBER(MATCH(C40,'May 23'!$C$2:$C$300,0)),"Found",IF(ISNUMBER(MATCH(E40,'May 23'!$D$2:$D$300,0)),"Found",IF(ISNUMBER(MATCH(D40,'May 23'!$E$2:$E$300,0)),"Found","Not Found")))</f>
        <v>Found</v>
      </c>
      <c r="L40" s="16" t="str">
        <f>IF(ISNUMBER(MATCH(C40,'May 24'!$C$2:$C$300,0)),"Found",IF(ISNUMBER(MATCH(E40,'May 24'!$D$2:$D$300,0)),"Found",IF(ISNUMBER(MATCH(D40,'May 24'!$E$2:$E$300,0)),"Found","Not Found")))</f>
        <v>Found</v>
      </c>
      <c r="M40" s="16" t="str">
        <f>IF(ISNUMBER(MATCH(C40,'May 25'!$C$2:$C$300,0)),"Found",IF(ISNUMBER(MATCH(E40,'May 25'!$D$2:$D$300,0)),"Found",IF(ISNUMBER(MATCH(D40,'May 25'!$E$2:$E$300,0)),"Found","Not Found")))</f>
        <v>Found</v>
      </c>
      <c r="N40" s="16" t="str">
        <f>IF(ISNUMBER(MATCH(C40,'May 26'!$C$2:$C$300,0)),"Found",IF(ISNUMBER(MATCH(E40,'May 26'!$D$2:$D$300,0)),"Found",IF(ISNUMBER(MATCH(D40,'May 26'!$E$2:$E$300,0)),"Found","Not Found")))</f>
        <v>Found</v>
      </c>
      <c r="O40" s="16" t="str">
        <f>IF(ISNUMBER(MATCH(C40,'May 27'!$C$2:$C$300,0)),"Found",IF(ISNUMBER(MATCH(E40,'May 27'!$D$2:$D$300,0)),"Found",IF(ISNUMBER(MATCH(D40,'May 27'!$E$2:$E$300,0)),"Found","Not Found")))</f>
        <v>Found</v>
      </c>
      <c r="P40" s="16" t="str">
        <f>IF(ISNUMBER(MATCH(C40,'May 28'!$C$2:$C$300,0)),"Found",IF(ISNUMBER(MATCH(E40,'May 28'!$D$2:$D$300,0)),"Found",IF(ISNUMBER(MATCH(D40,'May 28'!$E$2:$E$300,0)),"Found","Not Found")))</f>
        <v>Found</v>
      </c>
      <c r="Q40" s="16" t="str">
        <f>IF(ISNUMBER(MATCH(C40,'May 29'!$C$2:$C$300,0)),"Found",IF(ISNUMBER(MATCH(E40,'May 29'!$D$2:$D$300,0)),"Found",IF(ISNUMBER(MATCH(D40,'May 29'!$E$2:$E$300,0)),"Found","Not Found")))</f>
        <v>Found</v>
      </c>
      <c r="R40" s="16" t="str">
        <f>IF(ISNUMBER(MATCH(C40,'May 30'!$C$2:$C$300,0)),"Found",IF(ISNUMBER(MATCH(E40,'May 30'!$D$2:$D$300,0)),"Found",IF(ISNUMBER(MATCH(D40,'May 30'!$E$2:$E$300,0)),"Found","Not Found")))</f>
        <v>Found</v>
      </c>
      <c r="S40" s="16" t="str">
        <f>IF(ISNUMBER(MATCH(C40,'May 31'!$C$2:$C$300,0)),"Found",IF(ISNUMBER(MATCH(E40,'May 31'!$D$2:$D$300,0)),"Found",IF(ISNUMBER(MATCH(D40,'May 31'!$E$2:$E$300,0)),"Found","Not Found")))</f>
        <v>Found</v>
      </c>
      <c r="T40" s="16">
        <f t="shared" si="0"/>
        <v>14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9"/>
      <c r="AJ40" s="16"/>
    </row>
    <row r="41" spans="1:36" x14ac:dyDescent="0.2">
      <c r="A41" s="16" t="s">
        <v>894</v>
      </c>
      <c r="B41" s="17" t="s">
        <v>895</v>
      </c>
      <c r="C41" s="11">
        <f>VLOOKUP(B41,'PKII Employee Details'!$A$2:$F$474,3,FALSE)</f>
        <v>759</v>
      </c>
      <c r="D41" s="18" t="str">
        <f>VLOOKUP(B41,'PKII Employee Details'!$A$2:$F$474,4,FALSE)</f>
        <v>Giray</v>
      </c>
      <c r="E41" s="18" t="str">
        <f>VLOOKUP(B41,'PKII Employee Details'!$A$2:$F$474,5,FALSE)</f>
        <v>Dzewyn Keinth</v>
      </c>
      <c r="F41" s="63" t="str">
        <f>IF(ISNUMBER(MATCH(C41,'May 18'!$C$2:$C$300,0)),"Found",IF(ISNUMBER(MATCH(E41,'May 18'!$D$2:$D$300,0)),"Found",IF(ISNUMBER(MATCH(D41,'May 18'!$E$2:$E$300,0)),"Found","Not Found")))</f>
        <v>Found</v>
      </c>
      <c r="G41" s="63" t="str">
        <f>IF(ISNUMBER(MATCH(C41,'May 18'!$C$2:$C$300,0)),"Found",IF(ISNUMBER(MATCH(E41,'May 19'!$D$2:$D$300,0)),"Found",IF(ISNUMBER(MATCH(D41,'May 19'!$E$2:$E$300,0)),"Found","Not Found")))</f>
        <v>Found</v>
      </c>
      <c r="H41" s="19" t="str">
        <f>IF(ISNUMBER(MATCH(C41,'May 20'!$C$2:$C$300,0)),"Found",IF(ISNUMBER(MATCH(E41,'May 20'!$D$2:$D$300,0)),"Found",IF(ISNUMBER(MATCH(D41,'May 20'!$E$2:$E$300,0)),"Found","Not Found")))</f>
        <v>Found</v>
      </c>
      <c r="I41" s="16" t="str">
        <f>IF(ISNUMBER(MATCH(C41,'May 21'!$C$2:$C$300,0)),"Found",IF(ISNUMBER(MATCH(E41,'May 21'!$D$2:$D$300,0)),"Found",IF(ISNUMBER(MATCH(D41,'May 21'!$E$2:$E$300,0)),"Found","Not Found")))</f>
        <v>Found</v>
      </c>
      <c r="J41" s="16" t="str">
        <f>IF(ISNUMBER(MATCH(C41,'May 22'!$C$2:$C$300,0)),"Found",IF(ISNUMBER(MATCH(E41,'May 22'!$D$2:$D$300,0)),"Found",IF(ISNUMBER(MATCH(D41,'May 22'!$E$2:$E$300,0)),"Found","Not Found")))</f>
        <v>Not Found</v>
      </c>
      <c r="K41" s="16" t="str">
        <f>IF(ISNUMBER(MATCH(C41,'May 23'!$C$2:$C$300,0)),"Found",IF(ISNUMBER(MATCH(E41,'May 23'!$D$2:$D$300,0)),"Found",IF(ISNUMBER(MATCH(D41,'May 23'!$E$2:$E$300,0)),"Found","Not Found")))</f>
        <v>Not Found</v>
      </c>
      <c r="L41" s="16" t="str">
        <f>IF(ISNUMBER(MATCH(C41,'May 24'!$C$2:$C$300,0)),"Found",IF(ISNUMBER(MATCH(E41,'May 24'!$D$2:$D$300,0)),"Found",IF(ISNUMBER(MATCH(D41,'May 24'!$E$2:$E$300,0)),"Found","Not Found")))</f>
        <v>Not Found</v>
      </c>
      <c r="M41" s="16" t="str">
        <f>IF(ISNUMBER(MATCH(C41,'May 25'!$C$2:$C$300,0)),"Found",IF(ISNUMBER(MATCH(E41,'May 25'!$D$2:$D$300,0)),"Found",IF(ISNUMBER(MATCH(D41,'May 25'!$E$2:$E$300,0)),"Found","Not Found")))</f>
        <v>Not Found</v>
      </c>
      <c r="N41" s="16" t="str">
        <f>IF(ISNUMBER(MATCH(C41,'May 26'!$C$2:$C$300,0)),"Found",IF(ISNUMBER(MATCH(E41,'May 26'!$D$2:$D$300,0)),"Found",IF(ISNUMBER(MATCH(D41,'May 26'!$E$2:$E$300,0)),"Found","Not Found")))</f>
        <v>Not Found</v>
      </c>
      <c r="O41" s="16" t="str">
        <f>IF(ISNUMBER(MATCH(C41,'May 27'!$C$2:$C$300,0)),"Found",IF(ISNUMBER(MATCH(E41,'May 27'!$D$2:$D$300,0)),"Found",IF(ISNUMBER(MATCH(D41,'May 27'!$E$2:$E$300,0)),"Found","Not Found")))</f>
        <v>Not Found</v>
      </c>
      <c r="P41" s="16" t="str">
        <f>IF(ISNUMBER(MATCH(C41,'May 28'!$C$2:$C$300,0)),"Found",IF(ISNUMBER(MATCH(E41,'May 28'!$D$2:$D$300,0)),"Found",IF(ISNUMBER(MATCH(D41,'May 28'!$E$2:$E$300,0)),"Found","Not Found")))</f>
        <v>Found</v>
      </c>
      <c r="Q41" s="16" t="str">
        <f>IF(ISNUMBER(MATCH(C41,'May 29'!$C$2:$C$300,0)),"Found",IF(ISNUMBER(MATCH(E41,'May 29'!$D$2:$D$300,0)),"Found",IF(ISNUMBER(MATCH(D41,'May 29'!$E$2:$E$300,0)),"Found","Not Found")))</f>
        <v>Not Found</v>
      </c>
      <c r="R41" s="16" t="str">
        <f>IF(ISNUMBER(MATCH(C41,'May 30'!$C$2:$C$300,0)),"Found",IF(ISNUMBER(MATCH(E41,'May 30'!$D$2:$D$300,0)),"Found",IF(ISNUMBER(MATCH(D41,'May 30'!$E$2:$E$300,0)),"Found","Not Found")))</f>
        <v>Not Found</v>
      </c>
      <c r="S41" s="16" t="str">
        <f>IF(ISNUMBER(MATCH(C41,'May 31'!$C$2:$C$300,0)),"Found",IF(ISNUMBER(MATCH(E41,'May 31'!$D$2:$D$300,0)),"Found",IF(ISNUMBER(MATCH(D41,'May 31'!$E$2:$E$300,0)),"Found","Not Found")))</f>
        <v>Not Found</v>
      </c>
      <c r="T41" s="16">
        <f t="shared" si="0"/>
        <v>5</v>
      </c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9"/>
      <c r="AJ41" s="16"/>
    </row>
    <row r="42" spans="1:36" x14ac:dyDescent="0.2">
      <c r="A42" s="16" t="s">
        <v>896</v>
      </c>
      <c r="B42" s="17" t="s">
        <v>897</v>
      </c>
      <c r="C42" s="11">
        <f>VLOOKUP(B42,'PKII Employee Details'!$A$2:$F$474,3,FALSE)</f>
        <v>762</v>
      </c>
      <c r="D42" s="18" t="str">
        <f>VLOOKUP(B42,'PKII Employee Details'!$A$2:$F$474,4,FALSE)</f>
        <v>Gueco</v>
      </c>
      <c r="E42" s="18" t="str">
        <f>VLOOKUP(B42,'PKII Employee Details'!$A$2:$F$474,5,FALSE)</f>
        <v>Jamaica Rose</v>
      </c>
      <c r="F42" s="63" t="str">
        <f>IF(ISNUMBER(MATCH(C42,'May 18'!$C$2:$C$300,0)),"Found",IF(ISNUMBER(MATCH(E42,'May 18'!$D$2:$D$300,0)),"Found",IF(ISNUMBER(MATCH(D42,'May 18'!$E$2:$E$300,0)),"Found","Not Found")))</f>
        <v>Found</v>
      </c>
      <c r="G42" s="63" t="str">
        <f>IF(ISNUMBER(MATCH(C42,'May 18'!$C$2:$C$300,0)),"Found",IF(ISNUMBER(MATCH(E42,'May 19'!$D$2:$D$300,0)),"Found",IF(ISNUMBER(MATCH(D42,'May 19'!$E$2:$E$300,0)),"Found","Not Found")))</f>
        <v>Not Found</v>
      </c>
      <c r="H42" s="19" t="str">
        <f>IF(ISNUMBER(MATCH(C42,'May 20'!$C$2:$C$300,0)),"Found",IF(ISNUMBER(MATCH(E42,'May 20'!$D$2:$D$300,0)),"Found",IF(ISNUMBER(MATCH(D42,'May 20'!$E$2:$E$300,0)),"Found","Not Found")))</f>
        <v>Found</v>
      </c>
      <c r="I42" s="16" t="str">
        <f>IF(ISNUMBER(MATCH(C42,'May 21'!$C$2:$C$300,0)),"Found",IF(ISNUMBER(MATCH(E42,'May 21'!$D$2:$D$300,0)),"Found",IF(ISNUMBER(MATCH(D42,'May 21'!$E$2:$E$300,0)),"Found","Not Found")))</f>
        <v>Found</v>
      </c>
      <c r="J42" s="16" t="str">
        <f>IF(ISNUMBER(MATCH(C42,'May 22'!$C$2:$C$300,0)),"Found",IF(ISNUMBER(MATCH(E42,'May 22'!$D$2:$D$300,0)),"Found",IF(ISNUMBER(MATCH(D42,'May 22'!$E$2:$E$300,0)),"Found","Not Found")))</f>
        <v>Found</v>
      </c>
      <c r="K42" s="16" t="str">
        <f>IF(ISNUMBER(MATCH(C42,'May 23'!$C$2:$C$300,0)),"Found",IF(ISNUMBER(MATCH(E42,'May 23'!$D$2:$D$300,0)),"Found",IF(ISNUMBER(MATCH(D42,'May 23'!$E$2:$E$300,0)),"Found","Not Found")))</f>
        <v>Found</v>
      </c>
      <c r="L42" s="16" t="str">
        <f>IF(ISNUMBER(MATCH(C42,'May 24'!$C$2:$C$300,0)),"Found",IF(ISNUMBER(MATCH(E42,'May 24'!$D$2:$D$300,0)),"Found",IF(ISNUMBER(MATCH(D42,'May 24'!$E$2:$E$300,0)),"Found","Not Found")))</f>
        <v>Not Found</v>
      </c>
      <c r="M42" s="16" t="str">
        <f>IF(ISNUMBER(MATCH(C42,'May 25'!$C$2:$C$300,0)),"Found",IF(ISNUMBER(MATCH(E42,'May 25'!$D$2:$D$300,0)),"Found",IF(ISNUMBER(MATCH(D42,'May 25'!$E$2:$E$300,0)),"Found","Not Found")))</f>
        <v>Not Found</v>
      </c>
      <c r="N42" s="16" t="str">
        <f>IF(ISNUMBER(MATCH(C42,'May 26'!$C$2:$C$300,0)),"Found",IF(ISNUMBER(MATCH(E42,'May 26'!$D$2:$D$300,0)),"Found",IF(ISNUMBER(MATCH(D42,'May 26'!$E$2:$E$300,0)),"Found","Not Found")))</f>
        <v>Found</v>
      </c>
      <c r="O42" s="16" t="str">
        <f>IF(ISNUMBER(MATCH(C42,'May 27'!$C$2:$C$300,0)),"Found",IF(ISNUMBER(MATCH(E42,'May 27'!$D$2:$D$300,0)),"Found",IF(ISNUMBER(MATCH(D42,'May 27'!$E$2:$E$300,0)),"Found","Not Found")))</f>
        <v>Found</v>
      </c>
      <c r="P42" s="16" t="str">
        <f>IF(ISNUMBER(MATCH(C42,'May 28'!$C$2:$C$300,0)),"Found",IF(ISNUMBER(MATCH(E42,'May 28'!$D$2:$D$300,0)),"Found",IF(ISNUMBER(MATCH(D42,'May 28'!$E$2:$E$300,0)),"Found","Not Found")))</f>
        <v>Found</v>
      </c>
      <c r="Q42" s="16" t="str">
        <f>IF(ISNUMBER(MATCH(C42,'May 29'!$C$2:$C$300,0)),"Found",IF(ISNUMBER(MATCH(E42,'May 29'!$D$2:$D$300,0)),"Found",IF(ISNUMBER(MATCH(D42,'May 29'!$E$2:$E$300,0)),"Found","Not Found")))</f>
        <v>Found</v>
      </c>
      <c r="R42" s="16" t="str">
        <f>IF(ISNUMBER(MATCH(C42,'May 30'!$C$2:$C$300,0)),"Found",IF(ISNUMBER(MATCH(E42,'May 30'!$D$2:$D$300,0)),"Found",IF(ISNUMBER(MATCH(D42,'May 30'!$E$2:$E$300,0)),"Found","Not Found")))</f>
        <v>Not Found</v>
      </c>
      <c r="S42" s="16" t="str">
        <f>IF(ISNUMBER(MATCH(C42,'May 31'!$C$2:$C$300,0)),"Found",IF(ISNUMBER(MATCH(E42,'May 31'!$D$2:$D$300,0)),"Found",IF(ISNUMBER(MATCH(D42,'May 31'!$E$2:$E$300,0)),"Found","Not Found")))</f>
        <v>Found</v>
      </c>
      <c r="T42" s="16">
        <f t="shared" si="0"/>
        <v>10</v>
      </c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9"/>
      <c r="AJ42" s="16"/>
    </row>
    <row r="43" spans="1:36" x14ac:dyDescent="0.2">
      <c r="A43" s="16" t="s">
        <v>898</v>
      </c>
      <c r="B43" s="17" t="s">
        <v>899</v>
      </c>
      <c r="C43" s="11">
        <f>VLOOKUP(B43,'PKII Employee Details'!$A$2:$F$474,3,FALSE)</f>
        <v>764</v>
      </c>
      <c r="D43" s="18" t="str">
        <f>VLOOKUP(B43,'PKII Employee Details'!$A$2:$F$474,4,FALSE)</f>
        <v>Hinolan</v>
      </c>
      <c r="E43" s="18" t="str">
        <f>VLOOKUP(B43,'PKII Employee Details'!$A$2:$F$474,5,FALSE)</f>
        <v>Annamaria</v>
      </c>
      <c r="F43" s="63" t="str">
        <f>IF(ISNUMBER(MATCH(C43,'May 18'!$C$2:$C$300,0)),"Found",IF(ISNUMBER(MATCH(E43,'May 18'!$D$2:$D$300,0)),"Found",IF(ISNUMBER(MATCH(D43,'May 18'!$E$2:$E$300,0)),"Found","Not Found")))</f>
        <v>Found</v>
      </c>
      <c r="G43" s="63" t="str">
        <f>IF(ISNUMBER(MATCH(C43,'May 18'!$C$2:$C$300,0)),"Found",IF(ISNUMBER(MATCH(E43,'May 19'!$D$2:$D$300,0)),"Found",IF(ISNUMBER(MATCH(D43,'May 19'!$E$2:$E$300,0)),"Found","Not Found")))</f>
        <v>Found</v>
      </c>
      <c r="H43" s="19" t="str">
        <f>IF(ISNUMBER(MATCH(C43,'May 20'!$C$2:$C$300,0)),"Found",IF(ISNUMBER(MATCH(E43,'May 20'!$D$2:$D$300,0)),"Found",IF(ISNUMBER(MATCH(D43,'May 20'!$E$2:$E$300,0)),"Found","Not Found")))</f>
        <v>Found</v>
      </c>
      <c r="I43" s="16" t="str">
        <f>IF(ISNUMBER(MATCH(C43,'May 21'!$C$2:$C$300,0)),"Found",IF(ISNUMBER(MATCH(E43,'May 21'!$D$2:$D$300,0)),"Found",IF(ISNUMBER(MATCH(D43,'May 21'!$E$2:$E$300,0)),"Found","Not Found")))</f>
        <v>Not Found</v>
      </c>
      <c r="J43" s="16" t="str">
        <f>IF(ISNUMBER(MATCH(C43,'May 22'!$C$2:$C$300,0)),"Found",IF(ISNUMBER(MATCH(E43,'May 22'!$D$2:$D$300,0)),"Found",IF(ISNUMBER(MATCH(D43,'May 22'!$E$2:$E$300,0)),"Found","Not Found")))</f>
        <v>Found</v>
      </c>
      <c r="K43" s="16" t="str">
        <f>IF(ISNUMBER(MATCH(C43,'May 23'!$C$2:$C$300,0)),"Found",IF(ISNUMBER(MATCH(E43,'May 23'!$D$2:$D$300,0)),"Found",IF(ISNUMBER(MATCH(D43,'May 23'!$E$2:$E$300,0)),"Found","Not Found")))</f>
        <v>Not Found</v>
      </c>
      <c r="L43" s="16" t="str">
        <f>IF(ISNUMBER(MATCH(C43,'May 24'!$C$2:$C$300,0)),"Found",IF(ISNUMBER(MATCH(E43,'May 24'!$D$2:$D$300,0)),"Found",IF(ISNUMBER(MATCH(D43,'May 24'!$E$2:$E$300,0)),"Found","Not Found")))</f>
        <v>Not Found</v>
      </c>
      <c r="M43" s="16" t="str">
        <f>IF(ISNUMBER(MATCH(C43,'May 25'!$C$2:$C$300,0)),"Found",IF(ISNUMBER(MATCH(E43,'May 25'!$D$2:$D$300,0)),"Found",IF(ISNUMBER(MATCH(D43,'May 25'!$E$2:$E$300,0)),"Found","Not Found")))</f>
        <v>Not Found</v>
      </c>
      <c r="N43" s="16" t="str">
        <f>IF(ISNUMBER(MATCH(C43,'May 26'!$C$2:$C$300,0)),"Found",IF(ISNUMBER(MATCH(E43,'May 26'!$D$2:$D$300,0)),"Found",IF(ISNUMBER(MATCH(D43,'May 26'!$E$2:$E$300,0)),"Found","Not Found")))</f>
        <v>Found</v>
      </c>
      <c r="O43" s="16" t="str">
        <f>IF(ISNUMBER(MATCH(C43,'May 27'!$C$2:$C$300,0)),"Found",IF(ISNUMBER(MATCH(E43,'May 27'!$D$2:$D$300,0)),"Found",IF(ISNUMBER(MATCH(D43,'May 27'!$E$2:$E$300,0)),"Found","Not Found")))</f>
        <v>Not Found</v>
      </c>
      <c r="P43" s="16" t="str">
        <f>IF(ISNUMBER(MATCH(C43,'May 28'!$C$2:$C$300,0)),"Found",IF(ISNUMBER(MATCH(E43,'May 28'!$D$2:$D$300,0)),"Found",IF(ISNUMBER(MATCH(D43,'May 28'!$E$2:$E$300,0)),"Found","Not Found")))</f>
        <v>Found</v>
      </c>
      <c r="Q43" s="16" t="str">
        <f>IF(ISNUMBER(MATCH(C43,'May 29'!$C$2:$C$300,0)),"Found",IF(ISNUMBER(MATCH(E43,'May 29'!$D$2:$D$300,0)),"Found",IF(ISNUMBER(MATCH(D43,'May 29'!$E$2:$E$300,0)),"Found","Not Found")))</f>
        <v>Found</v>
      </c>
      <c r="R43" s="16" t="str">
        <f>IF(ISNUMBER(MATCH(C43,'May 30'!$C$2:$C$300,0)),"Found",IF(ISNUMBER(MATCH(E43,'May 30'!$D$2:$D$300,0)),"Found",IF(ISNUMBER(MATCH(D43,'May 30'!$E$2:$E$300,0)),"Found","Not Found")))</f>
        <v>Not Found</v>
      </c>
      <c r="S43" s="16" t="str">
        <f>IF(ISNUMBER(MATCH(C43,'May 31'!$C$2:$C$300,0)),"Found",IF(ISNUMBER(MATCH(E43,'May 31'!$D$2:$D$300,0)),"Found",IF(ISNUMBER(MATCH(D43,'May 31'!$E$2:$E$300,0)),"Found","Not Found")))</f>
        <v>Not Found</v>
      </c>
      <c r="T43" s="16">
        <f t="shared" si="0"/>
        <v>7</v>
      </c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9"/>
      <c r="AJ43" s="16"/>
    </row>
    <row r="44" spans="1:36" x14ac:dyDescent="0.2">
      <c r="A44" s="16" t="s">
        <v>900</v>
      </c>
      <c r="B44" s="17" t="s">
        <v>901</v>
      </c>
      <c r="C44" s="11">
        <f>VLOOKUP(B44,'PKII Employee Details'!$A$2:$F$474,3,FALSE)</f>
        <v>676</v>
      </c>
      <c r="D44" s="18" t="str">
        <f>VLOOKUP(B44,'PKII Employee Details'!$A$2:$F$474,4,FALSE)</f>
        <v>Ignacio</v>
      </c>
      <c r="E44" s="18" t="str">
        <f>VLOOKUP(B44,'PKII Employee Details'!$A$2:$F$474,5,FALSE)</f>
        <v>Jennilyn</v>
      </c>
      <c r="F44" s="63" t="str">
        <f>IF(ISNUMBER(MATCH(C44,'May 18'!$C$2:$C$300,0)),"Found",IF(ISNUMBER(MATCH(E44,'May 18'!$D$2:$D$300,0)),"Found",IF(ISNUMBER(MATCH(D44,'May 18'!$E$2:$E$300,0)),"Found","Not Found")))</f>
        <v>Found</v>
      </c>
      <c r="G44" s="63" t="str">
        <f>IF(ISNUMBER(MATCH(C44,'May 18'!$C$2:$C$300,0)),"Found",IF(ISNUMBER(MATCH(E44,'May 19'!$D$2:$D$300,0)),"Found",IF(ISNUMBER(MATCH(D44,'May 19'!$E$2:$E$300,0)),"Found","Not Found")))</f>
        <v>Not Found</v>
      </c>
      <c r="H44" s="19" t="str">
        <f>IF(ISNUMBER(MATCH(C44,'May 20'!$C$2:$C$300,0)),"Found",IF(ISNUMBER(MATCH(E44,'May 20'!$D$2:$D$300,0)),"Found",IF(ISNUMBER(MATCH(D44,'May 20'!$E$2:$E$300,0)),"Found","Not Found")))</f>
        <v>Not Found</v>
      </c>
      <c r="I44" s="16" t="str">
        <f>IF(ISNUMBER(MATCH(C44,'May 21'!$C$2:$C$300,0)),"Found",IF(ISNUMBER(MATCH(E44,'May 21'!$D$2:$D$300,0)),"Found",IF(ISNUMBER(MATCH(D44,'May 21'!$E$2:$E$300,0)),"Found","Not Found")))</f>
        <v>Found</v>
      </c>
      <c r="J44" s="16" t="str">
        <f>IF(ISNUMBER(MATCH(C44,'May 22'!$C$2:$C$300,0)),"Found",IF(ISNUMBER(MATCH(E44,'May 22'!$D$2:$D$300,0)),"Found",IF(ISNUMBER(MATCH(D44,'May 22'!$E$2:$E$300,0)),"Found","Not Found")))</f>
        <v>Not Found</v>
      </c>
      <c r="K44" s="16" t="str">
        <f>IF(ISNUMBER(MATCH(C44,'May 23'!$C$2:$C$300,0)),"Found",IF(ISNUMBER(MATCH(E44,'May 23'!$D$2:$D$300,0)),"Found",IF(ISNUMBER(MATCH(D44,'May 23'!$E$2:$E$300,0)),"Found","Not Found")))</f>
        <v>Found</v>
      </c>
      <c r="L44" s="16" t="str">
        <f>IF(ISNUMBER(MATCH(C44,'May 24'!$C$2:$C$300,0)),"Found",IF(ISNUMBER(MATCH(E44,'May 24'!$D$2:$D$300,0)),"Found",IF(ISNUMBER(MATCH(D44,'May 24'!$E$2:$E$300,0)),"Found","Not Found")))</f>
        <v>Not Found</v>
      </c>
      <c r="M44" s="16" t="str">
        <f>IF(ISNUMBER(MATCH(C44,'May 25'!$C$2:$C$300,0)),"Found",IF(ISNUMBER(MATCH(E44,'May 25'!$D$2:$D$300,0)),"Found",IF(ISNUMBER(MATCH(D44,'May 25'!$E$2:$E$300,0)),"Found","Not Found")))</f>
        <v>Found</v>
      </c>
      <c r="N44" s="16" t="str">
        <f>IF(ISNUMBER(MATCH(C44,'May 26'!$C$2:$C$300,0)),"Found",IF(ISNUMBER(MATCH(E44,'May 26'!$D$2:$D$300,0)),"Found",IF(ISNUMBER(MATCH(D44,'May 26'!$E$2:$E$300,0)),"Found","Not Found")))</f>
        <v>Not Found</v>
      </c>
      <c r="O44" s="16" t="str">
        <f>IF(ISNUMBER(MATCH(C44,'May 27'!$C$2:$C$300,0)),"Found",IF(ISNUMBER(MATCH(E44,'May 27'!$D$2:$D$300,0)),"Found",IF(ISNUMBER(MATCH(D44,'May 27'!$E$2:$E$300,0)),"Found","Not Found")))</f>
        <v>Found</v>
      </c>
      <c r="P44" s="16" t="str">
        <f>IF(ISNUMBER(MATCH(C44,'May 28'!$C$2:$C$300,0)),"Found",IF(ISNUMBER(MATCH(E44,'May 28'!$D$2:$D$300,0)),"Found",IF(ISNUMBER(MATCH(D44,'May 28'!$E$2:$E$300,0)),"Found","Not Found")))</f>
        <v>Found</v>
      </c>
      <c r="Q44" s="16" t="str">
        <f>IF(ISNUMBER(MATCH(C44,'May 29'!$C$2:$C$300,0)),"Found",IF(ISNUMBER(MATCH(E44,'May 29'!$D$2:$D$300,0)),"Found",IF(ISNUMBER(MATCH(D44,'May 29'!$E$2:$E$300,0)),"Found","Not Found")))</f>
        <v>Not Found</v>
      </c>
      <c r="R44" s="16" t="str">
        <f>IF(ISNUMBER(MATCH(C44,'May 30'!$C$2:$C$300,0)),"Found",IF(ISNUMBER(MATCH(E44,'May 30'!$D$2:$D$300,0)),"Found",IF(ISNUMBER(MATCH(D44,'May 30'!$E$2:$E$300,0)),"Found","Not Found")))</f>
        <v>Found</v>
      </c>
      <c r="S44" s="16" t="str">
        <f>IF(ISNUMBER(MATCH(C44,'May 31'!$C$2:$C$300,0)),"Found",IF(ISNUMBER(MATCH(E44,'May 31'!$D$2:$D$300,0)),"Found",IF(ISNUMBER(MATCH(D44,'May 31'!$E$2:$E$300,0)),"Found","Not Found")))</f>
        <v>Found</v>
      </c>
      <c r="T44" s="16">
        <f t="shared" si="0"/>
        <v>8</v>
      </c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9"/>
      <c r="AJ44" s="16"/>
    </row>
    <row r="45" spans="1:36" x14ac:dyDescent="0.2">
      <c r="A45" s="16" t="s">
        <v>902</v>
      </c>
      <c r="B45" s="17" t="s">
        <v>903</v>
      </c>
      <c r="C45" s="11">
        <v>571</v>
      </c>
      <c r="D45" s="18" t="s">
        <v>904</v>
      </c>
      <c r="E45" s="18" t="s">
        <v>905</v>
      </c>
      <c r="F45" s="63" t="str">
        <f>IF(ISNUMBER(MATCH(C45,'May 18'!$C$2:$C$300,0)),"Found",IF(ISNUMBER(MATCH(E45,'May 18'!$D$2:$D$300,0)),"Found",IF(ISNUMBER(MATCH(D45,'May 18'!$E$2:$E$300,0)),"Found","Not Found")))</f>
        <v>Found</v>
      </c>
      <c r="G45" s="63" t="str">
        <f>IF(ISNUMBER(MATCH(C45,'May 18'!$C$2:$C$300,0)),"Found",IF(ISNUMBER(MATCH(E45,'May 19'!$D$2:$D$300,0)),"Found",IF(ISNUMBER(MATCH(D45,'May 19'!$E$2:$E$300,0)),"Found","Not Found")))</f>
        <v>Found</v>
      </c>
      <c r="H45" s="19" t="str">
        <f>IF(ISNUMBER(MATCH(C45,'May 20'!$C$2:$C$300,0)),"Found",IF(ISNUMBER(MATCH(E45,'May 20'!$D$2:$D$300,0)),"Found",IF(ISNUMBER(MATCH(D45,'May 20'!$E$2:$E$300,0)),"Found","Not Found")))</f>
        <v>Found</v>
      </c>
      <c r="I45" s="16" t="str">
        <f>IF(ISNUMBER(MATCH(C45,'May 21'!$C$2:$C$300,0)),"Found",IF(ISNUMBER(MATCH(E45,'May 21'!$D$2:$D$300,0)),"Found",IF(ISNUMBER(MATCH(D45,'May 21'!$E$2:$E$300,0)),"Found","Not Found")))</f>
        <v>Found</v>
      </c>
      <c r="J45" s="16" t="str">
        <f>IF(ISNUMBER(MATCH(C45,'May 22'!$C$2:$C$300,0)),"Found",IF(ISNUMBER(MATCH(E45,'May 22'!$D$2:$D$300,0)),"Found",IF(ISNUMBER(MATCH(D45,'May 22'!$E$2:$E$300,0)),"Found","Not Found")))</f>
        <v>Found</v>
      </c>
      <c r="K45" s="16" t="str">
        <f>IF(ISNUMBER(MATCH(C45,'May 23'!$C$2:$C$300,0)),"Found",IF(ISNUMBER(MATCH(E45,'May 23'!$D$2:$D$300,0)),"Found",IF(ISNUMBER(MATCH(D45,'May 23'!$E$2:$E$300,0)),"Found","Not Found")))</f>
        <v>Found</v>
      </c>
      <c r="L45" s="16" t="str">
        <f>IF(ISNUMBER(MATCH(C45,'May 24'!$C$2:$C$300,0)),"Found",IF(ISNUMBER(MATCH(E45,'May 24'!$D$2:$D$300,0)),"Found",IF(ISNUMBER(MATCH(D45,'May 24'!$E$2:$E$300,0)),"Found","Not Found")))</f>
        <v>Found</v>
      </c>
      <c r="M45" s="16" t="str">
        <f>IF(ISNUMBER(MATCH(C45,'May 25'!$C$2:$C$300,0)),"Found",IF(ISNUMBER(MATCH(E45,'May 25'!$D$2:$D$300,0)),"Found",IF(ISNUMBER(MATCH(D45,'May 25'!$E$2:$E$300,0)),"Found","Not Found")))</f>
        <v>Found</v>
      </c>
      <c r="N45" s="16" t="str">
        <f>IF(ISNUMBER(MATCH(C45,'May 26'!$C$2:$C$300,0)),"Found",IF(ISNUMBER(MATCH(E45,'May 26'!$D$2:$D$300,0)),"Found",IF(ISNUMBER(MATCH(D45,'May 26'!$E$2:$E$300,0)),"Found","Not Found")))</f>
        <v>Found</v>
      </c>
      <c r="O45" s="16" t="str">
        <f>IF(ISNUMBER(MATCH(C45,'May 27'!$C$2:$C$300,0)),"Found",IF(ISNUMBER(MATCH(E45,'May 27'!$D$2:$D$300,0)),"Found",IF(ISNUMBER(MATCH(D45,'May 27'!$E$2:$E$300,0)),"Found","Not Found")))</f>
        <v>Not Found</v>
      </c>
      <c r="P45" s="16" t="str">
        <f>IF(ISNUMBER(MATCH(C45,'May 28'!$C$2:$C$300,0)),"Found",IF(ISNUMBER(MATCH(E45,'May 28'!$D$2:$D$300,0)),"Found",IF(ISNUMBER(MATCH(D45,'May 28'!$E$2:$E$300,0)),"Found","Not Found")))</f>
        <v>Found</v>
      </c>
      <c r="Q45" s="16" t="str">
        <f>IF(ISNUMBER(MATCH(C45,'May 29'!$C$2:$C$300,0)),"Found",IF(ISNUMBER(MATCH(E45,'May 29'!$D$2:$D$300,0)),"Found",IF(ISNUMBER(MATCH(D45,'May 29'!$E$2:$E$300,0)),"Found","Not Found")))</f>
        <v>Found</v>
      </c>
      <c r="R45" s="16" t="str">
        <f>IF(ISNUMBER(MATCH(C45,'May 30'!$C$2:$C$300,0)),"Found",IF(ISNUMBER(MATCH(E45,'May 30'!$D$2:$D$300,0)),"Found",IF(ISNUMBER(MATCH(D45,'May 30'!$E$2:$E$300,0)),"Found","Not Found")))</f>
        <v>Found</v>
      </c>
      <c r="S45" s="16" t="str">
        <f>IF(ISNUMBER(MATCH(C45,'May 31'!$C$2:$C$300,0)),"Found",IF(ISNUMBER(MATCH(E45,'May 31'!$D$2:$D$300,0)),"Found",IF(ISNUMBER(MATCH(D45,'May 31'!$E$2:$E$300,0)),"Found","Not Found")))</f>
        <v>Found</v>
      </c>
      <c r="T45" s="16">
        <f t="shared" si="0"/>
        <v>13</v>
      </c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9"/>
      <c r="AJ45" s="16"/>
    </row>
    <row r="46" spans="1:36" x14ac:dyDescent="0.2">
      <c r="A46" s="16" t="s">
        <v>906</v>
      </c>
      <c r="B46" s="17" t="s">
        <v>907</v>
      </c>
      <c r="C46" s="11">
        <v>619</v>
      </c>
      <c r="D46" s="18" t="s">
        <v>908</v>
      </c>
      <c r="E46" s="18" t="s">
        <v>909</v>
      </c>
      <c r="F46" s="63" t="str">
        <f>IF(ISNUMBER(MATCH(C46,'May 18'!$C$2:$C$300,0)),"Found",IF(ISNUMBER(MATCH(E46,'May 18'!$D$2:$D$300,0)),"Found",IF(ISNUMBER(MATCH(D46,'May 18'!$E$2:$E$300,0)),"Found","Not Found")))</f>
        <v>Not Found</v>
      </c>
      <c r="G46" s="63" t="str">
        <f>IF(ISNUMBER(MATCH(C46,'May 18'!$C$2:$C$300,0)),"Found",IF(ISNUMBER(MATCH(E46,'May 19'!$D$2:$D$300,0)),"Found",IF(ISNUMBER(MATCH(D46,'May 19'!$E$2:$E$300,0)),"Found","Not Found")))</f>
        <v>Not Found</v>
      </c>
      <c r="H46" s="19" t="str">
        <f>IF(ISNUMBER(MATCH(C46,'May 20'!$C$2:$C$300,0)),"Found",IF(ISNUMBER(MATCH(E46,'May 20'!$D$2:$D$300,0)),"Found",IF(ISNUMBER(MATCH(D46,'May 20'!$E$2:$E$300,0)),"Found","Not Found")))</f>
        <v>Not Found</v>
      </c>
      <c r="I46" s="16" t="str">
        <f>IF(ISNUMBER(MATCH(C46,'May 21'!$C$2:$C$300,0)),"Found",IF(ISNUMBER(MATCH(E46,'May 21'!$D$2:$D$300,0)),"Found",IF(ISNUMBER(MATCH(D46,'May 21'!$E$2:$E$300,0)),"Found","Not Found")))</f>
        <v>Found</v>
      </c>
      <c r="J46" s="16" t="str">
        <f>IF(ISNUMBER(MATCH(C46,'May 22'!$C$2:$C$300,0)),"Found",IF(ISNUMBER(MATCH(E46,'May 22'!$D$2:$D$300,0)),"Found",IF(ISNUMBER(MATCH(D46,'May 22'!$E$2:$E$300,0)),"Found","Not Found")))</f>
        <v>Found</v>
      </c>
      <c r="K46" s="16" t="str">
        <f>IF(ISNUMBER(MATCH(C46,'May 23'!$C$2:$C$300,0)),"Found",IF(ISNUMBER(MATCH(E46,'May 23'!$D$2:$D$300,0)),"Found",IF(ISNUMBER(MATCH(D46,'May 23'!$E$2:$E$300,0)),"Found","Not Found")))</f>
        <v>Found</v>
      </c>
      <c r="L46" s="16" t="str">
        <f>IF(ISNUMBER(MATCH(C46,'May 24'!$C$2:$C$300,0)),"Found",IF(ISNUMBER(MATCH(E46,'May 24'!$D$2:$D$300,0)),"Found",IF(ISNUMBER(MATCH(D46,'May 24'!$E$2:$E$300,0)),"Found","Not Found")))</f>
        <v>Found</v>
      </c>
      <c r="M46" s="16" t="str">
        <f>IF(ISNUMBER(MATCH(C46,'May 25'!$C$2:$C$300,0)),"Found",IF(ISNUMBER(MATCH(E46,'May 25'!$D$2:$D$300,0)),"Found",IF(ISNUMBER(MATCH(D46,'May 25'!$E$2:$E$300,0)),"Found","Not Found")))</f>
        <v>Found</v>
      </c>
      <c r="N46" s="16" t="str">
        <f>IF(ISNUMBER(MATCH(C46,'May 26'!$C$2:$C$300,0)),"Found",IF(ISNUMBER(MATCH(E46,'May 26'!$D$2:$D$300,0)),"Found",IF(ISNUMBER(MATCH(D46,'May 26'!$E$2:$E$300,0)),"Found","Not Found")))</f>
        <v>Not Found</v>
      </c>
      <c r="O46" s="16" t="str">
        <f>IF(ISNUMBER(MATCH(C46,'May 27'!$C$2:$C$300,0)),"Found",IF(ISNUMBER(MATCH(E46,'May 27'!$D$2:$D$300,0)),"Found",IF(ISNUMBER(MATCH(D46,'May 27'!$E$2:$E$300,0)),"Found","Not Found")))</f>
        <v>Found</v>
      </c>
      <c r="P46" s="16" t="str">
        <f>IF(ISNUMBER(MATCH(C46,'May 28'!$C$2:$C$300,0)),"Found",IF(ISNUMBER(MATCH(E46,'May 28'!$D$2:$D$300,0)),"Found",IF(ISNUMBER(MATCH(D46,'May 28'!$E$2:$E$300,0)),"Found","Not Found")))</f>
        <v>Found</v>
      </c>
      <c r="Q46" s="16" t="str">
        <f>IF(ISNUMBER(MATCH(C46,'May 29'!$C$2:$C$300,0)),"Found",IF(ISNUMBER(MATCH(E46,'May 29'!$D$2:$D$300,0)),"Found",IF(ISNUMBER(MATCH(D46,'May 29'!$E$2:$E$300,0)),"Found","Not Found")))</f>
        <v>Found</v>
      </c>
      <c r="R46" s="16" t="str">
        <f>IF(ISNUMBER(MATCH(C46,'May 30'!$C$2:$C$300,0)),"Found",IF(ISNUMBER(MATCH(E46,'May 30'!$D$2:$D$300,0)),"Found",IF(ISNUMBER(MATCH(D46,'May 30'!$E$2:$E$300,0)),"Found","Not Found")))</f>
        <v>Found</v>
      </c>
      <c r="S46" s="16" t="str">
        <f>IF(ISNUMBER(MATCH(C46,'May 31'!$C$2:$C$300,0)),"Found",IF(ISNUMBER(MATCH(E46,'May 31'!$D$2:$D$300,0)),"Found",IF(ISNUMBER(MATCH(D46,'May 31'!$E$2:$E$300,0)),"Found","Not Found")))</f>
        <v>Found</v>
      </c>
      <c r="T46" s="16">
        <f t="shared" si="0"/>
        <v>10</v>
      </c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9"/>
      <c r="AJ46" s="16"/>
    </row>
    <row r="47" spans="1:36" x14ac:dyDescent="0.2">
      <c r="A47" s="16" t="s">
        <v>910</v>
      </c>
      <c r="B47" s="17" t="s">
        <v>911</v>
      </c>
      <c r="C47" s="11">
        <f>VLOOKUP(B47,'PKII Employee Details'!$A$2:$F$474,3,FALSE)</f>
        <v>325</v>
      </c>
      <c r="D47" s="18" t="str">
        <f>VLOOKUP(B47,'PKII Employee Details'!$A$2:$F$474,4,FALSE)</f>
        <v>Kojima</v>
      </c>
      <c r="E47" s="18" t="str">
        <f>VLOOKUP(B47,'PKII Employee Details'!$A$2:$F$474,5,FALSE)</f>
        <v>Alma Teresa</v>
      </c>
      <c r="F47" s="63" t="str">
        <f>IF(ISNUMBER(MATCH(C47,'May 18'!$C$2:$C$300,0)),"Found",IF(ISNUMBER(MATCH(E47,'May 18'!$D$2:$D$300,0)),"Found",IF(ISNUMBER(MATCH(D47,'May 18'!$E$2:$E$300,0)),"Found","Not Found")))</f>
        <v>Found</v>
      </c>
      <c r="G47" s="63" t="str">
        <f>IF(ISNUMBER(MATCH(C47,'May 18'!$C$2:$C$300,0)),"Found",IF(ISNUMBER(MATCH(E47,'May 19'!$D$2:$D$300,0)),"Found",IF(ISNUMBER(MATCH(D47,'May 19'!$E$2:$E$300,0)),"Found","Not Found")))</f>
        <v>Found</v>
      </c>
      <c r="H47" s="19" t="str">
        <f>IF(ISNUMBER(MATCH(C47,'May 20'!$C$2:$C$300,0)),"Found",IF(ISNUMBER(MATCH(E47,'May 20'!$D$2:$D$300,0)),"Found",IF(ISNUMBER(MATCH(D47,'May 20'!$E$2:$E$300,0)),"Found","Not Found")))</f>
        <v>Found</v>
      </c>
      <c r="I47" s="16" t="str">
        <f>IF(ISNUMBER(MATCH(C47,'May 21'!$C$2:$C$300,0)),"Found",IF(ISNUMBER(MATCH(E47,'May 21'!$D$2:$D$300,0)),"Found",IF(ISNUMBER(MATCH(D47,'May 21'!$E$2:$E$300,0)),"Found","Not Found")))</f>
        <v>Found</v>
      </c>
      <c r="J47" s="16" t="str">
        <f>IF(ISNUMBER(MATCH(C47,'May 22'!$C$2:$C$300,0)),"Found",IF(ISNUMBER(MATCH(E47,'May 22'!$D$2:$D$300,0)),"Found",IF(ISNUMBER(MATCH(D47,'May 22'!$E$2:$E$300,0)),"Found","Not Found")))</f>
        <v>Found</v>
      </c>
      <c r="K47" s="16" t="str">
        <f>IF(ISNUMBER(MATCH(C47,'May 23'!$C$2:$C$300,0)),"Found",IF(ISNUMBER(MATCH(E47,'May 23'!$D$2:$D$300,0)),"Found",IF(ISNUMBER(MATCH(D47,'May 23'!$E$2:$E$300,0)),"Found","Not Found")))</f>
        <v>Found</v>
      </c>
      <c r="L47" s="16" t="str">
        <f>IF(ISNUMBER(MATCH(C47,'May 24'!$C$2:$C$300,0)),"Found",IF(ISNUMBER(MATCH(E47,'May 24'!$D$2:$D$300,0)),"Found",IF(ISNUMBER(MATCH(D47,'May 24'!$E$2:$E$300,0)),"Found","Not Found")))</f>
        <v>Found</v>
      </c>
      <c r="M47" s="16" t="str">
        <f>IF(ISNUMBER(MATCH(C47,'May 25'!$C$2:$C$300,0)),"Found",IF(ISNUMBER(MATCH(E47,'May 25'!$D$2:$D$300,0)),"Found",IF(ISNUMBER(MATCH(D47,'May 25'!$E$2:$E$300,0)),"Found","Not Found")))</f>
        <v>Found</v>
      </c>
      <c r="N47" s="16" t="str">
        <f>IF(ISNUMBER(MATCH(C47,'May 26'!$C$2:$C$300,0)),"Found",IF(ISNUMBER(MATCH(E47,'May 26'!$D$2:$D$300,0)),"Found",IF(ISNUMBER(MATCH(D47,'May 26'!$E$2:$E$300,0)),"Found","Not Found")))</f>
        <v>Found</v>
      </c>
      <c r="O47" s="16" t="str">
        <f>IF(ISNUMBER(MATCH(C47,'May 27'!$C$2:$C$300,0)),"Found",IF(ISNUMBER(MATCH(E47,'May 27'!$D$2:$D$300,0)),"Found",IF(ISNUMBER(MATCH(D47,'May 27'!$E$2:$E$300,0)),"Found","Not Found")))</f>
        <v>Found</v>
      </c>
      <c r="P47" s="16" t="str">
        <f>IF(ISNUMBER(MATCH(C47,'May 28'!$C$2:$C$300,0)),"Found",IF(ISNUMBER(MATCH(E47,'May 28'!$D$2:$D$300,0)),"Found",IF(ISNUMBER(MATCH(D47,'May 28'!$E$2:$E$300,0)),"Found","Not Found")))</f>
        <v>Found</v>
      </c>
      <c r="Q47" s="16" t="str">
        <f>IF(ISNUMBER(MATCH(C47,'May 29'!$C$2:$C$300,0)),"Found",IF(ISNUMBER(MATCH(E47,'May 29'!$D$2:$D$300,0)),"Found",IF(ISNUMBER(MATCH(D47,'May 29'!$E$2:$E$300,0)),"Found","Not Found")))</f>
        <v>Found</v>
      </c>
      <c r="R47" s="16" t="str">
        <f>IF(ISNUMBER(MATCH(C47,'May 30'!$C$2:$C$300,0)),"Found",IF(ISNUMBER(MATCH(E47,'May 30'!$D$2:$D$300,0)),"Found",IF(ISNUMBER(MATCH(D47,'May 30'!$E$2:$E$300,0)),"Found","Not Found")))</f>
        <v>Found</v>
      </c>
      <c r="S47" s="16" t="str">
        <f>IF(ISNUMBER(MATCH(C47,'May 31'!$C$2:$C$300,0)),"Found",IF(ISNUMBER(MATCH(E47,'May 31'!$D$2:$D$300,0)),"Found",IF(ISNUMBER(MATCH(D47,'May 31'!$E$2:$E$300,0)),"Found","Not Found")))</f>
        <v>Found</v>
      </c>
      <c r="T47" s="16">
        <f t="shared" si="0"/>
        <v>14</v>
      </c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9"/>
      <c r="AJ47" s="16"/>
    </row>
    <row r="48" spans="1:36" x14ac:dyDescent="0.2">
      <c r="A48" s="16" t="s">
        <v>912</v>
      </c>
      <c r="B48" s="17" t="s">
        <v>913</v>
      </c>
      <c r="C48" s="11">
        <f>VLOOKUP(B48,'PKII Employee Details'!$A$2:$F$474,3,FALSE)</f>
        <v>657</v>
      </c>
      <c r="D48" s="18" t="str">
        <f>VLOOKUP(B48,'PKII Employee Details'!$A$2:$F$474,4,FALSE)</f>
        <v>Libo-on</v>
      </c>
      <c r="E48" s="18" t="str">
        <f>VLOOKUP(B48,'PKII Employee Details'!$A$2:$F$474,5,FALSE)</f>
        <v>Jennard</v>
      </c>
      <c r="F48" s="63" t="str">
        <f>IF(ISNUMBER(MATCH(C48,'May 18'!$C$2:$C$300,0)),"Found",IF(ISNUMBER(MATCH(E48,'May 18'!$D$2:$D$300,0)),"Found",IF(ISNUMBER(MATCH(D48,'May 18'!$E$2:$E$300,0)),"Found","Not Found")))</f>
        <v>Found</v>
      </c>
      <c r="G48" s="63" t="str">
        <f>IF(ISNUMBER(MATCH(C48,'May 18'!$C$2:$C$300,0)),"Found",IF(ISNUMBER(MATCH(E48,'May 19'!$D$2:$D$300,0)),"Found",IF(ISNUMBER(MATCH(D48,'May 19'!$E$2:$E$300,0)),"Found","Not Found")))</f>
        <v>Found</v>
      </c>
      <c r="H48" s="19" t="str">
        <f>IF(ISNUMBER(MATCH(C48,'May 20'!$C$2:$C$300,0)),"Found",IF(ISNUMBER(MATCH(E48,'May 20'!$D$2:$D$300,0)),"Found",IF(ISNUMBER(MATCH(D48,'May 20'!$E$2:$E$300,0)),"Found","Not Found")))</f>
        <v>Found</v>
      </c>
      <c r="I48" s="16" t="str">
        <f>IF(ISNUMBER(MATCH(C48,'May 21'!$C$2:$C$300,0)),"Found",IF(ISNUMBER(MATCH(E48,'May 21'!$D$2:$D$300,0)),"Found",IF(ISNUMBER(MATCH(D48,'May 21'!$E$2:$E$300,0)),"Found","Not Found")))</f>
        <v>Found</v>
      </c>
      <c r="J48" s="16" t="str">
        <f>IF(ISNUMBER(MATCH(C48,'May 22'!$C$2:$C$300,0)),"Found",IF(ISNUMBER(MATCH(E48,'May 22'!$D$2:$D$300,0)),"Found",IF(ISNUMBER(MATCH(D48,'May 22'!$E$2:$E$300,0)),"Found","Not Found")))</f>
        <v>Found</v>
      </c>
      <c r="K48" s="16" t="str">
        <f>IF(ISNUMBER(MATCH(C48,'May 23'!$C$2:$C$300,0)),"Found",IF(ISNUMBER(MATCH(E48,'May 23'!$D$2:$D$300,0)),"Found",IF(ISNUMBER(MATCH(D48,'May 23'!$E$2:$E$300,0)),"Found","Not Found")))</f>
        <v>Not Found</v>
      </c>
      <c r="L48" s="16" t="str">
        <f>IF(ISNUMBER(MATCH(C48,'May 24'!$C$2:$C$300,0)),"Found",IF(ISNUMBER(MATCH(E48,'May 24'!$D$2:$D$300,0)),"Found",IF(ISNUMBER(MATCH(D48,'May 24'!$E$2:$E$300,0)),"Found","Not Found")))</f>
        <v>Not Found</v>
      </c>
      <c r="M48" s="16" t="str">
        <f>IF(ISNUMBER(MATCH(C48,'May 25'!$C$2:$C$300,0)),"Found",IF(ISNUMBER(MATCH(E48,'May 25'!$D$2:$D$300,0)),"Found",IF(ISNUMBER(MATCH(D48,'May 25'!$E$2:$E$300,0)),"Found","Not Found")))</f>
        <v>Not Found</v>
      </c>
      <c r="N48" s="16" t="str">
        <f>IF(ISNUMBER(MATCH(C48,'May 26'!$C$2:$C$300,0)),"Found",IF(ISNUMBER(MATCH(E48,'May 26'!$D$2:$D$300,0)),"Found",IF(ISNUMBER(MATCH(D48,'May 26'!$E$2:$E$300,0)),"Found","Not Found")))</f>
        <v>Found</v>
      </c>
      <c r="O48" s="16" t="str">
        <f>IF(ISNUMBER(MATCH(C48,'May 27'!$C$2:$C$300,0)),"Found",IF(ISNUMBER(MATCH(E48,'May 27'!$D$2:$D$300,0)),"Found",IF(ISNUMBER(MATCH(D48,'May 27'!$E$2:$E$300,0)),"Found","Not Found")))</f>
        <v>Found</v>
      </c>
      <c r="P48" s="16" t="str">
        <f>IF(ISNUMBER(MATCH(C48,'May 28'!$C$2:$C$300,0)),"Found",IF(ISNUMBER(MATCH(E48,'May 28'!$D$2:$D$300,0)),"Found",IF(ISNUMBER(MATCH(D48,'May 28'!$E$2:$E$300,0)),"Found","Not Found")))</f>
        <v>Found</v>
      </c>
      <c r="Q48" s="16" t="str">
        <f>IF(ISNUMBER(MATCH(C48,'May 29'!$C$2:$C$300,0)),"Found",IF(ISNUMBER(MATCH(E48,'May 29'!$D$2:$D$300,0)),"Found",IF(ISNUMBER(MATCH(D48,'May 29'!$E$2:$E$300,0)),"Found","Not Found")))</f>
        <v>Found</v>
      </c>
      <c r="R48" s="16" t="str">
        <f>IF(ISNUMBER(MATCH(C48,'May 30'!$C$2:$C$300,0)),"Found",IF(ISNUMBER(MATCH(E48,'May 30'!$D$2:$D$300,0)),"Found",IF(ISNUMBER(MATCH(D48,'May 30'!$E$2:$E$300,0)),"Found","Not Found")))</f>
        <v>Not Found</v>
      </c>
      <c r="S48" s="16" t="str">
        <f>IF(ISNUMBER(MATCH(C48,'May 31'!$C$2:$C$300,0)),"Found",IF(ISNUMBER(MATCH(E48,'May 31'!$D$2:$D$300,0)),"Found",IF(ISNUMBER(MATCH(D48,'May 31'!$E$2:$E$300,0)),"Found","Not Found")))</f>
        <v>Not Found</v>
      </c>
      <c r="T48" s="16">
        <f t="shared" si="0"/>
        <v>9</v>
      </c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9"/>
      <c r="AJ48" s="16"/>
    </row>
    <row r="49" spans="1:36" x14ac:dyDescent="0.2">
      <c r="A49" s="16" t="s">
        <v>914</v>
      </c>
      <c r="B49" s="17" t="s">
        <v>915</v>
      </c>
      <c r="C49" s="11">
        <f>VLOOKUP(B49,'PKII Employee Details'!$A$2:$F$474,3,FALSE)</f>
        <v>578</v>
      </c>
      <c r="D49" s="18" t="str">
        <f>VLOOKUP(B49,'PKII Employee Details'!$A$2:$F$474,4,FALSE)</f>
        <v>Lita</v>
      </c>
      <c r="E49" s="18" t="str">
        <f>VLOOKUP(B49,'PKII Employee Details'!$A$2:$F$474,5,FALSE)</f>
        <v>Sonny</v>
      </c>
      <c r="F49" s="63" t="str">
        <f>IF(ISNUMBER(MATCH(C49,'May 18'!$C$2:$C$300,0)),"Found",IF(ISNUMBER(MATCH(E49,'May 18'!$D$2:$D$300,0)),"Found",IF(ISNUMBER(MATCH(D49,'May 18'!$E$2:$E$300,0)),"Found","Not Found")))</f>
        <v>Found</v>
      </c>
      <c r="G49" s="63" t="str">
        <f>IF(ISNUMBER(MATCH(C49,'May 18'!$C$2:$C$300,0)),"Found",IF(ISNUMBER(MATCH(E49,'May 19'!$D$2:$D$300,0)),"Found",IF(ISNUMBER(MATCH(D49,'May 19'!$E$2:$E$300,0)),"Found","Not Found")))</f>
        <v>Found</v>
      </c>
      <c r="H49" s="19" t="str">
        <f>IF(ISNUMBER(MATCH(C49,'May 20'!$C$2:$C$300,0)),"Found",IF(ISNUMBER(MATCH(E49,'May 20'!$D$2:$D$300,0)),"Found",IF(ISNUMBER(MATCH(D49,'May 20'!$E$2:$E$300,0)),"Found","Not Found")))</f>
        <v>Found</v>
      </c>
      <c r="I49" s="16" t="str">
        <f>IF(ISNUMBER(MATCH(C49,'May 21'!$C$2:$C$300,0)),"Found",IF(ISNUMBER(MATCH(E49,'May 21'!$D$2:$D$300,0)),"Found",IF(ISNUMBER(MATCH(D49,'May 21'!$E$2:$E$300,0)),"Found","Not Found")))</f>
        <v>Found</v>
      </c>
      <c r="J49" s="16" t="str">
        <f>IF(ISNUMBER(MATCH(C49,'May 22'!$C$2:$C$300,0)),"Found",IF(ISNUMBER(MATCH(E49,'May 22'!$D$2:$D$300,0)),"Found",IF(ISNUMBER(MATCH(D49,'May 22'!$E$2:$E$300,0)),"Found","Not Found")))</f>
        <v>Found</v>
      </c>
      <c r="K49" s="16" t="str">
        <f>IF(ISNUMBER(MATCH(C49,'May 23'!$C$2:$C$300,0)),"Found",IF(ISNUMBER(MATCH(E49,'May 23'!$D$2:$D$300,0)),"Found",IF(ISNUMBER(MATCH(D49,'May 23'!$E$2:$E$300,0)),"Found","Not Found")))</f>
        <v>Not Found</v>
      </c>
      <c r="L49" s="16" t="str">
        <f>IF(ISNUMBER(MATCH(C49,'May 24'!$C$2:$C$300,0)),"Found",IF(ISNUMBER(MATCH(E49,'May 24'!$D$2:$D$300,0)),"Found",IF(ISNUMBER(MATCH(D49,'May 24'!$E$2:$E$300,0)),"Found","Not Found")))</f>
        <v>Not Found</v>
      </c>
      <c r="M49" s="16" t="str">
        <f>IF(ISNUMBER(MATCH(C49,'May 25'!$C$2:$C$300,0)),"Found",IF(ISNUMBER(MATCH(E49,'May 25'!$D$2:$D$300,0)),"Found",IF(ISNUMBER(MATCH(D49,'May 25'!$E$2:$E$300,0)),"Found","Not Found")))</f>
        <v>Not Found</v>
      </c>
      <c r="N49" s="16" t="str">
        <f>IF(ISNUMBER(MATCH(C49,'May 26'!$C$2:$C$300,0)),"Found",IF(ISNUMBER(MATCH(E49,'May 26'!$D$2:$D$300,0)),"Found",IF(ISNUMBER(MATCH(D49,'May 26'!$E$2:$E$300,0)),"Found","Not Found")))</f>
        <v>Found</v>
      </c>
      <c r="O49" s="16" t="str">
        <f>IF(ISNUMBER(MATCH(C49,'May 27'!$C$2:$C$300,0)),"Found",IF(ISNUMBER(MATCH(E49,'May 27'!$D$2:$D$300,0)),"Found",IF(ISNUMBER(MATCH(D49,'May 27'!$E$2:$E$300,0)),"Found","Not Found")))</f>
        <v>Found</v>
      </c>
      <c r="P49" s="16" t="str">
        <f>IF(ISNUMBER(MATCH(C49,'May 28'!$C$2:$C$300,0)),"Found",IF(ISNUMBER(MATCH(E49,'May 28'!$D$2:$D$300,0)),"Found",IF(ISNUMBER(MATCH(D49,'May 28'!$E$2:$E$300,0)),"Found","Not Found")))</f>
        <v>Found</v>
      </c>
      <c r="Q49" s="16" t="str">
        <f>IF(ISNUMBER(MATCH(C49,'May 29'!$C$2:$C$300,0)),"Found",IF(ISNUMBER(MATCH(E49,'May 29'!$D$2:$D$300,0)),"Found",IF(ISNUMBER(MATCH(D49,'May 29'!$E$2:$E$300,0)),"Found","Not Found")))</f>
        <v>Found</v>
      </c>
      <c r="R49" s="16" t="str">
        <f>IF(ISNUMBER(MATCH(C49,'May 30'!$C$2:$C$300,0)),"Found",IF(ISNUMBER(MATCH(E49,'May 30'!$D$2:$D$300,0)),"Found",IF(ISNUMBER(MATCH(D49,'May 30'!$E$2:$E$300,0)),"Found","Not Found")))</f>
        <v>Not Found</v>
      </c>
      <c r="S49" s="16" t="str">
        <f>IF(ISNUMBER(MATCH(C49,'May 31'!$C$2:$C$300,0)),"Found",IF(ISNUMBER(MATCH(E49,'May 31'!$D$2:$D$300,0)),"Found",IF(ISNUMBER(MATCH(D49,'May 31'!$E$2:$E$300,0)),"Found","Not Found")))</f>
        <v>Not Found</v>
      </c>
      <c r="T49" s="16">
        <f t="shared" si="0"/>
        <v>9</v>
      </c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9"/>
      <c r="AJ49" s="16"/>
    </row>
    <row r="50" spans="1:36" x14ac:dyDescent="0.2">
      <c r="A50" s="16" t="s">
        <v>916</v>
      </c>
      <c r="B50" s="17" t="s">
        <v>917</v>
      </c>
      <c r="C50" s="11">
        <f>VLOOKUP(B50,'PKII Employee Details'!$A$2:$F$474,3,FALSE)</f>
        <v>711</v>
      </c>
      <c r="D50" s="18" t="str">
        <f>VLOOKUP(B50,'PKII Employee Details'!$A$2:$F$474,4,FALSE)</f>
        <v>Lontoc</v>
      </c>
      <c r="E50" s="18" t="str">
        <f>VLOOKUP(B50,'PKII Employee Details'!$A$2:$F$474,5,FALSE)</f>
        <v>Jamie Anne</v>
      </c>
      <c r="F50" s="63" t="str">
        <f>IF(ISNUMBER(MATCH(C50,'May 18'!$C$2:$C$300,0)),"Found",IF(ISNUMBER(MATCH(E50,'May 18'!$D$2:$D$300,0)),"Found",IF(ISNUMBER(MATCH(D50,'May 18'!$E$2:$E$300,0)),"Found","Not Found")))</f>
        <v>Found</v>
      </c>
      <c r="G50" s="63" t="str">
        <f>IF(ISNUMBER(MATCH(C50,'May 18'!$C$2:$C$300,0)),"Found",IF(ISNUMBER(MATCH(E50,'May 19'!$D$2:$D$300,0)),"Found",IF(ISNUMBER(MATCH(D50,'May 19'!$E$2:$E$300,0)),"Found","Not Found")))</f>
        <v>Found</v>
      </c>
      <c r="H50" s="19" t="str">
        <f>IF(ISNUMBER(MATCH(C50,'May 20'!$C$2:$C$300,0)),"Found",IF(ISNUMBER(MATCH(E50,'May 20'!$D$2:$D$300,0)),"Found",IF(ISNUMBER(MATCH(D50,'May 20'!$E$2:$E$300,0)),"Found","Not Found")))</f>
        <v>Not Found</v>
      </c>
      <c r="I50" s="16" t="str">
        <f>IF(ISNUMBER(MATCH(C50,'May 21'!$C$2:$C$300,0)),"Found",IF(ISNUMBER(MATCH(E50,'May 21'!$D$2:$D$300,0)),"Found",IF(ISNUMBER(MATCH(D50,'May 21'!$E$2:$E$300,0)),"Found","Not Found")))</f>
        <v>Found</v>
      </c>
      <c r="J50" s="16" t="str">
        <f>IF(ISNUMBER(MATCH(C50,'May 22'!$C$2:$C$300,0)),"Found",IF(ISNUMBER(MATCH(E50,'May 22'!$D$2:$D$300,0)),"Found",IF(ISNUMBER(MATCH(D50,'May 22'!$E$2:$E$300,0)),"Found","Not Found")))</f>
        <v>Found</v>
      </c>
      <c r="K50" s="16" t="str">
        <f>IF(ISNUMBER(MATCH(C50,'May 23'!$C$2:$C$300,0)),"Found",IF(ISNUMBER(MATCH(E50,'May 23'!$D$2:$D$300,0)),"Found",IF(ISNUMBER(MATCH(D50,'May 23'!$E$2:$E$300,0)),"Found","Not Found")))</f>
        <v>Found</v>
      </c>
      <c r="L50" s="16" t="str">
        <f>IF(ISNUMBER(MATCH(C50,'May 24'!$C$2:$C$300,0)),"Found",IF(ISNUMBER(MATCH(E50,'May 24'!$D$2:$D$300,0)),"Found",IF(ISNUMBER(MATCH(D50,'May 24'!$E$2:$E$300,0)),"Found","Not Found")))</f>
        <v>Found</v>
      </c>
      <c r="M50" s="16" t="str">
        <f>IF(ISNUMBER(MATCH(C50,'May 25'!$C$2:$C$300,0)),"Found",IF(ISNUMBER(MATCH(E50,'May 25'!$D$2:$D$300,0)),"Found",IF(ISNUMBER(MATCH(D50,'May 25'!$E$2:$E$300,0)),"Found","Not Found")))</f>
        <v>Found</v>
      </c>
      <c r="N50" s="16" t="str">
        <f>IF(ISNUMBER(MATCH(C50,'May 26'!$C$2:$C$300,0)),"Found",IF(ISNUMBER(MATCH(E50,'May 26'!$D$2:$D$300,0)),"Found",IF(ISNUMBER(MATCH(D50,'May 26'!$E$2:$E$300,0)),"Found","Not Found")))</f>
        <v>Found</v>
      </c>
      <c r="O50" s="16" t="str">
        <f>IF(ISNUMBER(MATCH(C50,'May 27'!$C$2:$C$300,0)),"Found",IF(ISNUMBER(MATCH(E50,'May 27'!$D$2:$D$300,0)),"Found",IF(ISNUMBER(MATCH(D50,'May 27'!$E$2:$E$300,0)),"Found","Not Found")))</f>
        <v>Found</v>
      </c>
      <c r="P50" s="16" t="str">
        <f>IF(ISNUMBER(MATCH(C50,'May 28'!$C$2:$C$300,0)),"Found",IF(ISNUMBER(MATCH(E50,'May 28'!$D$2:$D$300,0)),"Found",IF(ISNUMBER(MATCH(D50,'May 28'!$E$2:$E$300,0)),"Found","Not Found")))</f>
        <v>Found</v>
      </c>
      <c r="Q50" s="16" t="str">
        <f>IF(ISNUMBER(MATCH(C50,'May 29'!$C$2:$C$300,0)),"Found",IF(ISNUMBER(MATCH(E50,'May 29'!$D$2:$D$300,0)),"Found",IF(ISNUMBER(MATCH(D50,'May 29'!$E$2:$E$300,0)),"Found","Not Found")))</f>
        <v>Found</v>
      </c>
      <c r="R50" s="16" t="str">
        <f>IF(ISNUMBER(MATCH(C50,'May 30'!$C$2:$C$300,0)),"Found",IF(ISNUMBER(MATCH(E50,'May 30'!$D$2:$D$300,0)),"Found",IF(ISNUMBER(MATCH(D50,'May 30'!$E$2:$E$300,0)),"Found","Not Found")))</f>
        <v>Found</v>
      </c>
      <c r="S50" s="16" t="str">
        <f>IF(ISNUMBER(MATCH(C50,'May 31'!$C$2:$C$300,0)),"Found",IF(ISNUMBER(MATCH(E50,'May 31'!$D$2:$D$300,0)),"Found",IF(ISNUMBER(MATCH(D50,'May 31'!$E$2:$E$300,0)),"Found","Not Found")))</f>
        <v>Found</v>
      </c>
      <c r="T50" s="16">
        <f t="shared" si="0"/>
        <v>13</v>
      </c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9"/>
      <c r="AJ50" s="16"/>
    </row>
    <row r="51" spans="1:36" x14ac:dyDescent="0.2">
      <c r="A51" s="16" t="s">
        <v>918</v>
      </c>
      <c r="B51" s="17" t="s">
        <v>919</v>
      </c>
      <c r="C51" s="11">
        <f>VLOOKUP(B51,'PKII Employee Details'!$A$2:$F$474,3,FALSE)</f>
        <v>407</v>
      </c>
      <c r="D51" s="18" t="str">
        <f>VLOOKUP(B51,'PKII Employee Details'!$A$2:$F$474,4,FALSE)</f>
        <v>Lorica</v>
      </c>
      <c r="E51" s="18" t="str">
        <f>VLOOKUP(B51,'PKII Employee Details'!$A$2:$F$474,5,FALSE)</f>
        <v>Reynante</v>
      </c>
      <c r="F51" s="63" t="str">
        <f>IF(ISNUMBER(MATCH(C51,'May 18'!$C$2:$C$300,0)),"Found",IF(ISNUMBER(MATCH(E51,'May 18'!$D$2:$D$300,0)),"Found",IF(ISNUMBER(MATCH(D51,'May 18'!$E$2:$E$300,0)),"Found","Not Found")))</f>
        <v>Not Found</v>
      </c>
      <c r="G51" s="63" t="str">
        <f>IF(ISNUMBER(MATCH(C51,'May 18'!$C$2:$C$300,0)),"Found",IF(ISNUMBER(MATCH(E51,'May 19'!$D$2:$D$300,0)),"Found",IF(ISNUMBER(MATCH(D51,'May 19'!$E$2:$E$300,0)),"Found","Not Found")))</f>
        <v>Not Found</v>
      </c>
      <c r="H51" s="19" t="str">
        <f>IF(ISNUMBER(MATCH(C51,'May 20'!$C$2:$C$300,0)),"Found",IF(ISNUMBER(MATCH(E51,'May 20'!$D$2:$D$300,0)),"Found",IF(ISNUMBER(MATCH(D51,'May 20'!$E$2:$E$300,0)),"Found","Not Found")))</f>
        <v>Found</v>
      </c>
      <c r="I51" s="16" t="str">
        <f>IF(ISNUMBER(MATCH(C51,'May 21'!$C$2:$C$300,0)),"Found",IF(ISNUMBER(MATCH(E51,'May 21'!$D$2:$D$300,0)),"Found",IF(ISNUMBER(MATCH(D51,'May 21'!$E$2:$E$300,0)),"Found","Not Found")))</f>
        <v>Found</v>
      </c>
      <c r="J51" s="16" t="str">
        <f>IF(ISNUMBER(MATCH(C51,'May 22'!$C$2:$C$300,0)),"Found",IF(ISNUMBER(MATCH(E51,'May 22'!$D$2:$D$300,0)),"Found",IF(ISNUMBER(MATCH(D51,'May 22'!$E$2:$E$300,0)),"Found","Not Found")))</f>
        <v>Found</v>
      </c>
      <c r="K51" s="16" t="str">
        <f>IF(ISNUMBER(MATCH(C51,'May 23'!$C$2:$C$300,0)),"Found",IF(ISNUMBER(MATCH(E51,'May 23'!$D$2:$D$300,0)),"Found",IF(ISNUMBER(MATCH(D51,'May 23'!$E$2:$E$300,0)),"Found","Not Found")))</f>
        <v>Not Found</v>
      </c>
      <c r="L51" s="16" t="str">
        <f>IF(ISNUMBER(MATCH(C51,'May 24'!$C$2:$C$300,0)),"Found",IF(ISNUMBER(MATCH(E51,'May 24'!$D$2:$D$300,0)),"Found",IF(ISNUMBER(MATCH(D51,'May 24'!$E$2:$E$300,0)),"Found","Not Found")))</f>
        <v>Not Found</v>
      </c>
      <c r="M51" s="16" t="str">
        <f>IF(ISNUMBER(MATCH(C51,'May 25'!$C$2:$C$300,0)),"Found",IF(ISNUMBER(MATCH(E51,'May 25'!$D$2:$D$300,0)),"Found",IF(ISNUMBER(MATCH(D51,'May 25'!$E$2:$E$300,0)),"Found","Not Found")))</f>
        <v>Found</v>
      </c>
      <c r="N51" s="16" t="str">
        <f>IF(ISNUMBER(MATCH(C51,'May 26'!$C$2:$C$300,0)),"Found",IF(ISNUMBER(MATCH(E51,'May 26'!$D$2:$D$300,0)),"Found",IF(ISNUMBER(MATCH(D51,'May 26'!$E$2:$E$300,0)),"Found","Not Found")))</f>
        <v>Found</v>
      </c>
      <c r="O51" s="16" t="str">
        <f>IF(ISNUMBER(MATCH(C51,'May 27'!$C$2:$C$300,0)),"Found",IF(ISNUMBER(MATCH(E51,'May 27'!$D$2:$D$300,0)),"Found",IF(ISNUMBER(MATCH(D51,'May 27'!$E$2:$E$300,0)),"Found","Not Found")))</f>
        <v>Found</v>
      </c>
      <c r="P51" s="16" t="str">
        <f>IF(ISNUMBER(MATCH(C51,'May 28'!$C$2:$C$300,0)),"Found",IF(ISNUMBER(MATCH(E51,'May 28'!$D$2:$D$300,0)),"Found",IF(ISNUMBER(MATCH(D51,'May 28'!$E$2:$E$300,0)),"Found","Not Found")))</f>
        <v>Found</v>
      </c>
      <c r="Q51" s="16" t="str">
        <f>IF(ISNUMBER(MATCH(C51,'May 29'!$C$2:$C$300,0)),"Found",IF(ISNUMBER(MATCH(E51,'May 29'!$D$2:$D$300,0)),"Found",IF(ISNUMBER(MATCH(D51,'May 29'!$E$2:$E$300,0)),"Found","Not Found")))</f>
        <v>Found</v>
      </c>
      <c r="R51" s="16" t="str">
        <f>IF(ISNUMBER(MATCH(C51,'May 30'!$C$2:$C$300,0)),"Found",IF(ISNUMBER(MATCH(E51,'May 30'!$D$2:$D$300,0)),"Found",IF(ISNUMBER(MATCH(D51,'May 30'!$E$2:$E$300,0)),"Found","Not Found")))</f>
        <v>Not Found</v>
      </c>
      <c r="S51" s="16" t="str">
        <f>IF(ISNUMBER(MATCH(C51,'May 31'!$C$2:$C$300,0)),"Found",IF(ISNUMBER(MATCH(E51,'May 31'!$D$2:$D$300,0)),"Found",IF(ISNUMBER(MATCH(D51,'May 31'!$E$2:$E$300,0)),"Found","Not Found")))</f>
        <v>Found</v>
      </c>
      <c r="T51" s="16">
        <f t="shared" si="0"/>
        <v>9</v>
      </c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9"/>
      <c r="AJ51" s="16"/>
    </row>
    <row r="52" spans="1:36" x14ac:dyDescent="0.2">
      <c r="A52" s="16" t="s">
        <v>920</v>
      </c>
      <c r="B52" s="17" t="s">
        <v>921</v>
      </c>
      <c r="C52" s="11">
        <f>VLOOKUP(B52,'PKII Employee Details'!$A$2:$F$474,3,FALSE)</f>
        <v>597</v>
      </c>
      <c r="D52" s="18" t="str">
        <f>VLOOKUP(B52,'PKII Employee Details'!$A$2:$F$474,4,FALSE)</f>
        <v>Lorica</v>
      </c>
      <c r="E52" s="18" t="str">
        <f>VLOOKUP(B52,'PKII Employee Details'!$A$2:$F$474,5,FALSE)</f>
        <v>Mark Joseph</v>
      </c>
      <c r="F52" s="63" t="str">
        <f>IF(ISNUMBER(MATCH(C52,'May 18'!$C$2:$C$300,0)),"Found",IF(ISNUMBER(MATCH(E52,'May 18'!$D$2:$D$300,0)),"Found",IF(ISNUMBER(MATCH(D52,'May 18'!$E$2:$E$300,0)),"Found","Not Found")))</f>
        <v>Not Found</v>
      </c>
      <c r="G52" s="63" t="str">
        <f>IF(ISNUMBER(MATCH(C52,'May 18'!$C$2:$C$300,0)),"Found",IF(ISNUMBER(MATCH(E52,'May 19'!$D$2:$D$300,0)),"Found",IF(ISNUMBER(MATCH(D52,'May 19'!$E$2:$E$300,0)),"Found","Not Found")))</f>
        <v>Not Found</v>
      </c>
      <c r="H52" s="19" t="str">
        <f>IF(ISNUMBER(MATCH(C52,'May 20'!$C$2:$C$300,0)),"Found",IF(ISNUMBER(MATCH(E52,'May 20'!$D$2:$D$300,0)),"Found",IF(ISNUMBER(MATCH(D52,'May 20'!$E$2:$E$300,0)),"Found","Not Found")))</f>
        <v>Not Found</v>
      </c>
      <c r="I52" s="16" t="str">
        <f>IF(ISNUMBER(MATCH(C52,'May 21'!$C$2:$C$300,0)),"Found",IF(ISNUMBER(MATCH(E52,'May 21'!$D$2:$D$300,0)),"Found",IF(ISNUMBER(MATCH(D52,'May 21'!$E$2:$E$300,0)),"Found","Not Found")))</f>
        <v>Not Found</v>
      </c>
      <c r="J52" s="16" t="str">
        <f>IF(ISNUMBER(MATCH(C52,'May 22'!$C$2:$C$300,0)),"Found",IF(ISNUMBER(MATCH(E52,'May 22'!$D$2:$D$300,0)),"Found",IF(ISNUMBER(MATCH(D52,'May 22'!$E$2:$E$300,0)),"Found","Not Found")))</f>
        <v>Not Found</v>
      </c>
      <c r="K52" s="16" t="str">
        <f>IF(ISNUMBER(MATCH(C52,'May 23'!$C$2:$C$300,0)),"Found",IF(ISNUMBER(MATCH(E52,'May 23'!$D$2:$D$300,0)),"Found",IF(ISNUMBER(MATCH(D52,'May 23'!$E$2:$E$300,0)),"Found","Not Found")))</f>
        <v>Not Found</v>
      </c>
      <c r="L52" s="16" t="str">
        <f>IF(ISNUMBER(MATCH(C52,'May 24'!$C$2:$C$300,0)),"Found",IF(ISNUMBER(MATCH(E52,'May 24'!$D$2:$D$300,0)),"Found",IF(ISNUMBER(MATCH(D52,'May 24'!$E$2:$E$300,0)),"Found","Not Found")))</f>
        <v>Not Found</v>
      </c>
      <c r="M52" s="16" t="str">
        <f>IF(ISNUMBER(MATCH(C52,'May 25'!$C$2:$C$300,0)),"Found",IF(ISNUMBER(MATCH(E52,'May 25'!$D$2:$D$300,0)),"Found",IF(ISNUMBER(MATCH(D52,'May 25'!$E$2:$E$300,0)),"Found","Not Found")))</f>
        <v>Not Found</v>
      </c>
      <c r="N52" s="16" t="str">
        <f>IF(ISNUMBER(MATCH(C52,'May 26'!$C$2:$C$300,0)),"Found",IF(ISNUMBER(MATCH(E52,'May 26'!$D$2:$D$300,0)),"Found",IF(ISNUMBER(MATCH(D52,'May 26'!$E$2:$E$300,0)),"Found","Not Found")))</f>
        <v>Not Found</v>
      </c>
      <c r="O52" s="16" t="str">
        <f>IF(ISNUMBER(MATCH(C52,'May 27'!$C$2:$C$300,0)),"Found",IF(ISNUMBER(MATCH(E52,'May 27'!$D$2:$D$300,0)),"Found",IF(ISNUMBER(MATCH(D52,'May 27'!$E$2:$E$300,0)),"Found","Not Found")))</f>
        <v>Not Found</v>
      </c>
      <c r="P52" s="16" t="str">
        <f>IF(ISNUMBER(MATCH(C52,'May 28'!$C$2:$C$300,0)),"Found",IF(ISNUMBER(MATCH(E52,'May 28'!$D$2:$D$300,0)),"Found",IF(ISNUMBER(MATCH(D52,'May 28'!$E$2:$E$300,0)),"Found","Not Found")))</f>
        <v>Not Found</v>
      </c>
      <c r="Q52" s="16" t="str">
        <f>IF(ISNUMBER(MATCH(C52,'May 29'!$C$2:$C$300,0)),"Found",IF(ISNUMBER(MATCH(E52,'May 29'!$D$2:$D$300,0)),"Found",IF(ISNUMBER(MATCH(D52,'May 29'!$E$2:$E$300,0)),"Found","Not Found")))</f>
        <v>Not Found</v>
      </c>
      <c r="R52" s="16" t="str">
        <f>IF(ISNUMBER(MATCH(C52,'May 30'!$C$2:$C$300,0)),"Found",IF(ISNUMBER(MATCH(E52,'May 30'!$D$2:$D$300,0)),"Found",IF(ISNUMBER(MATCH(D52,'May 30'!$E$2:$E$300,0)),"Found","Not Found")))</f>
        <v>Not Found</v>
      </c>
      <c r="S52" s="16" t="str">
        <f>IF(ISNUMBER(MATCH(C52,'May 31'!$C$2:$C$300,0)),"Found",IF(ISNUMBER(MATCH(E52,'May 31'!$D$2:$D$300,0)),"Found",IF(ISNUMBER(MATCH(D52,'May 31'!$E$2:$E$300,0)),"Found","Not Found")))</f>
        <v>Not Found</v>
      </c>
      <c r="T52" s="16">
        <f t="shared" si="0"/>
        <v>0</v>
      </c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9"/>
      <c r="AJ52" s="16"/>
    </row>
    <row r="53" spans="1:36" x14ac:dyDescent="0.2">
      <c r="A53" s="16" t="s">
        <v>922</v>
      </c>
      <c r="B53" s="17" t="s">
        <v>923</v>
      </c>
      <c r="C53" s="11">
        <f>VLOOKUP(B53,'PKII Employee Details'!$A$2:$F$474,3,FALSE)</f>
        <v>443</v>
      </c>
      <c r="D53" s="18" t="str">
        <f>VLOOKUP(B53,'PKII Employee Details'!$A$2:$F$474,4,FALSE)</f>
        <v>Lucasia</v>
      </c>
      <c r="E53" s="18" t="str">
        <f>VLOOKUP(B53,'PKII Employee Details'!$A$2:$F$474,5,FALSE)</f>
        <v>Ma. Victoria</v>
      </c>
      <c r="F53" s="63" t="str">
        <f>IF(ISNUMBER(MATCH(C53,'May 18'!$C$2:$C$300,0)),"Found",IF(ISNUMBER(MATCH(E53,'May 18'!$D$2:$D$300,0)),"Found",IF(ISNUMBER(MATCH(D53,'May 18'!$E$2:$E$300,0)),"Found","Not Found")))</f>
        <v>Found</v>
      </c>
      <c r="G53" s="63" t="str">
        <f>IF(ISNUMBER(MATCH(C53,'May 18'!$C$2:$C$300,0)),"Found",IF(ISNUMBER(MATCH(E53,'May 19'!$D$2:$D$300,0)),"Found",IF(ISNUMBER(MATCH(D53,'May 19'!$E$2:$E$300,0)),"Found","Not Found")))</f>
        <v>Found</v>
      </c>
      <c r="H53" s="19" t="str">
        <f>IF(ISNUMBER(MATCH(C53,'May 20'!$C$2:$C$300,0)),"Found",IF(ISNUMBER(MATCH(E53,'May 20'!$D$2:$D$300,0)),"Found",IF(ISNUMBER(MATCH(D53,'May 20'!$E$2:$E$300,0)),"Found","Not Found")))</f>
        <v>Found</v>
      </c>
      <c r="I53" s="16" t="str">
        <f>IF(ISNUMBER(MATCH(C53,'May 21'!$C$2:$C$300,0)),"Found",IF(ISNUMBER(MATCH(E53,'May 21'!$D$2:$D$300,0)),"Found",IF(ISNUMBER(MATCH(D53,'May 21'!$E$2:$E$300,0)),"Found","Not Found")))</f>
        <v>Found</v>
      </c>
      <c r="J53" s="16" t="str">
        <f>IF(ISNUMBER(MATCH(C53,'May 22'!$C$2:$C$300,0)),"Found",IF(ISNUMBER(MATCH(E53,'May 22'!$D$2:$D$300,0)),"Found",IF(ISNUMBER(MATCH(D53,'May 22'!$E$2:$E$300,0)),"Found","Not Found")))</f>
        <v>Found</v>
      </c>
      <c r="K53" s="16" t="str">
        <f>IF(ISNUMBER(MATCH(C53,'May 23'!$C$2:$C$300,0)),"Found",IF(ISNUMBER(MATCH(E53,'May 23'!$D$2:$D$300,0)),"Found",IF(ISNUMBER(MATCH(D53,'May 23'!$E$2:$E$300,0)),"Found","Not Found")))</f>
        <v>Not Found</v>
      </c>
      <c r="L53" s="16" t="str">
        <f>IF(ISNUMBER(MATCH(C53,'May 24'!$C$2:$C$300,0)),"Found",IF(ISNUMBER(MATCH(E53,'May 24'!$D$2:$D$300,0)),"Found",IF(ISNUMBER(MATCH(D53,'May 24'!$E$2:$E$300,0)),"Found","Not Found")))</f>
        <v>Not Found</v>
      </c>
      <c r="M53" s="16" t="str">
        <f>IF(ISNUMBER(MATCH(C53,'May 25'!$C$2:$C$300,0)),"Found",IF(ISNUMBER(MATCH(E53,'May 25'!$D$2:$D$300,0)),"Found",IF(ISNUMBER(MATCH(D53,'May 25'!$E$2:$E$300,0)),"Found","Not Found")))</f>
        <v>Not Found</v>
      </c>
      <c r="N53" s="16" t="str">
        <f>IF(ISNUMBER(MATCH(C53,'May 26'!$C$2:$C$300,0)),"Found",IF(ISNUMBER(MATCH(E53,'May 26'!$D$2:$D$300,0)),"Found",IF(ISNUMBER(MATCH(D53,'May 26'!$E$2:$E$300,0)),"Found","Not Found")))</f>
        <v>Found</v>
      </c>
      <c r="O53" s="16" t="str">
        <f>IF(ISNUMBER(MATCH(C53,'May 27'!$C$2:$C$300,0)),"Found",IF(ISNUMBER(MATCH(E53,'May 27'!$D$2:$D$300,0)),"Found",IF(ISNUMBER(MATCH(D53,'May 27'!$E$2:$E$300,0)),"Found","Not Found")))</f>
        <v>Found</v>
      </c>
      <c r="P53" s="16" t="str">
        <f>IF(ISNUMBER(MATCH(C53,'May 28'!$C$2:$C$300,0)),"Found",IF(ISNUMBER(MATCH(E53,'May 28'!$D$2:$D$300,0)),"Found",IF(ISNUMBER(MATCH(D53,'May 28'!$E$2:$E$300,0)),"Found","Not Found")))</f>
        <v>Found</v>
      </c>
      <c r="Q53" s="16" t="str">
        <f>IF(ISNUMBER(MATCH(C53,'May 29'!$C$2:$C$300,0)),"Found",IF(ISNUMBER(MATCH(E53,'May 29'!$D$2:$D$300,0)),"Found",IF(ISNUMBER(MATCH(D53,'May 29'!$E$2:$E$300,0)),"Found","Not Found")))</f>
        <v>Found</v>
      </c>
      <c r="R53" s="16" t="str">
        <f>IF(ISNUMBER(MATCH(C53,'May 30'!$C$2:$C$300,0)),"Found",IF(ISNUMBER(MATCH(E53,'May 30'!$D$2:$D$300,0)),"Found",IF(ISNUMBER(MATCH(D53,'May 30'!$E$2:$E$300,0)),"Found","Not Found")))</f>
        <v>Not Found</v>
      </c>
      <c r="S53" s="16" t="str">
        <f>IF(ISNUMBER(MATCH(C53,'May 31'!$C$2:$C$300,0)),"Found",IF(ISNUMBER(MATCH(E53,'May 31'!$D$2:$D$300,0)),"Found",IF(ISNUMBER(MATCH(D53,'May 31'!$E$2:$E$300,0)),"Found","Not Found")))</f>
        <v>Not Found</v>
      </c>
      <c r="T53" s="16">
        <f t="shared" si="0"/>
        <v>9</v>
      </c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9"/>
      <c r="AJ53" s="16"/>
    </row>
    <row r="54" spans="1:36" x14ac:dyDescent="0.2">
      <c r="A54" s="16" t="s">
        <v>924</v>
      </c>
      <c r="B54" s="17" t="s">
        <v>925</v>
      </c>
      <c r="C54" s="11">
        <f>VLOOKUP(B54,'PKII Employee Details'!$A$2:$F$474,3,FALSE)</f>
        <v>612</v>
      </c>
      <c r="D54" s="18" t="str">
        <f>VLOOKUP(B54,'PKII Employee Details'!$A$2:$F$474,4,FALSE)</f>
        <v>Luzon</v>
      </c>
      <c r="E54" s="18" t="str">
        <f>VLOOKUP(B54,'PKII Employee Details'!$A$2:$F$474,5,FALSE)</f>
        <v>Donnie</v>
      </c>
      <c r="F54" s="63" t="str">
        <f>IF(ISNUMBER(MATCH(C54,'May 18'!$C$2:$C$300,0)),"Found",IF(ISNUMBER(MATCH(E54,'May 18'!$D$2:$D$300,0)),"Found",IF(ISNUMBER(MATCH(D54,'May 18'!$E$2:$E$300,0)),"Found","Not Found")))</f>
        <v>Found</v>
      </c>
      <c r="G54" s="63" t="str">
        <f>IF(ISNUMBER(MATCH(C54,'May 18'!$C$2:$C$300,0)),"Found",IF(ISNUMBER(MATCH(E54,'May 19'!$D$2:$D$300,0)),"Found",IF(ISNUMBER(MATCH(D54,'May 19'!$E$2:$E$300,0)),"Found","Not Found")))</f>
        <v>Not Found</v>
      </c>
      <c r="H54" s="19" t="str">
        <f>IF(ISNUMBER(MATCH(C54,'May 20'!$C$2:$C$300,0)),"Found",IF(ISNUMBER(MATCH(E54,'May 20'!$D$2:$D$300,0)),"Found",IF(ISNUMBER(MATCH(D54,'May 20'!$E$2:$E$300,0)),"Found","Not Found")))</f>
        <v>Found</v>
      </c>
      <c r="I54" s="16" t="str">
        <f>IF(ISNUMBER(MATCH(C54,'May 21'!$C$2:$C$300,0)),"Found",IF(ISNUMBER(MATCH(E54,'May 21'!$D$2:$D$300,0)),"Found",IF(ISNUMBER(MATCH(D54,'May 21'!$E$2:$E$300,0)),"Found","Not Found")))</f>
        <v>Found</v>
      </c>
      <c r="J54" s="16" t="str">
        <f>IF(ISNUMBER(MATCH(C54,'May 22'!$C$2:$C$300,0)),"Found",IF(ISNUMBER(MATCH(E54,'May 22'!$D$2:$D$300,0)),"Found",IF(ISNUMBER(MATCH(D54,'May 22'!$E$2:$E$300,0)),"Found","Not Found")))</f>
        <v>Found</v>
      </c>
      <c r="K54" s="16" t="str">
        <f>IF(ISNUMBER(MATCH(C54,'May 23'!$C$2:$C$300,0)),"Found",IF(ISNUMBER(MATCH(E54,'May 23'!$D$2:$D$300,0)),"Found",IF(ISNUMBER(MATCH(D54,'May 23'!$E$2:$E$300,0)),"Found","Not Found")))</f>
        <v>Not Found</v>
      </c>
      <c r="L54" s="16" t="str">
        <f>IF(ISNUMBER(MATCH(C54,'May 24'!$C$2:$C$300,0)),"Found",IF(ISNUMBER(MATCH(E54,'May 24'!$D$2:$D$300,0)),"Found",IF(ISNUMBER(MATCH(D54,'May 24'!$E$2:$E$300,0)),"Found","Not Found")))</f>
        <v>Not Found</v>
      </c>
      <c r="M54" s="16" t="str">
        <f>IF(ISNUMBER(MATCH(C54,'May 25'!$C$2:$C$300,0)),"Found",IF(ISNUMBER(MATCH(E54,'May 25'!$D$2:$D$300,0)),"Found",IF(ISNUMBER(MATCH(D54,'May 25'!$E$2:$E$300,0)),"Found","Not Found")))</f>
        <v>Not Found</v>
      </c>
      <c r="N54" s="16" t="str">
        <f>IF(ISNUMBER(MATCH(C54,'May 26'!$C$2:$C$300,0)),"Found",IF(ISNUMBER(MATCH(E54,'May 26'!$D$2:$D$300,0)),"Found",IF(ISNUMBER(MATCH(D54,'May 26'!$E$2:$E$300,0)),"Found","Not Found")))</f>
        <v>Not Found</v>
      </c>
      <c r="O54" s="16" t="str">
        <f>IF(ISNUMBER(MATCH(C54,'May 27'!$C$2:$C$300,0)),"Found",IF(ISNUMBER(MATCH(E54,'May 27'!$D$2:$D$300,0)),"Found",IF(ISNUMBER(MATCH(D54,'May 27'!$E$2:$E$300,0)),"Found","Not Found")))</f>
        <v>Found</v>
      </c>
      <c r="P54" s="16" t="str">
        <f>IF(ISNUMBER(MATCH(C54,'May 28'!$C$2:$C$300,0)),"Found",IF(ISNUMBER(MATCH(E54,'May 28'!$D$2:$D$300,0)),"Found",IF(ISNUMBER(MATCH(D54,'May 28'!$E$2:$E$300,0)),"Found","Not Found")))</f>
        <v>Not Found</v>
      </c>
      <c r="Q54" s="16" t="str">
        <f>IF(ISNUMBER(MATCH(C54,'May 29'!$C$2:$C$300,0)),"Found",IF(ISNUMBER(MATCH(E54,'May 29'!$D$2:$D$300,0)),"Found",IF(ISNUMBER(MATCH(D54,'May 29'!$E$2:$E$300,0)),"Found","Not Found")))</f>
        <v>Found</v>
      </c>
      <c r="R54" s="16" t="str">
        <f>IF(ISNUMBER(MATCH(C54,'May 30'!$C$2:$C$300,0)),"Found",IF(ISNUMBER(MATCH(E54,'May 30'!$D$2:$D$300,0)),"Found",IF(ISNUMBER(MATCH(D54,'May 30'!$E$2:$E$300,0)),"Found","Not Found")))</f>
        <v>Not Found</v>
      </c>
      <c r="S54" s="16" t="str">
        <f>IF(ISNUMBER(MATCH(C54,'May 31'!$C$2:$C$300,0)),"Found",IF(ISNUMBER(MATCH(E54,'May 31'!$D$2:$D$300,0)),"Found",IF(ISNUMBER(MATCH(D54,'May 31'!$E$2:$E$300,0)),"Found","Not Found")))</f>
        <v>Not Found</v>
      </c>
      <c r="T54" s="16">
        <f t="shared" si="0"/>
        <v>6</v>
      </c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9"/>
      <c r="AJ54" s="16"/>
    </row>
    <row r="55" spans="1:36" x14ac:dyDescent="0.2">
      <c r="A55" s="16" t="s">
        <v>926</v>
      </c>
      <c r="B55" s="17" t="s">
        <v>927</v>
      </c>
      <c r="C55" s="11">
        <f>VLOOKUP(B55,'PKII Employee Details'!$A$2:$F$474,3,FALSE)</f>
        <v>445</v>
      </c>
      <c r="D55" s="18" t="str">
        <f>VLOOKUP(B55,'PKII Employee Details'!$A$2:$F$474,4,FALSE)</f>
        <v>Mañacop</v>
      </c>
      <c r="E55" s="18" t="str">
        <f>VLOOKUP(B55,'PKII Employee Details'!$A$2:$F$474,5,FALSE)</f>
        <v>Felita</v>
      </c>
      <c r="F55" s="63" t="str">
        <f>IF(ISNUMBER(MATCH(C55,'May 18'!$C$2:$C$300,0)),"Found",IF(ISNUMBER(MATCH(E55,'May 18'!$D$2:$D$300,0)),"Found",IF(ISNUMBER(MATCH(D55,'May 18'!$E$2:$E$300,0)),"Found","Not Found")))</f>
        <v>Found</v>
      </c>
      <c r="G55" s="63" t="str">
        <f>IF(ISNUMBER(MATCH(C55,'May 18'!$C$2:$C$300,0)),"Found",IF(ISNUMBER(MATCH(E55,'May 19'!$D$2:$D$300,0)),"Found",IF(ISNUMBER(MATCH(D55,'May 19'!$E$2:$E$300,0)),"Found","Not Found")))</f>
        <v>Found</v>
      </c>
      <c r="H55" s="19" t="str">
        <f>IF(ISNUMBER(MATCH(C55,'May 20'!$C$2:$C$300,0)),"Found",IF(ISNUMBER(MATCH(E55,'May 20'!$D$2:$D$300,0)),"Found",IF(ISNUMBER(MATCH(D55,'May 20'!$E$2:$E$300,0)),"Found","Not Found")))</f>
        <v>Found</v>
      </c>
      <c r="I55" s="16" t="str">
        <f>IF(ISNUMBER(MATCH(C55,'May 21'!$C$2:$C$300,0)),"Found",IF(ISNUMBER(MATCH(E55,'May 21'!$D$2:$D$300,0)),"Found",IF(ISNUMBER(MATCH(D55,'May 21'!$E$2:$E$300,0)),"Found","Not Found")))</f>
        <v>Found</v>
      </c>
      <c r="J55" s="16" t="str">
        <f>IF(ISNUMBER(MATCH(C55,'May 22'!$C$2:$C$300,0)),"Found",IF(ISNUMBER(MATCH(E55,'May 22'!$D$2:$D$300,0)),"Found",IF(ISNUMBER(MATCH(D55,'May 22'!$E$2:$E$300,0)),"Found","Not Found")))</f>
        <v>Found</v>
      </c>
      <c r="K55" s="16" t="str">
        <f>IF(ISNUMBER(MATCH(C55,'May 23'!$C$2:$C$300,0)),"Found",IF(ISNUMBER(MATCH(E55,'May 23'!$D$2:$D$300,0)),"Found",IF(ISNUMBER(MATCH(D55,'May 23'!$E$2:$E$300,0)),"Found","Not Found")))</f>
        <v>Found</v>
      </c>
      <c r="L55" s="16" t="str">
        <f>IF(ISNUMBER(MATCH(C55,'May 24'!$C$2:$C$300,0)),"Found",IF(ISNUMBER(MATCH(E55,'May 24'!$D$2:$D$300,0)),"Found",IF(ISNUMBER(MATCH(D55,'May 24'!$E$2:$E$300,0)),"Found","Not Found")))</f>
        <v>Found</v>
      </c>
      <c r="M55" s="16" t="str">
        <f>IF(ISNUMBER(MATCH(C55,'May 25'!$C$2:$C$300,0)),"Found",IF(ISNUMBER(MATCH(E55,'May 25'!$D$2:$D$300,0)),"Found",IF(ISNUMBER(MATCH(D55,'May 25'!$E$2:$E$300,0)),"Found","Not Found")))</f>
        <v>Found</v>
      </c>
      <c r="N55" s="16" t="str">
        <f>IF(ISNUMBER(MATCH(C55,'May 26'!$C$2:$C$300,0)),"Found",IF(ISNUMBER(MATCH(E55,'May 26'!$D$2:$D$300,0)),"Found",IF(ISNUMBER(MATCH(D55,'May 26'!$E$2:$E$300,0)),"Found","Not Found")))</f>
        <v>Found</v>
      </c>
      <c r="O55" s="16" t="str">
        <f>IF(ISNUMBER(MATCH(C55,'May 27'!$C$2:$C$300,0)),"Found",IF(ISNUMBER(MATCH(E55,'May 27'!$D$2:$D$300,0)),"Found",IF(ISNUMBER(MATCH(D55,'May 27'!$E$2:$E$300,0)),"Found","Not Found")))</f>
        <v>Found</v>
      </c>
      <c r="P55" s="16" t="str">
        <f>IF(ISNUMBER(MATCH(C55,'May 28'!$C$2:$C$300,0)),"Found",IF(ISNUMBER(MATCH(E55,'May 28'!$D$2:$D$300,0)),"Found",IF(ISNUMBER(MATCH(D55,'May 28'!$E$2:$E$300,0)),"Found","Not Found")))</f>
        <v>Found</v>
      </c>
      <c r="Q55" s="16" t="str">
        <f>IF(ISNUMBER(MATCH(C55,'May 29'!$C$2:$C$300,0)),"Found",IF(ISNUMBER(MATCH(E55,'May 29'!$D$2:$D$300,0)),"Found",IF(ISNUMBER(MATCH(D55,'May 29'!$E$2:$E$300,0)),"Found","Not Found")))</f>
        <v>Found</v>
      </c>
      <c r="R55" s="16" t="str">
        <f>IF(ISNUMBER(MATCH(C55,'May 30'!$C$2:$C$300,0)),"Found",IF(ISNUMBER(MATCH(E55,'May 30'!$D$2:$D$300,0)),"Found",IF(ISNUMBER(MATCH(D55,'May 30'!$E$2:$E$300,0)),"Found","Not Found")))</f>
        <v>Found</v>
      </c>
      <c r="S55" s="16" t="str">
        <f>IF(ISNUMBER(MATCH(C55,'May 31'!$C$2:$C$300,0)),"Found",IF(ISNUMBER(MATCH(E55,'May 31'!$D$2:$D$300,0)),"Found",IF(ISNUMBER(MATCH(D55,'May 31'!$E$2:$E$300,0)),"Found","Not Found")))</f>
        <v>Found</v>
      </c>
      <c r="T55" s="16">
        <f t="shared" si="0"/>
        <v>14</v>
      </c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9"/>
      <c r="AJ55" s="16"/>
    </row>
    <row r="56" spans="1:36" x14ac:dyDescent="0.2">
      <c r="A56" s="16" t="s">
        <v>928</v>
      </c>
      <c r="B56" s="17" t="s">
        <v>929</v>
      </c>
      <c r="C56" s="11" t="e">
        <f>VLOOKUP(B56,'PKII Employee Details'!$A$2:$F$474,3,FALSE)</f>
        <v>#N/A</v>
      </c>
      <c r="D56" s="18" t="e">
        <f>VLOOKUP(B56,'PKII Employee Details'!$A$2:$F$474,4,FALSE)</f>
        <v>#N/A</v>
      </c>
      <c r="E56" s="18" t="e">
        <f>VLOOKUP(B56,'PKII Employee Details'!$A$2:$F$474,5,FALSE)</f>
        <v>#N/A</v>
      </c>
      <c r="F56" s="63" t="str">
        <f>IF(ISNUMBER(MATCH(C56,'May 18'!$C$2:$C$300,0)),"Found",IF(ISNUMBER(MATCH(E56,'May 18'!$D$2:$D$300,0)),"Found",IF(ISNUMBER(MATCH(D56,'May 18'!$E$2:$E$300,0)),"Found","Not Found")))</f>
        <v>Not Found</v>
      </c>
      <c r="G56" s="63" t="str">
        <f>IF(ISNUMBER(MATCH(C56,'May 18'!$C$2:$C$300,0)),"Found",IF(ISNUMBER(MATCH(E56,'May 19'!$D$2:$D$300,0)),"Found",IF(ISNUMBER(MATCH(D56,'May 19'!$E$2:$E$300,0)),"Found","Not Found")))</f>
        <v>Not Found</v>
      </c>
      <c r="H56" s="19" t="str">
        <f>IF(ISNUMBER(MATCH(C56,'May 20'!$C$2:$C$300,0)),"Found",IF(ISNUMBER(MATCH(E56,'May 20'!$D$2:$D$300,0)),"Found",IF(ISNUMBER(MATCH(D56,'May 20'!$E$2:$E$300,0)),"Found","Not Found")))</f>
        <v>Not Found</v>
      </c>
      <c r="I56" s="16" t="str">
        <f>IF(ISNUMBER(MATCH(C56,'May 21'!$C$2:$C$300,0)),"Found",IF(ISNUMBER(MATCH(E56,'May 21'!$D$2:$D$300,0)),"Found",IF(ISNUMBER(MATCH(D56,'May 21'!$E$2:$E$300,0)),"Found","Not Found")))</f>
        <v>Not Found</v>
      </c>
      <c r="J56" s="16" t="str">
        <f>IF(ISNUMBER(MATCH(C56,'May 22'!$C$2:$C$300,0)),"Found",IF(ISNUMBER(MATCH(E56,'May 22'!$D$2:$D$300,0)),"Found",IF(ISNUMBER(MATCH(D56,'May 22'!$E$2:$E$300,0)),"Found","Not Found")))</f>
        <v>Not Found</v>
      </c>
      <c r="K56" s="16" t="str">
        <f>IF(ISNUMBER(MATCH(C56,'May 23'!$C$2:$C$300,0)),"Found",IF(ISNUMBER(MATCH(E56,'May 23'!$D$2:$D$300,0)),"Found",IF(ISNUMBER(MATCH(D56,'May 23'!$E$2:$E$300,0)),"Found","Not Found")))</f>
        <v>Not Found</v>
      </c>
      <c r="L56" s="16" t="str">
        <f>IF(ISNUMBER(MATCH(C56,'May 24'!$C$2:$C$300,0)),"Found",IF(ISNUMBER(MATCH(E56,'May 24'!$D$2:$D$300,0)),"Found",IF(ISNUMBER(MATCH(D56,'May 24'!$E$2:$E$300,0)),"Found","Not Found")))</f>
        <v>Not Found</v>
      </c>
      <c r="M56" s="16" t="str">
        <f>IF(ISNUMBER(MATCH(C56,'May 25'!$C$2:$C$300,0)),"Found",IF(ISNUMBER(MATCH(E56,'May 25'!$D$2:$D$300,0)),"Found",IF(ISNUMBER(MATCH(D56,'May 25'!$E$2:$E$300,0)),"Found","Not Found")))</f>
        <v>Not Found</v>
      </c>
      <c r="N56" s="16" t="str">
        <f>IF(ISNUMBER(MATCH(C56,'May 26'!$C$2:$C$300,0)),"Found",IF(ISNUMBER(MATCH(E56,'May 26'!$D$2:$D$300,0)),"Found",IF(ISNUMBER(MATCH(D56,'May 26'!$E$2:$E$300,0)),"Found","Not Found")))</f>
        <v>Not Found</v>
      </c>
      <c r="O56" s="16" t="str">
        <f>IF(ISNUMBER(MATCH(C56,'May 27'!$C$2:$C$300,0)),"Found",IF(ISNUMBER(MATCH(E56,'May 27'!$D$2:$D$300,0)),"Found",IF(ISNUMBER(MATCH(D56,'May 27'!$E$2:$E$300,0)),"Found","Not Found")))</f>
        <v>Not Found</v>
      </c>
      <c r="P56" s="16" t="str">
        <f>IF(ISNUMBER(MATCH(C56,'May 28'!$C$2:$C$300,0)),"Found",IF(ISNUMBER(MATCH(E56,'May 28'!$D$2:$D$300,0)),"Found",IF(ISNUMBER(MATCH(D56,'May 28'!$E$2:$E$300,0)),"Found","Not Found")))</f>
        <v>Not Found</v>
      </c>
      <c r="Q56" s="16" t="str">
        <f>IF(ISNUMBER(MATCH(C56,'May 29'!$C$2:$C$300,0)),"Found",IF(ISNUMBER(MATCH(E56,'May 29'!$D$2:$D$300,0)),"Found",IF(ISNUMBER(MATCH(D56,'May 29'!$E$2:$E$300,0)),"Found","Not Found")))</f>
        <v>Not Found</v>
      </c>
      <c r="R56" s="16" t="str">
        <f>IF(ISNUMBER(MATCH(C56,'May 30'!$C$2:$C$300,0)),"Found",IF(ISNUMBER(MATCH(E56,'May 30'!$D$2:$D$300,0)),"Found",IF(ISNUMBER(MATCH(D56,'May 30'!$E$2:$E$300,0)),"Found","Not Found")))</f>
        <v>Not Found</v>
      </c>
      <c r="S56" s="16" t="str">
        <f>IF(ISNUMBER(MATCH(C56,'May 31'!$C$2:$C$300,0)),"Found",IF(ISNUMBER(MATCH(E56,'May 31'!$D$2:$D$300,0)),"Found",IF(ISNUMBER(MATCH(D56,'May 31'!$E$2:$E$300,0)),"Found","Not Found")))</f>
        <v>Not Found</v>
      </c>
      <c r="T56" s="16">
        <f t="shared" si="0"/>
        <v>0</v>
      </c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9"/>
      <c r="AJ56" s="16"/>
    </row>
    <row r="57" spans="1:36" x14ac:dyDescent="0.2">
      <c r="A57" s="16" t="s">
        <v>930</v>
      </c>
      <c r="B57" s="17" t="s">
        <v>931</v>
      </c>
      <c r="C57" s="11">
        <f>VLOOKUP(B57,'PKII Employee Details'!$A$2:$F$474,3,FALSE)</f>
        <v>709</v>
      </c>
      <c r="D57" s="18" t="str">
        <f>VLOOKUP(B57,'PKII Employee Details'!$A$2:$F$474,4,FALSE)</f>
        <v>Manaysay</v>
      </c>
      <c r="E57" s="18" t="str">
        <f>VLOOKUP(B57,'PKII Employee Details'!$A$2:$F$474,5,FALSE)</f>
        <v>Jeffrey</v>
      </c>
      <c r="F57" s="63" t="str">
        <f>IF(ISNUMBER(MATCH(C57,'May 18'!$C$2:$C$300,0)),"Found",IF(ISNUMBER(MATCH(E57,'May 18'!$D$2:$D$300,0)),"Found",IF(ISNUMBER(MATCH(D57,'May 18'!$E$2:$E$300,0)),"Found","Not Found")))</f>
        <v>Not Found</v>
      </c>
      <c r="G57" s="63" t="str">
        <f>IF(ISNUMBER(MATCH(C57,'May 18'!$C$2:$C$300,0)),"Found",IF(ISNUMBER(MATCH(E57,'May 19'!$D$2:$D$300,0)),"Found",IF(ISNUMBER(MATCH(D57,'May 19'!$E$2:$E$300,0)),"Found","Not Found")))</f>
        <v>Not Found</v>
      </c>
      <c r="H57" s="19" t="str">
        <f>IF(ISNUMBER(MATCH(C57,'May 20'!$C$2:$C$300,0)),"Found",IF(ISNUMBER(MATCH(E57,'May 20'!$D$2:$D$300,0)),"Found",IF(ISNUMBER(MATCH(D57,'May 20'!$E$2:$E$300,0)),"Found","Not Found")))</f>
        <v>Not Found</v>
      </c>
      <c r="I57" s="16" t="str">
        <f>IF(ISNUMBER(MATCH(C57,'May 21'!$C$2:$C$300,0)),"Found",IF(ISNUMBER(MATCH(E57,'May 21'!$D$2:$D$300,0)),"Found",IF(ISNUMBER(MATCH(D57,'May 21'!$E$2:$E$300,0)),"Found","Not Found")))</f>
        <v>Not Found</v>
      </c>
      <c r="J57" s="16" t="str">
        <f>IF(ISNUMBER(MATCH(C57,'May 22'!$C$2:$C$300,0)),"Found",IF(ISNUMBER(MATCH(E57,'May 22'!$D$2:$D$300,0)),"Found",IF(ISNUMBER(MATCH(D57,'May 22'!$E$2:$E$300,0)),"Found","Not Found")))</f>
        <v>Found</v>
      </c>
      <c r="K57" s="16" t="str">
        <f>IF(ISNUMBER(MATCH(C57,'May 23'!$C$2:$C$300,0)),"Found",IF(ISNUMBER(MATCH(E57,'May 23'!$D$2:$D$300,0)),"Found",IF(ISNUMBER(MATCH(D57,'May 23'!$E$2:$E$300,0)),"Found","Not Found")))</f>
        <v>Not Found</v>
      </c>
      <c r="L57" s="16" t="str">
        <f>IF(ISNUMBER(MATCH(C57,'May 24'!$C$2:$C$300,0)),"Found",IF(ISNUMBER(MATCH(E57,'May 24'!$D$2:$D$300,0)),"Found",IF(ISNUMBER(MATCH(D57,'May 24'!$E$2:$E$300,0)),"Found","Not Found")))</f>
        <v>Not Found</v>
      </c>
      <c r="M57" s="16" t="str">
        <f>IF(ISNUMBER(MATCH(C57,'May 25'!$C$2:$C$300,0)),"Found",IF(ISNUMBER(MATCH(E57,'May 25'!$D$2:$D$300,0)),"Found",IF(ISNUMBER(MATCH(D57,'May 25'!$E$2:$E$300,0)),"Found","Not Found")))</f>
        <v>Not Found</v>
      </c>
      <c r="N57" s="16" t="str">
        <f>IF(ISNUMBER(MATCH(C57,'May 26'!$C$2:$C$300,0)),"Found",IF(ISNUMBER(MATCH(E57,'May 26'!$D$2:$D$300,0)),"Found",IF(ISNUMBER(MATCH(D57,'May 26'!$E$2:$E$300,0)),"Found","Not Found")))</f>
        <v>Found</v>
      </c>
      <c r="O57" s="16" t="str">
        <f>IF(ISNUMBER(MATCH(C57,'May 27'!$C$2:$C$300,0)),"Found",IF(ISNUMBER(MATCH(E57,'May 27'!$D$2:$D$300,0)),"Found",IF(ISNUMBER(MATCH(D57,'May 27'!$E$2:$E$300,0)),"Found","Not Found")))</f>
        <v>Found</v>
      </c>
      <c r="P57" s="16" t="str">
        <f>IF(ISNUMBER(MATCH(C57,'May 28'!$C$2:$C$300,0)),"Found",IF(ISNUMBER(MATCH(E57,'May 28'!$D$2:$D$300,0)),"Found",IF(ISNUMBER(MATCH(D57,'May 28'!$E$2:$E$300,0)),"Found","Not Found")))</f>
        <v>Found</v>
      </c>
      <c r="Q57" s="16" t="str">
        <f>IF(ISNUMBER(MATCH(C57,'May 29'!$C$2:$C$300,0)),"Found",IF(ISNUMBER(MATCH(E57,'May 29'!$D$2:$D$300,0)),"Found",IF(ISNUMBER(MATCH(D57,'May 29'!$E$2:$E$300,0)),"Found","Not Found")))</f>
        <v>Found</v>
      </c>
      <c r="R57" s="16" t="str">
        <f>IF(ISNUMBER(MATCH(C57,'May 30'!$C$2:$C$300,0)),"Found",IF(ISNUMBER(MATCH(E57,'May 30'!$D$2:$D$300,0)),"Found",IF(ISNUMBER(MATCH(D57,'May 30'!$E$2:$E$300,0)),"Found","Not Found")))</f>
        <v>Not Found</v>
      </c>
      <c r="S57" s="16" t="str">
        <f>IF(ISNUMBER(MATCH(C57,'May 31'!$C$2:$C$300,0)),"Found",IF(ISNUMBER(MATCH(E57,'May 31'!$D$2:$D$300,0)),"Found",IF(ISNUMBER(MATCH(D57,'May 31'!$E$2:$E$300,0)),"Found","Not Found")))</f>
        <v>Not Found</v>
      </c>
      <c r="T57" s="16">
        <f t="shared" si="0"/>
        <v>5</v>
      </c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9"/>
      <c r="AJ57" s="16"/>
    </row>
    <row r="58" spans="1:36" x14ac:dyDescent="0.2">
      <c r="A58" s="16" t="s">
        <v>932</v>
      </c>
      <c r="B58" s="17" t="s">
        <v>933</v>
      </c>
      <c r="C58" s="11">
        <v>695</v>
      </c>
      <c r="D58" s="18" t="s">
        <v>934</v>
      </c>
      <c r="E58" s="18" t="s">
        <v>935</v>
      </c>
      <c r="F58" s="63" t="str">
        <f>IF(ISNUMBER(MATCH(C58,'May 18'!$C$2:$C$300,0)),"Found",IF(ISNUMBER(MATCH(E58,'May 18'!$D$2:$D$300,0)),"Found",IF(ISNUMBER(MATCH(D58,'May 18'!$E$2:$E$300,0)),"Found","Not Found")))</f>
        <v>Not Found</v>
      </c>
      <c r="G58" s="63" t="str">
        <f>IF(ISNUMBER(MATCH(C58,'May 18'!$C$2:$C$300,0)),"Found",IF(ISNUMBER(MATCH(E58,'May 19'!$D$2:$D$300,0)),"Found",IF(ISNUMBER(MATCH(D58,'May 19'!$E$2:$E$300,0)),"Found","Not Found")))</f>
        <v>Not Found</v>
      </c>
      <c r="H58" s="19" t="str">
        <f>IF(ISNUMBER(MATCH(C58,'May 20'!$C$2:$C$300,0)),"Found",IF(ISNUMBER(MATCH(E58,'May 20'!$D$2:$D$300,0)),"Found",IF(ISNUMBER(MATCH(D58,'May 20'!$E$2:$E$300,0)),"Found","Not Found")))</f>
        <v>Not Found</v>
      </c>
      <c r="I58" s="16" t="str">
        <f>IF(ISNUMBER(MATCH(C58,'May 21'!$C$2:$C$300,0)),"Found",IF(ISNUMBER(MATCH(E58,'May 21'!$D$2:$D$300,0)),"Found",IF(ISNUMBER(MATCH(D58,'May 21'!$E$2:$E$300,0)),"Found","Not Found")))</f>
        <v>Found</v>
      </c>
      <c r="J58" s="16" t="str">
        <f>IF(ISNUMBER(MATCH(C58,'May 22'!$C$2:$C$300,0)),"Found",IF(ISNUMBER(MATCH(E58,'May 22'!$D$2:$D$300,0)),"Found",IF(ISNUMBER(MATCH(D58,'May 22'!$E$2:$E$300,0)),"Found","Not Found")))</f>
        <v>Found</v>
      </c>
      <c r="K58" s="16" t="str">
        <f>IF(ISNUMBER(MATCH(C58,'May 23'!$C$2:$C$300,0)),"Found",IF(ISNUMBER(MATCH(E58,'May 23'!$D$2:$D$300,0)),"Found",IF(ISNUMBER(MATCH(D58,'May 23'!$E$2:$E$300,0)),"Found","Not Found")))</f>
        <v>Not Found</v>
      </c>
      <c r="L58" s="16" t="str">
        <f>IF(ISNUMBER(MATCH(C58,'May 24'!$C$2:$C$300,0)),"Found",IF(ISNUMBER(MATCH(E58,'May 24'!$D$2:$D$300,0)),"Found",IF(ISNUMBER(MATCH(D58,'May 24'!$E$2:$E$300,0)),"Found","Not Found")))</f>
        <v>Not Found</v>
      </c>
      <c r="M58" s="16" t="str">
        <f>IF(ISNUMBER(MATCH(C58,'May 25'!$C$2:$C$300,0)),"Found",IF(ISNUMBER(MATCH(E58,'May 25'!$D$2:$D$300,0)),"Found",IF(ISNUMBER(MATCH(D58,'May 25'!$E$2:$E$300,0)),"Found","Not Found")))</f>
        <v>Found</v>
      </c>
      <c r="N58" s="16" t="str">
        <f>IF(ISNUMBER(MATCH(C58,'May 26'!$C$2:$C$300,0)),"Found",IF(ISNUMBER(MATCH(E58,'May 26'!$D$2:$D$300,0)),"Found",IF(ISNUMBER(MATCH(D58,'May 26'!$E$2:$E$300,0)),"Found","Not Found")))</f>
        <v>Not Found</v>
      </c>
      <c r="O58" s="16" t="str">
        <f>IF(ISNUMBER(MATCH(C58,'May 27'!$C$2:$C$300,0)),"Found",IF(ISNUMBER(MATCH(E58,'May 27'!$D$2:$D$300,0)),"Found",IF(ISNUMBER(MATCH(D58,'May 27'!$E$2:$E$300,0)),"Found","Not Found")))</f>
        <v>Not Found</v>
      </c>
      <c r="P58" s="16" t="str">
        <f>IF(ISNUMBER(MATCH(C58,'May 28'!$C$2:$C$300,0)),"Found",IF(ISNUMBER(MATCH(E58,'May 28'!$D$2:$D$300,0)),"Found",IF(ISNUMBER(MATCH(D58,'May 28'!$E$2:$E$300,0)),"Found","Not Found")))</f>
        <v>Found</v>
      </c>
      <c r="Q58" s="16" t="str">
        <f>IF(ISNUMBER(MATCH(C58,'May 29'!$C$2:$C$300,0)),"Found",IF(ISNUMBER(MATCH(E58,'May 29'!$D$2:$D$300,0)),"Found",IF(ISNUMBER(MATCH(D58,'May 29'!$E$2:$E$300,0)),"Found","Not Found")))</f>
        <v>Not Found</v>
      </c>
      <c r="R58" s="16" t="str">
        <f>IF(ISNUMBER(MATCH(C58,'May 30'!$C$2:$C$300,0)),"Found",IF(ISNUMBER(MATCH(E58,'May 30'!$D$2:$D$300,0)),"Found",IF(ISNUMBER(MATCH(D58,'May 30'!$E$2:$E$300,0)),"Found","Not Found")))</f>
        <v>Not Found</v>
      </c>
      <c r="S58" s="16" t="str">
        <f>IF(ISNUMBER(MATCH(C58,'May 31'!$C$2:$C$300,0)),"Found",IF(ISNUMBER(MATCH(E58,'May 31'!$D$2:$D$300,0)),"Found",IF(ISNUMBER(MATCH(D58,'May 31'!$E$2:$E$300,0)),"Found","Not Found")))</f>
        <v>Found</v>
      </c>
      <c r="T58" s="16">
        <f t="shared" si="0"/>
        <v>5</v>
      </c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9"/>
      <c r="AJ58" s="16"/>
    </row>
    <row r="59" spans="1:36" x14ac:dyDescent="0.2">
      <c r="A59" s="16" t="s">
        <v>936</v>
      </c>
      <c r="B59" s="17" t="s">
        <v>937</v>
      </c>
      <c r="C59" s="11">
        <f>VLOOKUP(B59,'PKII Employee Details'!$A$2:$F$474,3,FALSE)</f>
        <v>596</v>
      </c>
      <c r="D59" s="18" t="str">
        <f>VLOOKUP(B59,'PKII Employee Details'!$A$2:$F$474,4,FALSE)</f>
        <v>Martin</v>
      </c>
      <c r="E59" s="18" t="str">
        <f>VLOOKUP(B59,'PKII Employee Details'!$A$2:$F$474,5,FALSE)</f>
        <v>Johanna Angela</v>
      </c>
      <c r="F59" s="63" t="str">
        <f>IF(ISNUMBER(MATCH(C59,'May 18'!$C$2:$C$300,0)),"Found",IF(ISNUMBER(MATCH(E59,'May 18'!$D$2:$D$300,0)),"Found",IF(ISNUMBER(MATCH(D59,'May 18'!$E$2:$E$300,0)),"Found","Not Found")))</f>
        <v>Found</v>
      </c>
      <c r="G59" s="63" t="str">
        <f>IF(ISNUMBER(MATCH(C59,'May 18'!$C$2:$C$300,0)),"Found",IF(ISNUMBER(MATCH(E59,'May 19'!$D$2:$D$300,0)),"Found",IF(ISNUMBER(MATCH(D59,'May 19'!$E$2:$E$300,0)),"Found","Not Found")))</f>
        <v>Found</v>
      </c>
      <c r="H59" s="19" t="str">
        <f>IF(ISNUMBER(MATCH(C59,'May 20'!$C$2:$C$300,0)),"Found",IF(ISNUMBER(MATCH(E59,'May 20'!$D$2:$D$300,0)),"Found",IF(ISNUMBER(MATCH(D59,'May 20'!$E$2:$E$300,0)),"Found","Not Found")))</f>
        <v>Found</v>
      </c>
      <c r="I59" s="16" t="str">
        <f>IF(ISNUMBER(MATCH(C59,'May 21'!$C$2:$C$300,0)),"Found",IF(ISNUMBER(MATCH(E59,'May 21'!$D$2:$D$300,0)),"Found",IF(ISNUMBER(MATCH(D59,'May 21'!$E$2:$E$300,0)),"Found","Not Found")))</f>
        <v>Found</v>
      </c>
      <c r="J59" s="16" t="str">
        <f>IF(ISNUMBER(MATCH(C59,'May 22'!$C$2:$C$300,0)),"Found",IF(ISNUMBER(MATCH(E59,'May 22'!$D$2:$D$300,0)),"Found",IF(ISNUMBER(MATCH(D59,'May 22'!$E$2:$E$300,0)),"Found","Not Found")))</f>
        <v>Found</v>
      </c>
      <c r="K59" s="16" t="str">
        <f>IF(ISNUMBER(MATCH(C59,'May 23'!$C$2:$C$300,0)),"Found",IF(ISNUMBER(MATCH(E59,'May 23'!$D$2:$D$300,0)),"Found",IF(ISNUMBER(MATCH(D59,'May 23'!$E$2:$E$300,0)),"Found","Not Found")))</f>
        <v>Not Found</v>
      </c>
      <c r="L59" s="16" t="str">
        <f>IF(ISNUMBER(MATCH(C59,'May 24'!$C$2:$C$300,0)),"Found",IF(ISNUMBER(MATCH(E59,'May 24'!$D$2:$D$300,0)),"Found",IF(ISNUMBER(MATCH(D59,'May 24'!$E$2:$E$300,0)),"Found","Not Found")))</f>
        <v>Not Found</v>
      </c>
      <c r="M59" s="16" t="str">
        <f>IF(ISNUMBER(MATCH(C59,'May 25'!$C$2:$C$300,0)),"Found",IF(ISNUMBER(MATCH(E59,'May 25'!$D$2:$D$300,0)),"Found",IF(ISNUMBER(MATCH(D59,'May 25'!$E$2:$E$300,0)),"Found","Not Found")))</f>
        <v>Not Found</v>
      </c>
      <c r="N59" s="16" t="str">
        <f>IF(ISNUMBER(MATCH(C59,'May 26'!$C$2:$C$300,0)),"Found",IF(ISNUMBER(MATCH(E59,'May 26'!$D$2:$D$300,0)),"Found",IF(ISNUMBER(MATCH(D59,'May 26'!$E$2:$E$300,0)),"Found","Not Found")))</f>
        <v>Found</v>
      </c>
      <c r="O59" s="16" t="str">
        <f>IF(ISNUMBER(MATCH(C59,'May 27'!$C$2:$C$300,0)),"Found",IF(ISNUMBER(MATCH(E59,'May 27'!$D$2:$D$300,0)),"Found",IF(ISNUMBER(MATCH(D59,'May 27'!$E$2:$E$300,0)),"Found","Not Found")))</f>
        <v>Not Found</v>
      </c>
      <c r="P59" s="16" t="str">
        <f>IF(ISNUMBER(MATCH(C59,'May 28'!$C$2:$C$300,0)),"Found",IF(ISNUMBER(MATCH(E59,'May 28'!$D$2:$D$300,0)),"Found",IF(ISNUMBER(MATCH(D59,'May 28'!$E$2:$E$300,0)),"Found","Not Found")))</f>
        <v>Not Found</v>
      </c>
      <c r="Q59" s="16" t="str">
        <f>IF(ISNUMBER(MATCH(C59,'May 29'!$C$2:$C$300,0)),"Found",IF(ISNUMBER(MATCH(E59,'May 29'!$D$2:$D$300,0)),"Found",IF(ISNUMBER(MATCH(D59,'May 29'!$E$2:$E$300,0)),"Found","Not Found")))</f>
        <v>Found</v>
      </c>
      <c r="R59" s="16" t="str">
        <f>IF(ISNUMBER(MATCH(C59,'May 30'!$C$2:$C$300,0)),"Found",IF(ISNUMBER(MATCH(E59,'May 30'!$D$2:$D$300,0)),"Found",IF(ISNUMBER(MATCH(D59,'May 30'!$E$2:$E$300,0)),"Found","Not Found")))</f>
        <v>Not Found</v>
      </c>
      <c r="S59" s="16" t="str">
        <f>IF(ISNUMBER(MATCH(C59,'May 31'!$C$2:$C$300,0)),"Found",IF(ISNUMBER(MATCH(E59,'May 31'!$D$2:$D$300,0)),"Found",IF(ISNUMBER(MATCH(D59,'May 31'!$E$2:$E$300,0)),"Found","Not Found")))</f>
        <v>Not Found</v>
      </c>
      <c r="T59" s="16">
        <f t="shared" si="0"/>
        <v>7</v>
      </c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9"/>
      <c r="AJ59" s="16"/>
    </row>
    <row r="60" spans="1:36" x14ac:dyDescent="0.2">
      <c r="A60" s="16" t="s">
        <v>938</v>
      </c>
      <c r="B60" s="17" t="s">
        <v>939</v>
      </c>
      <c r="C60" s="11">
        <f>VLOOKUP(B60,'PKII Employee Details'!$A$2:$F$474,3,FALSE)</f>
        <v>671</v>
      </c>
      <c r="D60" s="18" t="str">
        <f>VLOOKUP(B60,'PKII Employee Details'!$A$2:$F$474,4,FALSE)</f>
        <v>Matinao</v>
      </c>
      <c r="E60" s="18" t="str">
        <f>VLOOKUP(B60,'PKII Employee Details'!$A$2:$F$474,5,FALSE)</f>
        <v>Elwen</v>
      </c>
      <c r="F60" s="63" t="str">
        <f>IF(ISNUMBER(MATCH(C60,'May 18'!$C$2:$C$300,0)),"Found",IF(ISNUMBER(MATCH(E60,'May 18'!$D$2:$D$300,0)),"Found",IF(ISNUMBER(MATCH(D60,'May 18'!$E$2:$E$300,0)),"Found","Not Found")))</f>
        <v>Found</v>
      </c>
      <c r="G60" s="63" t="str">
        <f>IF(ISNUMBER(MATCH(C60,'May 18'!$C$2:$C$300,0)),"Found",IF(ISNUMBER(MATCH(E60,'May 19'!$D$2:$D$300,0)),"Found",IF(ISNUMBER(MATCH(D60,'May 19'!$E$2:$E$300,0)),"Found","Not Found")))</f>
        <v>Found</v>
      </c>
      <c r="H60" s="19" t="str">
        <f>IF(ISNUMBER(MATCH(C60,'May 20'!$C$2:$C$300,0)),"Found",IF(ISNUMBER(MATCH(E60,'May 20'!$D$2:$D$300,0)),"Found",IF(ISNUMBER(MATCH(D60,'May 20'!$E$2:$E$300,0)),"Found","Not Found")))</f>
        <v>Found</v>
      </c>
      <c r="I60" s="16" t="str">
        <f>IF(ISNUMBER(MATCH(C60,'May 21'!$C$2:$C$300,0)),"Found",IF(ISNUMBER(MATCH(E60,'May 21'!$D$2:$D$300,0)),"Found",IF(ISNUMBER(MATCH(D60,'May 21'!$E$2:$E$300,0)),"Found","Not Found")))</f>
        <v>Found</v>
      </c>
      <c r="J60" s="16" t="str">
        <f>IF(ISNUMBER(MATCH(C60,'May 22'!$C$2:$C$300,0)),"Found",IF(ISNUMBER(MATCH(E60,'May 22'!$D$2:$D$300,0)),"Found",IF(ISNUMBER(MATCH(D60,'May 22'!$E$2:$E$300,0)),"Found","Not Found")))</f>
        <v>Found</v>
      </c>
      <c r="K60" s="16" t="str">
        <f>IF(ISNUMBER(MATCH(C60,'May 23'!$C$2:$C$300,0)),"Found",IF(ISNUMBER(MATCH(E60,'May 23'!$D$2:$D$300,0)),"Found",IF(ISNUMBER(MATCH(D60,'May 23'!$E$2:$E$300,0)),"Found","Not Found")))</f>
        <v>Not Found</v>
      </c>
      <c r="L60" s="16" t="str">
        <f>IF(ISNUMBER(MATCH(C60,'May 24'!$C$2:$C$300,0)),"Found",IF(ISNUMBER(MATCH(E60,'May 24'!$D$2:$D$300,0)),"Found",IF(ISNUMBER(MATCH(D60,'May 24'!$E$2:$E$300,0)),"Found","Not Found")))</f>
        <v>Not Found</v>
      </c>
      <c r="M60" s="16" t="str">
        <f>IF(ISNUMBER(MATCH(C60,'May 25'!$C$2:$C$300,0)),"Found",IF(ISNUMBER(MATCH(E60,'May 25'!$D$2:$D$300,0)),"Found",IF(ISNUMBER(MATCH(D60,'May 25'!$E$2:$E$300,0)),"Found","Not Found")))</f>
        <v>Not Found</v>
      </c>
      <c r="N60" s="16" t="str">
        <f>IF(ISNUMBER(MATCH(C60,'May 26'!$C$2:$C$300,0)),"Found",IF(ISNUMBER(MATCH(E60,'May 26'!$D$2:$D$300,0)),"Found",IF(ISNUMBER(MATCH(D60,'May 26'!$E$2:$E$300,0)),"Found","Not Found")))</f>
        <v>Found</v>
      </c>
      <c r="O60" s="16" t="str">
        <f>IF(ISNUMBER(MATCH(C60,'May 27'!$C$2:$C$300,0)),"Found",IF(ISNUMBER(MATCH(E60,'May 27'!$D$2:$D$300,0)),"Found",IF(ISNUMBER(MATCH(D60,'May 27'!$E$2:$E$300,0)),"Found","Not Found")))</f>
        <v>Not Found</v>
      </c>
      <c r="P60" s="16" t="str">
        <f>IF(ISNUMBER(MATCH(C60,'May 28'!$C$2:$C$300,0)),"Found",IF(ISNUMBER(MATCH(E60,'May 28'!$D$2:$D$300,0)),"Found",IF(ISNUMBER(MATCH(D60,'May 28'!$E$2:$E$300,0)),"Found","Not Found")))</f>
        <v>Not Found</v>
      </c>
      <c r="Q60" s="16" t="str">
        <f>IF(ISNUMBER(MATCH(C60,'May 29'!$C$2:$C$300,0)),"Found",IF(ISNUMBER(MATCH(E60,'May 29'!$D$2:$D$300,0)),"Found",IF(ISNUMBER(MATCH(D60,'May 29'!$E$2:$E$300,0)),"Found","Not Found")))</f>
        <v>Not Found</v>
      </c>
      <c r="R60" s="16" t="str">
        <f>IF(ISNUMBER(MATCH(C60,'May 30'!$C$2:$C$300,0)),"Found",IF(ISNUMBER(MATCH(E60,'May 30'!$D$2:$D$300,0)),"Found",IF(ISNUMBER(MATCH(D60,'May 30'!$E$2:$E$300,0)),"Found","Not Found")))</f>
        <v>Not Found</v>
      </c>
      <c r="S60" s="16" t="str">
        <f>IF(ISNUMBER(MATCH(C60,'May 31'!$C$2:$C$300,0)),"Found",IF(ISNUMBER(MATCH(E60,'May 31'!$D$2:$D$300,0)),"Found",IF(ISNUMBER(MATCH(D60,'May 31'!$E$2:$E$300,0)),"Found","Not Found")))</f>
        <v>Not Found</v>
      </c>
      <c r="T60" s="16">
        <f t="shared" si="0"/>
        <v>6</v>
      </c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9"/>
      <c r="AJ60" s="16"/>
    </row>
    <row r="61" spans="1:36" x14ac:dyDescent="0.2">
      <c r="A61" s="16" t="s">
        <v>940</v>
      </c>
      <c r="B61" s="17" t="s">
        <v>941</v>
      </c>
      <c r="C61" s="11">
        <f>VLOOKUP(B61,'PKII Employee Details'!$A$2:$F$474,3,FALSE)</f>
        <v>758</v>
      </c>
      <c r="D61" s="18" t="str">
        <f>VLOOKUP(B61,'PKII Employee Details'!$A$2:$F$474,4,FALSE)</f>
        <v>Mendiola</v>
      </c>
      <c r="E61" s="18" t="str">
        <f>VLOOKUP(B61,'PKII Employee Details'!$A$2:$F$474,5,FALSE)</f>
        <v>Camille Jasel</v>
      </c>
      <c r="F61" s="63" t="str">
        <f>IF(ISNUMBER(MATCH(C61,'May 18'!$C$2:$C$300,0)),"Found",IF(ISNUMBER(MATCH(E61,'May 18'!$D$2:$D$300,0)),"Found",IF(ISNUMBER(MATCH(D61,'May 18'!$E$2:$E$300,0)),"Found","Not Found")))</f>
        <v>Found</v>
      </c>
      <c r="G61" s="63" t="str">
        <f>IF(ISNUMBER(MATCH(C61,'May 18'!$C$2:$C$300,0)),"Found",IF(ISNUMBER(MATCH(E61,'May 19'!$D$2:$D$300,0)),"Found",IF(ISNUMBER(MATCH(D61,'May 19'!$E$2:$E$300,0)),"Found","Not Found")))</f>
        <v>Found</v>
      </c>
      <c r="H61" s="19" t="str">
        <f>IF(ISNUMBER(MATCH(C61,'May 20'!$C$2:$C$300,0)),"Found",IF(ISNUMBER(MATCH(E61,'May 20'!$D$2:$D$300,0)),"Found",IF(ISNUMBER(MATCH(D61,'May 20'!$E$2:$E$300,0)),"Found","Not Found")))</f>
        <v>Found</v>
      </c>
      <c r="I61" s="16" t="str">
        <f>IF(ISNUMBER(MATCH(C61,'May 21'!$C$2:$C$300,0)),"Found",IF(ISNUMBER(MATCH(E61,'May 21'!$D$2:$D$300,0)),"Found",IF(ISNUMBER(MATCH(D61,'May 21'!$E$2:$E$300,0)),"Found","Not Found")))</f>
        <v>Found</v>
      </c>
      <c r="J61" s="16" t="str">
        <f>IF(ISNUMBER(MATCH(C61,'May 22'!$C$2:$C$300,0)),"Found",IF(ISNUMBER(MATCH(E61,'May 22'!$D$2:$D$300,0)),"Found",IF(ISNUMBER(MATCH(D61,'May 22'!$E$2:$E$300,0)),"Found","Not Found")))</f>
        <v>Found</v>
      </c>
      <c r="K61" s="16" t="str">
        <f>IF(ISNUMBER(MATCH(C61,'May 23'!$C$2:$C$300,0)),"Found",IF(ISNUMBER(MATCH(E61,'May 23'!$D$2:$D$300,0)),"Found",IF(ISNUMBER(MATCH(D61,'May 23'!$E$2:$E$300,0)),"Found","Not Found")))</f>
        <v>Not Found</v>
      </c>
      <c r="L61" s="16" t="str">
        <f>IF(ISNUMBER(MATCH(C61,'May 24'!$C$2:$C$300,0)),"Found",IF(ISNUMBER(MATCH(E61,'May 24'!$D$2:$D$300,0)),"Found",IF(ISNUMBER(MATCH(D61,'May 24'!$E$2:$E$300,0)),"Found","Not Found")))</f>
        <v>Found</v>
      </c>
      <c r="M61" s="16" t="str">
        <f>IF(ISNUMBER(MATCH(C61,'May 25'!$C$2:$C$300,0)),"Found",IF(ISNUMBER(MATCH(E61,'May 25'!$D$2:$D$300,0)),"Found",IF(ISNUMBER(MATCH(D61,'May 25'!$E$2:$E$300,0)),"Found","Not Found")))</f>
        <v>Found</v>
      </c>
      <c r="N61" s="16" t="str">
        <f>IF(ISNUMBER(MATCH(C61,'May 26'!$C$2:$C$300,0)),"Found",IF(ISNUMBER(MATCH(E61,'May 26'!$D$2:$D$300,0)),"Found",IF(ISNUMBER(MATCH(D61,'May 26'!$E$2:$E$300,0)),"Found","Not Found")))</f>
        <v>Found</v>
      </c>
      <c r="O61" s="16" t="str">
        <f>IF(ISNUMBER(MATCH(C61,'May 27'!$C$2:$C$300,0)),"Found",IF(ISNUMBER(MATCH(E61,'May 27'!$D$2:$D$300,0)),"Found",IF(ISNUMBER(MATCH(D61,'May 27'!$E$2:$E$300,0)),"Found","Not Found")))</f>
        <v>Found</v>
      </c>
      <c r="P61" s="16" t="str">
        <f>IF(ISNUMBER(MATCH(C61,'May 28'!$C$2:$C$300,0)),"Found",IF(ISNUMBER(MATCH(E61,'May 28'!$D$2:$D$300,0)),"Found",IF(ISNUMBER(MATCH(D61,'May 28'!$E$2:$E$300,0)),"Found","Not Found")))</f>
        <v>Found</v>
      </c>
      <c r="Q61" s="16" t="str">
        <f>IF(ISNUMBER(MATCH(C61,'May 29'!$C$2:$C$300,0)),"Found",IF(ISNUMBER(MATCH(E61,'May 29'!$D$2:$D$300,0)),"Found",IF(ISNUMBER(MATCH(D61,'May 29'!$E$2:$E$300,0)),"Found","Not Found")))</f>
        <v>Found</v>
      </c>
      <c r="R61" s="16" t="str">
        <f>IF(ISNUMBER(MATCH(C61,'May 30'!$C$2:$C$300,0)),"Found",IF(ISNUMBER(MATCH(E61,'May 30'!$D$2:$D$300,0)),"Found",IF(ISNUMBER(MATCH(D61,'May 30'!$E$2:$E$300,0)),"Found","Not Found")))</f>
        <v>Not Found</v>
      </c>
      <c r="S61" s="16" t="str">
        <f>IF(ISNUMBER(MATCH(C61,'May 31'!$C$2:$C$300,0)),"Found",IF(ISNUMBER(MATCH(E61,'May 31'!$D$2:$D$300,0)),"Found",IF(ISNUMBER(MATCH(D61,'May 31'!$E$2:$E$300,0)),"Found","Not Found")))</f>
        <v>Found</v>
      </c>
      <c r="T61" s="16">
        <f t="shared" si="0"/>
        <v>12</v>
      </c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9"/>
      <c r="AJ61" s="16"/>
    </row>
    <row r="62" spans="1:36" x14ac:dyDescent="0.2">
      <c r="A62" s="16" t="s">
        <v>942</v>
      </c>
      <c r="B62" s="17" t="s">
        <v>943</v>
      </c>
      <c r="C62" s="11">
        <f>VLOOKUP(B62,'PKII Employee Details'!$A$2:$F$474,3,FALSE)</f>
        <v>675</v>
      </c>
      <c r="D62" s="18" t="str">
        <f>VLOOKUP(B62,'PKII Employee Details'!$A$2:$F$474,4,FALSE)</f>
        <v>Miculob</v>
      </c>
      <c r="E62" s="18" t="str">
        <f>VLOOKUP(B62,'PKII Employee Details'!$A$2:$F$474,5,FALSE)</f>
        <v>Meriam</v>
      </c>
      <c r="F62" s="63" t="str">
        <f>IF(ISNUMBER(MATCH(C62,'May 18'!$C$2:$C$300,0)),"Found",IF(ISNUMBER(MATCH(E62,'May 18'!$D$2:$D$300,0)),"Found",IF(ISNUMBER(MATCH(D62,'May 18'!$E$2:$E$300,0)),"Found","Not Found")))</f>
        <v>Not Found</v>
      </c>
      <c r="G62" s="63" t="str">
        <f>IF(ISNUMBER(MATCH(C62,'May 18'!$C$2:$C$300,0)),"Found",IF(ISNUMBER(MATCH(E62,'May 19'!$D$2:$D$300,0)),"Found",IF(ISNUMBER(MATCH(D62,'May 19'!$E$2:$E$300,0)),"Found","Not Found")))</f>
        <v>Not Found</v>
      </c>
      <c r="H62" s="19" t="str">
        <f>IF(ISNUMBER(MATCH(C62,'May 20'!$C$2:$C$300,0)),"Found",IF(ISNUMBER(MATCH(E62,'May 20'!$D$2:$D$300,0)),"Found",IF(ISNUMBER(MATCH(D62,'May 20'!$E$2:$E$300,0)),"Found","Not Found")))</f>
        <v>Not Found</v>
      </c>
      <c r="I62" s="16" t="str">
        <f>IF(ISNUMBER(MATCH(C62,'May 21'!$C$2:$C$300,0)),"Found",IF(ISNUMBER(MATCH(E62,'May 21'!$D$2:$D$300,0)),"Found",IF(ISNUMBER(MATCH(D62,'May 21'!$E$2:$E$300,0)),"Found","Not Found")))</f>
        <v>Not Found</v>
      </c>
      <c r="J62" s="16" t="str">
        <f>IF(ISNUMBER(MATCH(C62,'May 22'!$C$2:$C$300,0)),"Found",IF(ISNUMBER(MATCH(E62,'May 22'!$D$2:$D$300,0)),"Found",IF(ISNUMBER(MATCH(D62,'May 22'!$E$2:$E$300,0)),"Found","Not Found")))</f>
        <v>Not Found</v>
      </c>
      <c r="K62" s="16" t="str">
        <f>IF(ISNUMBER(MATCH(C62,'May 23'!$C$2:$C$300,0)),"Found",IF(ISNUMBER(MATCH(E62,'May 23'!$D$2:$D$300,0)),"Found",IF(ISNUMBER(MATCH(D62,'May 23'!$E$2:$E$300,0)),"Found","Not Found")))</f>
        <v>Not Found</v>
      </c>
      <c r="L62" s="16" t="str">
        <f>IF(ISNUMBER(MATCH(C62,'May 24'!$C$2:$C$300,0)),"Found",IF(ISNUMBER(MATCH(E62,'May 24'!$D$2:$D$300,0)),"Found",IF(ISNUMBER(MATCH(D62,'May 24'!$E$2:$E$300,0)),"Found","Not Found")))</f>
        <v>Not Found</v>
      </c>
      <c r="M62" s="16" t="str">
        <f>IF(ISNUMBER(MATCH(C62,'May 25'!$C$2:$C$300,0)),"Found",IF(ISNUMBER(MATCH(E62,'May 25'!$D$2:$D$300,0)),"Found",IF(ISNUMBER(MATCH(D62,'May 25'!$E$2:$E$300,0)),"Found","Not Found")))</f>
        <v>Not Found</v>
      </c>
      <c r="N62" s="16" t="str">
        <f>IF(ISNUMBER(MATCH(C62,'May 26'!$C$2:$C$300,0)),"Found",IF(ISNUMBER(MATCH(E62,'May 26'!$D$2:$D$300,0)),"Found",IF(ISNUMBER(MATCH(D62,'May 26'!$E$2:$E$300,0)),"Found","Not Found")))</f>
        <v>Not Found</v>
      </c>
      <c r="O62" s="16" t="str">
        <f>IF(ISNUMBER(MATCH(C62,'May 27'!$C$2:$C$300,0)),"Found",IF(ISNUMBER(MATCH(E62,'May 27'!$D$2:$D$300,0)),"Found",IF(ISNUMBER(MATCH(D62,'May 27'!$E$2:$E$300,0)),"Found","Not Found")))</f>
        <v>Not Found</v>
      </c>
      <c r="P62" s="16" t="str">
        <f>IF(ISNUMBER(MATCH(C62,'May 28'!$C$2:$C$300,0)),"Found",IF(ISNUMBER(MATCH(E62,'May 28'!$D$2:$D$300,0)),"Found",IF(ISNUMBER(MATCH(D62,'May 28'!$E$2:$E$300,0)),"Found","Not Found")))</f>
        <v>Not Found</v>
      </c>
      <c r="Q62" s="16" t="str">
        <f>IF(ISNUMBER(MATCH(C62,'May 29'!$C$2:$C$300,0)),"Found",IF(ISNUMBER(MATCH(E62,'May 29'!$D$2:$D$300,0)),"Found",IF(ISNUMBER(MATCH(D62,'May 29'!$E$2:$E$300,0)),"Found","Not Found")))</f>
        <v>Not Found</v>
      </c>
      <c r="R62" s="16" t="str">
        <f>IF(ISNUMBER(MATCH(C62,'May 30'!$C$2:$C$300,0)),"Found",IF(ISNUMBER(MATCH(E62,'May 30'!$D$2:$D$300,0)),"Found",IF(ISNUMBER(MATCH(D62,'May 30'!$E$2:$E$300,0)),"Found","Not Found")))</f>
        <v>Not Found</v>
      </c>
      <c r="S62" s="16" t="str">
        <f>IF(ISNUMBER(MATCH(C62,'May 31'!$C$2:$C$300,0)),"Found",IF(ISNUMBER(MATCH(E62,'May 31'!$D$2:$D$300,0)),"Found",IF(ISNUMBER(MATCH(D62,'May 31'!$E$2:$E$300,0)),"Found","Not Found")))</f>
        <v>Not Found</v>
      </c>
      <c r="T62" s="16">
        <f t="shared" si="0"/>
        <v>0</v>
      </c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9"/>
      <c r="AJ62" s="16"/>
    </row>
    <row r="63" spans="1:36" x14ac:dyDescent="0.2">
      <c r="A63" s="16" t="s">
        <v>944</v>
      </c>
      <c r="B63" s="17" t="s">
        <v>945</v>
      </c>
      <c r="C63" s="11">
        <f>VLOOKUP(B63,'PKII Employee Details'!$A$2:$F$474,3,FALSE)</f>
        <v>505</v>
      </c>
      <c r="D63" s="18" t="str">
        <f>VLOOKUP(B63,'PKII Employee Details'!$A$2:$F$474,4,FALSE)</f>
        <v>Mijares</v>
      </c>
      <c r="E63" s="18" t="str">
        <f>VLOOKUP(B63,'PKII Employee Details'!$A$2:$F$474,5,FALSE)</f>
        <v>Glenn</v>
      </c>
      <c r="F63" s="63" t="str">
        <f>IF(ISNUMBER(MATCH(C63,'May 18'!$C$2:$C$300,0)),"Found",IF(ISNUMBER(MATCH(E63,'May 18'!$D$2:$D$300,0)),"Found",IF(ISNUMBER(MATCH(D63,'May 18'!$E$2:$E$300,0)),"Found","Not Found")))</f>
        <v>Found</v>
      </c>
      <c r="G63" s="63" t="str">
        <f>IF(ISNUMBER(MATCH(C63,'May 18'!$C$2:$C$300,0)),"Found",IF(ISNUMBER(MATCH(E63,'May 19'!$D$2:$D$300,0)),"Found",IF(ISNUMBER(MATCH(D63,'May 19'!$E$2:$E$300,0)),"Found","Not Found")))</f>
        <v>Found</v>
      </c>
      <c r="H63" s="19" t="str">
        <f>IF(ISNUMBER(MATCH(C63,'May 20'!$C$2:$C$300,0)),"Found",IF(ISNUMBER(MATCH(E63,'May 20'!$D$2:$D$300,0)),"Found",IF(ISNUMBER(MATCH(D63,'May 20'!$E$2:$E$300,0)),"Found","Not Found")))</f>
        <v>Found</v>
      </c>
      <c r="I63" s="16" t="str">
        <f>IF(ISNUMBER(MATCH(C63,'May 21'!$C$2:$C$300,0)),"Found",IF(ISNUMBER(MATCH(E63,'May 21'!$D$2:$D$300,0)),"Found",IF(ISNUMBER(MATCH(D63,'May 21'!$E$2:$E$300,0)),"Found","Not Found")))</f>
        <v>Found</v>
      </c>
      <c r="J63" s="16" t="str">
        <f>IF(ISNUMBER(MATCH(C63,'May 22'!$C$2:$C$300,0)),"Found",IF(ISNUMBER(MATCH(E63,'May 22'!$D$2:$D$300,0)),"Found",IF(ISNUMBER(MATCH(D63,'May 22'!$E$2:$E$300,0)),"Found","Not Found")))</f>
        <v>Found</v>
      </c>
      <c r="K63" s="16" t="str">
        <f>IF(ISNUMBER(MATCH(C63,'May 23'!$C$2:$C$300,0)),"Found",IF(ISNUMBER(MATCH(E63,'May 23'!$D$2:$D$300,0)),"Found",IF(ISNUMBER(MATCH(D63,'May 23'!$E$2:$E$300,0)),"Found","Not Found")))</f>
        <v>Not Found</v>
      </c>
      <c r="L63" s="16" t="str">
        <f>IF(ISNUMBER(MATCH(C63,'May 24'!$C$2:$C$300,0)),"Found",IF(ISNUMBER(MATCH(E63,'May 24'!$D$2:$D$300,0)),"Found",IF(ISNUMBER(MATCH(D63,'May 24'!$E$2:$E$300,0)),"Found","Not Found")))</f>
        <v>Not Found</v>
      </c>
      <c r="M63" s="16" t="str">
        <f>IF(ISNUMBER(MATCH(C63,'May 25'!$C$2:$C$300,0)),"Found",IF(ISNUMBER(MATCH(E63,'May 25'!$D$2:$D$300,0)),"Found",IF(ISNUMBER(MATCH(D63,'May 25'!$E$2:$E$300,0)),"Found","Not Found")))</f>
        <v>Not Found</v>
      </c>
      <c r="N63" s="16" t="str">
        <f>IF(ISNUMBER(MATCH(C63,'May 26'!$C$2:$C$300,0)),"Found",IF(ISNUMBER(MATCH(E63,'May 26'!$D$2:$D$300,0)),"Found",IF(ISNUMBER(MATCH(D63,'May 26'!$E$2:$E$300,0)),"Found","Not Found")))</f>
        <v>Not Found</v>
      </c>
      <c r="O63" s="16" t="str">
        <f>IF(ISNUMBER(MATCH(C63,'May 27'!$C$2:$C$300,0)),"Found",IF(ISNUMBER(MATCH(E63,'May 27'!$D$2:$D$300,0)),"Found",IF(ISNUMBER(MATCH(D63,'May 27'!$E$2:$E$300,0)),"Found","Not Found")))</f>
        <v>Not Found</v>
      </c>
      <c r="P63" s="16" t="str">
        <f>IF(ISNUMBER(MATCH(C63,'May 28'!$C$2:$C$300,0)),"Found",IF(ISNUMBER(MATCH(E63,'May 28'!$D$2:$D$300,0)),"Found",IF(ISNUMBER(MATCH(D63,'May 28'!$E$2:$E$300,0)),"Found","Not Found")))</f>
        <v>Found</v>
      </c>
      <c r="Q63" s="16" t="str">
        <f>IF(ISNUMBER(MATCH(C63,'May 29'!$C$2:$C$300,0)),"Found",IF(ISNUMBER(MATCH(E63,'May 29'!$D$2:$D$300,0)),"Found",IF(ISNUMBER(MATCH(D63,'May 29'!$E$2:$E$300,0)),"Found","Not Found")))</f>
        <v>Not Found</v>
      </c>
      <c r="R63" s="16" t="str">
        <f>IF(ISNUMBER(MATCH(C63,'May 30'!$C$2:$C$300,0)),"Found",IF(ISNUMBER(MATCH(E63,'May 30'!$D$2:$D$300,0)),"Found",IF(ISNUMBER(MATCH(D63,'May 30'!$E$2:$E$300,0)),"Found","Not Found")))</f>
        <v>Not Found</v>
      </c>
      <c r="S63" s="16" t="str">
        <f>IF(ISNUMBER(MATCH(C63,'May 31'!$C$2:$C$300,0)),"Found",IF(ISNUMBER(MATCH(E63,'May 31'!$D$2:$D$300,0)),"Found",IF(ISNUMBER(MATCH(D63,'May 31'!$E$2:$E$300,0)),"Found","Not Found")))</f>
        <v>Found</v>
      </c>
      <c r="T63" s="16">
        <f t="shared" si="0"/>
        <v>7</v>
      </c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9"/>
      <c r="AJ63" s="16"/>
    </row>
    <row r="64" spans="1:36" x14ac:dyDescent="0.2">
      <c r="A64" s="16" t="s">
        <v>946</v>
      </c>
      <c r="B64" s="17" t="s">
        <v>947</v>
      </c>
      <c r="C64" s="11">
        <f>VLOOKUP(B64,'PKII Employee Details'!$A$2:$F$474,3,FALSE)</f>
        <v>640</v>
      </c>
      <c r="D64" s="18" t="str">
        <f>VLOOKUP(B64,'PKII Employee Details'!$A$2:$F$474,4,FALSE)</f>
        <v>Nuñez</v>
      </c>
      <c r="E64" s="18" t="str">
        <f>VLOOKUP(B64,'PKII Employee Details'!$A$2:$F$474,5,FALSE)</f>
        <v>Eliza Karla</v>
      </c>
      <c r="F64" s="63" t="str">
        <f>IF(ISNUMBER(MATCH(C64,'May 18'!$C$2:$C$300,0)),"Found",IF(ISNUMBER(MATCH(E64,'May 18'!$D$2:$D$300,0)),"Found",IF(ISNUMBER(MATCH(D64,'May 18'!$E$2:$E$300,0)),"Found","Not Found")))</f>
        <v>Found</v>
      </c>
      <c r="G64" s="63" t="str">
        <f>IF(ISNUMBER(MATCH(C64,'May 18'!$C$2:$C$300,0)),"Found",IF(ISNUMBER(MATCH(E64,'May 19'!$D$2:$D$300,0)),"Found",IF(ISNUMBER(MATCH(D64,'May 19'!$E$2:$E$300,0)),"Found","Not Found")))</f>
        <v>Found</v>
      </c>
      <c r="H64" s="19" t="str">
        <f>IF(ISNUMBER(MATCH(C64,'May 20'!$C$2:$C$300,0)),"Found",IF(ISNUMBER(MATCH(E64,'May 20'!$D$2:$D$300,0)),"Found",IF(ISNUMBER(MATCH(D64,'May 20'!$E$2:$E$300,0)),"Found","Not Found")))</f>
        <v>Found</v>
      </c>
      <c r="I64" s="16" t="str">
        <f>IF(ISNUMBER(MATCH(C64,'May 21'!$C$2:$C$300,0)),"Found",IF(ISNUMBER(MATCH(E64,'May 21'!$D$2:$D$300,0)),"Found",IF(ISNUMBER(MATCH(D64,'May 21'!$E$2:$E$300,0)),"Found","Not Found")))</f>
        <v>Found</v>
      </c>
      <c r="J64" s="16" t="str">
        <f>IF(ISNUMBER(MATCH(C64,'May 22'!$C$2:$C$300,0)),"Found",IF(ISNUMBER(MATCH(E64,'May 22'!$D$2:$D$300,0)),"Found",IF(ISNUMBER(MATCH(D64,'May 22'!$E$2:$E$300,0)),"Found","Not Found")))</f>
        <v>Found</v>
      </c>
      <c r="K64" s="16" t="str">
        <f>IF(ISNUMBER(MATCH(C64,'May 23'!$C$2:$C$300,0)),"Found",IF(ISNUMBER(MATCH(E64,'May 23'!$D$2:$D$300,0)),"Found",IF(ISNUMBER(MATCH(D64,'May 23'!$E$2:$E$300,0)),"Found","Not Found")))</f>
        <v>Found</v>
      </c>
      <c r="L64" s="16" t="str">
        <f>IF(ISNUMBER(MATCH(C64,'May 24'!$C$2:$C$300,0)),"Found",IF(ISNUMBER(MATCH(E64,'May 24'!$D$2:$D$300,0)),"Found",IF(ISNUMBER(MATCH(D64,'May 24'!$E$2:$E$300,0)),"Found","Not Found")))</f>
        <v>Not Found</v>
      </c>
      <c r="M64" s="16" t="str">
        <f>IF(ISNUMBER(MATCH(C64,'May 25'!$C$2:$C$300,0)),"Found",IF(ISNUMBER(MATCH(E64,'May 25'!$D$2:$D$300,0)),"Found",IF(ISNUMBER(MATCH(D64,'May 25'!$E$2:$E$300,0)),"Found","Not Found")))</f>
        <v>Found</v>
      </c>
      <c r="N64" s="16" t="str">
        <f>IF(ISNUMBER(MATCH(C64,'May 26'!$C$2:$C$300,0)),"Found",IF(ISNUMBER(MATCH(E64,'May 26'!$D$2:$D$300,0)),"Found",IF(ISNUMBER(MATCH(D64,'May 26'!$E$2:$E$300,0)),"Found","Not Found")))</f>
        <v>Found</v>
      </c>
      <c r="O64" s="16" t="str">
        <f>IF(ISNUMBER(MATCH(C64,'May 27'!$C$2:$C$300,0)),"Found",IF(ISNUMBER(MATCH(E64,'May 27'!$D$2:$D$300,0)),"Found",IF(ISNUMBER(MATCH(D64,'May 27'!$E$2:$E$300,0)),"Found","Not Found")))</f>
        <v>Found</v>
      </c>
      <c r="P64" s="16" t="str">
        <f>IF(ISNUMBER(MATCH(C64,'May 28'!$C$2:$C$300,0)),"Found",IF(ISNUMBER(MATCH(E64,'May 28'!$D$2:$D$300,0)),"Found",IF(ISNUMBER(MATCH(D64,'May 28'!$E$2:$E$300,0)),"Found","Not Found")))</f>
        <v>Found</v>
      </c>
      <c r="Q64" s="16" t="str">
        <f>IF(ISNUMBER(MATCH(C64,'May 29'!$C$2:$C$300,0)),"Found",IF(ISNUMBER(MATCH(E64,'May 29'!$D$2:$D$300,0)),"Found",IF(ISNUMBER(MATCH(D64,'May 29'!$E$2:$E$300,0)),"Found","Not Found")))</f>
        <v>Found</v>
      </c>
      <c r="R64" s="16" t="str">
        <f>IF(ISNUMBER(MATCH(C64,'May 30'!$C$2:$C$300,0)),"Found",IF(ISNUMBER(MATCH(E64,'May 30'!$D$2:$D$300,0)),"Found",IF(ISNUMBER(MATCH(D64,'May 30'!$E$2:$E$300,0)),"Found","Not Found")))</f>
        <v>Not Found</v>
      </c>
      <c r="S64" s="16" t="str">
        <f>IF(ISNUMBER(MATCH(C64,'May 31'!$C$2:$C$300,0)),"Found",IF(ISNUMBER(MATCH(E64,'May 31'!$D$2:$D$300,0)),"Found",IF(ISNUMBER(MATCH(D64,'May 31'!$E$2:$E$300,0)),"Found","Not Found")))</f>
        <v>Found</v>
      </c>
      <c r="T64" s="16">
        <f t="shared" si="0"/>
        <v>12</v>
      </c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9"/>
      <c r="AJ64" s="16"/>
    </row>
    <row r="65" spans="1:36" x14ac:dyDescent="0.2">
      <c r="A65" s="16" t="s">
        <v>948</v>
      </c>
      <c r="B65" s="17" t="s">
        <v>949</v>
      </c>
      <c r="C65" s="11">
        <f>VLOOKUP(B65,'PKII Employee Details'!$A$2:$F$474,3,FALSE)</f>
        <v>661</v>
      </c>
      <c r="D65" s="18" t="str">
        <f>VLOOKUP(B65,'PKII Employee Details'!$A$2:$F$474,4,FALSE)</f>
        <v>Ortiz</v>
      </c>
      <c r="E65" s="18" t="str">
        <f>VLOOKUP(B65,'PKII Employee Details'!$A$2:$F$474,5,FALSE)</f>
        <v>Oliver John</v>
      </c>
      <c r="F65" s="63" t="str">
        <f>IF(ISNUMBER(MATCH(C65,'May 18'!$C$2:$C$300,0)),"Found",IF(ISNUMBER(MATCH(E65,'May 18'!$D$2:$D$300,0)),"Found",IF(ISNUMBER(MATCH(D65,'May 18'!$E$2:$E$300,0)),"Found","Not Found")))</f>
        <v>Not Found</v>
      </c>
      <c r="G65" s="63" t="str">
        <f>IF(ISNUMBER(MATCH(C65,'May 18'!$C$2:$C$300,0)),"Found",IF(ISNUMBER(MATCH(E65,'May 19'!$D$2:$D$300,0)),"Found",IF(ISNUMBER(MATCH(D65,'May 19'!$E$2:$E$300,0)),"Found","Not Found")))</f>
        <v>Not Found</v>
      </c>
      <c r="H65" s="19" t="str">
        <f>IF(ISNUMBER(MATCH(C65,'May 20'!$C$2:$C$300,0)),"Found",IF(ISNUMBER(MATCH(E65,'May 20'!$D$2:$D$300,0)),"Found",IF(ISNUMBER(MATCH(D65,'May 20'!$E$2:$E$300,0)),"Found","Not Found")))</f>
        <v>Not Found</v>
      </c>
      <c r="I65" s="16" t="str">
        <f>IF(ISNUMBER(MATCH(C65,'May 21'!$C$2:$C$300,0)),"Found",IF(ISNUMBER(MATCH(E65,'May 21'!$D$2:$D$300,0)),"Found",IF(ISNUMBER(MATCH(D65,'May 21'!$E$2:$E$300,0)),"Found","Not Found")))</f>
        <v>Not Found</v>
      </c>
      <c r="J65" s="16" t="str">
        <f>IF(ISNUMBER(MATCH(C65,'May 22'!$C$2:$C$300,0)),"Found",IF(ISNUMBER(MATCH(E65,'May 22'!$D$2:$D$300,0)),"Found",IF(ISNUMBER(MATCH(D65,'May 22'!$E$2:$E$300,0)),"Found","Not Found")))</f>
        <v>Not Found</v>
      </c>
      <c r="K65" s="16" t="str">
        <f>IF(ISNUMBER(MATCH(C65,'May 23'!$C$2:$C$300,0)),"Found",IF(ISNUMBER(MATCH(E65,'May 23'!$D$2:$D$300,0)),"Found",IF(ISNUMBER(MATCH(D65,'May 23'!$E$2:$E$300,0)),"Found","Not Found")))</f>
        <v>Not Found</v>
      </c>
      <c r="L65" s="16" t="str">
        <f>IF(ISNUMBER(MATCH(C65,'May 24'!$C$2:$C$300,0)),"Found",IF(ISNUMBER(MATCH(E65,'May 24'!$D$2:$D$300,0)),"Found",IF(ISNUMBER(MATCH(D65,'May 24'!$E$2:$E$300,0)),"Found","Not Found")))</f>
        <v>Not Found</v>
      </c>
      <c r="M65" s="16" t="str">
        <f>IF(ISNUMBER(MATCH(C65,'May 25'!$C$2:$C$300,0)),"Found",IF(ISNUMBER(MATCH(E65,'May 25'!$D$2:$D$300,0)),"Found",IF(ISNUMBER(MATCH(D65,'May 25'!$E$2:$E$300,0)),"Found","Not Found")))</f>
        <v>Not Found</v>
      </c>
      <c r="N65" s="16" t="str">
        <f>IF(ISNUMBER(MATCH(C65,'May 26'!$C$2:$C$300,0)),"Found",IF(ISNUMBER(MATCH(E65,'May 26'!$D$2:$D$300,0)),"Found",IF(ISNUMBER(MATCH(D65,'May 26'!$E$2:$E$300,0)),"Found","Not Found")))</f>
        <v>Not Found</v>
      </c>
      <c r="O65" s="16" t="str">
        <f>IF(ISNUMBER(MATCH(C65,'May 27'!$C$2:$C$300,0)),"Found",IF(ISNUMBER(MATCH(E65,'May 27'!$D$2:$D$300,0)),"Found",IF(ISNUMBER(MATCH(D65,'May 27'!$E$2:$E$300,0)),"Found","Not Found")))</f>
        <v>Not Found</v>
      </c>
      <c r="P65" s="16" t="str">
        <f>IF(ISNUMBER(MATCH(C65,'May 28'!$C$2:$C$300,0)),"Found",IF(ISNUMBER(MATCH(E65,'May 28'!$D$2:$D$300,0)),"Found",IF(ISNUMBER(MATCH(D65,'May 28'!$E$2:$E$300,0)),"Found","Not Found")))</f>
        <v>Not Found</v>
      </c>
      <c r="Q65" s="16" t="str">
        <f>IF(ISNUMBER(MATCH(C65,'May 29'!$C$2:$C$300,0)),"Found",IF(ISNUMBER(MATCH(E65,'May 29'!$D$2:$D$300,0)),"Found",IF(ISNUMBER(MATCH(D65,'May 29'!$E$2:$E$300,0)),"Found","Not Found")))</f>
        <v>Not Found</v>
      </c>
      <c r="R65" s="16" t="str">
        <f>IF(ISNUMBER(MATCH(C65,'May 30'!$C$2:$C$300,0)),"Found",IF(ISNUMBER(MATCH(E65,'May 30'!$D$2:$D$300,0)),"Found",IF(ISNUMBER(MATCH(D65,'May 30'!$E$2:$E$300,0)),"Found","Not Found")))</f>
        <v>Not Found</v>
      </c>
      <c r="S65" s="16" t="str">
        <f>IF(ISNUMBER(MATCH(C65,'May 31'!$C$2:$C$300,0)),"Found",IF(ISNUMBER(MATCH(E65,'May 31'!$D$2:$D$300,0)),"Found",IF(ISNUMBER(MATCH(D65,'May 31'!$E$2:$E$300,0)),"Found","Not Found")))</f>
        <v>Not Found</v>
      </c>
      <c r="T65" s="16">
        <f t="shared" si="0"/>
        <v>0</v>
      </c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9"/>
      <c r="AJ65" s="16"/>
    </row>
    <row r="66" spans="1:36" x14ac:dyDescent="0.2">
      <c r="A66" s="16" t="s">
        <v>950</v>
      </c>
      <c r="B66" s="17" t="s">
        <v>951</v>
      </c>
      <c r="C66" s="11">
        <f>VLOOKUP(B66,'PKII Employee Details'!$A$2:$F$474,3,FALSE)</f>
        <v>558</v>
      </c>
      <c r="D66" s="18" t="str">
        <f>VLOOKUP(B66,'PKII Employee Details'!$A$2:$F$474,4,FALSE)</f>
        <v>Padilla</v>
      </c>
      <c r="E66" s="18" t="str">
        <f>VLOOKUP(B66,'PKII Employee Details'!$A$2:$F$474,5,FALSE)</f>
        <v>Dorcas Mae</v>
      </c>
      <c r="F66" s="63" t="str">
        <f>IF(ISNUMBER(MATCH(C66,'May 18'!$C$2:$C$300,0)),"Found",IF(ISNUMBER(MATCH(E66,'May 18'!$D$2:$D$300,0)),"Found",IF(ISNUMBER(MATCH(D66,'May 18'!$E$2:$E$300,0)),"Found","Not Found")))</f>
        <v>Found</v>
      </c>
      <c r="G66" s="63" t="str">
        <f>IF(ISNUMBER(MATCH(C66,'May 18'!$C$2:$C$300,0)),"Found",IF(ISNUMBER(MATCH(E66,'May 19'!$D$2:$D$300,0)),"Found",IF(ISNUMBER(MATCH(D66,'May 19'!$E$2:$E$300,0)),"Found","Not Found")))</f>
        <v>Not Found</v>
      </c>
      <c r="H66" s="19" t="str">
        <f>IF(ISNUMBER(MATCH(C66,'May 20'!$C$2:$C$300,0)),"Found",IF(ISNUMBER(MATCH(E66,'May 20'!$D$2:$D$300,0)),"Found",IF(ISNUMBER(MATCH(D66,'May 20'!$E$2:$E$300,0)),"Found","Not Found")))</f>
        <v>Found</v>
      </c>
      <c r="I66" s="16" t="str">
        <f>IF(ISNUMBER(MATCH(C66,'May 21'!$C$2:$C$300,0)),"Found",IF(ISNUMBER(MATCH(E66,'May 21'!$D$2:$D$300,0)),"Found",IF(ISNUMBER(MATCH(D66,'May 21'!$E$2:$E$300,0)),"Found","Not Found")))</f>
        <v>Found</v>
      </c>
      <c r="J66" s="16" t="str">
        <f>IF(ISNUMBER(MATCH(C66,'May 22'!$C$2:$C$300,0)),"Found",IF(ISNUMBER(MATCH(E66,'May 22'!$D$2:$D$300,0)),"Found",IF(ISNUMBER(MATCH(D66,'May 22'!$E$2:$E$300,0)),"Found","Not Found")))</f>
        <v>Found</v>
      </c>
      <c r="K66" s="16" t="str">
        <f>IF(ISNUMBER(MATCH(C66,'May 23'!$C$2:$C$300,0)),"Found",IF(ISNUMBER(MATCH(E66,'May 23'!$D$2:$D$300,0)),"Found",IF(ISNUMBER(MATCH(D66,'May 23'!$E$2:$E$300,0)),"Found","Not Found")))</f>
        <v>Found</v>
      </c>
      <c r="L66" s="16" t="str">
        <f>IF(ISNUMBER(MATCH(C66,'May 24'!$C$2:$C$300,0)),"Found",IF(ISNUMBER(MATCH(E66,'May 24'!$D$2:$D$300,0)),"Found",IF(ISNUMBER(MATCH(D66,'May 24'!$E$2:$E$300,0)),"Found","Not Found")))</f>
        <v>Found</v>
      </c>
      <c r="M66" s="16" t="str">
        <f>IF(ISNUMBER(MATCH(C66,'May 25'!$C$2:$C$300,0)),"Found",IF(ISNUMBER(MATCH(E66,'May 25'!$D$2:$D$300,0)),"Found",IF(ISNUMBER(MATCH(D66,'May 25'!$E$2:$E$300,0)),"Found","Not Found")))</f>
        <v>Found</v>
      </c>
      <c r="N66" s="16" t="str">
        <f>IF(ISNUMBER(MATCH(C66,'May 26'!$C$2:$C$300,0)),"Found",IF(ISNUMBER(MATCH(E66,'May 26'!$D$2:$D$300,0)),"Found",IF(ISNUMBER(MATCH(D66,'May 26'!$E$2:$E$300,0)),"Found","Not Found")))</f>
        <v>Found</v>
      </c>
      <c r="O66" s="16" t="str">
        <f>IF(ISNUMBER(MATCH(C66,'May 27'!$C$2:$C$300,0)),"Found",IF(ISNUMBER(MATCH(E66,'May 27'!$D$2:$D$300,0)),"Found",IF(ISNUMBER(MATCH(D66,'May 27'!$E$2:$E$300,0)),"Found","Not Found")))</f>
        <v>Found</v>
      </c>
      <c r="P66" s="16" t="str">
        <f>IF(ISNUMBER(MATCH(C66,'May 28'!$C$2:$C$300,0)),"Found",IF(ISNUMBER(MATCH(E66,'May 28'!$D$2:$D$300,0)),"Found",IF(ISNUMBER(MATCH(D66,'May 28'!$E$2:$E$300,0)),"Found","Not Found")))</f>
        <v>Found</v>
      </c>
      <c r="Q66" s="16" t="str">
        <f>IF(ISNUMBER(MATCH(C66,'May 29'!$C$2:$C$300,0)),"Found",IF(ISNUMBER(MATCH(E66,'May 29'!$D$2:$D$300,0)),"Found",IF(ISNUMBER(MATCH(D66,'May 29'!$E$2:$E$300,0)),"Found","Not Found")))</f>
        <v>Found</v>
      </c>
      <c r="R66" s="16" t="str">
        <f>IF(ISNUMBER(MATCH(C66,'May 30'!$C$2:$C$300,0)),"Found",IF(ISNUMBER(MATCH(E66,'May 30'!$D$2:$D$300,0)),"Found",IF(ISNUMBER(MATCH(D66,'May 30'!$E$2:$E$300,0)),"Found","Not Found")))</f>
        <v>Found</v>
      </c>
      <c r="S66" s="16" t="str">
        <f>IF(ISNUMBER(MATCH(C66,'May 31'!$C$2:$C$300,0)),"Found",IF(ISNUMBER(MATCH(E66,'May 31'!$D$2:$D$300,0)),"Found",IF(ISNUMBER(MATCH(D66,'May 31'!$E$2:$E$300,0)),"Found","Not Found")))</f>
        <v>Found</v>
      </c>
      <c r="T66" s="16">
        <f t="shared" si="0"/>
        <v>13</v>
      </c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9"/>
      <c r="AJ66" s="16"/>
    </row>
    <row r="67" spans="1:36" x14ac:dyDescent="0.2">
      <c r="A67" s="16" t="s">
        <v>952</v>
      </c>
      <c r="B67" s="17" t="s">
        <v>953</v>
      </c>
      <c r="C67" s="11">
        <v>532</v>
      </c>
      <c r="D67" s="18" t="s">
        <v>954</v>
      </c>
      <c r="E67" s="18" t="s">
        <v>955</v>
      </c>
      <c r="F67" s="63" t="str">
        <f>IF(ISNUMBER(MATCH(C67,'May 18'!$C$2:$C$300,0)),"Found",IF(ISNUMBER(MATCH(E67,'May 18'!$D$2:$D$300,0)),"Found",IF(ISNUMBER(MATCH(D67,'May 18'!$E$2:$E$300,0)),"Found","Not Found")))</f>
        <v>Not Found</v>
      </c>
      <c r="G67" s="63" t="str">
        <f>IF(ISNUMBER(MATCH(C67,'May 18'!$C$2:$C$300,0)),"Found",IF(ISNUMBER(MATCH(E67,'May 19'!$D$2:$D$300,0)),"Found",IF(ISNUMBER(MATCH(D67,'May 19'!$E$2:$E$300,0)),"Found","Not Found")))</f>
        <v>Not Found</v>
      </c>
      <c r="H67" s="19" t="str">
        <f>IF(ISNUMBER(MATCH(C67,'May 20'!$C$2:$C$300,0)),"Found",IF(ISNUMBER(MATCH(E67,'May 20'!$D$2:$D$300,0)),"Found",IF(ISNUMBER(MATCH(D67,'May 20'!$E$2:$E$300,0)),"Found","Not Found")))</f>
        <v>Not Found</v>
      </c>
      <c r="I67" s="16" t="str">
        <f>IF(ISNUMBER(MATCH(C67,'May 21'!$C$2:$C$300,0)),"Found",IF(ISNUMBER(MATCH(E67,'May 21'!$D$2:$D$300,0)),"Found",IF(ISNUMBER(MATCH(D67,'May 21'!$E$2:$E$300,0)),"Found","Not Found")))</f>
        <v>Not Found</v>
      </c>
      <c r="J67" s="16" t="str">
        <f>IF(ISNUMBER(MATCH(C67,'May 22'!$C$2:$C$300,0)),"Found",IF(ISNUMBER(MATCH(E67,'May 22'!$D$2:$D$300,0)),"Found",IF(ISNUMBER(MATCH(D67,'May 22'!$E$2:$E$300,0)),"Found","Not Found")))</f>
        <v>Not Found</v>
      </c>
      <c r="K67" s="16" t="str">
        <f>IF(ISNUMBER(MATCH(C67,'May 23'!$C$2:$C$300,0)),"Found",IF(ISNUMBER(MATCH(E67,'May 23'!$D$2:$D$300,0)),"Found",IF(ISNUMBER(MATCH(D67,'May 23'!$E$2:$E$300,0)),"Found","Not Found")))</f>
        <v>Not Found</v>
      </c>
      <c r="L67" s="16" t="str">
        <f>IF(ISNUMBER(MATCH(C67,'May 24'!$C$2:$C$300,0)),"Found",IF(ISNUMBER(MATCH(E67,'May 24'!$D$2:$D$300,0)),"Found",IF(ISNUMBER(MATCH(D67,'May 24'!$E$2:$E$300,0)),"Found","Not Found")))</f>
        <v>Not Found</v>
      </c>
      <c r="M67" s="16" t="str">
        <f>IF(ISNUMBER(MATCH(C67,'May 25'!$C$2:$C$300,0)),"Found",IF(ISNUMBER(MATCH(E67,'May 25'!$D$2:$D$300,0)),"Found",IF(ISNUMBER(MATCH(D67,'May 25'!$E$2:$E$300,0)),"Found","Not Found")))</f>
        <v>Not Found</v>
      </c>
      <c r="N67" s="16" t="str">
        <f>IF(ISNUMBER(MATCH(C67,'May 26'!$C$2:$C$300,0)),"Found",IF(ISNUMBER(MATCH(E67,'May 26'!$D$2:$D$300,0)),"Found",IF(ISNUMBER(MATCH(D67,'May 26'!$E$2:$E$300,0)),"Found","Not Found")))</f>
        <v>Not Found</v>
      </c>
      <c r="O67" s="16" t="str">
        <f>IF(ISNUMBER(MATCH(C67,'May 27'!$C$2:$C$300,0)),"Found",IF(ISNUMBER(MATCH(E67,'May 27'!$D$2:$D$300,0)),"Found",IF(ISNUMBER(MATCH(D67,'May 27'!$E$2:$E$300,0)),"Found","Not Found")))</f>
        <v>Not Found</v>
      </c>
      <c r="P67" s="16" t="str">
        <f>IF(ISNUMBER(MATCH(C67,'May 28'!$C$2:$C$300,0)),"Found",IF(ISNUMBER(MATCH(E67,'May 28'!$D$2:$D$300,0)),"Found",IF(ISNUMBER(MATCH(D67,'May 28'!$E$2:$E$300,0)),"Found","Not Found")))</f>
        <v>Not Found</v>
      </c>
      <c r="Q67" s="16" t="str">
        <f>IF(ISNUMBER(MATCH(C67,'May 29'!$C$2:$C$300,0)),"Found",IF(ISNUMBER(MATCH(E67,'May 29'!$D$2:$D$300,0)),"Found",IF(ISNUMBER(MATCH(D67,'May 29'!$E$2:$E$300,0)),"Found","Not Found")))</f>
        <v>Not Found</v>
      </c>
      <c r="R67" s="16" t="str">
        <f>IF(ISNUMBER(MATCH(C67,'May 30'!$C$2:$C$300,0)),"Found",IF(ISNUMBER(MATCH(E67,'May 30'!$D$2:$D$300,0)),"Found",IF(ISNUMBER(MATCH(D67,'May 30'!$E$2:$E$300,0)),"Found","Not Found")))</f>
        <v>Not Found</v>
      </c>
      <c r="S67" s="16" t="str">
        <f>IF(ISNUMBER(MATCH(C67,'May 31'!$C$2:$C$300,0)),"Found",IF(ISNUMBER(MATCH(E67,'May 31'!$D$2:$D$300,0)),"Found",IF(ISNUMBER(MATCH(D67,'May 31'!$E$2:$E$300,0)),"Found","Not Found")))</f>
        <v>Not Found</v>
      </c>
      <c r="T67" s="16">
        <f t="shared" ref="T67:T130" si="1">COUNTIF(F67:S67, "Found")</f>
        <v>0</v>
      </c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9"/>
      <c r="AJ67" s="16"/>
    </row>
    <row r="68" spans="1:36" x14ac:dyDescent="0.2">
      <c r="A68" s="16" t="s">
        <v>956</v>
      </c>
      <c r="B68" s="17" t="s">
        <v>957</v>
      </c>
      <c r="C68" s="11">
        <f>VLOOKUP(B68,'PKII Employee Details'!$A$2:$F$474,3,FALSE)</f>
        <v>580</v>
      </c>
      <c r="D68" s="18" t="str">
        <f>VLOOKUP(B68,'PKII Employee Details'!$A$2:$F$474,4,FALSE)</f>
        <v>Pangan</v>
      </c>
      <c r="E68" s="18" t="str">
        <f>VLOOKUP(B68,'PKII Employee Details'!$A$2:$F$474,5,FALSE)</f>
        <v>Karl Antonio</v>
      </c>
      <c r="F68" s="63" t="str">
        <f>IF(ISNUMBER(MATCH(C68,'May 18'!$C$2:$C$300,0)),"Found",IF(ISNUMBER(MATCH(E68,'May 18'!$D$2:$D$300,0)),"Found",IF(ISNUMBER(MATCH(D68,'May 18'!$E$2:$E$300,0)),"Found","Not Found")))</f>
        <v>Not Found</v>
      </c>
      <c r="G68" s="63" t="str">
        <f>IF(ISNUMBER(MATCH(C68,'May 18'!$C$2:$C$300,0)),"Found",IF(ISNUMBER(MATCH(E68,'May 19'!$D$2:$D$300,0)),"Found",IF(ISNUMBER(MATCH(D68,'May 19'!$E$2:$E$300,0)),"Found","Not Found")))</f>
        <v>Not Found</v>
      </c>
      <c r="H68" s="19" t="str">
        <f>IF(ISNUMBER(MATCH(C68,'May 20'!$C$2:$C$300,0)),"Found",IF(ISNUMBER(MATCH(E68,'May 20'!$D$2:$D$300,0)),"Found",IF(ISNUMBER(MATCH(D68,'May 20'!$E$2:$E$300,0)),"Found","Not Found")))</f>
        <v>Not Found</v>
      </c>
      <c r="I68" s="16" t="str">
        <f>IF(ISNUMBER(MATCH(C68,'May 21'!$C$2:$C$300,0)),"Found",IF(ISNUMBER(MATCH(E68,'May 21'!$D$2:$D$300,0)),"Found",IF(ISNUMBER(MATCH(D68,'May 21'!$E$2:$E$300,0)),"Found","Not Found")))</f>
        <v>Not Found</v>
      </c>
      <c r="J68" s="16" t="str">
        <f>IF(ISNUMBER(MATCH(C68,'May 22'!$C$2:$C$300,0)),"Found",IF(ISNUMBER(MATCH(E68,'May 22'!$D$2:$D$300,0)),"Found",IF(ISNUMBER(MATCH(D68,'May 22'!$E$2:$E$300,0)),"Found","Not Found")))</f>
        <v>Not Found</v>
      </c>
      <c r="K68" s="16" t="str">
        <f>IF(ISNUMBER(MATCH(C68,'May 23'!$C$2:$C$300,0)),"Found",IF(ISNUMBER(MATCH(E68,'May 23'!$D$2:$D$300,0)),"Found",IF(ISNUMBER(MATCH(D68,'May 23'!$E$2:$E$300,0)),"Found","Not Found")))</f>
        <v>Not Found</v>
      </c>
      <c r="L68" s="16" t="str">
        <f>IF(ISNUMBER(MATCH(C68,'May 24'!$C$2:$C$300,0)),"Found",IF(ISNUMBER(MATCH(E68,'May 24'!$D$2:$D$300,0)),"Found",IF(ISNUMBER(MATCH(D68,'May 24'!$E$2:$E$300,0)),"Found","Not Found")))</f>
        <v>Not Found</v>
      </c>
      <c r="M68" s="16" t="str">
        <f>IF(ISNUMBER(MATCH(C68,'May 25'!$C$2:$C$300,0)),"Found",IF(ISNUMBER(MATCH(E68,'May 25'!$D$2:$D$300,0)),"Found",IF(ISNUMBER(MATCH(D68,'May 25'!$E$2:$E$300,0)),"Found","Not Found")))</f>
        <v>Not Found</v>
      </c>
      <c r="N68" s="16" t="str">
        <f>IF(ISNUMBER(MATCH(C68,'May 26'!$C$2:$C$300,0)),"Found",IF(ISNUMBER(MATCH(E68,'May 26'!$D$2:$D$300,0)),"Found",IF(ISNUMBER(MATCH(D68,'May 26'!$E$2:$E$300,0)),"Found","Not Found")))</f>
        <v>Not Found</v>
      </c>
      <c r="O68" s="16" t="str">
        <f>IF(ISNUMBER(MATCH(C68,'May 27'!$C$2:$C$300,0)),"Found",IF(ISNUMBER(MATCH(E68,'May 27'!$D$2:$D$300,0)),"Found",IF(ISNUMBER(MATCH(D68,'May 27'!$E$2:$E$300,0)),"Found","Not Found")))</f>
        <v>Not Found</v>
      </c>
      <c r="P68" s="16" t="str">
        <f>IF(ISNUMBER(MATCH(C68,'May 28'!$C$2:$C$300,0)),"Found",IF(ISNUMBER(MATCH(E68,'May 28'!$D$2:$D$300,0)),"Found",IF(ISNUMBER(MATCH(D68,'May 28'!$E$2:$E$300,0)),"Found","Not Found")))</f>
        <v>Not Found</v>
      </c>
      <c r="Q68" s="16" t="str">
        <f>IF(ISNUMBER(MATCH(C68,'May 29'!$C$2:$C$300,0)),"Found",IF(ISNUMBER(MATCH(E68,'May 29'!$D$2:$D$300,0)),"Found",IF(ISNUMBER(MATCH(D68,'May 29'!$E$2:$E$300,0)),"Found","Not Found")))</f>
        <v>Not Found</v>
      </c>
      <c r="R68" s="16" t="str">
        <f>IF(ISNUMBER(MATCH(C68,'May 30'!$C$2:$C$300,0)),"Found",IF(ISNUMBER(MATCH(E68,'May 30'!$D$2:$D$300,0)),"Found",IF(ISNUMBER(MATCH(D68,'May 30'!$E$2:$E$300,0)),"Found","Not Found")))</f>
        <v>Not Found</v>
      </c>
      <c r="S68" s="16" t="str">
        <f>IF(ISNUMBER(MATCH(C68,'May 31'!$C$2:$C$300,0)),"Found",IF(ISNUMBER(MATCH(E68,'May 31'!$D$2:$D$300,0)),"Found",IF(ISNUMBER(MATCH(D68,'May 31'!$E$2:$E$300,0)),"Found","Not Found")))</f>
        <v>Not Found</v>
      </c>
      <c r="T68" s="16">
        <f t="shared" si="1"/>
        <v>0</v>
      </c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9"/>
      <c r="AJ68" s="16"/>
    </row>
    <row r="69" spans="1:36" ht="15" customHeight="1" x14ac:dyDescent="0.2">
      <c r="A69" s="16" t="s">
        <v>958</v>
      </c>
      <c r="B69" s="17" t="s">
        <v>959</v>
      </c>
      <c r="C69" s="11">
        <f>VLOOKUP(B69,'PKII Employee Details'!$A$2:$F$474,3,FALSE)</f>
        <v>189</v>
      </c>
      <c r="D69" s="18" t="str">
        <f>VLOOKUP(B69,'PKII Employee Details'!$A$2:$F$474,4,FALSE)</f>
        <v>Pantino</v>
      </c>
      <c r="E69" s="18" t="str">
        <f>VLOOKUP(B69,'PKII Employee Details'!$A$2:$F$474,5,FALSE)</f>
        <v>Rey</v>
      </c>
      <c r="F69" s="63" t="str">
        <f>IF(ISNUMBER(MATCH(C69,'May 18'!$C$2:$C$300,0)),"Found",IF(ISNUMBER(MATCH(E69,'May 18'!$D$2:$D$300,0)),"Found",IF(ISNUMBER(MATCH(D69,'May 18'!$E$2:$E$300,0)),"Found","Not Found")))</f>
        <v>Found</v>
      </c>
      <c r="G69" s="63" t="str">
        <f>IF(ISNUMBER(MATCH(C69,'May 18'!$C$2:$C$300,0)),"Found",IF(ISNUMBER(MATCH(E69,'May 19'!$D$2:$D$300,0)),"Found",IF(ISNUMBER(MATCH(D69,'May 19'!$E$2:$E$300,0)),"Found","Not Found")))</f>
        <v>Not Found</v>
      </c>
      <c r="H69" s="19" t="str">
        <f>IF(ISNUMBER(MATCH(C69,'May 20'!$C$2:$C$300,0)),"Found",IF(ISNUMBER(MATCH(E69,'May 20'!$D$2:$D$300,0)),"Found",IF(ISNUMBER(MATCH(D69,'May 20'!$E$2:$E$300,0)),"Found","Not Found")))</f>
        <v>Not Found</v>
      </c>
      <c r="I69" s="16" t="str">
        <f>IF(ISNUMBER(MATCH(C69,'May 21'!$C$2:$C$300,0)),"Found",IF(ISNUMBER(MATCH(E69,'May 21'!$D$2:$D$300,0)),"Found",IF(ISNUMBER(MATCH(D69,'May 21'!$E$2:$E$300,0)),"Found","Not Found")))</f>
        <v>Not Found</v>
      </c>
      <c r="J69" s="16" t="str">
        <f>IF(ISNUMBER(MATCH(C69,'May 22'!$C$2:$C$300,0)),"Found",IF(ISNUMBER(MATCH(E69,'May 22'!$D$2:$D$300,0)),"Found",IF(ISNUMBER(MATCH(D69,'May 22'!$E$2:$E$300,0)),"Found","Not Found")))</f>
        <v>Not Found</v>
      </c>
      <c r="K69" s="16" t="str">
        <f>IF(ISNUMBER(MATCH(C69,'May 23'!$C$2:$C$300,0)),"Found",IF(ISNUMBER(MATCH(E69,'May 23'!$D$2:$D$300,0)),"Found",IF(ISNUMBER(MATCH(D69,'May 23'!$E$2:$E$300,0)),"Found","Not Found")))</f>
        <v>Not Found</v>
      </c>
      <c r="L69" s="16" t="str">
        <f>IF(ISNUMBER(MATCH(C69,'May 24'!$C$2:$C$300,0)),"Found",IF(ISNUMBER(MATCH(E69,'May 24'!$D$2:$D$300,0)),"Found",IF(ISNUMBER(MATCH(D69,'May 24'!$E$2:$E$300,0)),"Found","Not Found")))</f>
        <v>Not Found</v>
      </c>
      <c r="M69" s="16" t="str">
        <f>IF(ISNUMBER(MATCH(C69,'May 25'!$C$2:$C$300,0)),"Found",IF(ISNUMBER(MATCH(E69,'May 25'!$D$2:$D$300,0)),"Found",IF(ISNUMBER(MATCH(D69,'May 25'!$E$2:$E$300,0)),"Found","Not Found")))</f>
        <v>Not Found</v>
      </c>
      <c r="N69" s="16" t="str">
        <f>IF(ISNUMBER(MATCH(C69,'May 26'!$C$2:$C$300,0)),"Found",IF(ISNUMBER(MATCH(E69,'May 26'!$D$2:$D$300,0)),"Found",IF(ISNUMBER(MATCH(D69,'May 26'!$E$2:$E$300,0)),"Found","Not Found")))</f>
        <v>Not Found</v>
      </c>
      <c r="O69" s="16" t="str">
        <f>IF(ISNUMBER(MATCH(C69,'May 27'!$C$2:$C$300,0)),"Found",IF(ISNUMBER(MATCH(E69,'May 27'!$D$2:$D$300,0)),"Found",IF(ISNUMBER(MATCH(D69,'May 27'!$E$2:$E$300,0)),"Found","Not Found")))</f>
        <v>Not Found</v>
      </c>
      <c r="P69" s="16" t="str">
        <f>IF(ISNUMBER(MATCH(C69,'May 28'!$C$2:$C$300,0)),"Found",IF(ISNUMBER(MATCH(E69,'May 28'!$D$2:$D$300,0)),"Found",IF(ISNUMBER(MATCH(D69,'May 28'!$E$2:$E$300,0)),"Found","Not Found")))</f>
        <v>Not Found</v>
      </c>
      <c r="Q69" s="16" t="str">
        <f>IF(ISNUMBER(MATCH(C69,'May 29'!$C$2:$C$300,0)),"Found",IF(ISNUMBER(MATCH(E69,'May 29'!$D$2:$D$300,0)),"Found",IF(ISNUMBER(MATCH(D69,'May 29'!$E$2:$E$300,0)),"Found","Not Found")))</f>
        <v>Not Found</v>
      </c>
      <c r="R69" s="16" t="str">
        <f>IF(ISNUMBER(MATCH(C69,'May 30'!$C$2:$C$300,0)),"Found",IF(ISNUMBER(MATCH(E69,'May 30'!$D$2:$D$300,0)),"Found",IF(ISNUMBER(MATCH(D69,'May 30'!$E$2:$E$300,0)),"Found","Not Found")))</f>
        <v>Not Found</v>
      </c>
      <c r="S69" s="16" t="str">
        <f>IF(ISNUMBER(MATCH(C69,'May 31'!$C$2:$C$300,0)),"Found",IF(ISNUMBER(MATCH(E69,'May 31'!$D$2:$D$300,0)),"Found",IF(ISNUMBER(MATCH(D69,'May 31'!$E$2:$E$300,0)),"Found","Not Found")))</f>
        <v>Not Found</v>
      </c>
      <c r="T69" s="16">
        <f t="shared" si="1"/>
        <v>1</v>
      </c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9"/>
      <c r="AJ69" s="16"/>
    </row>
    <row r="70" spans="1:36" x14ac:dyDescent="0.2">
      <c r="A70" s="16" t="s">
        <v>960</v>
      </c>
      <c r="B70" s="17" t="s">
        <v>961</v>
      </c>
      <c r="C70" s="11">
        <f>VLOOKUP(B70,'PKII Employee Details'!$A$2:$F$474,3,FALSE)</f>
        <v>773</v>
      </c>
      <c r="D70" s="18" t="str">
        <f>VLOOKUP(B70,'PKII Employee Details'!$A$2:$F$474,4,FALSE)</f>
        <v>Parreñas</v>
      </c>
      <c r="E70" s="18" t="str">
        <f>VLOOKUP(B70,'PKII Employee Details'!$A$2:$F$474,5,FALSE)</f>
        <v>Xeanne Danielle</v>
      </c>
      <c r="F70" s="63" t="str">
        <f>IF(ISNUMBER(MATCH(C70,'May 18'!$C$2:$C$300,0)),"Found",IF(ISNUMBER(MATCH(E70,'May 18'!$D$2:$D$300,0)),"Found",IF(ISNUMBER(MATCH(D70,'May 18'!$E$2:$E$300,0)),"Found","Not Found")))</f>
        <v>Found</v>
      </c>
      <c r="G70" s="63" t="str">
        <f>IF(ISNUMBER(MATCH(C70,'May 18'!$C$2:$C$300,0)),"Found",IF(ISNUMBER(MATCH(E70,'May 19'!$D$2:$D$300,0)),"Found",IF(ISNUMBER(MATCH(D70,'May 19'!$E$2:$E$300,0)),"Found","Not Found")))</f>
        <v>Found</v>
      </c>
      <c r="H70" s="19" t="str">
        <f>IF(ISNUMBER(MATCH(C70,'May 20'!$C$2:$C$300,0)),"Found",IF(ISNUMBER(MATCH(E70,'May 20'!$D$2:$D$300,0)),"Found",IF(ISNUMBER(MATCH(D70,'May 20'!$E$2:$E$300,0)),"Found","Not Found")))</f>
        <v>Found</v>
      </c>
      <c r="I70" s="16" t="str">
        <f>IF(ISNUMBER(MATCH(C70,'May 21'!$C$2:$C$300,0)),"Found",IF(ISNUMBER(MATCH(E70,'May 21'!$D$2:$D$300,0)),"Found",IF(ISNUMBER(MATCH(D70,'May 21'!$E$2:$E$300,0)),"Found","Not Found")))</f>
        <v>Found</v>
      </c>
      <c r="J70" s="16" t="str">
        <f>IF(ISNUMBER(MATCH(C70,'May 22'!$C$2:$C$300,0)),"Found",IF(ISNUMBER(MATCH(E70,'May 22'!$D$2:$D$300,0)),"Found",IF(ISNUMBER(MATCH(D70,'May 22'!$E$2:$E$300,0)),"Found","Not Found")))</f>
        <v>Found</v>
      </c>
      <c r="K70" s="16" t="str">
        <f>IF(ISNUMBER(MATCH(C70,'May 23'!$C$2:$C$300,0)),"Found",IF(ISNUMBER(MATCH(E70,'May 23'!$D$2:$D$300,0)),"Found",IF(ISNUMBER(MATCH(D70,'May 23'!$E$2:$E$300,0)),"Found","Not Found")))</f>
        <v>Not Found</v>
      </c>
      <c r="L70" s="16" t="str">
        <f>IF(ISNUMBER(MATCH(C70,'May 24'!$C$2:$C$300,0)),"Found",IF(ISNUMBER(MATCH(E70,'May 24'!$D$2:$D$300,0)),"Found",IF(ISNUMBER(MATCH(D70,'May 24'!$E$2:$E$300,0)),"Found","Not Found")))</f>
        <v>Not Found</v>
      </c>
      <c r="M70" s="16" t="str">
        <f>IF(ISNUMBER(MATCH(C70,'May 25'!$C$2:$C$300,0)),"Found",IF(ISNUMBER(MATCH(E70,'May 25'!$D$2:$D$300,0)),"Found",IF(ISNUMBER(MATCH(D70,'May 25'!$E$2:$E$300,0)),"Found","Not Found")))</f>
        <v>Found</v>
      </c>
      <c r="N70" s="16" t="str">
        <f>IF(ISNUMBER(MATCH(C70,'May 26'!$C$2:$C$300,0)),"Found",IF(ISNUMBER(MATCH(E70,'May 26'!$D$2:$D$300,0)),"Found",IF(ISNUMBER(MATCH(D70,'May 26'!$E$2:$E$300,0)),"Found","Not Found")))</f>
        <v>Found</v>
      </c>
      <c r="O70" s="16" t="str">
        <f>IF(ISNUMBER(MATCH(C70,'May 27'!$C$2:$C$300,0)),"Found",IF(ISNUMBER(MATCH(E70,'May 27'!$D$2:$D$300,0)),"Found",IF(ISNUMBER(MATCH(D70,'May 27'!$E$2:$E$300,0)),"Found","Not Found")))</f>
        <v>Found</v>
      </c>
      <c r="P70" s="16" t="str">
        <f>IF(ISNUMBER(MATCH(C70,'May 28'!$C$2:$C$300,0)),"Found",IF(ISNUMBER(MATCH(E70,'May 28'!$D$2:$D$300,0)),"Found",IF(ISNUMBER(MATCH(D70,'May 28'!$E$2:$E$300,0)),"Found","Not Found")))</f>
        <v>Not Found</v>
      </c>
      <c r="Q70" s="16" t="str">
        <f>IF(ISNUMBER(MATCH(C70,'May 29'!$C$2:$C$300,0)),"Found",IF(ISNUMBER(MATCH(E70,'May 29'!$D$2:$D$300,0)),"Found",IF(ISNUMBER(MATCH(D70,'May 29'!$E$2:$E$300,0)),"Found","Not Found")))</f>
        <v>Not Found</v>
      </c>
      <c r="R70" s="16" t="str">
        <f>IF(ISNUMBER(MATCH(C70,'May 30'!$C$2:$C$300,0)),"Found",IF(ISNUMBER(MATCH(E70,'May 30'!$D$2:$D$300,0)),"Found",IF(ISNUMBER(MATCH(D70,'May 30'!$E$2:$E$300,0)),"Found","Not Found")))</f>
        <v>Not Found</v>
      </c>
      <c r="S70" s="16" t="str">
        <f>IF(ISNUMBER(MATCH(C70,'May 31'!$C$2:$C$300,0)),"Found",IF(ISNUMBER(MATCH(E70,'May 31'!$D$2:$D$300,0)),"Found",IF(ISNUMBER(MATCH(D70,'May 31'!$E$2:$E$300,0)),"Found","Not Found")))</f>
        <v>Found</v>
      </c>
      <c r="T70" s="16">
        <f t="shared" si="1"/>
        <v>9</v>
      </c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9"/>
      <c r="AJ70" s="16"/>
    </row>
    <row r="71" spans="1:36" x14ac:dyDescent="0.2">
      <c r="A71" s="16" t="s">
        <v>962</v>
      </c>
      <c r="B71" s="17" t="s">
        <v>963</v>
      </c>
      <c r="C71" s="11">
        <f>VLOOKUP(B71,'PKII Employee Details'!$A$2:$F$474,3,FALSE)</f>
        <v>667</v>
      </c>
      <c r="D71" s="18" t="str">
        <f>VLOOKUP(B71,'PKII Employee Details'!$A$2:$F$474,4,FALSE)</f>
        <v>Peñalosa</v>
      </c>
      <c r="E71" s="18" t="str">
        <f>VLOOKUP(B71,'PKII Employee Details'!$A$2:$F$474,5,FALSE)</f>
        <v>Melanie</v>
      </c>
      <c r="F71" s="63" t="str">
        <f>IF(ISNUMBER(MATCH(C71,'May 18'!$C$2:$C$300,0)),"Found",IF(ISNUMBER(MATCH(E71,'May 18'!$D$2:$D$300,0)),"Found",IF(ISNUMBER(MATCH(D71,'May 18'!$E$2:$E$300,0)),"Found","Not Found")))</f>
        <v>Found</v>
      </c>
      <c r="G71" s="63" t="str">
        <f>IF(ISNUMBER(MATCH(C71,'May 18'!$C$2:$C$300,0)),"Found",IF(ISNUMBER(MATCH(E71,'May 19'!$D$2:$D$300,0)),"Found",IF(ISNUMBER(MATCH(D71,'May 19'!$E$2:$E$300,0)),"Found","Not Found")))</f>
        <v>Found</v>
      </c>
      <c r="H71" s="19" t="str">
        <f>IF(ISNUMBER(MATCH(C71,'May 20'!$C$2:$C$300,0)),"Found",IF(ISNUMBER(MATCH(E71,'May 20'!$D$2:$D$300,0)),"Found",IF(ISNUMBER(MATCH(D71,'May 20'!$E$2:$E$300,0)),"Found","Not Found")))</f>
        <v>Found</v>
      </c>
      <c r="I71" s="16" t="str">
        <f>IF(ISNUMBER(MATCH(C71,'May 21'!$C$2:$C$300,0)),"Found",IF(ISNUMBER(MATCH(E71,'May 21'!$D$2:$D$300,0)),"Found",IF(ISNUMBER(MATCH(D71,'May 21'!$E$2:$E$300,0)),"Found","Not Found")))</f>
        <v>Found</v>
      </c>
      <c r="J71" s="16" t="str">
        <f>IF(ISNUMBER(MATCH(C71,'May 22'!$C$2:$C$300,0)),"Found",IF(ISNUMBER(MATCH(E71,'May 22'!$D$2:$D$300,0)),"Found",IF(ISNUMBER(MATCH(D71,'May 22'!$E$2:$E$300,0)),"Found","Not Found")))</f>
        <v>Found</v>
      </c>
      <c r="K71" s="16" t="str">
        <f>IF(ISNUMBER(MATCH(C71,'May 23'!$C$2:$C$300,0)),"Found",IF(ISNUMBER(MATCH(E71,'May 23'!$D$2:$D$300,0)),"Found",IF(ISNUMBER(MATCH(D71,'May 23'!$E$2:$E$300,0)),"Found","Not Found")))</f>
        <v>Found</v>
      </c>
      <c r="L71" s="16" t="str">
        <f>IF(ISNUMBER(MATCH(C71,'May 24'!$C$2:$C$300,0)),"Found",IF(ISNUMBER(MATCH(E71,'May 24'!$D$2:$D$300,0)),"Found",IF(ISNUMBER(MATCH(D71,'May 24'!$E$2:$E$300,0)),"Found","Not Found")))</f>
        <v>Found</v>
      </c>
      <c r="M71" s="16" t="str">
        <f>IF(ISNUMBER(MATCH(C71,'May 25'!$C$2:$C$300,0)),"Found",IF(ISNUMBER(MATCH(E71,'May 25'!$D$2:$D$300,0)),"Found",IF(ISNUMBER(MATCH(D71,'May 25'!$E$2:$E$300,0)),"Found","Not Found")))</f>
        <v>Found</v>
      </c>
      <c r="N71" s="16" t="str">
        <f>IF(ISNUMBER(MATCH(C71,'May 26'!$C$2:$C$300,0)),"Found",IF(ISNUMBER(MATCH(E71,'May 26'!$D$2:$D$300,0)),"Found",IF(ISNUMBER(MATCH(D71,'May 26'!$E$2:$E$300,0)),"Found","Not Found")))</f>
        <v>Found</v>
      </c>
      <c r="O71" s="16" t="str">
        <f>IF(ISNUMBER(MATCH(C71,'May 27'!$C$2:$C$300,0)),"Found",IF(ISNUMBER(MATCH(E71,'May 27'!$D$2:$D$300,0)),"Found",IF(ISNUMBER(MATCH(D71,'May 27'!$E$2:$E$300,0)),"Found","Not Found")))</f>
        <v>Found</v>
      </c>
      <c r="P71" s="16" t="str">
        <f>IF(ISNUMBER(MATCH(C71,'May 28'!$C$2:$C$300,0)),"Found",IF(ISNUMBER(MATCH(E71,'May 28'!$D$2:$D$300,0)),"Found",IF(ISNUMBER(MATCH(D71,'May 28'!$E$2:$E$300,0)),"Found","Not Found")))</f>
        <v>Found</v>
      </c>
      <c r="Q71" s="16" t="str">
        <f>IF(ISNUMBER(MATCH(C71,'May 29'!$C$2:$C$300,0)),"Found",IF(ISNUMBER(MATCH(E71,'May 29'!$D$2:$D$300,0)),"Found",IF(ISNUMBER(MATCH(D71,'May 29'!$E$2:$E$300,0)),"Found","Not Found")))</f>
        <v>Found</v>
      </c>
      <c r="R71" s="16" t="str">
        <f>IF(ISNUMBER(MATCH(C71,'May 30'!$C$2:$C$300,0)),"Found",IF(ISNUMBER(MATCH(E71,'May 30'!$D$2:$D$300,0)),"Found",IF(ISNUMBER(MATCH(D71,'May 30'!$E$2:$E$300,0)),"Found","Not Found")))</f>
        <v>Found</v>
      </c>
      <c r="S71" s="16" t="str">
        <f>IF(ISNUMBER(MATCH(C71,'May 31'!$C$2:$C$300,0)),"Found",IF(ISNUMBER(MATCH(E71,'May 31'!$D$2:$D$300,0)),"Found",IF(ISNUMBER(MATCH(D71,'May 31'!$E$2:$E$300,0)),"Found","Not Found")))</f>
        <v>Found</v>
      </c>
      <c r="T71" s="16">
        <f t="shared" si="1"/>
        <v>14</v>
      </c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9"/>
      <c r="AJ71" s="16"/>
    </row>
    <row r="72" spans="1:36" x14ac:dyDescent="0.2">
      <c r="A72" s="16" t="s">
        <v>964</v>
      </c>
      <c r="B72" s="17" t="s">
        <v>965</v>
      </c>
      <c r="C72" s="11">
        <f>VLOOKUP(B72,'PKII Employee Details'!$A$2:$F$474,3,FALSE)</f>
        <v>700</v>
      </c>
      <c r="D72" s="18" t="str">
        <f>VLOOKUP(B72,'PKII Employee Details'!$A$2:$F$474,4,FALSE)</f>
        <v>Politico</v>
      </c>
      <c r="E72" s="18" t="str">
        <f>VLOOKUP(B72,'PKII Employee Details'!$A$2:$F$474,5,FALSE)</f>
        <v>Mitzi Angela</v>
      </c>
      <c r="F72" s="63" t="str">
        <f>IF(ISNUMBER(MATCH(C72,'May 18'!$C$2:$C$300,0)),"Found",IF(ISNUMBER(MATCH(E72,'May 18'!$D$2:$D$300,0)),"Found",IF(ISNUMBER(MATCH(D72,'May 18'!$E$2:$E$300,0)),"Found","Not Found")))</f>
        <v>Found</v>
      </c>
      <c r="G72" s="63" t="str">
        <f>IF(ISNUMBER(MATCH(C72,'May 18'!$C$2:$C$300,0)),"Found",IF(ISNUMBER(MATCH(E72,'May 19'!$D$2:$D$300,0)),"Found",IF(ISNUMBER(MATCH(D72,'May 19'!$E$2:$E$300,0)),"Found","Not Found")))</f>
        <v>Found</v>
      </c>
      <c r="H72" s="19" t="str">
        <f>IF(ISNUMBER(MATCH(C72,'May 20'!$C$2:$C$300,0)),"Found",IF(ISNUMBER(MATCH(E72,'May 20'!$D$2:$D$300,0)),"Found",IF(ISNUMBER(MATCH(D72,'May 20'!$E$2:$E$300,0)),"Found","Not Found")))</f>
        <v>Found</v>
      </c>
      <c r="I72" s="16" t="str">
        <f>IF(ISNUMBER(MATCH(C72,'May 21'!$C$2:$C$300,0)),"Found",IF(ISNUMBER(MATCH(E72,'May 21'!$D$2:$D$300,0)),"Found",IF(ISNUMBER(MATCH(D72,'May 21'!$E$2:$E$300,0)),"Found","Not Found")))</f>
        <v>Found</v>
      </c>
      <c r="J72" s="16" t="str">
        <f>IF(ISNUMBER(MATCH(C72,'May 22'!$C$2:$C$300,0)),"Found",IF(ISNUMBER(MATCH(E72,'May 22'!$D$2:$D$300,0)),"Found",IF(ISNUMBER(MATCH(D72,'May 22'!$E$2:$E$300,0)),"Found","Not Found")))</f>
        <v>Found</v>
      </c>
      <c r="K72" s="16" t="str">
        <f>IF(ISNUMBER(MATCH(C72,'May 23'!$C$2:$C$300,0)),"Found",IF(ISNUMBER(MATCH(E72,'May 23'!$D$2:$D$300,0)),"Found",IF(ISNUMBER(MATCH(D72,'May 23'!$E$2:$E$300,0)),"Found","Not Found")))</f>
        <v>Found</v>
      </c>
      <c r="L72" s="16" t="str">
        <f>IF(ISNUMBER(MATCH(C72,'May 24'!$C$2:$C$300,0)),"Found",IF(ISNUMBER(MATCH(E72,'May 24'!$D$2:$D$300,0)),"Found",IF(ISNUMBER(MATCH(D72,'May 24'!$E$2:$E$300,0)),"Found","Not Found")))</f>
        <v>Not Found</v>
      </c>
      <c r="M72" s="16" t="str">
        <f>IF(ISNUMBER(MATCH(C72,'May 25'!$C$2:$C$300,0)),"Found",IF(ISNUMBER(MATCH(E72,'May 25'!$D$2:$D$300,0)),"Found",IF(ISNUMBER(MATCH(D72,'May 25'!$E$2:$E$300,0)),"Found","Not Found")))</f>
        <v>Not Found</v>
      </c>
      <c r="N72" s="16" t="str">
        <f>IF(ISNUMBER(MATCH(C72,'May 26'!$C$2:$C$300,0)),"Found",IF(ISNUMBER(MATCH(E72,'May 26'!$D$2:$D$300,0)),"Found",IF(ISNUMBER(MATCH(D72,'May 26'!$E$2:$E$300,0)),"Found","Not Found")))</f>
        <v>Not Found</v>
      </c>
      <c r="O72" s="16" t="str">
        <f>IF(ISNUMBER(MATCH(C72,'May 27'!$C$2:$C$300,0)),"Found",IF(ISNUMBER(MATCH(E72,'May 27'!$D$2:$D$300,0)),"Found",IF(ISNUMBER(MATCH(D72,'May 27'!$E$2:$E$300,0)),"Found","Not Found")))</f>
        <v>Found</v>
      </c>
      <c r="P72" s="16" t="str">
        <f>IF(ISNUMBER(MATCH(C72,'May 28'!$C$2:$C$300,0)),"Found",IF(ISNUMBER(MATCH(E72,'May 28'!$D$2:$D$300,0)),"Found",IF(ISNUMBER(MATCH(D72,'May 28'!$E$2:$E$300,0)),"Found","Not Found")))</f>
        <v>Found</v>
      </c>
      <c r="Q72" s="16" t="str">
        <f>IF(ISNUMBER(MATCH(C72,'May 29'!$C$2:$C$300,0)),"Found",IF(ISNUMBER(MATCH(E72,'May 29'!$D$2:$D$300,0)),"Found",IF(ISNUMBER(MATCH(D72,'May 29'!$E$2:$E$300,0)),"Found","Not Found")))</f>
        <v>Found</v>
      </c>
      <c r="R72" s="16" t="str">
        <f>IF(ISNUMBER(MATCH(C72,'May 30'!$C$2:$C$300,0)),"Found",IF(ISNUMBER(MATCH(E72,'May 30'!$D$2:$D$300,0)),"Found",IF(ISNUMBER(MATCH(D72,'May 30'!$E$2:$E$300,0)),"Found","Not Found")))</f>
        <v>Not Found</v>
      </c>
      <c r="S72" s="16" t="str">
        <f>IF(ISNUMBER(MATCH(C72,'May 31'!$C$2:$C$300,0)),"Found",IF(ISNUMBER(MATCH(E72,'May 31'!$D$2:$D$300,0)),"Found",IF(ISNUMBER(MATCH(D72,'May 31'!$E$2:$E$300,0)),"Found","Not Found")))</f>
        <v>Not Found</v>
      </c>
      <c r="T72" s="16">
        <f t="shared" si="1"/>
        <v>9</v>
      </c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9"/>
      <c r="AJ72" s="16"/>
    </row>
    <row r="73" spans="1:36" x14ac:dyDescent="0.2">
      <c r="A73" s="16" t="s">
        <v>966</v>
      </c>
      <c r="B73" s="17" t="s">
        <v>967</v>
      </c>
      <c r="C73" s="11">
        <f>VLOOKUP(B73,'PKII Employee Details'!$A$2:$F$474,3,FALSE)</f>
        <v>544</v>
      </c>
      <c r="D73" s="18" t="str">
        <f>VLOOKUP(B73,'PKII Employee Details'!$A$2:$F$474,4,FALSE)</f>
        <v>Quejado</v>
      </c>
      <c r="E73" s="18" t="str">
        <f>VLOOKUP(B73,'PKII Employee Details'!$A$2:$F$474,5,FALSE)</f>
        <v>Anthony</v>
      </c>
      <c r="F73" s="63" t="str">
        <f>IF(ISNUMBER(MATCH(C73,'May 18'!$C$2:$C$300,0)),"Found",IF(ISNUMBER(MATCH(E73,'May 18'!$D$2:$D$300,0)),"Found",IF(ISNUMBER(MATCH(D73,'May 18'!$E$2:$E$300,0)),"Found","Not Found")))</f>
        <v>Found</v>
      </c>
      <c r="G73" s="63" t="str">
        <f>IF(ISNUMBER(MATCH(C73,'May 18'!$C$2:$C$300,0)),"Found",IF(ISNUMBER(MATCH(E73,'May 19'!$D$2:$D$300,0)),"Found",IF(ISNUMBER(MATCH(D73,'May 19'!$E$2:$E$300,0)),"Found","Not Found")))</f>
        <v>Found</v>
      </c>
      <c r="H73" s="19" t="str">
        <f>IF(ISNUMBER(MATCH(C73,'May 20'!$C$2:$C$300,0)),"Found",IF(ISNUMBER(MATCH(E73,'May 20'!$D$2:$D$300,0)),"Found",IF(ISNUMBER(MATCH(D73,'May 20'!$E$2:$E$300,0)),"Found","Not Found")))</f>
        <v>Not Found</v>
      </c>
      <c r="I73" s="16" t="str">
        <f>IF(ISNUMBER(MATCH(C73,'May 21'!$C$2:$C$300,0)),"Found",IF(ISNUMBER(MATCH(E73,'May 21'!$D$2:$D$300,0)),"Found",IF(ISNUMBER(MATCH(D73,'May 21'!$E$2:$E$300,0)),"Found","Not Found")))</f>
        <v>Not Found</v>
      </c>
      <c r="J73" s="16" t="str">
        <f>IF(ISNUMBER(MATCH(C73,'May 22'!$C$2:$C$300,0)),"Found",IF(ISNUMBER(MATCH(E73,'May 22'!$D$2:$D$300,0)),"Found",IF(ISNUMBER(MATCH(D73,'May 22'!$E$2:$E$300,0)),"Found","Not Found")))</f>
        <v>Not Found</v>
      </c>
      <c r="K73" s="16" t="str">
        <f>IF(ISNUMBER(MATCH(C73,'May 23'!$C$2:$C$300,0)),"Found",IF(ISNUMBER(MATCH(E73,'May 23'!$D$2:$D$300,0)),"Found",IF(ISNUMBER(MATCH(D73,'May 23'!$E$2:$E$300,0)),"Found","Not Found")))</f>
        <v>Not Found</v>
      </c>
      <c r="L73" s="16" t="str">
        <f>IF(ISNUMBER(MATCH(C73,'May 24'!$C$2:$C$300,0)),"Found",IF(ISNUMBER(MATCH(E73,'May 24'!$D$2:$D$300,0)),"Found",IF(ISNUMBER(MATCH(D73,'May 24'!$E$2:$E$300,0)),"Found","Not Found")))</f>
        <v>Not Found</v>
      </c>
      <c r="M73" s="16" t="str">
        <f>IF(ISNUMBER(MATCH(C73,'May 25'!$C$2:$C$300,0)),"Found",IF(ISNUMBER(MATCH(E73,'May 25'!$D$2:$D$300,0)),"Found",IF(ISNUMBER(MATCH(D73,'May 25'!$E$2:$E$300,0)),"Found","Not Found")))</f>
        <v>Not Found</v>
      </c>
      <c r="N73" s="16" t="str">
        <f>IF(ISNUMBER(MATCH(C73,'May 26'!$C$2:$C$300,0)),"Found",IF(ISNUMBER(MATCH(E73,'May 26'!$D$2:$D$300,0)),"Found",IF(ISNUMBER(MATCH(D73,'May 26'!$E$2:$E$300,0)),"Found","Not Found")))</f>
        <v>Not Found</v>
      </c>
      <c r="O73" s="16" t="str">
        <f>IF(ISNUMBER(MATCH(C73,'May 27'!$C$2:$C$300,0)),"Found",IF(ISNUMBER(MATCH(E73,'May 27'!$D$2:$D$300,0)),"Found",IF(ISNUMBER(MATCH(D73,'May 27'!$E$2:$E$300,0)),"Found","Not Found")))</f>
        <v>Not Found</v>
      </c>
      <c r="P73" s="16" t="str">
        <f>IF(ISNUMBER(MATCH(C73,'May 28'!$C$2:$C$300,0)),"Found",IF(ISNUMBER(MATCH(E73,'May 28'!$D$2:$D$300,0)),"Found",IF(ISNUMBER(MATCH(D73,'May 28'!$E$2:$E$300,0)),"Found","Not Found")))</f>
        <v>Not Found</v>
      </c>
      <c r="Q73" s="16" t="str">
        <f>IF(ISNUMBER(MATCH(C73,'May 29'!$C$2:$C$300,0)),"Found",IF(ISNUMBER(MATCH(E73,'May 29'!$D$2:$D$300,0)),"Found",IF(ISNUMBER(MATCH(D73,'May 29'!$E$2:$E$300,0)),"Found","Not Found")))</f>
        <v>Not Found</v>
      </c>
      <c r="R73" s="16" t="str">
        <f>IF(ISNUMBER(MATCH(C73,'May 30'!$C$2:$C$300,0)),"Found",IF(ISNUMBER(MATCH(E73,'May 30'!$D$2:$D$300,0)),"Found",IF(ISNUMBER(MATCH(D73,'May 30'!$E$2:$E$300,0)),"Found","Not Found")))</f>
        <v>Not Found</v>
      </c>
      <c r="S73" s="16" t="str">
        <f>IF(ISNUMBER(MATCH(C73,'May 31'!$C$2:$C$300,0)),"Found",IF(ISNUMBER(MATCH(E73,'May 31'!$D$2:$D$300,0)),"Found",IF(ISNUMBER(MATCH(D73,'May 31'!$E$2:$E$300,0)),"Found","Not Found")))</f>
        <v>Not Found</v>
      </c>
      <c r="T73" s="16">
        <f t="shared" si="1"/>
        <v>2</v>
      </c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9"/>
      <c r="AJ73" s="16"/>
    </row>
    <row r="74" spans="1:36" x14ac:dyDescent="0.2">
      <c r="A74" s="16" t="s">
        <v>968</v>
      </c>
      <c r="B74" s="17" t="s">
        <v>969</v>
      </c>
      <c r="C74" s="11">
        <f>VLOOKUP(B74,'PKII Employee Details'!$A$2:$F$474,3,FALSE)</f>
        <v>731</v>
      </c>
      <c r="D74" s="18" t="str">
        <f>VLOOKUP(B74,'PKII Employee Details'!$A$2:$F$474,4,FALSE)</f>
        <v>Quiaoit</v>
      </c>
      <c r="E74" s="18" t="str">
        <f>VLOOKUP(B74,'PKII Employee Details'!$A$2:$F$474,5,FALSE)</f>
        <v>Daniel Mark</v>
      </c>
      <c r="F74" s="63" t="str">
        <f>IF(ISNUMBER(MATCH(C74,'May 18'!$C$2:$C$300,0)),"Found",IF(ISNUMBER(MATCH(E74,'May 18'!$D$2:$D$300,0)),"Found",IF(ISNUMBER(MATCH(D74,'May 18'!$E$2:$E$300,0)),"Found","Not Found")))</f>
        <v>Not Found</v>
      </c>
      <c r="G74" s="63" t="str">
        <f>IF(ISNUMBER(MATCH(C74,'May 18'!$C$2:$C$300,0)),"Found",IF(ISNUMBER(MATCH(E74,'May 19'!$D$2:$D$300,0)),"Found",IF(ISNUMBER(MATCH(D74,'May 19'!$E$2:$E$300,0)),"Found","Not Found")))</f>
        <v>Not Found</v>
      </c>
      <c r="H74" s="19" t="str">
        <f>IF(ISNUMBER(MATCH(C74,'May 20'!$C$2:$C$300,0)),"Found",IF(ISNUMBER(MATCH(E74,'May 20'!$D$2:$D$300,0)),"Found",IF(ISNUMBER(MATCH(D74,'May 20'!$E$2:$E$300,0)),"Found","Not Found")))</f>
        <v>Not Found</v>
      </c>
      <c r="I74" s="16" t="str">
        <f>IF(ISNUMBER(MATCH(C74,'May 21'!$C$2:$C$300,0)),"Found",IF(ISNUMBER(MATCH(E74,'May 21'!$D$2:$D$300,0)),"Found",IF(ISNUMBER(MATCH(D74,'May 21'!$E$2:$E$300,0)),"Found","Not Found")))</f>
        <v>Not Found</v>
      </c>
      <c r="J74" s="16" t="str">
        <f>IF(ISNUMBER(MATCH(C74,'May 22'!$C$2:$C$300,0)),"Found",IF(ISNUMBER(MATCH(E74,'May 22'!$D$2:$D$300,0)),"Found",IF(ISNUMBER(MATCH(D74,'May 22'!$E$2:$E$300,0)),"Found","Not Found")))</f>
        <v>Not Found</v>
      </c>
      <c r="K74" s="16" t="str">
        <f>IF(ISNUMBER(MATCH(C74,'May 23'!$C$2:$C$300,0)),"Found",IF(ISNUMBER(MATCH(E74,'May 23'!$D$2:$D$300,0)),"Found",IF(ISNUMBER(MATCH(D74,'May 23'!$E$2:$E$300,0)),"Found","Not Found")))</f>
        <v>Not Found</v>
      </c>
      <c r="L74" s="16" t="str">
        <f>IF(ISNUMBER(MATCH(C74,'May 24'!$C$2:$C$300,0)),"Found",IF(ISNUMBER(MATCH(E74,'May 24'!$D$2:$D$300,0)),"Found",IF(ISNUMBER(MATCH(D74,'May 24'!$E$2:$E$300,0)),"Found","Not Found")))</f>
        <v>Not Found</v>
      </c>
      <c r="M74" s="16" t="str">
        <f>IF(ISNUMBER(MATCH(C74,'May 25'!$C$2:$C$300,0)),"Found",IF(ISNUMBER(MATCH(E74,'May 25'!$D$2:$D$300,0)),"Found",IF(ISNUMBER(MATCH(D74,'May 25'!$E$2:$E$300,0)),"Found","Not Found")))</f>
        <v>Not Found</v>
      </c>
      <c r="N74" s="16" t="str">
        <f>IF(ISNUMBER(MATCH(C74,'May 26'!$C$2:$C$300,0)),"Found",IF(ISNUMBER(MATCH(E74,'May 26'!$D$2:$D$300,0)),"Found",IF(ISNUMBER(MATCH(D74,'May 26'!$E$2:$E$300,0)),"Found","Not Found")))</f>
        <v>Not Found</v>
      </c>
      <c r="O74" s="16" t="str">
        <f>IF(ISNUMBER(MATCH(C74,'May 27'!$C$2:$C$300,0)),"Found",IF(ISNUMBER(MATCH(E74,'May 27'!$D$2:$D$300,0)),"Found",IF(ISNUMBER(MATCH(D74,'May 27'!$E$2:$E$300,0)),"Found","Not Found")))</f>
        <v>Not Found</v>
      </c>
      <c r="P74" s="16" t="str">
        <f>IF(ISNUMBER(MATCH(C74,'May 28'!$C$2:$C$300,0)),"Found",IF(ISNUMBER(MATCH(E74,'May 28'!$D$2:$D$300,0)),"Found",IF(ISNUMBER(MATCH(D74,'May 28'!$E$2:$E$300,0)),"Found","Not Found")))</f>
        <v>Not Found</v>
      </c>
      <c r="Q74" s="16" t="str">
        <f>IF(ISNUMBER(MATCH(C74,'May 29'!$C$2:$C$300,0)),"Found",IF(ISNUMBER(MATCH(E74,'May 29'!$D$2:$D$300,0)),"Found",IF(ISNUMBER(MATCH(D74,'May 29'!$E$2:$E$300,0)),"Found","Not Found")))</f>
        <v>Not Found</v>
      </c>
      <c r="R74" s="16" t="str">
        <f>IF(ISNUMBER(MATCH(C74,'May 30'!$C$2:$C$300,0)),"Found",IF(ISNUMBER(MATCH(E74,'May 30'!$D$2:$D$300,0)),"Found",IF(ISNUMBER(MATCH(D74,'May 30'!$E$2:$E$300,0)),"Found","Not Found")))</f>
        <v>Not Found</v>
      </c>
      <c r="S74" s="16" t="str">
        <f>IF(ISNUMBER(MATCH(C74,'May 31'!$C$2:$C$300,0)),"Found",IF(ISNUMBER(MATCH(E74,'May 31'!$D$2:$D$300,0)),"Found",IF(ISNUMBER(MATCH(D74,'May 31'!$E$2:$E$300,0)),"Found","Not Found")))</f>
        <v>Not Found</v>
      </c>
      <c r="T74" s="16">
        <f t="shared" si="1"/>
        <v>0</v>
      </c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9"/>
      <c r="AJ74" s="16"/>
    </row>
    <row r="75" spans="1:36" x14ac:dyDescent="0.2">
      <c r="A75" s="16" t="s">
        <v>970</v>
      </c>
      <c r="B75" s="17" t="s">
        <v>971</v>
      </c>
      <c r="C75" s="11">
        <f>VLOOKUP(B75,'PKII Employee Details'!$A$2:$F$474,3,FALSE)</f>
        <v>765</v>
      </c>
      <c r="D75" s="18" t="str">
        <f>VLOOKUP(B75,'PKII Employee Details'!$A$2:$F$474,4,FALSE)</f>
        <v>Ramirez</v>
      </c>
      <c r="E75" s="18" t="str">
        <f>VLOOKUP(B75,'PKII Employee Details'!$A$2:$F$474,5,FALSE)</f>
        <v>Camille Nelmie</v>
      </c>
      <c r="F75" s="63" t="str">
        <f>IF(ISNUMBER(MATCH(C75,'May 18'!$C$2:$C$300,0)),"Found",IF(ISNUMBER(MATCH(E75,'May 18'!$D$2:$D$300,0)),"Found",IF(ISNUMBER(MATCH(D75,'May 18'!$E$2:$E$300,0)),"Found","Not Found")))</f>
        <v>Found</v>
      </c>
      <c r="G75" s="63" t="str">
        <f>IF(ISNUMBER(MATCH(C75,'May 18'!$C$2:$C$300,0)),"Found",IF(ISNUMBER(MATCH(E75,'May 19'!$D$2:$D$300,0)),"Found",IF(ISNUMBER(MATCH(D75,'May 19'!$E$2:$E$300,0)),"Found","Not Found")))</f>
        <v>Found</v>
      </c>
      <c r="H75" s="19" t="str">
        <f>IF(ISNUMBER(MATCH(C75,'May 20'!$C$2:$C$300,0)),"Found",IF(ISNUMBER(MATCH(E75,'May 20'!$D$2:$D$300,0)),"Found",IF(ISNUMBER(MATCH(D75,'May 20'!$E$2:$E$300,0)),"Found","Not Found")))</f>
        <v>Found</v>
      </c>
      <c r="I75" s="16" t="str">
        <f>IF(ISNUMBER(MATCH(C75,'May 21'!$C$2:$C$300,0)),"Found",IF(ISNUMBER(MATCH(E75,'May 21'!$D$2:$D$300,0)),"Found",IF(ISNUMBER(MATCH(D75,'May 21'!$E$2:$E$300,0)),"Found","Not Found")))</f>
        <v>Found</v>
      </c>
      <c r="J75" s="16" t="str">
        <f>IF(ISNUMBER(MATCH(C75,'May 22'!$C$2:$C$300,0)),"Found",IF(ISNUMBER(MATCH(E75,'May 22'!$D$2:$D$300,0)),"Found",IF(ISNUMBER(MATCH(D75,'May 22'!$E$2:$E$300,0)),"Found","Not Found")))</f>
        <v>Found</v>
      </c>
      <c r="K75" s="16" t="str">
        <f>IF(ISNUMBER(MATCH(C75,'May 23'!$C$2:$C$300,0)),"Found",IF(ISNUMBER(MATCH(E75,'May 23'!$D$2:$D$300,0)),"Found",IF(ISNUMBER(MATCH(D75,'May 23'!$E$2:$E$300,0)),"Found","Not Found")))</f>
        <v>Not Found</v>
      </c>
      <c r="L75" s="16" t="str">
        <f>IF(ISNUMBER(MATCH(C75,'May 24'!$C$2:$C$300,0)),"Found",IF(ISNUMBER(MATCH(E75,'May 24'!$D$2:$D$300,0)),"Found",IF(ISNUMBER(MATCH(D75,'May 24'!$E$2:$E$300,0)),"Found","Not Found")))</f>
        <v>Not Found</v>
      </c>
      <c r="M75" s="16" t="str">
        <f>IF(ISNUMBER(MATCH(C75,'May 25'!$C$2:$C$300,0)),"Found",IF(ISNUMBER(MATCH(E75,'May 25'!$D$2:$D$300,0)),"Found",IF(ISNUMBER(MATCH(D75,'May 25'!$E$2:$E$300,0)),"Found","Not Found")))</f>
        <v>Found</v>
      </c>
      <c r="N75" s="16" t="str">
        <f>IF(ISNUMBER(MATCH(C75,'May 26'!$C$2:$C$300,0)),"Found",IF(ISNUMBER(MATCH(E75,'May 26'!$D$2:$D$300,0)),"Found",IF(ISNUMBER(MATCH(D75,'May 26'!$E$2:$E$300,0)),"Found","Not Found")))</f>
        <v>Found</v>
      </c>
      <c r="O75" s="16" t="str">
        <f>IF(ISNUMBER(MATCH(C75,'May 27'!$C$2:$C$300,0)),"Found",IF(ISNUMBER(MATCH(E75,'May 27'!$D$2:$D$300,0)),"Found",IF(ISNUMBER(MATCH(D75,'May 27'!$E$2:$E$300,0)),"Found","Not Found")))</f>
        <v>Found</v>
      </c>
      <c r="P75" s="16" t="str">
        <f>IF(ISNUMBER(MATCH(C75,'May 28'!$C$2:$C$300,0)),"Found",IF(ISNUMBER(MATCH(E75,'May 28'!$D$2:$D$300,0)),"Found",IF(ISNUMBER(MATCH(D75,'May 28'!$E$2:$E$300,0)),"Found","Not Found")))</f>
        <v>Found</v>
      </c>
      <c r="Q75" s="16" t="str">
        <f>IF(ISNUMBER(MATCH(C75,'May 29'!$C$2:$C$300,0)),"Found",IF(ISNUMBER(MATCH(E75,'May 29'!$D$2:$D$300,0)),"Found",IF(ISNUMBER(MATCH(D75,'May 29'!$E$2:$E$300,0)),"Found","Not Found")))</f>
        <v>Found</v>
      </c>
      <c r="R75" s="16" t="str">
        <f>IF(ISNUMBER(MATCH(C75,'May 30'!$C$2:$C$300,0)),"Found",IF(ISNUMBER(MATCH(E75,'May 30'!$D$2:$D$300,0)),"Found",IF(ISNUMBER(MATCH(D75,'May 30'!$E$2:$E$300,0)),"Found","Not Found")))</f>
        <v>Found</v>
      </c>
      <c r="S75" s="16" t="str">
        <f>IF(ISNUMBER(MATCH(C75,'May 31'!$C$2:$C$300,0)),"Found",IF(ISNUMBER(MATCH(E75,'May 31'!$D$2:$D$300,0)),"Found",IF(ISNUMBER(MATCH(D75,'May 31'!$E$2:$E$300,0)),"Found","Not Found")))</f>
        <v>Not Found</v>
      </c>
      <c r="T75" s="16">
        <f t="shared" si="1"/>
        <v>11</v>
      </c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9"/>
      <c r="AJ75" s="16"/>
    </row>
    <row r="76" spans="1:36" x14ac:dyDescent="0.2">
      <c r="A76" s="16" t="s">
        <v>972</v>
      </c>
      <c r="B76" s="17" t="s">
        <v>973</v>
      </c>
      <c r="C76" s="11">
        <f>VLOOKUP(B76,'PKII Employee Details'!$A$2:$F$474,3,FALSE)</f>
        <v>733</v>
      </c>
      <c r="D76" s="18" t="str">
        <f>VLOOKUP(B76,'PKII Employee Details'!$A$2:$F$474,4,FALSE)</f>
        <v>Ramos</v>
      </c>
      <c r="E76" s="18" t="str">
        <f>VLOOKUP(B76,'PKII Employee Details'!$A$2:$F$474,5,FALSE)</f>
        <v>Daniel Morris</v>
      </c>
      <c r="F76" s="63" t="str">
        <f>IF(ISNUMBER(MATCH(C76,'May 18'!$C$2:$C$300,0)),"Found",IF(ISNUMBER(MATCH(E76,'May 18'!$D$2:$D$300,0)),"Found",IF(ISNUMBER(MATCH(D76,'May 18'!$E$2:$E$300,0)),"Found","Not Found")))</f>
        <v>Found</v>
      </c>
      <c r="G76" s="63" t="str">
        <f>IF(ISNUMBER(MATCH(C76,'May 18'!$C$2:$C$300,0)),"Found",IF(ISNUMBER(MATCH(E76,'May 19'!$D$2:$D$300,0)),"Found",IF(ISNUMBER(MATCH(D76,'May 19'!$E$2:$E$300,0)),"Found","Not Found")))</f>
        <v>Found</v>
      </c>
      <c r="H76" s="19" t="str">
        <f>IF(ISNUMBER(MATCH(C76,'May 20'!$C$2:$C$300,0)),"Found",IF(ISNUMBER(MATCH(E76,'May 20'!$D$2:$D$300,0)),"Found",IF(ISNUMBER(MATCH(D76,'May 20'!$E$2:$E$300,0)),"Found","Not Found")))</f>
        <v>Found</v>
      </c>
      <c r="I76" s="16" t="str">
        <f>IF(ISNUMBER(MATCH(C76,'May 21'!$C$2:$C$300,0)),"Found",IF(ISNUMBER(MATCH(E76,'May 21'!$D$2:$D$300,0)),"Found",IF(ISNUMBER(MATCH(D76,'May 21'!$E$2:$E$300,0)),"Found","Not Found")))</f>
        <v>Found</v>
      </c>
      <c r="J76" s="16" t="str">
        <f>IF(ISNUMBER(MATCH(C76,'May 22'!$C$2:$C$300,0)),"Found",IF(ISNUMBER(MATCH(E76,'May 22'!$D$2:$D$300,0)),"Found",IF(ISNUMBER(MATCH(D76,'May 22'!$E$2:$E$300,0)),"Found","Not Found")))</f>
        <v>Found</v>
      </c>
      <c r="K76" s="16" t="str">
        <f>IF(ISNUMBER(MATCH(C76,'May 23'!$C$2:$C$300,0)),"Found",IF(ISNUMBER(MATCH(E76,'May 23'!$D$2:$D$300,0)),"Found",IF(ISNUMBER(MATCH(D76,'May 23'!$E$2:$E$300,0)),"Found","Not Found")))</f>
        <v>Found</v>
      </c>
      <c r="L76" s="16" t="str">
        <f>IF(ISNUMBER(MATCH(C76,'May 24'!$C$2:$C$300,0)),"Found",IF(ISNUMBER(MATCH(E76,'May 24'!$D$2:$D$300,0)),"Found",IF(ISNUMBER(MATCH(D76,'May 24'!$E$2:$E$300,0)),"Found","Not Found")))</f>
        <v>Found</v>
      </c>
      <c r="M76" s="16" t="str">
        <f>IF(ISNUMBER(MATCH(C76,'May 25'!$C$2:$C$300,0)),"Found",IF(ISNUMBER(MATCH(E76,'May 25'!$D$2:$D$300,0)),"Found",IF(ISNUMBER(MATCH(D76,'May 25'!$E$2:$E$300,0)),"Found","Not Found")))</f>
        <v>Not Found</v>
      </c>
      <c r="N76" s="16" t="str">
        <f>IF(ISNUMBER(MATCH(C76,'May 26'!$C$2:$C$300,0)),"Found",IF(ISNUMBER(MATCH(E76,'May 26'!$D$2:$D$300,0)),"Found",IF(ISNUMBER(MATCH(D76,'May 26'!$E$2:$E$300,0)),"Found","Not Found")))</f>
        <v>Found</v>
      </c>
      <c r="O76" s="16" t="str">
        <f>IF(ISNUMBER(MATCH(C76,'May 27'!$C$2:$C$300,0)),"Found",IF(ISNUMBER(MATCH(E76,'May 27'!$D$2:$D$300,0)),"Found",IF(ISNUMBER(MATCH(D76,'May 27'!$E$2:$E$300,0)),"Found","Not Found")))</f>
        <v>Found</v>
      </c>
      <c r="P76" s="16" t="str">
        <f>IF(ISNUMBER(MATCH(C76,'May 28'!$C$2:$C$300,0)),"Found",IF(ISNUMBER(MATCH(E76,'May 28'!$D$2:$D$300,0)),"Found",IF(ISNUMBER(MATCH(D76,'May 28'!$E$2:$E$300,0)),"Found","Not Found")))</f>
        <v>Found</v>
      </c>
      <c r="Q76" s="16" t="str">
        <f>IF(ISNUMBER(MATCH(C76,'May 29'!$C$2:$C$300,0)),"Found",IF(ISNUMBER(MATCH(E76,'May 29'!$D$2:$D$300,0)),"Found",IF(ISNUMBER(MATCH(D76,'May 29'!$E$2:$E$300,0)),"Found","Not Found")))</f>
        <v>Found</v>
      </c>
      <c r="R76" s="16" t="str">
        <f>IF(ISNUMBER(MATCH(C76,'May 30'!$C$2:$C$300,0)),"Found",IF(ISNUMBER(MATCH(E76,'May 30'!$D$2:$D$300,0)),"Found",IF(ISNUMBER(MATCH(D76,'May 30'!$E$2:$E$300,0)),"Found","Not Found")))</f>
        <v>Found</v>
      </c>
      <c r="S76" s="16" t="str">
        <f>IF(ISNUMBER(MATCH(C76,'May 31'!$C$2:$C$300,0)),"Found",IF(ISNUMBER(MATCH(E76,'May 31'!$D$2:$D$300,0)),"Found",IF(ISNUMBER(MATCH(D76,'May 31'!$E$2:$E$300,0)),"Found","Not Found")))</f>
        <v>Not Found</v>
      </c>
      <c r="T76" s="16">
        <f t="shared" si="1"/>
        <v>12</v>
      </c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9"/>
      <c r="AJ76" s="16"/>
    </row>
    <row r="77" spans="1:36" x14ac:dyDescent="0.2">
      <c r="A77" s="16" t="s">
        <v>974</v>
      </c>
      <c r="B77" s="17" t="s">
        <v>975</v>
      </c>
      <c r="C77" s="11">
        <f>VLOOKUP(B77,'PKII Employee Details'!$A$2:$F$474,3,FALSE)</f>
        <v>775</v>
      </c>
      <c r="D77" s="18" t="str">
        <f>VLOOKUP(B77,'PKII Employee Details'!$A$2:$F$474,4,FALSE)</f>
        <v>Ramos</v>
      </c>
      <c r="E77" s="18" t="str">
        <f>VLOOKUP(B77,'PKII Employee Details'!$A$2:$F$474,5,FALSE)</f>
        <v>Christelle Angela</v>
      </c>
      <c r="F77" s="63" t="str">
        <f>IF(ISNUMBER(MATCH(C77,'May 18'!$C$2:$C$300,0)),"Found",IF(ISNUMBER(MATCH(E77,'May 18'!$D$2:$D$300,0)),"Found",IF(ISNUMBER(MATCH(D77,'May 18'!$E$2:$E$300,0)),"Found","Not Found")))</f>
        <v>Found</v>
      </c>
      <c r="G77" s="63" t="str">
        <f>IF(ISNUMBER(MATCH(C77,'May 18'!$C$2:$C$300,0)),"Found",IF(ISNUMBER(MATCH(E77,'May 19'!$D$2:$D$300,0)),"Found",IF(ISNUMBER(MATCH(D77,'May 19'!$E$2:$E$300,0)),"Found","Not Found")))</f>
        <v>Found</v>
      </c>
      <c r="H77" s="19" t="str">
        <f>IF(ISNUMBER(MATCH(C77,'May 20'!$C$2:$C$300,0)),"Found",IF(ISNUMBER(MATCH(E77,'May 20'!$D$2:$D$300,0)),"Found",IF(ISNUMBER(MATCH(D77,'May 20'!$E$2:$E$300,0)),"Found","Not Found")))</f>
        <v>Found</v>
      </c>
      <c r="I77" s="16" t="str">
        <f>IF(ISNUMBER(MATCH(C77,'May 21'!$C$2:$C$300,0)),"Found",IF(ISNUMBER(MATCH(E77,'May 21'!$D$2:$D$300,0)),"Found",IF(ISNUMBER(MATCH(D77,'May 21'!$E$2:$E$300,0)),"Found","Not Found")))</f>
        <v>Found</v>
      </c>
      <c r="J77" s="16" t="str">
        <f>IF(ISNUMBER(MATCH(C77,'May 22'!$C$2:$C$300,0)),"Found",IF(ISNUMBER(MATCH(E77,'May 22'!$D$2:$D$300,0)),"Found",IF(ISNUMBER(MATCH(D77,'May 22'!$E$2:$E$300,0)),"Found","Not Found")))</f>
        <v>Found</v>
      </c>
      <c r="K77" s="16" t="str">
        <f>IF(ISNUMBER(MATCH(C77,'May 23'!$C$2:$C$300,0)),"Found",IF(ISNUMBER(MATCH(E77,'May 23'!$D$2:$D$300,0)),"Found",IF(ISNUMBER(MATCH(D77,'May 23'!$E$2:$E$300,0)),"Found","Not Found")))</f>
        <v>Found</v>
      </c>
      <c r="L77" s="16" t="str">
        <f>IF(ISNUMBER(MATCH(C77,'May 24'!$C$2:$C$300,0)),"Found",IF(ISNUMBER(MATCH(E77,'May 24'!$D$2:$D$300,0)),"Found",IF(ISNUMBER(MATCH(D77,'May 24'!$E$2:$E$300,0)),"Found","Not Found")))</f>
        <v>Found</v>
      </c>
      <c r="M77" s="16" t="str">
        <f>IF(ISNUMBER(MATCH(C77,'May 25'!$C$2:$C$300,0)),"Found",IF(ISNUMBER(MATCH(E77,'May 25'!$D$2:$D$300,0)),"Found",IF(ISNUMBER(MATCH(D77,'May 25'!$E$2:$E$300,0)),"Found","Not Found")))</f>
        <v>Not Found</v>
      </c>
      <c r="N77" s="16" t="str">
        <f>IF(ISNUMBER(MATCH(C77,'May 26'!$C$2:$C$300,0)),"Found",IF(ISNUMBER(MATCH(E77,'May 26'!$D$2:$D$300,0)),"Found",IF(ISNUMBER(MATCH(D77,'May 26'!$E$2:$E$300,0)),"Found","Not Found")))</f>
        <v>Found</v>
      </c>
      <c r="O77" s="16" t="str">
        <f>IF(ISNUMBER(MATCH(C77,'May 27'!$C$2:$C$300,0)),"Found",IF(ISNUMBER(MATCH(E77,'May 27'!$D$2:$D$300,0)),"Found",IF(ISNUMBER(MATCH(D77,'May 27'!$E$2:$E$300,0)),"Found","Not Found")))</f>
        <v>Found</v>
      </c>
      <c r="P77" s="16" t="str">
        <f>IF(ISNUMBER(MATCH(C77,'May 28'!$C$2:$C$300,0)),"Found",IF(ISNUMBER(MATCH(E77,'May 28'!$D$2:$D$300,0)),"Found",IF(ISNUMBER(MATCH(D77,'May 28'!$E$2:$E$300,0)),"Found","Not Found")))</f>
        <v>Found</v>
      </c>
      <c r="Q77" s="16" t="str">
        <f>IF(ISNUMBER(MATCH(C77,'May 29'!$C$2:$C$300,0)),"Found",IF(ISNUMBER(MATCH(E77,'May 29'!$D$2:$D$300,0)),"Found",IF(ISNUMBER(MATCH(D77,'May 29'!$E$2:$E$300,0)),"Found","Not Found")))</f>
        <v>Found</v>
      </c>
      <c r="R77" s="16" t="str">
        <f>IF(ISNUMBER(MATCH(C77,'May 30'!$C$2:$C$300,0)),"Found",IF(ISNUMBER(MATCH(E77,'May 30'!$D$2:$D$300,0)),"Found",IF(ISNUMBER(MATCH(D77,'May 30'!$E$2:$E$300,0)),"Found","Not Found")))</f>
        <v>Found</v>
      </c>
      <c r="S77" s="16" t="str">
        <f>IF(ISNUMBER(MATCH(C77,'May 31'!$C$2:$C$300,0)),"Found",IF(ISNUMBER(MATCH(E77,'May 31'!$D$2:$D$300,0)),"Found",IF(ISNUMBER(MATCH(D77,'May 31'!$E$2:$E$300,0)),"Found","Not Found")))</f>
        <v>Found</v>
      </c>
      <c r="T77" s="16">
        <f t="shared" si="1"/>
        <v>13</v>
      </c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9"/>
      <c r="AJ77" s="16"/>
    </row>
    <row r="78" spans="1:36" x14ac:dyDescent="0.2">
      <c r="A78" s="16" t="s">
        <v>976</v>
      </c>
      <c r="B78" s="17" t="s">
        <v>977</v>
      </c>
      <c r="C78" s="11">
        <f>VLOOKUP(B78,'PKII Employee Details'!$A$2:$F$474,3,FALSE)</f>
        <v>685</v>
      </c>
      <c r="D78" s="18" t="str">
        <f>VLOOKUP(B78,'PKII Employee Details'!$A$2:$F$474,4,FALSE)</f>
        <v>Rogado</v>
      </c>
      <c r="E78" s="18" t="str">
        <f>VLOOKUP(B78,'PKII Employee Details'!$A$2:$F$474,5,FALSE)</f>
        <v>Jessa</v>
      </c>
      <c r="F78" s="63" t="str">
        <f>IF(ISNUMBER(MATCH(C78,'May 18'!$C$2:$C$300,0)),"Found",IF(ISNUMBER(MATCH(E78,'May 18'!$D$2:$D$300,0)),"Found",IF(ISNUMBER(MATCH(D78,'May 18'!$E$2:$E$300,0)),"Found","Not Found")))</f>
        <v>Not Found</v>
      </c>
      <c r="G78" s="63" t="str">
        <f>IF(ISNUMBER(MATCH(C78,'May 18'!$C$2:$C$300,0)),"Found",IF(ISNUMBER(MATCH(E78,'May 19'!$D$2:$D$300,0)),"Found",IF(ISNUMBER(MATCH(D78,'May 19'!$E$2:$E$300,0)),"Found","Not Found")))</f>
        <v>Not Found</v>
      </c>
      <c r="H78" s="19" t="str">
        <f>IF(ISNUMBER(MATCH(C78,'May 20'!$C$2:$C$300,0)),"Found",IF(ISNUMBER(MATCH(E78,'May 20'!$D$2:$D$300,0)),"Found",IF(ISNUMBER(MATCH(D78,'May 20'!$E$2:$E$300,0)),"Found","Not Found")))</f>
        <v>Not Found</v>
      </c>
      <c r="I78" s="16" t="str">
        <f>IF(ISNUMBER(MATCH(C78,'May 21'!$C$2:$C$300,0)),"Found",IF(ISNUMBER(MATCH(E78,'May 21'!$D$2:$D$300,0)),"Found",IF(ISNUMBER(MATCH(D78,'May 21'!$E$2:$E$300,0)),"Found","Not Found")))</f>
        <v>Not Found</v>
      </c>
      <c r="J78" s="16" t="str">
        <f>IF(ISNUMBER(MATCH(C78,'May 22'!$C$2:$C$300,0)),"Found",IF(ISNUMBER(MATCH(E78,'May 22'!$D$2:$D$300,0)),"Found",IF(ISNUMBER(MATCH(D78,'May 22'!$E$2:$E$300,0)),"Found","Not Found")))</f>
        <v>Not Found</v>
      </c>
      <c r="K78" s="16" t="str">
        <f>IF(ISNUMBER(MATCH(C78,'May 23'!$C$2:$C$300,0)),"Found",IF(ISNUMBER(MATCH(E78,'May 23'!$D$2:$D$300,0)),"Found",IF(ISNUMBER(MATCH(D78,'May 23'!$E$2:$E$300,0)),"Found","Not Found")))</f>
        <v>Not Found</v>
      </c>
      <c r="L78" s="16" t="str">
        <f>IF(ISNUMBER(MATCH(C78,'May 24'!$C$2:$C$300,0)),"Found",IF(ISNUMBER(MATCH(E78,'May 24'!$D$2:$D$300,0)),"Found",IF(ISNUMBER(MATCH(D78,'May 24'!$E$2:$E$300,0)),"Found","Not Found")))</f>
        <v>Not Found</v>
      </c>
      <c r="M78" s="16" t="str">
        <f>IF(ISNUMBER(MATCH(C78,'May 25'!$C$2:$C$300,0)),"Found",IF(ISNUMBER(MATCH(E78,'May 25'!$D$2:$D$300,0)),"Found",IF(ISNUMBER(MATCH(D78,'May 25'!$E$2:$E$300,0)),"Found","Not Found")))</f>
        <v>Found</v>
      </c>
      <c r="N78" s="16" t="str">
        <f>IF(ISNUMBER(MATCH(C78,'May 26'!$C$2:$C$300,0)),"Found",IF(ISNUMBER(MATCH(E78,'May 26'!$D$2:$D$300,0)),"Found",IF(ISNUMBER(MATCH(D78,'May 26'!$E$2:$E$300,0)),"Found","Not Found")))</f>
        <v>Not Found</v>
      </c>
      <c r="O78" s="16" t="str">
        <f>IF(ISNUMBER(MATCH(C78,'May 27'!$C$2:$C$300,0)),"Found",IF(ISNUMBER(MATCH(E78,'May 27'!$D$2:$D$300,0)),"Found",IF(ISNUMBER(MATCH(D78,'May 27'!$E$2:$E$300,0)),"Found","Not Found")))</f>
        <v>Found</v>
      </c>
      <c r="P78" s="16" t="str">
        <f>IF(ISNUMBER(MATCH(C78,'May 28'!$C$2:$C$300,0)),"Found",IF(ISNUMBER(MATCH(E78,'May 28'!$D$2:$D$300,0)),"Found",IF(ISNUMBER(MATCH(D78,'May 28'!$E$2:$E$300,0)),"Found","Not Found")))</f>
        <v>Not Found</v>
      </c>
      <c r="Q78" s="16" t="str">
        <f>IF(ISNUMBER(MATCH(C78,'May 29'!$C$2:$C$300,0)),"Found",IF(ISNUMBER(MATCH(E78,'May 29'!$D$2:$D$300,0)),"Found",IF(ISNUMBER(MATCH(D78,'May 29'!$E$2:$E$300,0)),"Found","Not Found")))</f>
        <v>Not Found</v>
      </c>
      <c r="R78" s="16" t="str">
        <f>IF(ISNUMBER(MATCH(C78,'May 30'!$C$2:$C$300,0)),"Found",IF(ISNUMBER(MATCH(E78,'May 30'!$D$2:$D$300,0)),"Found",IF(ISNUMBER(MATCH(D78,'May 30'!$E$2:$E$300,0)),"Found","Not Found")))</f>
        <v>Not Found</v>
      </c>
      <c r="S78" s="16" t="str">
        <f>IF(ISNUMBER(MATCH(C78,'May 31'!$C$2:$C$300,0)),"Found",IF(ISNUMBER(MATCH(E78,'May 31'!$D$2:$D$300,0)),"Found",IF(ISNUMBER(MATCH(D78,'May 31'!$E$2:$E$300,0)),"Found","Not Found")))</f>
        <v>Not Found</v>
      </c>
      <c r="T78" s="16">
        <f t="shared" si="1"/>
        <v>2</v>
      </c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9"/>
      <c r="AJ78" s="16"/>
    </row>
    <row r="79" spans="1:36" x14ac:dyDescent="0.2">
      <c r="A79" s="16" t="s">
        <v>978</v>
      </c>
      <c r="B79" s="17" t="s">
        <v>979</v>
      </c>
      <c r="C79" s="11">
        <v>483</v>
      </c>
      <c r="D79" s="18" t="s">
        <v>980</v>
      </c>
      <c r="E79" s="18" t="s">
        <v>981</v>
      </c>
      <c r="F79" s="63" t="str">
        <f>IF(ISNUMBER(MATCH(C79,'May 18'!$C$2:$C$300,0)),"Found",IF(ISNUMBER(MATCH(E79,'May 18'!$D$2:$D$300,0)),"Found",IF(ISNUMBER(MATCH(D79,'May 18'!$E$2:$E$300,0)),"Found","Not Found")))</f>
        <v>Not Found</v>
      </c>
      <c r="G79" s="63" t="str">
        <f>IF(ISNUMBER(MATCH(C79,'May 18'!$C$2:$C$300,0)),"Found",IF(ISNUMBER(MATCH(E79,'May 19'!$D$2:$D$300,0)),"Found",IF(ISNUMBER(MATCH(D79,'May 19'!$E$2:$E$300,0)),"Found","Not Found")))</f>
        <v>Not Found</v>
      </c>
      <c r="H79" s="19" t="str">
        <f>IF(ISNUMBER(MATCH(C79,'May 20'!$C$2:$C$300,0)),"Found",IF(ISNUMBER(MATCH(E79,'May 20'!$D$2:$D$300,0)),"Found",IF(ISNUMBER(MATCH(D79,'May 20'!$E$2:$E$300,0)),"Found","Not Found")))</f>
        <v>Not Found</v>
      </c>
      <c r="I79" s="16" t="str">
        <f>IF(ISNUMBER(MATCH(C79,'May 21'!$C$2:$C$300,0)),"Found",IF(ISNUMBER(MATCH(E79,'May 21'!$D$2:$D$300,0)),"Found",IF(ISNUMBER(MATCH(D79,'May 21'!$E$2:$E$300,0)),"Found","Not Found")))</f>
        <v>Not Found</v>
      </c>
      <c r="J79" s="16" t="str">
        <f>IF(ISNUMBER(MATCH(C79,'May 22'!$C$2:$C$300,0)),"Found",IF(ISNUMBER(MATCH(E79,'May 22'!$D$2:$D$300,0)),"Found",IF(ISNUMBER(MATCH(D79,'May 22'!$E$2:$E$300,0)),"Found","Not Found")))</f>
        <v>Not Found</v>
      </c>
      <c r="K79" s="16" t="str">
        <f>IF(ISNUMBER(MATCH(C79,'May 23'!$C$2:$C$300,0)),"Found",IF(ISNUMBER(MATCH(E79,'May 23'!$D$2:$D$300,0)),"Found",IF(ISNUMBER(MATCH(D79,'May 23'!$E$2:$E$300,0)),"Found","Not Found")))</f>
        <v>Not Found</v>
      </c>
      <c r="L79" s="16" t="str">
        <f>IF(ISNUMBER(MATCH(C79,'May 24'!$C$2:$C$300,0)),"Found",IF(ISNUMBER(MATCH(E79,'May 24'!$D$2:$D$300,0)),"Found",IF(ISNUMBER(MATCH(D79,'May 24'!$E$2:$E$300,0)),"Found","Not Found")))</f>
        <v>Not Found</v>
      </c>
      <c r="M79" s="16" t="str">
        <f>IF(ISNUMBER(MATCH(C79,'May 25'!$C$2:$C$300,0)),"Found",IF(ISNUMBER(MATCH(E79,'May 25'!$D$2:$D$300,0)),"Found",IF(ISNUMBER(MATCH(D79,'May 25'!$E$2:$E$300,0)),"Found","Not Found")))</f>
        <v>Not Found</v>
      </c>
      <c r="N79" s="16" t="str">
        <f>IF(ISNUMBER(MATCH(C79,'May 26'!$C$2:$C$300,0)),"Found",IF(ISNUMBER(MATCH(E79,'May 26'!$D$2:$D$300,0)),"Found",IF(ISNUMBER(MATCH(D79,'May 26'!$E$2:$E$300,0)),"Found","Not Found")))</f>
        <v>Not Found</v>
      </c>
      <c r="O79" s="16" t="str">
        <f>IF(ISNUMBER(MATCH(C79,'May 27'!$C$2:$C$300,0)),"Found",IF(ISNUMBER(MATCH(E79,'May 27'!$D$2:$D$300,0)),"Found",IF(ISNUMBER(MATCH(D79,'May 27'!$E$2:$E$300,0)),"Found","Not Found")))</f>
        <v>Not Found</v>
      </c>
      <c r="P79" s="16" t="str">
        <f>IF(ISNUMBER(MATCH(C79,'May 28'!$C$2:$C$300,0)),"Found",IF(ISNUMBER(MATCH(E79,'May 28'!$D$2:$D$300,0)),"Found",IF(ISNUMBER(MATCH(D79,'May 28'!$E$2:$E$300,0)),"Found","Not Found")))</f>
        <v>Not Found</v>
      </c>
      <c r="Q79" s="16" t="str">
        <f>IF(ISNUMBER(MATCH(C79,'May 29'!$C$2:$C$300,0)),"Found",IF(ISNUMBER(MATCH(E79,'May 29'!$D$2:$D$300,0)),"Found",IF(ISNUMBER(MATCH(D79,'May 29'!$E$2:$E$300,0)),"Found","Not Found")))</f>
        <v>Not Found</v>
      </c>
      <c r="R79" s="16" t="str">
        <f>IF(ISNUMBER(MATCH(C79,'May 30'!$C$2:$C$300,0)),"Found",IF(ISNUMBER(MATCH(E79,'May 30'!$D$2:$D$300,0)),"Found",IF(ISNUMBER(MATCH(D79,'May 30'!$E$2:$E$300,0)),"Found","Not Found")))</f>
        <v>Not Found</v>
      </c>
      <c r="S79" s="16" t="str">
        <f>IF(ISNUMBER(MATCH(C79,'May 31'!$C$2:$C$300,0)),"Found",IF(ISNUMBER(MATCH(E79,'May 31'!$D$2:$D$300,0)),"Found",IF(ISNUMBER(MATCH(D79,'May 31'!$E$2:$E$300,0)),"Found","Not Found")))</f>
        <v>Not Found</v>
      </c>
      <c r="T79" s="16">
        <f t="shared" si="1"/>
        <v>0</v>
      </c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9"/>
      <c r="AJ79" s="16"/>
    </row>
    <row r="80" spans="1:36" x14ac:dyDescent="0.2">
      <c r="A80" s="16" t="s">
        <v>982</v>
      </c>
      <c r="B80" s="17" t="s">
        <v>983</v>
      </c>
      <c r="C80" s="11">
        <f>VLOOKUP(B80,'PKII Employee Details'!$A$2:$F$474,3,FALSE)</f>
        <v>176</v>
      </c>
      <c r="D80" s="18" t="str">
        <f>VLOOKUP(B80,'PKII Employee Details'!$A$2:$F$474,4,FALSE)</f>
        <v>Salomon</v>
      </c>
      <c r="E80" s="18" t="str">
        <f>VLOOKUP(B80,'PKII Employee Details'!$A$2:$F$474,5,FALSE)</f>
        <v>Orlando</v>
      </c>
      <c r="F80" s="63" t="str">
        <f>IF(ISNUMBER(MATCH(C80,'May 18'!$C$2:$C$300,0)),"Found",IF(ISNUMBER(MATCH(E80,'May 18'!$D$2:$D$300,0)),"Found",IF(ISNUMBER(MATCH(D80,'May 18'!$E$2:$E$300,0)),"Found","Not Found")))</f>
        <v>Not Found</v>
      </c>
      <c r="G80" s="63" t="str">
        <f>IF(ISNUMBER(MATCH(C80,'May 18'!$C$2:$C$300,0)),"Found",IF(ISNUMBER(MATCH(E80,'May 19'!$D$2:$D$300,0)),"Found",IF(ISNUMBER(MATCH(D80,'May 19'!$E$2:$E$300,0)),"Found","Not Found")))</f>
        <v>Not Found</v>
      </c>
      <c r="H80" s="19" t="str">
        <f>IF(ISNUMBER(MATCH(C80,'May 20'!$C$2:$C$300,0)),"Found",IF(ISNUMBER(MATCH(E80,'May 20'!$D$2:$D$300,0)),"Found",IF(ISNUMBER(MATCH(D80,'May 20'!$E$2:$E$300,0)),"Found","Not Found")))</f>
        <v>Found</v>
      </c>
      <c r="I80" s="16" t="str">
        <f>IF(ISNUMBER(MATCH(C80,'May 21'!$C$2:$C$300,0)),"Found",IF(ISNUMBER(MATCH(E80,'May 21'!$D$2:$D$300,0)),"Found",IF(ISNUMBER(MATCH(D80,'May 21'!$E$2:$E$300,0)),"Found","Not Found")))</f>
        <v>Not Found</v>
      </c>
      <c r="J80" s="16" t="str">
        <f>IF(ISNUMBER(MATCH(C80,'May 22'!$C$2:$C$300,0)),"Found",IF(ISNUMBER(MATCH(E80,'May 22'!$D$2:$D$300,0)),"Found",IF(ISNUMBER(MATCH(D80,'May 22'!$E$2:$E$300,0)),"Found","Not Found")))</f>
        <v>Not Found</v>
      </c>
      <c r="K80" s="16" t="str">
        <f>IF(ISNUMBER(MATCH(C80,'May 23'!$C$2:$C$300,0)),"Found",IF(ISNUMBER(MATCH(E80,'May 23'!$D$2:$D$300,0)),"Found",IF(ISNUMBER(MATCH(D80,'May 23'!$E$2:$E$300,0)),"Found","Not Found")))</f>
        <v>Not Found</v>
      </c>
      <c r="L80" s="16" t="str">
        <f>IF(ISNUMBER(MATCH(C80,'May 24'!$C$2:$C$300,0)),"Found",IF(ISNUMBER(MATCH(E80,'May 24'!$D$2:$D$300,0)),"Found",IF(ISNUMBER(MATCH(D80,'May 24'!$E$2:$E$300,0)),"Found","Not Found")))</f>
        <v>Not Found</v>
      </c>
      <c r="M80" s="16" t="str">
        <f>IF(ISNUMBER(MATCH(C80,'May 25'!$C$2:$C$300,0)),"Found",IF(ISNUMBER(MATCH(E80,'May 25'!$D$2:$D$300,0)),"Found",IF(ISNUMBER(MATCH(D80,'May 25'!$E$2:$E$300,0)),"Found","Not Found")))</f>
        <v>Not Found</v>
      </c>
      <c r="N80" s="16" t="str">
        <f>IF(ISNUMBER(MATCH(C80,'May 26'!$C$2:$C$300,0)),"Found",IF(ISNUMBER(MATCH(E80,'May 26'!$D$2:$D$300,0)),"Found",IF(ISNUMBER(MATCH(D80,'May 26'!$E$2:$E$300,0)),"Found","Not Found")))</f>
        <v>Not Found</v>
      </c>
      <c r="O80" s="16" t="str">
        <f>IF(ISNUMBER(MATCH(C80,'May 27'!$C$2:$C$300,0)),"Found",IF(ISNUMBER(MATCH(E80,'May 27'!$D$2:$D$300,0)),"Found",IF(ISNUMBER(MATCH(D80,'May 27'!$E$2:$E$300,0)),"Found","Not Found")))</f>
        <v>Not Found</v>
      </c>
      <c r="P80" s="16" t="str">
        <f>IF(ISNUMBER(MATCH(C80,'May 28'!$C$2:$C$300,0)),"Found",IF(ISNUMBER(MATCH(E80,'May 28'!$D$2:$D$300,0)),"Found",IF(ISNUMBER(MATCH(D80,'May 28'!$E$2:$E$300,0)),"Found","Not Found")))</f>
        <v>Not Found</v>
      </c>
      <c r="Q80" s="16" t="str">
        <f>IF(ISNUMBER(MATCH(C80,'May 29'!$C$2:$C$300,0)),"Found",IF(ISNUMBER(MATCH(E80,'May 29'!$D$2:$D$300,0)),"Found",IF(ISNUMBER(MATCH(D80,'May 29'!$E$2:$E$300,0)),"Found","Not Found")))</f>
        <v>Not Found</v>
      </c>
      <c r="R80" s="16" t="str">
        <f>IF(ISNUMBER(MATCH(C80,'May 30'!$C$2:$C$300,0)),"Found",IF(ISNUMBER(MATCH(E80,'May 30'!$D$2:$D$300,0)),"Found",IF(ISNUMBER(MATCH(D80,'May 30'!$E$2:$E$300,0)),"Found","Not Found")))</f>
        <v>Not Found</v>
      </c>
      <c r="S80" s="16" t="str">
        <f>IF(ISNUMBER(MATCH(C80,'May 31'!$C$2:$C$300,0)),"Found",IF(ISNUMBER(MATCH(E80,'May 31'!$D$2:$D$300,0)),"Found",IF(ISNUMBER(MATCH(D80,'May 31'!$E$2:$E$300,0)),"Found","Not Found")))</f>
        <v>Not Found</v>
      </c>
      <c r="T80" s="16">
        <f t="shared" si="1"/>
        <v>1</v>
      </c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9"/>
      <c r="AJ80" s="16"/>
    </row>
    <row r="81" spans="1:36" x14ac:dyDescent="0.2">
      <c r="A81" s="16" t="s">
        <v>984</v>
      </c>
      <c r="B81" s="17" t="s">
        <v>985</v>
      </c>
      <c r="C81" s="11">
        <f>VLOOKUP(B81,'PKII Employee Details'!$A$2:$F$474,3,FALSE)</f>
        <v>774</v>
      </c>
      <c r="D81" s="18" t="str">
        <f>VLOOKUP(B81,'PKII Employee Details'!$A$2:$F$474,4,FALSE)</f>
        <v>Salvador</v>
      </c>
      <c r="E81" s="18" t="str">
        <f>VLOOKUP(B81,'PKII Employee Details'!$A$2:$F$474,5,FALSE)</f>
        <v>Patrick Owenn</v>
      </c>
      <c r="F81" s="63" t="str">
        <f>IF(ISNUMBER(MATCH(C81,'May 18'!$C$2:$C$300,0)),"Found",IF(ISNUMBER(MATCH(E81,'May 18'!$D$2:$D$300,0)),"Found",IF(ISNUMBER(MATCH(D81,'May 18'!$E$2:$E$300,0)),"Found","Not Found")))</f>
        <v>Found</v>
      </c>
      <c r="G81" s="63" t="str">
        <f>IF(ISNUMBER(MATCH(C81,'May 18'!$C$2:$C$300,0)),"Found",IF(ISNUMBER(MATCH(E81,'May 19'!$D$2:$D$300,0)),"Found",IF(ISNUMBER(MATCH(D81,'May 19'!$E$2:$E$300,0)),"Found","Not Found")))</f>
        <v>Found</v>
      </c>
      <c r="H81" s="19" t="str">
        <f>IF(ISNUMBER(MATCH(C81,'May 20'!$C$2:$C$300,0)),"Found",IF(ISNUMBER(MATCH(E81,'May 20'!$D$2:$D$300,0)),"Found",IF(ISNUMBER(MATCH(D81,'May 20'!$E$2:$E$300,0)),"Found","Not Found")))</f>
        <v>Not Found</v>
      </c>
      <c r="I81" s="16" t="str">
        <f>IF(ISNUMBER(MATCH(C81,'May 21'!$C$2:$C$300,0)),"Found",IF(ISNUMBER(MATCH(E81,'May 21'!$D$2:$D$300,0)),"Found",IF(ISNUMBER(MATCH(D81,'May 21'!$E$2:$E$300,0)),"Found","Not Found")))</f>
        <v>Found</v>
      </c>
      <c r="J81" s="16" t="str">
        <f>IF(ISNUMBER(MATCH(C81,'May 22'!$C$2:$C$300,0)),"Found",IF(ISNUMBER(MATCH(E81,'May 22'!$D$2:$D$300,0)),"Found",IF(ISNUMBER(MATCH(D81,'May 22'!$E$2:$E$300,0)),"Found","Not Found")))</f>
        <v>Found</v>
      </c>
      <c r="K81" s="16" t="str">
        <f>IF(ISNUMBER(MATCH(C81,'May 23'!$C$2:$C$300,0)),"Found",IF(ISNUMBER(MATCH(E81,'May 23'!$D$2:$D$300,0)),"Found",IF(ISNUMBER(MATCH(D81,'May 23'!$E$2:$E$300,0)),"Found","Not Found")))</f>
        <v>Found</v>
      </c>
      <c r="L81" s="16" t="str">
        <f>IF(ISNUMBER(MATCH(C81,'May 24'!$C$2:$C$300,0)),"Found",IF(ISNUMBER(MATCH(E81,'May 24'!$D$2:$D$300,0)),"Found",IF(ISNUMBER(MATCH(D81,'May 24'!$E$2:$E$300,0)),"Found","Not Found")))</f>
        <v>Not Found</v>
      </c>
      <c r="M81" s="16" t="str">
        <f>IF(ISNUMBER(MATCH(C81,'May 25'!$C$2:$C$300,0)),"Found",IF(ISNUMBER(MATCH(E81,'May 25'!$D$2:$D$300,0)),"Found",IF(ISNUMBER(MATCH(D81,'May 25'!$E$2:$E$300,0)),"Found","Not Found")))</f>
        <v>Not Found</v>
      </c>
      <c r="N81" s="16" t="str">
        <f>IF(ISNUMBER(MATCH(C81,'May 26'!$C$2:$C$300,0)),"Found",IF(ISNUMBER(MATCH(E81,'May 26'!$D$2:$D$300,0)),"Found",IF(ISNUMBER(MATCH(D81,'May 26'!$E$2:$E$300,0)),"Found","Not Found")))</f>
        <v>Not Found</v>
      </c>
      <c r="O81" s="16" t="str">
        <f>IF(ISNUMBER(MATCH(C81,'May 27'!$C$2:$C$300,0)),"Found",IF(ISNUMBER(MATCH(E81,'May 27'!$D$2:$D$300,0)),"Found",IF(ISNUMBER(MATCH(D81,'May 27'!$E$2:$E$300,0)),"Found","Not Found")))</f>
        <v>Found</v>
      </c>
      <c r="P81" s="16" t="str">
        <f>IF(ISNUMBER(MATCH(C81,'May 28'!$C$2:$C$300,0)),"Found",IF(ISNUMBER(MATCH(E81,'May 28'!$D$2:$D$300,0)),"Found",IF(ISNUMBER(MATCH(D81,'May 28'!$E$2:$E$300,0)),"Found","Not Found")))</f>
        <v>Not Found</v>
      </c>
      <c r="Q81" s="16" t="str">
        <f>IF(ISNUMBER(MATCH(C81,'May 29'!$C$2:$C$300,0)),"Found",IF(ISNUMBER(MATCH(E81,'May 29'!$D$2:$D$300,0)),"Found",IF(ISNUMBER(MATCH(D81,'May 29'!$E$2:$E$300,0)),"Found","Not Found")))</f>
        <v>Found</v>
      </c>
      <c r="R81" s="16" t="str">
        <f>IF(ISNUMBER(MATCH(C81,'May 30'!$C$2:$C$300,0)),"Found",IF(ISNUMBER(MATCH(E81,'May 30'!$D$2:$D$300,0)),"Found",IF(ISNUMBER(MATCH(D81,'May 30'!$E$2:$E$300,0)),"Found","Not Found")))</f>
        <v>Found</v>
      </c>
      <c r="S81" s="16" t="str">
        <f>IF(ISNUMBER(MATCH(C81,'May 31'!$C$2:$C$300,0)),"Found",IF(ISNUMBER(MATCH(E81,'May 31'!$D$2:$D$300,0)),"Found",IF(ISNUMBER(MATCH(D81,'May 31'!$E$2:$E$300,0)),"Found","Not Found")))</f>
        <v>Found</v>
      </c>
      <c r="T81" s="16">
        <f t="shared" si="1"/>
        <v>9</v>
      </c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9"/>
      <c r="AJ81" s="16"/>
    </row>
    <row r="82" spans="1:36" x14ac:dyDescent="0.2">
      <c r="A82" s="16" t="s">
        <v>986</v>
      </c>
      <c r="B82" s="17" t="s">
        <v>987</v>
      </c>
      <c r="C82" s="11">
        <f>VLOOKUP(B82,'PKII Employee Details'!$A$2:$F$474,3,FALSE)</f>
        <v>770</v>
      </c>
      <c r="D82" s="18" t="str">
        <f>VLOOKUP(B82,'PKII Employee Details'!$A$2:$F$474,4,FALSE)</f>
        <v>San Antonio</v>
      </c>
      <c r="E82" s="18" t="str">
        <f>VLOOKUP(B82,'PKII Employee Details'!$A$2:$F$474,5,FALSE)</f>
        <v>Ian Jasper</v>
      </c>
      <c r="F82" s="63" t="str">
        <f>IF(ISNUMBER(MATCH(C82,'May 18'!$C$2:$C$300,0)),"Found",IF(ISNUMBER(MATCH(E82,'May 18'!$D$2:$D$300,0)),"Found",IF(ISNUMBER(MATCH(D82,'May 18'!$E$2:$E$300,0)),"Found","Not Found")))</f>
        <v>Found</v>
      </c>
      <c r="G82" s="63" t="str">
        <f>IF(ISNUMBER(MATCH(C82,'May 18'!$C$2:$C$300,0)),"Found",IF(ISNUMBER(MATCH(E82,'May 19'!$D$2:$D$300,0)),"Found",IF(ISNUMBER(MATCH(D82,'May 19'!$E$2:$E$300,0)),"Found","Not Found")))</f>
        <v>Found</v>
      </c>
      <c r="H82" s="19" t="str">
        <f>IF(ISNUMBER(MATCH(C82,'May 20'!$C$2:$C$300,0)),"Found",IF(ISNUMBER(MATCH(E82,'May 20'!$D$2:$D$300,0)),"Found",IF(ISNUMBER(MATCH(D82,'May 20'!$E$2:$E$300,0)),"Found","Not Found")))</f>
        <v>Not Found</v>
      </c>
      <c r="I82" s="16" t="str">
        <f>IF(ISNUMBER(MATCH(C82,'May 21'!$C$2:$C$300,0)),"Found",IF(ISNUMBER(MATCH(E82,'May 21'!$D$2:$D$300,0)),"Found",IF(ISNUMBER(MATCH(D82,'May 21'!$E$2:$E$300,0)),"Found","Not Found")))</f>
        <v>Found</v>
      </c>
      <c r="J82" s="16" t="str">
        <f>IF(ISNUMBER(MATCH(C82,'May 22'!$C$2:$C$300,0)),"Found",IF(ISNUMBER(MATCH(E82,'May 22'!$D$2:$D$300,0)),"Found",IF(ISNUMBER(MATCH(D82,'May 22'!$E$2:$E$300,0)),"Found","Not Found")))</f>
        <v>Found</v>
      </c>
      <c r="K82" s="16" t="str">
        <f>IF(ISNUMBER(MATCH(C82,'May 23'!$C$2:$C$300,0)),"Found",IF(ISNUMBER(MATCH(E82,'May 23'!$D$2:$D$300,0)),"Found",IF(ISNUMBER(MATCH(D82,'May 23'!$E$2:$E$300,0)),"Found","Not Found")))</f>
        <v>Found</v>
      </c>
      <c r="L82" s="16" t="str">
        <f>IF(ISNUMBER(MATCH(C82,'May 24'!$C$2:$C$300,0)),"Found",IF(ISNUMBER(MATCH(E82,'May 24'!$D$2:$D$300,0)),"Found",IF(ISNUMBER(MATCH(D82,'May 24'!$E$2:$E$300,0)),"Found","Not Found")))</f>
        <v>Found</v>
      </c>
      <c r="M82" s="16" t="str">
        <f>IF(ISNUMBER(MATCH(C82,'May 25'!$C$2:$C$300,0)),"Found",IF(ISNUMBER(MATCH(E82,'May 25'!$D$2:$D$300,0)),"Found",IF(ISNUMBER(MATCH(D82,'May 25'!$E$2:$E$300,0)),"Found","Not Found")))</f>
        <v>Found</v>
      </c>
      <c r="N82" s="16" t="str">
        <f>IF(ISNUMBER(MATCH(C82,'May 26'!$C$2:$C$300,0)),"Found",IF(ISNUMBER(MATCH(E82,'May 26'!$D$2:$D$300,0)),"Found",IF(ISNUMBER(MATCH(D82,'May 26'!$E$2:$E$300,0)),"Found","Not Found")))</f>
        <v>Found</v>
      </c>
      <c r="O82" s="16" t="str">
        <f>IF(ISNUMBER(MATCH(C82,'May 27'!$C$2:$C$300,0)),"Found",IF(ISNUMBER(MATCH(E82,'May 27'!$D$2:$D$300,0)),"Found",IF(ISNUMBER(MATCH(D82,'May 27'!$E$2:$E$300,0)),"Found","Not Found")))</f>
        <v>Found</v>
      </c>
      <c r="P82" s="16" t="str">
        <f>IF(ISNUMBER(MATCH(C82,'May 28'!$C$2:$C$300,0)),"Found",IF(ISNUMBER(MATCH(E82,'May 28'!$D$2:$D$300,0)),"Found",IF(ISNUMBER(MATCH(D82,'May 28'!$E$2:$E$300,0)),"Found","Not Found")))</f>
        <v>Found</v>
      </c>
      <c r="Q82" s="16" t="str">
        <f>IF(ISNUMBER(MATCH(C82,'May 29'!$C$2:$C$300,0)),"Found",IF(ISNUMBER(MATCH(E82,'May 29'!$D$2:$D$300,0)),"Found",IF(ISNUMBER(MATCH(D82,'May 29'!$E$2:$E$300,0)),"Found","Not Found")))</f>
        <v>Found</v>
      </c>
      <c r="R82" s="16" t="str">
        <f>IF(ISNUMBER(MATCH(C82,'May 30'!$C$2:$C$300,0)),"Found",IF(ISNUMBER(MATCH(E82,'May 30'!$D$2:$D$300,0)),"Found",IF(ISNUMBER(MATCH(D82,'May 30'!$E$2:$E$300,0)),"Found","Not Found")))</f>
        <v>Not Found</v>
      </c>
      <c r="S82" s="16" t="str">
        <f>IF(ISNUMBER(MATCH(C82,'May 31'!$C$2:$C$300,0)),"Found",IF(ISNUMBER(MATCH(E82,'May 31'!$D$2:$D$300,0)),"Found",IF(ISNUMBER(MATCH(D82,'May 31'!$E$2:$E$300,0)),"Found","Not Found")))</f>
        <v>Found</v>
      </c>
      <c r="T82" s="16">
        <f t="shared" si="1"/>
        <v>12</v>
      </c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9"/>
      <c r="AJ82" s="16"/>
    </row>
    <row r="83" spans="1:36" x14ac:dyDescent="0.2">
      <c r="A83" s="16" t="s">
        <v>988</v>
      </c>
      <c r="B83" s="17" t="s">
        <v>989</v>
      </c>
      <c r="C83" s="11">
        <f>VLOOKUP(B83,'PKII Employee Details'!$A$2:$F$474,3,FALSE)</f>
        <v>757</v>
      </c>
      <c r="D83" s="18" t="str">
        <f>VLOOKUP(B83,'PKII Employee Details'!$A$2:$F$474,4,FALSE)</f>
        <v>San Juan</v>
      </c>
      <c r="E83" s="18" t="str">
        <f>VLOOKUP(B83,'PKII Employee Details'!$A$2:$F$474,5,FALSE)</f>
        <v>Joanne</v>
      </c>
      <c r="F83" s="63" t="str">
        <f>IF(ISNUMBER(MATCH(C83,'May 18'!$C$2:$C$300,0)),"Found",IF(ISNUMBER(MATCH(E83,'May 18'!$D$2:$D$300,0)),"Found",IF(ISNUMBER(MATCH(D83,'May 18'!$E$2:$E$300,0)),"Found","Not Found")))</f>
        <v>Found</v>
      </c>
      <c r="G83" s="63" t="str">
        <f>IF(ISNUMBER(MATCH(C83,'May 18'!$C$2:$C$300,0)),"Found",IF(ISNUMBER(MATCH(E83,'May 19'!$D$2:$D$300,0)),"Found",IF(ISNUMBER(MATCH(D83,'May 19'!$E$2:$E$300,0)),"Found","Not Found")))</f>
        <v>Found</v>
      </c>
      <c r="H83" s="19" t="str">
        <f>IF(ISNUMBER(MATCH(C83,'May 20'!$C$2:$C$300,0)),"Found",IF(ISNUMBER(MATCH(E83,'May 20'!$D$2:$D$300,0)),"Found",IF(ISNUMBER(MATCH(D83,'May 20'!$E$2:$E$300,0)),"Found","Not Found")))</f>
        <v>Found</v>
      </c>
      <c r="I83" s="16" t="str">
        <f>IF(ISNUMBER(MATCH(C83,'May 21'!$C$2:$C$300,0)),"Found",IF(ISNUMBER(MATCH(E83,'May 21'!$D$2:$D$300,0)),"Found",IF(ISNUMBER(MATCH(D83,'May 21'!$E$2:$E$300,0)),"Found","Not Found")))</f>
        <v>Not Found</v>
      </c>
      <c r="J83" s="16" t="str">
        <f>IF(ISNUMBER(MATCH(C83,'May 22'!$C$2:$C$300,0)),"Found",IF(ISNUMBER(MATCH(E83,'May 22'!$D$2:$D$300,0)),"Found",IF(ISNUMBER(MATCH(D83,'May 22'!$E$2:$E$300,0)),"Found","Not Found")))</f>
        <v>Found</v>
      </c>
      <c r="K83" s="16" t="str">
        <f>IF(ISNUMBER(MATCH(C83,'May 23'!$C$2:$C$300,0)),"Found",IF(ISNUMBER(MATCH(E83,'May 23'!$D$2:$D$300,0)),"Found",IF(ISNUMBER(MATCH(D83,'May 23'!$E$2:$E$300,0)),"Found","Not Found")))</f>
        <v>Found</v>
      </c>
      <c r="L83" s="16" t="str">
        <f>IF(ISNUMBER(MATCH(C83,'May 24'!$C$2:$C$300,0)),"Found",IF(ISNUMBER(MATCH(E83,'May 24'!$D$2:$D$300,0)),"Found",IF(ISNUMBER(MATCH(D83,'May 24'!$E$2:$E$300,0)),"Found","Not Found")))</f>
        <v>Found</v>
      </c>
      <c r="M83" s="16" t="str">
        <f>IF(ISNUMBER(MATCH(C83,'May 25'!$C$2:$C$300,0)),"Found",IF(ISNUMBER(MATCH(E83,'May 25'!$D$2:$D$300,0)),"Found",IF(ISNUMBER(MATCH(D83,'May 25'!$E$2:$E$300,0)),"Found","Not Found")))</f>
        <v>Not Found</v>
      </c>
      <c r="N83" s="16" t="str">
        <f>IF(ISNUMBER(MATCH(C83,'May 26'!$C$2:$C$300,0)),"Found",IF(ISNUMBER(MATCH(E83,'May 26'!$D$2:$D$300,0)),"Found",IF(ISNUMBER(MATCH(D83,'May 26'!$E$2:$E$300,0)),"Found","Not Found")))</f>
        <v>Not Found</v>
      </c>
      <c r="O83" s="16" t="str">
        <f>IF(ISNUMBER(MATCH(C83,'May 27'!$C$2:$C$300,0)),"Found",IF(ISNUMBER(MATCH(E83,'May 27'!$D$2:$D$300,0)),"Found",IF(ISNUMBER(MATCH(D83,'May 27'!$E$2:$E$300,0)),"Found","Not Found")))</f>
        <v>Not Found</v>
      </c>
      <c r="P83" s="16" t="str">
        <f>IF(ISNUMBER(MATCH(C83,'May 28'!$C$2:$C$300,0)),"Found",IF(ISNUMBER(MATCH(E83,'May 28'!$D$2:$D$300,0)),"Found",IF(ISNUMBER(MATCH(D83,'May 28'!$E$2:$E$300,0)),"Found","Not Found")))</f>
        <v>Not Found</v>
      </c>
      <c r="Q83" s="16" t="str">
        <f>IF(ISNUMBER(MATCH(C83,'May 29'!$C$2:$C$300,0)),"Found",IF(ISNUMBER(MATCH(E83,'May 29'!$D$2:$D$300,0)),"Found",IF(ISNUMBER(MATCH(D83,'May 29'!$E$2:$E$300,0)),"Found","Not Found")))</f>
        <v>Not Found</v>
      </c>
      <c r="R83" s="16" t="str">
        <f>IF(ISNUMBER(MATCH(C83,'May 30'!$C$2:$C$300,0)),"Found",IF(ISNUMBER(MATCH(E83,'May 30'!$D$2:$D$300,0)),"Found",IF(ISNUMBER(MATCH(D83,'May 30'!$E$2:$E$300,0)),"Found","Not Found")))</f>
        <v>Found</v>
      </c>
      <c r="S83" s="16" t="str">
        <f>IF(ISNUMBER(MATCH(C83,'May 31'!$C$2:$C$300,0)),"Found",IF(ISNUMBER(MATCH(E83,'May 31'!$D$2:$D$300,0)),"Found",IF(ISNUMBER(MATCH(D83,'May 31'!$E$2:$E$300,0)),"Found","Not Found")))</f>
        <v>Found</v>
      </c>
      <c r="T83" s="16">
        <f t="shared" si="1"/>
        <v>8</v>
      </c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9"/>
      <c r="AJ83" s="16"/>
    </row>
    <row r="84" spans="1:36" x14ac:dyDescent="0.2">
      <c r="A84" s="16" t="s">
        <v>990</v>
      </c>
      <c r="B84" s="17" t="s">
        <v>991</v>
      </c>
      <c r="C84" s="11">
        <f>VLOOKUP(B84,'PKII Employee Details'!$A$2:$F$474,3,FALSE)</f>
        <v>268</v>
      </c>
      <c r="D84" s="18" t="str">
        <f>VLOOKUP(B84,'PKII Employee Details'!$A$2:$F$474,4,FALSE)</f>
        <v>San Miguel</v>
      </c>
      <c r="E84" s="18" t="str">
        <f>VLOOKUP(B84,'PKII Employee Details'!$A$2:$F$474,5,FALSE)</f>
        <v>Girlie</v>
      </c>
      <c r="F84" s="63" t="str">
        <f>IF(ISNUMBER(MATCH(C84,'May 18'!$C$2:$C$300,0)),"Found",IF(ISNUMBER(MATCH(E84,'May 18'!$D$2:$D$300,0)),"Found",IF(ISNUMBER(MATCH(D84,'May 18'!$E$2:$E$300,0)),"Found","Not Found")))</f>
        <v>Found</v>
      </c>
      <c r="G84" s="63" t="str">
        <f>IF(ISNUMBER(MATCH(C84,'May 18'!$C$2:$C$300,0)),"Found",IF(ISNUMBER(MATCH(E84,'May 19'!$D$2:$D$300,0)),"Found",IF(ISNUMBER(MATCH(D84,'May 19'!$E$2:$E$300,0)),"Found","Not Found")))</f>
        <v>Not Found</v>
      </c>
      <c r="H84" s="19" t="str">
        <f>IF(ISNUMBER(MATCH(C84,'May 20'!$C$2:$C$300,0)),"Found",IF(ISNUMBER(MATCH(E84,'May 20'!$D$2:$D$300,0)),"Found",IF(ISNUMBER(MATCH(D84,'May 20'!$E$2:$E$300,0)),"Found","Not Found")))</f>
        <v>Not Found</v>
      </c>
      <c r="I84" s="16" t="str">
        <f>IF(ISNUMBER(MATCH(C84,'May 21'!$C$2:$C$300,0)),"Found",IF(ISNUMBER(MATCH(E84,'May 21'!$D$2:$D$300,0)),"Found",IF(ISNUMBER(MATCH(D84,'May 21'!$E$2:$E$300,0)),"Found","Not Found")))</f>
        <v>Not Found</v>
      </c>
      <c r="J84" s="16" t="str">
        <f>IF(ISNUMBER(MATCH(C84,'May 22'!$C$2:$C$300,0)),"Found",IF(ISNUMBER(MATCH(E84,'May 22'!$D$2:$D$300,0)),"Found",IF(ISNUMBER(MATCH(D84,'May 22'!$E$2:$E$300,0)),"Found","Not Found")))</f>
        <v>Not Found</v>
      </c>
      <c r="K84" s="16" t="str">
        <f>IF(ISNUMBER(MATCH(C84,'May 23'!$C$2:$C$300,0)),"Found",IF(ISNUMBER(MATCH(E84,'May 23'!$D$2:$D$300,0)),"Found",IF(ISNUMBER(MATCH(D84,'May 23'!$E$2:$E$300,0)),"Found","Not Found")))</f>
        <v>Not Found</v>
      </c>
      <c r="L84" s="16" t="str">
        <f>IF(ISNUMBER(MATCH(C84,'May 24'!$C$2:$C$300,0)),"Found",IF(ISNUMBER(MATCH(E84,'May 24'!$D$2:$D$300,0)),"Found",IF(ISNUMBER(MATCH(D84,'May 24'!$E$2:$E$300,0)),"Found","Not Found")))</f>
        <v>Not Found</v>
      </c>
      <c r="M84" s="16" t="str">
        <f>IF(ISNUMBER(MATCH(C84,'May 25'!$C$2:$C$300,0)),"Found",IF(ISNUMBER(MATCH(E84,'May 25'!$D$2:$D$300,0)),"Found",IF(ISNUMBER(MATCH(D84,'May 25'!$E$2:$E$300,0)),"Found","Not Found")))</f>
        <v>Not Found</v>
      </c>
      <c r="N84" s="16" t="str">
        <f>IF(ISNUMBER(MATCH(C84,'May 26'!$C$2:$C$300,0)),"Found",IF(ISNUMBER(MATCH(E84,'May 26'!$D$2:$D$300,0)),"Found",IF(ISNUMBER(MATCH(D84,'May 26'!$E$2:$E$300,0)),"Found","Not Found")))</f>
        <v>Not Found</v>
      </c>
      <c r="O84" s="16" t="str">
        <f>IF(ISNUMBER(MATCH(C84,'May 27'!$C$2:$C$300,0)),"Found",IF(ISNUMBER(MATCH(E84,'May 27'!$D$2:$D$300,0)),"Found",IF(ISNUMBER(MATCH(D84,'May 27'!$E$2:$E$300,0)),"Found","Not Found")))</f>
        <v>Not Found</v>
      </c>
      <c r="P84" s="16" t="str">
        <f>IF(ISNUMBER(MATCH(C84,'May 28'!$C$2:$C$300,0)),"Found",IF(ISNUMBER(MATCH(E84,'May 28'!$D$2:$D$300,0)),"Found",IF(ISNUMBER(MATCH(D84,'May 28'!$E$2:$E$300,0)),"Found","Not Found")))</f>
        <v>Not Found</v>
      </c>
      <c r="Q84" s="16" t="str">
        <f>IF(ISNUMBER(MATCH(C84,'May 29'!$C$2:$C$300,0)),"Found",IF(ISNUMBER(MATCH(E84,'May 29'!$D$2:$D$300,0)),"Found",IF(ISNUMBER(MATCH(D84,'May 29'!$E$2:$E$300,0)),"Found","Not Found")))</f>
        <v>Not Found</v>
      </c>
      <c r="R84" s="16" t="str">
        <f>IF(ISNUMBER(MATCH(C84,'May 30'!$C$2:$C$300,0)),"Found",IF(ISNUMBER(MATCH(E84,'May 30'!$D$2:$D$300,0)),"Found",IF(ISNUMBER(MATCH(D84,'May 30'!$E$2:$E$300,0)),"Found","Not Found")))</f>
        <v>Not Found</v>
      </c>
      <c r="S84" s="16" t="str">
        <f>IF(ISNUMBER(MATCH(C84,'May 31'!$C$2:$C$300,0)),"Found",IF(ISNUMBER(MATCH(E84,'May 31'!$D$2:$D$300,0)),"Found",IF(ISNUMBER(MATCH(D84,'May 31'!$E$2:$E$300,0)),"Found","Not Found")))</f>
        <v>Not Found</v>
      </c>
      <c r="T84" s="16">
        <f t="shared" si="1"/>
        <v>1</v>
      </c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9"/>
      <c r="AJ84" s="16"/>
    </row>
    <row r="85" spans="1:36" x14ac:dyDescent="0.2">
      <c r="A85" s="16" t="s">
        <v>992</v>
      </c>
      <c r="B85" s="17" t="s">
        <v>993</v>
      </c>
      <c r="C85" s="11">
        <f>VLOOKUP(B85,'PKII Employee Details'!$A$2:$F$474,3,FALSE)</f>
        <v>153</v>
      </c>
      <c r="D85" s="18" t="str">
        <f>VLOOKUP(B85,'PKII Employee Details'!$A$2:$F$474,4,FALSE)</f>
        <v>Santos</v>
      </c>
      <c r="E85" s="18" t="str">
        <f>VLOOKUP(B85,'PKII Employee Details'!$A$2:$F$474,5,FALSE)</f>
        <v>Rose Mary</v>
      </c>
      <c r="F85" s="63" t="str">
        <f>IF(ISNUMBER(MATCH(C85,'May 18'!$C$2:$C$300,0)),"Found",IF(ISNUMBER(MATCH(E85,'May 18'!$D$2:$D$300,0)),"Found",IF(ISNUMBER(MATCH(D85,'May 18'!$E$2:$E$300,0)),"Found","Not Found")))</f>
        <v>Found</v>
      </c>
      <c r="G85" s="63" t="str">
        <f>IF(ISNUMBER(MATCH(C85,'May 18'!$C$2:$C$300,0)),"Found",IF(ISNUMBER(MATCH(E85,'May 19'!$D$2:$D$300,0)),"Found",IF(ISNUMBER(MATCH(D85,'May 19'!$E$2:$E$300,0)),"Found","Not Found")))</f>
        <v>Found</v>
      </c>
      <c r="H85" s="19" t="str">
        <f>IF(ISNUMBER(MATCH(C85,'May 20'!$C$2:$C$300,0)),"Found",IF(ISNUMBER(MATCH(E85,'May 20'!$D$2:$D$300,0)),"Found",IF(ISNUMBER(MATCH(D85,'May 20'!$E$2:$E$300,0)),"Found","Not Found")))</f>
        <v>Found</v>
      </c>
      <c r="I85" s="16" t="str">
        <f>IF(ISNUMBER(MATCH(C85,'May 21'!$C$2:$C$300,0)),"Found",IF(ISNUMBER(MATCH(E85,'May 21'!$D$2:$D$300,0)),"Found",IF(ISNUMBER(MATCH(D85,'May 21'!$E$2:$E$300,0)),"Found","Not Found")))</f>
        <v>Found</v>
      </c>
      <c r="J85" s="16" t="str">
        <f>IF(ISNUMBER(MATCH(C85,'May 22'!$C$2:$C$300,0)),"Found",IF(ISNUMBER(MATCH(E85,'May 22'!$D$2:$D$300,0)),"Found",IF(ISNUMBER(MATCH(D85,'May 22'!$E$2:$E$300,0)),"Found","Not Found")))</f>
        <v>Found</v>
      </c>
      <c r="K85" s="16" t="str">
        <f>IF(ISNUMBER(MATCH(C85,'May 23'!$C$2:$C$300,0)),"Found",IF(ISNUMBER(MATCH(E85,'May 23'!$D$2:$D$300,0)),"Found",IF(ISNUMBER(MATCH(D85,'May 23'!$E$2:$E$300,0)),"Found","Not Found")))</f>
        <v>Not Found</v>
      </c>
      <c r="L85" s="16" t="str">
        <f>IF(ISNUMBER(MATCH(C85,'May 24'!$C$2:$C$300,0)),"Found",IF(ISNUMBER(MATCH(E85,'May 24'!$D$2:$D$300,0)),"Found",IF(ISNUMBER(MATCH(D85,'May 24'!$E$2:$E$300,0)),"Found","Not Found")))</f>
        <v>Not Found</v>
      </c>
      <c r="M85" s="16" t="str">
        <f>IF(ISNUMBER(MATCH(C85,'May 25'!$C$2:$C$300,0)),"Found",IF(ISNUMBER(MATCH(E85,'May 25'!$D$2:$D$300,0)),"Found",IF(ISNUMBER(MATCH(D85,'May 25'!$E$2:$E$300,0)),"Found","Not Found")))</f>
        <v>Not Found</v>
      </c>
      <c r="N85" s="16" t="str">
        <f>IF(ISNUMBER(MATCH(C85,'May 26'!$C$2:$C$300,0)),"Found",IF(ISNUMBER(MATCH(E85,'May 26'!$D$2:$D$300,0)),"Found",IF(ISNUMBER(MATCH(D85,'May 26'!$E$2:$E$300,0)),"Found","Not Found")))</f>
        <v>Found</v>
      </c>
      <c r="O85" s="16" t="str">
        <f>IF(ISNUMBER(MATCH(C85,'May 27'!$C$2:$C$300,0)),"Found",IF(ISNUMBER(MATCH(E85,'May 27'!$D$2:$D$300,0)),"Found",IF(ISNUMBER(MATCH(D85,'May 27'!$E$2:$E$300,0)),"Found","Not Found")))</f>
        <v>Found</v>
      </c>
      <c r="P85" s="16" t="str">
        <f>IF(ISNUMBER(MATCH(C85,'May 28'!$C$2:$C$300,0)),"Found",IF(ISNUMBER(MATCH(E85,'May 28'!$D$2:$D$300,0)),"Found",IF(ISNUMBER(MATCH(D85,'May 28'!$E$2:$E$300,0)),"Found","Not Found")))</f>
        <v>Found</v>
      </c>
      <c r="Q85" s="16" t="str">
        <f>IF(ISNUMBER(MATCH(C85,'May 29'!$C$2:$C$300,0)),"Found",IF(ISNUMBER(MATCH(E85,'May 29'!$D$2:$D$300,0)),"Found",IF(ISNUMBER(MATCH(D85,'May 29'!$E$2:$E$300,0)),"Found","Not Found")))</f>
        <v>Found</v>
      </c>
      <c r="R85" s="16" t="str">
        <f>IF(ISNUMBER(MATCH(C85,'May 30'!$C$2:$C$300,0)),"Found",IF(ISNUMBER(MATCH(E85,'May 30'!$D$2:$D$300,0)),"Found",IF(ISNUMBER(MATCH(D85,'May 30'!$E$2:$E$300,0)),"Found","Not Found")))</f>
        <v>Not Found</v>
      </c>
      <c r="S85" s="16" t="str">
        <f>IF(ISNUMBER(MATCH(C85,'May 31'!$C$2:$C$300,0)),"Found",IF(ISNUMBER(MATCH(E85,'May 31'!$D$2:$D$300,0)),"Found",IF(ISNUMBER(MATCH(D85,'May 31'!$E$2:$E$300,0)),"Found","Not Found")))</f>
        <v>Not Found</v>
      </c>
      <c r="T85" s="16">
        <f t="shared" si="1"/>
        <v>9</v>
      </c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9"/>
      <c r="AJ85" s="16"/>
    </row>
    <row r="86" spans="1:36" x14ac:dyDescent="0.2">
      <c r="A86" s="16" t="s">
        <v>994</v>
      </c>
      <c r="B86" s="17" t="s">
        <v>995</v>
      </c>
      <c r="C86" s="11">
        <v>480</v>
      </c>
      <c r="D86" s="18" t="s">
        <v>996</v>
      </c>
      <c r="E86" s="18" t="s">
        <v>997</v>
      </c>
      <c r="F86" s="63" t="str">
        <f>IF(ISNUMBER(MATCH(C86,'May 18'!$C$2:$C$300,0)),"Found",IF(ISNUMBER(MATCH(E86,'May 18'!$D$2:$D$300,0)),"Found",IF(ISNUMBER(MATCH(D86,'May 18'!$E$2:$E$300,0)),"Found","Not Found")))</f>
        <v>Not Found</v>
      </c>
      <c r="G86" s="63" t="str">
        <f>IF(ISNUMBER(MATCH(C86,'May 18'!$C$2:$C$300,0)),"Found",IF(ISNUMBER(MATCH(E86,'May 19'!$D$2:$D$300,0)),"Found",IF(ISNUMBER(MATCH(D86,'May 19'!$E$2:$E$300,0)),"Found","Not Found")))</f>
        <v>Not Found</v>
      </c>
      <c r="H86" s="19" t="str">
        <f>IF(ISNUMBER(MATCH(C86,'May 20'!$C$2:$C$300,0)),"Found",IF(ISNUMBER(MATCH(E86,'May 20'!$D$2:$D$300,0)),"Found",IF(ISNUMBER(MATCH(D86,'May 20'!$E$2:$E$300,0)),"Found","Not Found")))</f>
        <v>Not Found</v>
      </c>
      <c r="I86" s="16" t="str">
        <f>IF(ISNUMBER(MATCH(C86,'May 21'!$C$2:$C$300,0)),"Found",IF(ISNUMBER(MATCH(E86,'May 21'!$D$2:$D$300,0)),"Found",IF(ISNUMBER(MATCH(D86,'May 21'!$E$2:$E$300,0)),"Found","Not Found")))</f>
        <v>Not Found</v>
      </c>
      <c r="J86" s="16" t="str">
        <f>IF(ISNUMBER(MATCH(C86,'May 22'!$C$2:$C$300,0)),"Found",IF(ISNUMBER(MATCH(E86,'May 22'!$D$2:$D$300,0)),"Found",IF(ISNUMBER(MATCH(D86,'May 22'!$E$2:$E$300,0)),"Found","Not Found")))</f>
        <v>Not Found</v>
      </c>
      <c r="K86" s="16" t="str">
        <f>IF(ISNUMBER(MATCH(C86,'May 23'!$C$2:$C$300,0)),"Found",IF(ISNUMBER(MATCH(E86,'May 23'!$D$2:$D$300,0)),"Found",IF(ISNUMBER(MATCH(D86,'May 23'!$E$2:$E$300,0)),"Found","Not Found")))</f>
        <v>Not Found</v>
      </c>
      <c r="L86" s="16" t="str">
        <f>IF(ISNUMBER(MATCH(C86,'May 24'!$C$2:$C$300,0)),"Found",IF(ISNUMBER(MATCH(E86,'May 24'!$D$2:$D$300,0)),"Found",IF(ISNUMBER(MATCH(D86,'May 24'!$E$2:$E$300,0)),"Found","Not Found")))</f>
        <v>Not Found</v>
      </c>
      <c r="M86" s="16" t="str">
        <f>IF(ISNUMBER(MATCH(C86,'May 25'!$C$2:$C$300,0)),"Found",IF(ISNUMBER(MATCH(E86,'May 25'!$D$2:$D$300,0)),"Found",IF(ISNUMBER(MATCH(D86,'May 25'!$E$2:$E$300,0)),"Found","Not Found")))</f>
        <v>Not Found</v>
      </c>
      <c r="N86" s="16" t="str">
        <f>IF(ISNUMBER(MATCH(C86,'May 26'!$C$2:$C$300,0)),"Found",IF(ISNUMBER(MATCH(E86,'May 26'!$D$2:$D$300,0)),"Found",IF(ISNUMBER(MATCH(D86,'May 26'!$E$2:$E$300,0)),"Found","Not Found")))</f>
        <v>Not Found</v>
      </c>
      <c r="O86" s="16" t="str">
        <f>IF(ISNUMBER(MATCH(C86,'May 27'!$C$2:$C$300,0)),"Found",IF(ISNUMBER(MATCH(E86,'May 27'!$D$2:$D$300,0)),"Found",IF(ISNUMBER(MATCH(D86,'May 27'!$E$2:$E$300,0)),"Found","Not Found")))</f>
        <v>Not Found</v>
      </c>
      <c r="P86" s="16" t="str">
        <f>IF(ISNUMBER(MATCH(C86,'May 28'!$C$2:$C$300,0)),"Found",IF(ISNUMBER(MATCH(E86,'May 28'!$D$2:$D$300,0)),"Found",IF(ISNUMBER(MATCH(D86,'May 28'!$E$2:$E$300,0)),"Found","Not Found")))</f>
        <v>Not Found</v>
      </c>
      <c r="Q86" s="16" t="str">
        <f>IF(ISNUMBER(MATCH(C86,'May 29'!$C$2:$C$300,0)),"Found",IF(ISNUMBER(MATCH(E86,'May 29'!$D$2:$D$300,0)),"Found",IF(ISNUMBER(MATCH(D86,'May 29'!$E$2:$E$300,0)),"Found","Not Found")))</f>
        <v>Not Found</v>
      </c>
      <c r="R86" s="16" t="str">
        <f>IF(ISNUMBER(MATCH(C86,'May 30'!$C$2:$C$300,0)),"Found",IF(ISNUMBER(MATCH(E86,'May 30'!$D$2:$D$300,0)),"Found",IF(ISNUMBER(MATCH(D86,'May 30'!$E$2:$E$300,0)),"Found","Not Found")))</f>
        <v>Not Found</v>
      </c>
      <c r="S86" s="16" t="str">
        <f>IF(ISNUMBER(MATCH(C86,'May 31'!$C$2:$C$300,0)),"Found",IF(ISNUMBER(MATCH(E86,'May 31'!$D$2:$D$300,0)),"Found",IF(ISNUMBER(MATCH(D86,'May 31'!$E$2:$E$300,0)),"Found","Not Found")))</f>
        <v>Not Found</v>
      </c>
      <c r="T86" s="16">
        <f t="shared" si="1"/>
        <v>0</v>
      </c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9"/>
      <c r="AJ86" s="16"/>
    </row>
    <row r="87" spans="1:36" x14ac:dyDescent="0.2">
      <c r="A87" s="16" t="s">
        <v>998</v>
      </c>
      <c r="B87" s="17" t="s">
        <v>999</v>
      </c>
      <c r="C87" s="11">
        <f>VLOOKUP(B87,'PKII Employee Details'!$A$2:$F$474,3,FALSE)</f>
        <v>647</v>
      </c>
      <c r="D87" s="18" t="str">
        <f>VLOOKUP(B87,'PKII Employee Details'!$A$2:$F$474,4,FALSE)</f>
        <v>Sinda</v>
      </c>
      <c r="E87" s="18" t="str">
        <f>VLOOKUP(B87,'PKII Employee Details'!$A$2:$F$474,5,FALSE)</f>
        <v>Carl Christian</v>
      </c>
      <c r="F87" s="63" t="str">
        <f>IF(ISNUMBER(MATCH(C87,'May 18'!$C$2:$C$300,0)),"Found",IF(ISNUMBER(MATCH(E87,'May 18'!$D$2:$D$300,0)),"Found",IF(ISNUMBER(MATCH(D87,'May 18'!$E$2:$E$300,0)),"Found","Not Found")))</f>
        <v>Found</v>
      </c>
      <c r="G87" s="63" t="str">
        <f>IF(ISNUMBER(MATCH(C87,'May 18'!$C$2:$C$300,0)),"Found",IF(ISNUMBER(MATCH(E87,'May 19'!$D$2:$D$300,0)),"Found",IF(ISNUMBER(MATCH(D87,'May 19'!$E$2:$E$300,0)),"Found","Not Found")))</f>
        <v>Found</v>
      </c>
      <c r="H87" s="19" t="str">
        <f>IF(ISNUMBER(MATCH(C87,'May 20'!$C$2:$C$300,0)),"Found",IF(ISNUMBER(MATCH(E87,'May 20'!$D$2:$D$300,0)),"Found",IF(ISNUMBER(MATCH(D87,'May 20'!$E$2:$E$300,0)),"Found","Not Found")))</f>
        <v>Found</v>
      </c>
      <c r="I87" s="16" t="str">
        <f>IF(ISNUMBER(MATCH(C87,'May 21'!$C$2:$C$300,0)),"Found",IF(ISNUMBER(MATCH(E87,'May 21'!$D$2:$D$300,0)),"Found",IF(ISNUMBER(MATCH(D87,'May 21'!$E$2:$E$300,0)),"Found","Not Found")))</f>
        <v>Found</v>
      </c>
      <c r="J87" s="16" t="str">
        <f>IF(ISNUMBER(MATCH(C87,'May 22'!$C$2:$C$300,0)),"Found",IF(ISNUMBER(MATCH(E87,'May 22'!$D$2:$D$300,0)),"Found",IF(ISNUMBER(MATCH(D87,'May 22'!$E$2:$E$300,0)),"Found","Not Found")))</f>
        <v>Found</v>
      </c>
      <c r="K87" s="16" t="str">
        <f>IF(ISNUMBER(MATCH(C87,'May 23'!$C$2:$C$300,0)),"Found",IF(ISNUMBER(MATCH(E87,'May 23'!$D$2:$D$300,0)),"Found",IF(ISNUMBER(MATCH(D87,'May 23'!$E$2:$E$300,0)),"Found","Not Found")))</f>
        <v>Not Found</v>
      </c>
      <c r="L87" s="16" t="str">
        <f>IF(ISNUMBER(MATCH(C87,'May 24'!$C$2:$C$300,0)),"Found",IF(ISNUMBER(MATCH(E87,'May 24'!$D$2:$D$300,0)),"Found",IF(ISNUMBER(MATCH(D87,'May 24'!$E$2:$E$300,0)),"Found","Not Found")))</f>
        <v>Not Found</v>
      </c>
      <c r="M87" s="16" t="str">
        <f>IF(ISNUMBER(MATCH(C87,'May 25'!$C$2:$C$300,0)),"Found",IF(ISNUMBER(MATCH(E87,'May 25'!$D$2:$D$300,0)),"Found",IF(ISNUMBER(MATCH(D87,'May 25'!$E$2:$E$300,0)),"Found","Not Found")))</f>
        <v>Not Found</v>
      </c>
      <c r="N87" s="16" t="str">
        <f>IF(ISNUMBER(MATCH(C87,'May 26'!$C$2:$C$300,0)),"Found",IF(ISNUMBER(MATCH(E87,'May 26'!$D$2:$D$300,0)),"Found",IF(ISNUMBER(MATCH(D87,'May 26'!$E$2:$E$300,0)),"Found","Not Found")))</f>
        <v>Found</v>
      </c>
      <c r="O87" s="16" t="str">
        <f>IF(ISNUMBER(MATCH(C87,'May 27'!$C$2:$C$300,0)),"Found",IF(ISNUMBER(MATCH(E87,'May 27'!$D$2:$D$300,0)),"Found",IF(ISNUMBER(MATCH(D87,'May 27'!$E$2:$E$300,0)),"Found","Not Found")))</f>
        <v>Found</v>
      </c>
      <c r="P87" s="16" t="str">
        <f>IF(ISNUMBER(MATCH(C87,'May 28'!$C$2:$C$300,0)),"Found",IF(ISNUMBER(MATCH(E87,'May 28'!$D$2:$D$300,0)),"Found",IF(ISNUMBER(MATCH(D87,'May 28'!$E$2:$E$300,0)),"Found","Not Found")))</f>
        <v>Found</v>
      </c>
      <c r="Q87" s="16" t="str">
        <f>IF(ISNUMBER(MATCH(C87,'May 29'!$C$2:$C$300,0)),"Found",IF(ISNUMBER(MATCH(E87,'May 29'!$D$2:$D$300,0)),"Found",IF(ISNUMBER(MATCH(D87,'May 29'!$E$2:$E$300,0)),"Found","Not Found")))</f>
        <v>Found</v>
      </c>
      <c r="R87" s="16" t="str">
        <f>IF(ISNUMBER(MATCH(C87,'May 30'!$C$2:$C$300,0)),"Found",IF(ISNUMBER(MATCH(E87,'May 30'!$D$2:$D$300,0)),"Found",IF(ISNUMBER(MATCH(D87,'May 30'!$E$2:$E$300,0)),"Found","Not Found")))</f>
        <v>Found</v>
      </c>
      <c r="S87" s="16" t="str">
        <f>IF(ISNUMBER(MATCH(C87,'May 31'!$C$2:$C$300,0)),"Found",IF(ISNUMBER(MATCH(E87,'May 31'!$D$2:$D$300,0)),"Found",IF(ISNUMBER(MATCH(D87,'May 31'!$E$2:$E$300,0)),"Found","Not Found")))</f>
        <v>Found</v>
      </c>
      <c r="T87" s="16">
        <f t="shared" si="1"/>
        <v>11</v>
      </c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9"/>
      <c r="AJ87" s="16"/>
    </row>
    <row r="88" spans="1:36" x14ac:dyDescent="0.2">
      <c r="A88" s="16" t="s">
        <v>1000</v>
      </c>
      <c r="B88" s="17" t="s">
        <v>1001</v>
      </c>
      <c r="C88" s="11">
        <f>VLOOKUP(B88,'PKII Employee Details'!$A$2:$F$474,3,FALSE)</f>
        <v>727</v>
      </c>
      <c r="D88" s="18" t="str">
        <f>VLOOKUP(B88,'PKII Employee Details'!$A$2:$F$474,4,FALSE)</f>
        <v>Sosa</v>
      </c>
      <c r="E88" s="18" t="str">
        <f>VLOOKUP(B88,'PKII Employee Details'!$A$2:$F$474,5,FALSE)</f>
        <v>Roncemer</v>
      </c>
      <c r="F88" s="63" t="str">
        <f>IF(ISNUMBER(MATCH(C88,'May 18'!$C$2:$C$300,0)),"Found",IF(ISNUMBER(MATCH(E88,'May 18'!$D$2:$D$300,0)),"Found",IF(ISNUMBER(MATCH(D88,'May 18'!$E$2:$E$300,0)),"Found","Not Found")))</f>
        <v>Not Found</v>
      </c>
      <c r="G88" s="63" t="str">
        <f>IF(ISNUMBER(MATCH(C88,'May 18'!$C$2:$C$300,0)),"Found",IF(ISNUMBER(MATCH(E88,'May 19'!$D$2:$D$300,0)),"Found",IF(ISNUMBER(MATCH(D88,'May 19'!$E$2:$E$300,0)),"Found","Not Found")))</f>
        <v>Not Found</v>
      </c>
      <c r="H88" s="19" t="str">
        <f>IF(ISNUMBER(MATCH(C88,'May 20'!$C$2:$C$300,0)),"Found",IF(ISNUMBER(MATCH(E88,'May 20'!$D$2:$D$300,0)),"Found",IF(ISNUMBER(MATCH(D88,'May 20'!$E$2:$E$300,0)),"Found","Not Found")))</f>
        <v>Not Found</v>
      </c>
      <c r="I88" s="16" t="str">
        <f>IF(ISNUMBER(MATCH(C88,'May 21'!$C$2:$C$300,0)),"Found",IF(ISNUMBER(MATCH(E88,'May 21'!$D$2:$D$300,0)),"Found",IF(ISNUMBER(MATCH(D88,'May 21'!$E$2:$E$300,0)),"Found","Not Found")))</f>
        <v>Not Found</v>
      </c>
      <c r="J88" s="16" t="str">
        <f>IF(ISNUMBER(MATCH(C88,'May 22'!$C$2:$C$300,0)),"Found",IF(ISNUMBER(MATCH(E88,'May 22'!$D$2:$D$300,0)),"Found",IF(ISNUMBER(MATCH(D88,'May 22'!$E$2:$E$300,0)),"Found","Not Found")))</f>
        <v>Not Found</v>
      </c>
      <c r="K88" s="16" t="str">
        <f>IF(ISNUMBER(MATCH(C88,'May 23'!$C$2:$C$300,0)),"Found",IF(ISNUMBER(MATCH(E88,'May 23'!$D$2:$D$300,0)),"Found",IF(ISNUMBER(MATCH(D88,'May 23'!$E$2:$E$300,0)),"Found","Not Found")))</f>
        <v>Not Found</v>
      </c>
      <c r="L88" s="16" t="str">
        <f>IF(ISNUMBER(MATCH(C88,'May 24'!$C$2:$C$300,0)),"Found",IF(ISNUMBER(MATCH(E88,'May 24'!$D$2:$D$300,0)),"Found",IF(ISNUMBER(MATCH(D88,'May 24'!$E$2:$E$300,0)),"Found","Not Found")))</f>
        <v>Not Found</v>
      </c>
      <c r="M88" s="16" t="str">
        <f>IF(ISNUMBER(MATCH(C88,'May 25'!$C$2:$C$300,0)),"Found",IF(ISNUMBER(MATCH(E88,'May 25'!$D$2:$D$300,0)),"Found",IF(ISNUMBER(MATCH(D88,'May 25'!$E$2:$E$300,0)),"Found","Not Found")))</f>
        <v>Not Found</v>
      </c>
      <c r="N88" s="16" t="str">
        <f>IF(ISNUMBER(MATCH(C88,'May 26'!$C$2:$C$300,0)),"Found",IF(ISNUMBER(MATCH(E88,'May 26'!$D$2:$D$300,0)),"Found",IF(ISNUMBER(MATCH(D88,'May 26'!$E$2:$E$300,0)),"Found","Not Found")))</f>
        <v>Not Found</v>
      </c>
      <c r="O88" s="16" t="str">
        <f>IF(ISNUMBER(MATCH(C88,'May 27'!$C$2:$C$300,0)),"Found",IF(ISNUMBER(MATCH(E88,'May 27'!$D$2:$D$300,0)),"Found",IF(ISNUMBER(MATCH(D88,'May 27'!$E$2:$E$300,0)),"Found","Not Found")))</f>
        <v>Not Found</v>
      </c>
      <c r="P88" s="16" t="str">
        <f>IF(ISNUMBER(MATCH(C88,'May 28'!$C$2:$C$300,0)),"Found",IF(ISNUMBER(MATCH(E88,'May 28'!$D$2:$D$300,0)),"Found",IF(ISNUMBER(MATCH(D88,'May 28'!$E$2:$E$300,0)),"Found","Not Found")))</f>
        <v>Not Found</v>
      </c>
      <c r="Q88" s="16" t="str">
        <f>IF(ISNUMBER(MATCH(C88,'May 29'!$C$2:$C$300,0)),"Found",IF(ISNUMBER(MATCH(E88,'May 29'!$D$2:$D$300,0)),"Found",IF(ISNUMBER(MATCH(D88,'May 29'!$E$2:$E$300,0)),"Found","Not Found")))</f>
        <v>Not Found</v>
      </c>
      <c r="R88" s="16" t="str">
        <f>IF(ISNUMBER(MATCH(C88,'May 30'!$C$2:$C$300,0)),"Found",IF(ISNUMBER(MATCH(E88,'May 30'!$D$2:$D$300,0)),"Found",IF(ISNUMBER(MATCH(D88,'May 30'!$E$2:$E$300,0)),"Found","Not Found")))</f>
        <v>Not Found</v>
      </c>
      <c r="S88" s="16" t="str">
        <f>IF(ISNUMBER(MATCH(C88,'May 31'!$C$2:$C$300,0)),"Found",IF(ISNUMBER(MATCH(E88,'May 31'!$D$2:$D$300,0)),"Found",IF(ISNUMBER(MATCH(D88,'May 31'!$E$2:$E$300,0)),"Found","Not Found")))</f>
        <v>Not Found</v>
      </c>
      <c r="T88" s="16">
        <f t="shared" si="1"/>
        <v>0</v>
      </c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9"/>
      <c r="AJ88" s="16"/>
    </row>
    <row r="89" spans="1:36" x14ac:dyDescent="0.2">
      <c r="A89" s="16" t="s">
        <v>1002</v>
      </c>
      <c r="B89" s="17" t="s">
        <v>1003</v>
      </c>
      <c r="C89" s="11">
        <f>VLOOKUP(B89,'PKII Employee Details'!$A$2:$F$474,3,FALSE)</f>
        <v>635</v>
      </c>
      <c r="D89" s="18" t="str">
        <f>VLOOKUP(B89,'PKII Employee Details'!$A$2:$F$474,4,FALSE)</f>
        <v>Tabeta</v>
      </c>
      <c r="E89" s="18" t="str">
        <f>VLOOKUP(B89,'PKII Employee Details'!$A$2:$F$474,5,FALSE)</f>
        <v>Gerald Joseph</v>
      </c>
      <c r="F89" s="63" t="str">
        <f>IF(ISNUMBER(MATCH(C89,'May 18'!$C$2:$C$300,0)),"Found",IF(ISNUMBER(MATCH(E89,'May 18'!$D$2:$D$300,0)),"Found",IF(ISNUMBER(MATCH(D89,'May 18'!$E$2:$E$300,0)),"Found","Not Found")))</f>
        <v>Found</v>
      </c>
      <c r="G89" s="63" t="str">
        <f>IF(ISNUMBER(MATCH(C89,'May 18'!$C$2:$C$300,0)),"Found",IF(ISNUMBER(MATCH(E89,'May 19'!$D$2:$D$300,0)),"Found",IF(ISNUMBER(MATCH(D89,'May 19'!$E$2:$E$300,0)),"Found","Not Found")))</f>
        <v>Found</v>
      </c>
      <c r="H89" s="19" t="str">
        <f>IF(ISNUMBER(MATCH(C89,'May 20'!$C$2:$C$300,0)),"Found",IF(ISNUMBER(MATCH(E89,'May 20'!$D$2:$D$300,0)),"Found",IF(ISNUMBER(MATCH(D89,'May 20'!$E$2:$E$300,0)),"Found","Not Found")))</f>
        <v>Found</v>
      </c>
      <c r="I89" s="16" t="str">
        <f>IF(ISNUMBER(MATCH(C89,'May 21'!$C$2:$C$300,0)),"Found",IF(ISNUMBER(MATCH(E89,'May 21'!$D$2:$D$300,0)),"Found",IF(ISNUMBER(MATCH(D89,'May 21'!$E$2:$E$300,0)),"Found","Not Found")))</f>
        <v>Found</v>
      </c>
      <c r="J89" s="16" t="str">
        <f>IF(ISNUMBER(MATCH(C89,'May 22'!$C$2:$C$300,0)),"Found",IF(ISNUMBER(MATCH(E89,'May 22'!$D$2:$D$300,0)),"Found",IF(ISNUMBER(MATCH(D89,'May 22'!$E$2:$E$300,0)),"Found","Not Found")))</f>
        <v>Found</v>
      </c>
      <c r="K89" s="16" t="str">
        <f>IF(ISNUMBER(MATCH(C89,'May 23'!$C$2:$C$300,0)),"Found",IF(ISNUMBER(MATCH(E89,'May 23'!$D$2:$D$300,0)),"Found",IF(ISNUMBER(MATCH(D89,'May 23'!$E$2:$E$300,0)),"Found","Not Found")))</f>
        <v>Found</v>
      </c>
      <c r="L89" s="16" t="str">
        <f>IF(ISNUMBER(MATCH(C89,'May 24'!$C$2:$C$300,0)),"Found",IF(ISNUMBER(MATCH(E89,'May 24'!$D$2:$D$300,0)),"Found",IF(ISNUMBER(MATCH(D89,'May 24'!$E$2:$E$300,0)),"Found","Not Found")))</f>
        <v>Found</v>
      </c>
      <c r="M89" s="16" t="str">
        <f>IF(ISNUMBER(MATCH(C89,'May 25'!$C$2:$C$300,0)),"Found",IF(ISNUMBER(MATCH(E89,'May 25'!$D$2:$D$300,0)),"Found",IF(ISNUMBER(MATCH(D89,'May 25'!$E$2:$E$300,0)),"Found","Not Found")))</f>
        <v>Found</v>
      </c>
      <c r="N89" s="16" t="str">
        <f>IF(ISNUMBER(MATCH(C89,'May 26'!$C$2:$C$300,0)),"Found",IF(ISNUMBER(MATCH(E89,'May 26'!$D$2:$D$300,0)),"Found",IF(ISNUMBER(MATCH(D89,'May 26'!$E$2:$E$300,0)),"Found","Not Found")))</f>
        <v>Found</v>
      </c>
      <c r="O89" s="16" t="str">
        <f>IF(ISNUMBER(MATCH(C89,'May 27'!$C$2:$C$300,0)),"Found",IF(ISNUMBER(MATCH(E89,'May 27'!$D$2:$D$300,0)),"Found",IF(ISNUMBER(MATCH(D89,'May 27'!$E$2:$E$300,0)),"Found","Not Found")))</f>
        <v>Found</v>
      </c>
      <c r="P89" s="16" t="str">
        <f>IF(ISNUMBER(MATCH(C89,'May 28'!$C$2:$C$300,0)),"Found",IF(ISNUMBER(MATCH(E89,'May 28'!$D$2:$D$300,0)),"Found",IF(ISNUMBER(MATCH(D89,'May 28'!$E$2:$E$300,0)),"Found","Not Found")))</f>
        <v>Found</v>
      </c>
      <c r="Q89" s="16" t="str">
        <f>IF(ISNUMBER(MATCH(C89,'May 29'!$C$2:$C$300,0)),"Found",IF(ISNUMBER(MATCH(E89,'May 29'!$D$2:$D$300,0)),"Found",IF(ISNUMBER(MATCH(D89,'May 29'!$E$2:$E$300,0)),"Found","Not Found")))</f>
        <v>Found</v>
      </c>
      <c r="R89" s="16" t="str">
        <f>IF(ISNUMBER(MATCH(C89,'May 30'!$C$2:$C$300,0)),"Found",IF(ISNUMBER(MATCH(E89,'May 30'!$D$2:$D$300,0)),"Found",IF(ISNUMBER(MATCH(D89,'May 30'!$E$2:$E$300,0)),"Found","Not Found")))</f>
        <v>Found</v>
      </c>
      <c r="S89" s="16" t="str">
        <f>IF(ISNUMBER(MATCH(C89,'May 31'!$C$2:$C$300,0)),"Found",IF(ISNUMBER(MATCH(E89,'May 31'!$D$2:$D$300,0)),"Found",IF(ISNUMBER(MATCH(D89,'May 31'!$E$2:$E$300,0)),"Found","Not Found")))</f>
        <v>Found</v>
      </c>
      <c r="T89" s="16">
        <f t="shared" si="1"/>
        <v>14</v>
      </c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9"/>
      <c r="AJ89" s="16"/>
    </row>
    <row r="90" spans="1:36" x14ac:dyDescent="0.2">
      <c r="A90" s="16" t="s">
        <v>1004</v>
      </c>
      <c r="B90" s="17" t="s">
        <v>1005</v>
      </c>
      <c r="C90" s="11">
        <f>VLOOKUP(B90,'PKII Employee Details'!$A$2:$F$474,3,FALSE)</f>
        <v>756</v>
      </c>
      <c r="D90" s="18" t="str">
        <f>VLOOKUP(B90,'PKII Employee Details'!$A$2:$F$474,4,FALSE)</f>
        <v>Tee</v>
      </c>
      <c r="E90" s="18" t="str">
        <f>VLOOKUP(B90,'PKII Employee Details'!$A$2:$F$474,5,FALSE)</f>
        <v>Jean Christopher</v>
      </c>
      <c r="F90" s="63" t="str">
        <f>IF(ISNUMBER(MATCH(C90,'May 18'!$C$2:$C$300,0)),"Found",IF(ISNUMBER(MATCH(E90,'May 18'!$D$2:$D$300,0)),"Found",IF(ISNUMBER(MATCH(D90,'May 18'!$E$2:$E$300,0)),"Found","Not Found")))</f>
        <v>Found</v>
      </c>
      <c r="G90" s="63" t="str">
        <f>IF(ISNUMBER(MATCH(C90,'May 18'!$C$2:$C$300,0)),"Found",IF(ISNUMBER(MATCH(E90,'May 19'!$D$2:$D$300,0)),"Found",IF(ISNUMBER(MATCH(D90,'May 19'!$E$2:$E$300,0)),"Found","Not Found")))</f>
        <v>Not Found</v>
      </c>
      <c r="H90" s="19" t="str">
        <f>IF(ISNUMBER(MATCH(C90,'May 20'!$C$2:$C$300,0)),"Found",IF(ISNUMBER(MATCH(E90,'May 20'!$D$2:$D$300,0)),"Found",IF(ISNUMBER(MATCH(D90,'May 20'!$E$2:$E$300,0)),"Found","Not Found")))</f>
        <v>Not Found</v>
      </c>
      <c r="I90" s="16" t="str">
        <f>IF(ISNUMBER(MATCH(C90,'May 21'!$C$2:$C$300,0)),"Found",IF(ISNUMBER(MATCH(E90,'May 21'!$D$2:$D$300,0)),"Found",IF(ISNUMBER(MATCH(D90,'May 21'!$E$2:$E$300,0)),"Found","Not Found")))</f>
        <v>Found</v>
      </c>
      <c r="J90" s="16" t="str">
        <f>IF(ISNUMBER(MATCH(C90,'May 22'!$C$2:$C$300,0)),"Found",IF(ISNUMBER(MATCH(E90,'May 22'!$D$2:$D$300,0)),"Found",IF(ISNUMBER(MATCH(D90,'May 22'!$E$2:$E$300,0)),"Found","Not Found")))</f>
        <v>Found</v>
      </c>
      <c r="K90" s="16" t="str">
        <f>IF(ISNUMBER(MATCH(C90,'May 23'!$C$2:$C$300,0)),"Found",IF(ISNUMBER(MATCH(E90,'May 23'!$D$2:$D$300,0)),"Found",IF(ISNUMBER(MATCH(D90,'May 23'!$E$2:$E$300,0)),"Found","Not Found")))</f>
        <v>Not Found</v>
      </c>
      <c r="L90" s="16" t="str">
        <f>IF(ISNUMBER(MATCH(C90,'May 24'!$C$2:$C$300,0)),"Found",IF(ISNUMBER(MATCH(E90,'May 24'!$D$2:$D$300,0)),"Found",IF(ISNUMBER(MATCH(D90,'May 24'!$E$2:$E$300,0)),"Found","Not Found")))</f>
        <v>Not Found</v>
      </c>
      <c r="M90" s="16" t="str">
        <f>IF(ISNUMBER(MATCH(C90,'May 25'!$C$2:$C$300,0)),"Found",IF(ISNUMBER(MATCH(E90,'May 25'!$D$2:$D$300,0)),"Found",IF(ISNUMBER(MATCH(D90,'May 25'!$E$2:$E$300,0)),"Found","Not Found")))</f>
        <v>Found</v>
      </c>
      <c r="N90" s="16" t="str">
        <f>IF(ISNUMBER(MATCH(C90,'May 26'!$C$2:$C$300,0)),"Found",IF(ISNUMBER(MATCH(E90,'May 26'!$D$2:$D$300,0)),"Found",IF(ISNUMBER(MATCH(D90,'May 26'!$E$2:$E$300,0)),"Found","Not Found")))</f>
        <v>Found</v>
      </c>
      <c r="O90" s="16" t="str">
        <f>IF(ISNUMBER(MATCH(C90,'May 27'!$C$2:$C$300,0)),"Found",IF(ISNUMBER(MATCH(E90,'May 27'!$D$2:$D$300,0)),"Found",IF(ISNUMBER(MATCH(D90,'May 27'!$E$2:$E$300,0)),"Found","Not Found")))</f>
        <v>Found</v>
      </c>
      <c r="P90" s="16" t="str">
        <f>IF(ISNUMBER(MATCH(C90,'May 28'!$C$2:$C$300,0)),"Found",IF(ISNUMBER(MATCH(E90,'May 28'!$D$2:$D$300,0)),"Found",IF(ISNUMBER(MATCH(D90,'May 28'!$E$2:$E$300,0)),"Found","Not Found")))</f>
        <v>Not Found</v>
      </c>
      <c r="Q90" s="16" t="str">
        <f>IF(ISNUMBER(MATCH(C90,'May 29'!$C$2:$C$300,0)),"Found",IF(ISNUMBER(MATCH(E90,'May 29'!$D$2:$D$300,0)),"Found",IF(ISNUMBER(MATCH(D90,'May 29'!$E$2:$E$300,0)),"Found","Not Found")))</f>
        <v>Found</v>
      </c>
      <c r="R90" s="16" t="str">
        <f>IF(ISNUMBER(MATCH(C90,'May 30'!$C$2:$C$300,0)),"Found",IF(ISNUMBER(MATCH(E90,'May 30'!$D$2:$D$300,0)),"Found",IF(ISNUMBER(MATCH(D90,'May 30'!$E$2:$E$300,0)),"Found","Not Found")))</f>
        <v>Not Found</v>
      </c>
      <c r="S90" s="16" t="str">
        <f>IF(ISNUMBER(MATCH(C90,'May 31'!$C$2:$C$300,0)),"Found",IF(ISNUMBER(MATCH(E90,'May 31'!$D$2:$D$300,0)),"Found",IF(ISNUMBER(MATCH(D90,'May 31'!$E$2:$E$300,0)),"Found","Not Found")))</f>
        <v>Found</v>
      </c>
      <c r="T90" s="16">
        <f t="shared" si="1"/>
        <v>8</v>
      </c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9"/>
      <c r="AJ90" s="16"/>
    </row>
    <row r="91" spans="1:36" x14ac:dyDescent="0.2">
      <c r="A91" s="16" t="s">
        <v>1006</v>
      </c>
      <c r="B91" s="17" t="s">
        <v>1007</v>
      </c>
      <c r="C91" s="11">
        <f>VLOOKUP(B91,'PKII Employee Details'!$A$2:$F$474,3,FALSE)</f>
        <v>554</v>
      </c>
      <c r="D91" s="18" t="str">
        <f>VLOOKUP(B91,'PKII Employee Details'!$A$2:$F$474,4,FALSE)</f>
        <v>Tolentino</v>
      </c>
      <c r="E91" s="18" t="str">
        <f>VLOOKUP(B91,'PKII Employee Details'!$A$2:$F$474,5,FALSE)</f>
        <v>Mark</v>
      </c>
      <c r="F91" s="63" t="str">
        <f>IF(ISNUMBER(MATCH(C91,'May 18'!$C$2:$C$300,0)),"Found",IF(ISNUMBER(MATCH(E91,'May 18'!$D$2:$D$300,0)),"Found",IF(ISNUMBER(MATCH(D91,'May 18'!$E$2:$E$300,0)),"Found","Not Found")))</f>
        <v>Found</v>
      </c>
      <c r="G91" s="63" t="str">
        <f>IF(ISNUMBER(MATCH(C91,'May 18'!$C$2:$C$300,0)),"Found",IF(ISNUMBER(MATCH(E91,'May 19'!$D$2:$D$300,0)),"Found",IF(ISNUMBER(MATCH(D91,'May 19'!$E$2:$E$300,0)),"Found","Not Found")))</f>
        <v>Found</v>
      </c>
      <c r="H91" s="19" t="str">
        <f>IF(ISNUMBER(MATCH(C91,'May 20'!$C$2:$C$300,0)),"Found",IF(ISNUMBER(MATCH(E91,'May 20'!$D$2:$D$300,0)),"Found",IF(ISNUMBER(MATCH(D91,'May 20'!$E$2:$E$300,0)),"Found","Not Found")))</f>
        <v>Found</v>
      </c>
      <c r="I91" s="16" t="str">
        <f>IF(ISNUMBER(MATCH(C91,'May 21'!$C$2:$C$300,0)),"Found",IF(ISNUMBER(MATCH(E91,'May 21'!$D$2:$D$300,0)),"Found",IF(ISNUMBER(MATCH(D91,'May 21'!$E$2:$E$300,0)),"Found","Not Found")))</f>
        <v>Found</v>
      </c>
      <c r="J91" s="16" t="str">
        <f>IF(ISNUMBER(MATCH(C91,'May 22'!$C$2:$C$300,0)),"Found",IF(ISNUMBER(MATCH(E91,'May 22'!$D$2:$D$300,0)),"Found",IF(ISNUMBER(MATCH(D91,'May 22'!$E$2:$E$300,0)),"Found","Not Found")))</f>
        <v>Found</v>
      </c>
      <c r="K91" s="16" t="str">
        <f>IF(ISNUMBER(MATCH(C91,'May 23'!$C$2:$C$300,0)),"Found",IF(ISNUMBER(MATCH(E91,'May 23'!$D$2:$D$300,0)),"Found",IF(ISNUMBER(MATCH(D91,'May 23'!$E$2:$E$300,0)),"Found","Not Found")))</f>
        <v>Found</v>
      </c>
      <c r="L91" s="16" t="str">
        <f>IF(ISNUMBER(MATCH(C91,'May 24'!$C$2:$C$300,0)),"Found",IF(ISNUMBER(MATCH(E91,'May 24'!$D$2:$D$300,0)),"Found",IF(ISNUMBER(MATCH(D91,'May 24'!$E$2:$E$300,0)),"Found","Not Found")))</f>
        <v>Not Found</v>
      </c>
      <c r="M91" s="16" t="str">
        <f>IF(ISNUMBER(MATCH(C91,'May 25'!$C$2:$C$300,0)),"Found",IF(ISNUMBER(MATCH(E91,'May 25'!$D$2:$D$300,0)),"Found",IF(ISNUMBER(MATCH(D91,'May 25'!$E$2:$E$300,0)),"Found","Not Found")))</f>
        <v>Found</v>
      </c>
      <c r="N91" s="16" t="str">
        <f>IF(ISNUMBER(MATCH(C91,'May 26'!$C$2:$C$300,0)),"Found",IF(ISNUMBER(MATCH(E91,'May 26'!$D$2:$D$300,0)),"Found",IF(ISNUMBER(MATCH(D91,'May 26'!$E$2:$E$300,0)),"Found","Not Found")))</f>
        <v>Found</v>
      </c>
      <c r="O91" s="16" t="str">
        <f>IF(ISNUMBER(MATCH(C91,'May 27'!$C$2:$C$300,0)),"Found",IF(ISNUMBER(MATCH(E91,'May 27'!$D$2:$D$300,0)),"Found",IF(ISNUMBER(MATCH(D91,'May 27'!$E$2:$E$300,0)),"Found","Not Found")))</f>
        <v>Not Found</v>
      </c>
      <c r="P91" s="16" t="str">
        <f>IF(ISNUMBER(MATCH(C91,'May 28'!$C$2:$C$300,0)),"Found",IF(ISNUMBER(MATCH(E91,'May 28'!$D$2:$D$300,0)),"Found",IF(ISNUMBER(MATCH(D91,'May 28'!$E$2:$E$300,0)),"Found","Not Found")))</f>
        <v>Found</v>
      </c>
      <c r="Q91" s="16" t="str">
        <f>IF(ISNUMBER(MATCH(C91,'May 29'!$C$2:$C$300,0)),"Found",IF(ISNUMBER(MATCH(E91,'May 29'!$D$2:$D$300,0)),"Found",IF(ISNUMBER(MATCH(D91,'May 29'!$E$2:$E$300,0)),"Found","Not Found")))</f>
        <v>Found</v>
      </c>
      <c r="R91" s="16" t="str">
        <f>IF(ISNUMBER(MATCH(C91,'May 30'!$C$2:$C$300,0)),"Found",IF(ISNUMBER(MATCH(E91,'May 30'!$D$2:$D$300,0)),"Found",IF(ISNUMBER(MATCH(D91,'May 30'!$E$2:$E$300,0)),"Found","Not Found")))</f>
        <v>Not Found</v>
      </c>
      <c r="S91" s="16" t="str">
        <f>IF(ISNUMBER(MATCH(C91,'May 31'!$C$2:$C$300,0)),"Found",IF(ISNUMBER(MATCH(E91,'May 31'!$D$2:$D$300,0)),"Found",IF(ISNUMBER(MATCH(D91,'May 31'!$E$2:$E$300,0)),"Found","Not Found")))</f>
        <v>Not Found</v>
      </c>
      <c r="T91" s="16">
        <f t="shared" si="1"/>
        <v>10</v>
      </c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9"/>
      <c r="AJ91" s="16"/>
    </row>
    <row r="92" spans="1:36" x14ac:dyDescent="0.2">
      <c r="A92" s="16" t="s">
        <v>1008</v>
      </c>
      <c r="B92" s="17" t="s">
        <v>1009</v>
      </c>
      <c r="C92" s="11">
        <f>VLOOKUP(B92,'PKII Employee Details'!$A$2:$F$474,3,FALSE)</f>
        <v>669</v>
      </c>
      <c r="D92" s="18" t="str">
        <f>VLOOKUP(B92,'PKII Employee Details'!$A$2:$F$474,4,FALSE)</f>
        <v>Tugublimas</v>
      </c>
      <c r="E92" s="18" t="str">
        <f>VLOOKUP(B92,'PKII Employee Details'!$A$2:$F$474,5,FALSE)</f>
        <v>Arlene</v>
      </c>
      <c r="F92" s="63" t="str">
        <f>IF(ISNUMBER(MATCH(C92,'May 18'!$C$2:$C$300,0)),"Found",IF(ISNUMBER(MATCH(E92,'May 18'!$D$2:$D$300,0)),"Found",IF(ISNUMBER(MATCH(D92,'May 18'!$E$2:$E$300,0)),"Found","Not Found")))</f>
        <v>Found</v>
      </c>
      <c r="G92" s="63" t="str">
        <f>IF(ISNUMBER(MATCH(C92,'May 18'!$C$2:$C$300,0)),"Found",IF(ISNUMBER(MATCH(E92,'May 19'!$D$2:$D$300,0)),"Found",IF(ISNUMBER(MATCH(D92,'May 19'!$E$2:$E$300,0)),"Found","Not Found")))</f>
        <v>Found</v>
      </c>
      <c r="H92" s="19" t="str">
        <f>IF(ISNUMBER(MATCH(C92,'May 20'!$C$2:$C$300,0)),"Found",IF(ISNUMBER(MATCH(E92,'May 20'!$D$2:$D$300,0)),"Found",IF(ISNUMBER(MATCH(D92,'May 20'!$E$2:$E$300,0)),"Found","Not Found")))</f>
        <v>Found</v>
      </c>
      <c r="I92" s="16" t="str">
        <f>IF(ISNUMBER(MATCH(C92,'May 21'!$C$2:$C$300,0)),"Found",IF(ISNUMBER(MATCH(E92,'May 21'!$D$2:$D$300,0)),"Found",IF(ISNUMBER(MATCH(D92,'May 21'!$E$2:$E$300,0)),"Found","Not Found")))</f>
        <v>Found</v>
      </c>
      <c r="J92" s="16" t="str">
        <f>IF(ISNUMBER(MATCH(C92,'May 22'!$C$2:$C$300,0)),"Found",IF(ISNUMBER(MATCH(E92,'May 22'!$D$2:$D$300,0)),"Found",IF(ISNUMBER(MATCH(D92,'May 22'!$E$2:$E$300,0)),"Found","Not Found")))</f>
        <v>Found</v>
      </c>
      <c r="K92" s="16" t="str">
        <f>IF(ISNUMBER(MATCH(C92,'May 23'!$C$2:$C$300,0)),"Found",IF(ISNUMBER(MATCH(E92,'May 23'!$D$2:$D$300,0)),"Found",IF(ISNUMBER(MATCH(D92,'May 23'!$E$2:$E$300,0)),"Found","Not Found")))</f>
        <v>Found</v>
      </c>
      <c r="L92" s="16" t="str">
        <f>IF(ISNUMBER(MATCH(C92,'May 24'!$C$2:$C$300,0)),"Found",IF(ISNUMBER(MATCH(E92,'May 24'!$D$2:$D$300,0)),"Found",IF(ISNUMBER(MATCH(D92,'May 24'!$E$2:$E$300,0)),"Found","Not Found")))</f>
        <v>Found</v>
      </c>
      <c r="M92" s="16" t="str">
        <f>IF(ISNUMBER(MATCH(C92,'May 25'!$C$2:$C$300,0)),"Found",IF(ISNUMBER(MATCH(E92,'May 25'!$D$2:$D$300,0)),"Found",IF(ISNUMBER(MATCH(D92,'May 25'!$E$2:$E$300,0)),"Found","Not Found")))</f>
        <v>Found</v>
      </c>
      <c r="N92" s="16" t="str">
        <f>IF(ISNUMBER(MATCH(C92,'May 26'!$C$2:$C$300,0)),"Found",IF(ISNUMBER(MATCH(E92,'May 26'!$D$2:$D$300,0)),"Found",IF(ISNUMBER(MATCH(D92,'May 26'!$E$2:$E$300,0)),"Found","Not Found")))</f>
        <v>Found</v>
      </c>
      <c r="O92" s="16" t="str">
        <f>IF(ISNUMBER(MATCH(C92,'May 27'!$C$2:$C$300,0)),"Found",IF(ISNUMBER(MATCH(E92,'May 27'!$D$2:$D$300,0)),"Found",IF(ISNUMBER(MATCH(D92,'May 27'!$E$2:$E$300,0)),"Found","Not Found")))</f>
        <v>Found</v>
      </c>
      <c r="P92" s="16" t="str">
        <f>IF(ISNUMBER(MATCH(C92,'May 28'!$C$2:$C$300,0)),"Found",IF(ISNUMBER(MATCH(E92,'May 28'!$D$2:$D$300,0)),"Found",IF(ISNUMBER(MATCH(D92,'May 28'!$E$2:$E$300,0)),"Found","Not Found")))</f>
        <v>Found</v>
      </c>
      <c r="Q92" s="16" t="str">
        <f>IF(ISNUMBER(MATCH(C92,'May 29'!$C$2:$C$300,0)),"Found",IF(ISNUMBER(MATCH(E92,'May 29'!$D$2:$D$300,0)),"Found",IF(ISNUMBER(MATCH(D92,'May 29'!$E$2:$E$300,0)),"Found","Not Found")))</f>
        <v>Found</v>
      </c>
      <c r="R92" s="16" t="str">
        <f>IF(ISNUMBER(MATCH(C92,'May 30'!$C$2:$C$300,0)),"Found",IF(ISNUMBER(MATCH(E92,'May 30'!$D$2:$D$300,0)),"Found",IF(ISNUMBER(MATCH(D92,'May 30'!$E$2:$E$300,0)),"Found","Not Found")))</f>
        <v>Found</v>
      </c>
      <c r="S92" s="16" t="str">
        <f>IF(ISNUMBER(MATCH(C92,'May 31'!$C$2:$C$300,0)),"Found",IF(ISNUMBER(MATCH(E92,'May 31'!$D$2:$D$300,0)),"Found",IF(ISNUMBER(MATCH(D92,'May 31'!$E$2:$E$300,0)),"Found","Not Found")))</f>
        <v>Found</v>
      </c>
      <c r="T92" s="16">
        <f t="shared" si="1"/>
        <v>14</v>
      </c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9"/>
      <c r="AJ92" s="16"/>
    </row>
    <row r="93" spans="1:36" x14ac:dyDescent="0.2">
      <c r="A93" s="16" t="s">
        <v>1010</v>
      </c>
      <c r="B93" s="17" t="s">
        <v>1011</v>
      </c>
      <c r="C93" s="11">
        <f>VLOOKUP(B93,'PKII Employee Details'!$A$2:$F$474,3,FALSE)</f>
        <v>651</v>
      </c>
      <c r="D93" s="18" t="str">
        <f>VLOOKUP(B93,'PKII Employee Details'!$A$2:$F$474,4,FALSE)</f>
        <v>Vasquez</v>
      </c>
      <c r="E93" s="18" t="str">
        <f>VLOOKUP(B93,'PKII Employee Details'!$A$2:$F$474,5,FALSE)</f>
        <v>Maria Miracle</v>
      </c>
      <c r="F93" s="63" t="str">
        <f>IF(ISNUMBER(MATCH(C93,'May 18'!$C$2:$C$300,0)),"Found",IF(ISNUMBER(MATCH(E93,'May 18'!$D$2:$D$300,0)),"Found",IF(ISNUMBER(MATCH(D93,'May 18'!$E$2:$E$300,0)),"Found","Not Found")))</f>
        <v>Found</v>
      </c>
      <c r="G93" s="63" t="str">
        <f>IF(ISNUMBER(MATCH(C93,'May 18'!$C$2:$C$300,0)),"Found",IF(ISNUMBER(MATCH(E93,'May 19'!$D$2:$D$300,0)),"Found",IF(ISNUMBER(MATCH(D93,'May 19'!$E$2:$E$300,0)),"Found","Not Found")))</f>
        <v>Found</v>
      </c>
      <c r="H93" s="19" t="str">
        <f>IF(ISNUMBER(MATCH(C93,'May 20'!$C$2:$C$300,0)),"Found",IF(ISNUMBER(MATCH(E93,'May 20'!$D$2:$D$300,0)),"Found",IF(ISNUMBER(MATCH(D93,'May 20'!$E$2:$E$300,0)),"Found","Not Found")))</f>
        <v>Found</v>
      </c>
      <c r="I93" s="16" t="str">
        <f>IF(ISNUMBER(MATCH(C93,'May 21'!$C$2:$C$300,0)),"Found",IF(ISNUMBER(MATCH(E93,'May 21'!$D$2:$D$300,0)),"Found",IF(ISNUMBER(MATCH(D93,'May 21'!$E$2:$E$300,0)),"Found","Not Found")))</f>
        <v>Not Found</v>
      </c>
      <c r="J93" s="16" t="str">
        <f>IF(ISNUMBER(MATCH(C93,'May 22'!$C$2:$C$300,0)),"Found",IF(ISNUMBER(MATCH(E93,'May 22'!$D$2:$D$300,0)),"Found",IF(ISNUMBER(MATCH(D93,'May 22'!$E$2:$E$300,0)),"Found","Not Found")))</f>
        <v>Found</v>
      </c>
      <c r="K93" s="16" t="str">
        <f>IF(ISNUMBER(MATCH(C93,'May 23'!$C$2:$C$300,0)),"Found",IF(ISNUMBER(MATCH(E93,'May 23'!$D$2:$D$300,0)),"Found",IF(ISNUMBER(MATCH(D93,'May 23'!$E$2:$E$300,0)),"Found","Not Found")))</f>
        <v>Not Found</v>
      </c>
      <c r="L93" s="16" t="str">
        <f>IF(ISNUMBER(MATCH(C93,'May 24'!$C$2:$C$300,0)),"Found",IF(ISNUMBER(MATCH(E93,'May 24'!$D$2:$D$300,0)),"Found",IF(ISNUMBER(MATCH(D93,'May 24'!$E$2:$E$300,0)),"Found","Not Found")))</f>
        <v>Not Found</v>
      </c>
      <c r="M93" s="16" t="str">
        <f>IF(ISNUMBER(MATCH(C93,'May 25'!$C$2:$C$300,0)),"Found",IF(ISNUMBER(MATCH(E93,'May 25'!$D$2:$D$300,0)),"Found",IF(ISNUMBER(MATCH(D93,'May 25'!$E$2:$E$300,0)),"Found","Not Found")))</f>
        <v>Found</v>
      </c>
      <c r="N93" s="16" t="str">
        <f>IF(ISNUMBER(MATCH(C93,'May 26'!$C$2:$C$300,0)),"Found",IF(ISNUMBER(MATCH(E93,'May 26'!$D$2:$D$300,0)),"Found",IF(ISNUMBER(MATCH(D93,'May 26'!$E$2:$E$300,0)),"Found","Not Found")))</f>
        <v>Found</v>
      </c>
      <c r="O93" s="16" t="str">
        <f>IF(ISNUMBER(MATCH(C93,'May 27'!$C$2:$C$300,0)),"Found",IF(ISNUMBER(MATCH(E93,'May 27'!$D$2:$D$300,0)),"Found",IF(ISNUMBER(MATCH(D93,'May 27'!$E$2:$E$300,0)),"Found","Not Found")))</f>
        <v>Not Found</v>
      </c>
      <c r="P93" s="16" t="str">
        <f>IF(ISNUMBER(MATCH(C93,'May 28'!$C$2:$C$300,0)),"Found",IF(ISNUMBER(MATCH(E93,'May 28'!$D$2:$D$300,0)),"Found",IF(ISNUMBER(MATCH(D93,'May 28'!$E$2:$E$300,0)),"Found","Not Found")))</f>
        <v>Not Found</v>
      </c>
      <c r="Q93" s="16" t="str">
        <f>IF(ISNUMBER(MATCH(C93,'May 29'!$C$2:$C$300,0)),"Found",IF(ISNUMBER(MATCH(E93,'May 29'!$D$2:$D$300,0)),"Found",IF(ISNUMBER(MATCH(D93,'May 29'!$E$2:$E$300,0)),"Found","Not Found")))</f>
        <v>Not Found</v>
      </c>
      <c r="R93" s="16" t="str">
        <f>IF(ISNUMBER(MATCH(C93,'May 30'!$C$2:$C$300,0)),"Found",IF(ISNUMBER(MATCH(E93,'May 30'!$D$2:$D$300,0)),"Found",IF(ISNUMBER(MATCH(D93,'May 30'!$E$2:$E$300,0)),"Found","Not Found")))</f>
        <v>Found</v>
      </c>
      <c r="S93" s="16" t="str">
        <f>IF(ISNUMBER(MATCH(C93,'May 31'!$C$2:$C$300,0)),"Found",IF(ISNUMBER(MATCH(E93,'May 31'!$D$2:$D$300,0)),"Found",IF(ISNUMBER(MATCH(D93,'May 31'!$E$2:$E$300,0)),"Found","Not Found")))</f>
        <v>Not Found</v>
      </c>
      <c r="T93" s="16">
        <f t="shared" si="1"/>
        <v>7</v>
      </c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9"/>
      <c r="AJ93" s="16"/>
    </row>
    <row r="94" spans="1:36" x14ac:dyDescent="0.2">
      <c r="A94" s="16" t="s">
        <v>1012</v>
      </c>
      <c r="B94" s="17" t="s">
        <v>1013</v>
      </c>
      <c r="C94" s="11">
        <f>VLOOKUP(B94,'PKII Employee Details'!$A$2:$F$474,3,FALSE)</f>
        <v>247</v>
      </c>
      <c r="D94" s="18" t="str">
        <f>VLOOKUP(B94,'PKII Employee Details'!$A$2:$F$474,4,FALSE)</f>
        <v>Velazco</v>
      </c>
      <c r="E94" s="18" t="str">
        <f>VLOOKUP(B94,'PKII Employee Details'!$A$2:$F$474,5,FALSE)</f>
        <v>Yvette</v>
      </c>
      <c r="F94" s="63" t="str">
        <f>IF(ISNUMBER(MATCH(C94,'May 18'!$C$2:$C$300,0)),"Found",IF(ISNUMBER(MATCH(E94,'May 18'!$D$2:$D$300,0)),"Found",IF(ISNUMBER(MATCH(D94,'May 18'!$E$2:$E$300,0)),"Found","Not Found")))</f>
        <v>Found</v>
      </c>
      <c r="G94" s="63" t="str">
        <f>IF(ISNUMBER(MATCH(C94,'May 18'!$C$2:$C$300,0)),"Found",IF(ISNUMBER(MATCH(E94,'May 19'!$D$2:$D$300,0)),"Found",IF(ISNUMBER(MATCH(D94,'May 19'!$E$2:$E$300,0)),"Found","Not Found")))</f>
        <v>Found</v>
      </c>
      <c r="H94" s="19" t="str">
        <f>IF(ISNUMBER(MATCH(C94,'May 20'!$C$2:$C$300,0)),"Found",IF(ISNUMBER(MATCH(E94,'May 20'!$D$2:$D$300,0)),"Found",IF(ISNUMBER(MATCH(D94,'May 20'!$E$2:$E$300,0)),"Found","Not Found")))</f>
        <v>Found</v>
      </c>
      <c r="I94" s="16" t="str">
        <f>IF(ISNUMBER(MATCH(C94,'May 21'!$C$2:$C$300,0)),"Found",IF(ISNUMBER(MATCH(E94,'May 21'!$D$2:$D$300,0)),"Found",IF(ISNUMBER(MATCH(D94,'May 21'!$E$2:$E$300,0)),"Found","Not Found")))</f>
        <v>Found</v>
      </c>
      <c r="J94" s="16" t="str">
        <f>IF(ISNUMBER(MATCH(C94,'May 22'!$C$2:$C$300,0)),"Found",IF(ISNUMBER(MATCH(E94,'May 22'!$D$2:$D$300,0)),"Found",IF(ISNUMBER(MATCH(D94,'May 22'!$E$2:$E$300,0)),"Found","Not Found")))</f>
        <v>Not Found</v>
      </c>
      <c r="K94" s="16" t="str">
        <f>IF(ISNUMBER(MATCH(C94,'May 23'!$C$2:$C$300,0)),"Found",IF(ISNUMBER(MATCH(E94,'May 23'!$D$2:$D$300,0)),"Found",IF(ISNUMBER(MATCH(D94,'May 23'!$E$2:$E$300,0)),"Found","Not Found")))</f>
        <v>Not Found</v>
      </c>
      <c r="L94" s="16" t="str">
        <f>IF(ISNUMBER(MATCH(C94,'May 24'!$C$2:$C$300,0)),"Found",IF(ISNUMBER(MATCH(E94,'May 24'!$D$2:$D$300,0)),"Found",IF(ISNUMBER(MATCH(D94,'May 24'!$E$2:$E$300,0)),"Found","Not Found")))</f>
        <v>Not Found</v>
      </c>
      <c r="M94" s="16" t="str">
        <f>IF(ISNUMBER(MATCH(C94,'May 25'!$C$2:$C$300,0)),"Found",IF(ISNUMBER(MATCH(E94,'May 25'!$D$2:$D$300,0)),"Found",IF(ISNUMBER(MATCH(D94,'May 25'!$E$2:$E$300,0)),"Found","Not Found")))</f>
        <v>Not Found</v>
      </c>
      <c r="N94" s="16" t="str">
        <f>IF(ISNUMBER(MATCH(C94,'May 26'!$C$2:$C$300,0)),"Found",IF(ISNUMBER(MATCH(E94,'May 26'!$D$2:$D$300,0)),"Found",IF(ISNUMBER(MATCH(D94,'May 26'!$E$2:$E$300,0)),"Found","Not Found")))</f>
        <v>Found</v>
      </c>
      <c r="O94" s="16" t="str">
        <f>IF(ISNUMBER(MATCH(C94,'May 27'!$C$2:$C$300,0)),"Found",IF(ISNUMBER(MATCH(E94,'May 27'!$D$2:$D$300,0)),"Found",IF(ISNUMBER(MATCH(D94,'May 27'!$E$2:$E$300,0)),"Found","Not Found")))</f>
        <v>Not Found</v>
      </c>
      <c r="P94" s="16" t="str">
        <f>IF(ISNUMBER(MATCH(C94,'May 28'!$C$2:$C$300,0)),"Found",IF(ISNUMBER(MATCH(E94,'May 28'!$D$2:$D$300,0)),"Found",IF(ISNUMBER(MATCH(D94,'May 28'!$E$2:$E$300,0)),"Found","Not Found")))</f>
        <v>Found</v>
      </c>
      <c r="Q94" s="16" t="str">
        <f>IF(ISNUMBER(MATCH(C94,'May 29'!$C$2:$C$300,0)),"Found",IF(ISNUMBER(MATCH(E94,'May 29'!$D$2:$D$300,0)),"Found",IF(ISNUMBER(MATCH(D94,'May 29'!$E$2:$E$300,0)),"Found","Not Found")))</f>
        <v>Found</v>
      </c>
      <c r="R94" s="16" t="str">
        <f>IF(ISNUMBER(MATCH(C94,'May 30'!$C$2:$C$300,0)),"Found",IF(ISNUMBER(MATCH(E94,'May 30'!$D$2:$D$300,0)),"Found",IF(ISNUMBER(MATCH(D94,'May 30'!$E$2:$E$300,0)),"Found","Not Found")))</f>
        <v>Not Found</v>
      </c>
      <c r="S94" s="16" t="str">
        <f>IF(ISNUMBER(MATCH(C94,'May 31'!$C$2:$C$300,0)),"Found",IF(ISNUMBER(MATCH(E94,'May 31'!$D$2:$D$300,0)),"Found",IF(ISNUMBER(MATCH(D94,'May 31'!$E$2:$E$300,0)),"Found","Not Found")))</f>
        <v>Found</v>
      </c>
      <c r="T94" s="16">
        <f t="shared" si="1"/>
        <v>8</v>
      </c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9"/>
      <c r="AJ94" s="16"/>
    </row>
    <row r="95" spans="1:36" x14ac:dyDescent="0.2">
      <c r="A95" s="16" t="s">
        <v>1014</v>
      </c>
      <c r="B95" s="17" t="s">
        <v>1015</v>
      </c>
      <c r="C95" s="11">
        <f>VLOOKUP(B95,'PKII Employee Details'!$A$2:$F$474,3,FALSE)</f>
        <v>656</v>
      </c>
      <c r="D95" s="18" t="str">
        <f>VLOOKUP(B95,'PKII Employee Details'!$A$2:$F$474,4,FALSE)</f>
        <v>Villamin</v>
      </c>
      <c r="E95" s="18" t="str">
        <f>VLOOKUP(B95,'PKII Employee Details'!$A$2:$F$474,5,FALSE)</f>
        <v>Jaimie</v>
      </c>
      <c r="F95" s="63" t="str">
        <f>IF(ISNUMBER(MATCH(C95,'May 18'!$C$2:$C$300,0)),"Found",IF(ISNUMBER(MATCH(E95,'May 18'!$D$2:$D$300,0)),"Found",IF(ISNUMBER(MATCH(D95,'May 18'!$E$2:$E$300,0)),"Found","Not Found")))</f>
        <v>Found</v>
      </c>
      <c r="G95" s="63" t="str">
        <f>IF(ISNUMBER(MATCH(C95,'May 18'!$C$2:$C$300,0)),"Found",IF(ISNUMBER(MATCH(E95,'May 19'!$D$2:$D$300,0)),"Found",IF(ISNUMBER(MATCH(D95,'May 19'!$E$2:$E$300,0)),"Found","Not Found")))</f>
        <v>Found</v>
      </c>
      <c r="H95" s="19" t="str">
        <f>IF(ISNUMBER(MATCH(C95,'May 20'!$C$2:$C$300,0)),"Found",IF(ISNUMBER(MATCH(E95,'May 20'!$D$2:$D$300,0)),"Found",IF(ISNUMBER(MATCH(D95,'May 20'!$E$2:$E$300,0)),"Found","Not Found")))</f>
        <v>Found</v>
      </c>
      <c r="I95" s="16" t="str">
        <f>IF(ISNUMBER(MATCH(C95,'May 21'!$C$2:$C$300,0)),"Found",IF(ISNUMBER(MATCH(E95,'May 21'!$D$2:$D$300,0)),"Found",IF(ISNUMBER(MATCH(D95,'May 21'!$E$2:$E$300,0)),"Found","Not Found")))</f>
        <v>Not Found</v>
      </c>
      <c r="J95" s="16" t="str">
        <f>IF(ISNUMBER(MATCH(C95,'May 22'!$C$2:$C$300,0)),"Found",IF(ISNUMBER(MATCH(E95,'May 22'!$D$2:$D$300,0)),"Found",IF(ISNUMBER(MATCH(D95,'May 22'!$E$2:$E$300,0)),"Found","Not Found")))</f>
        <v>Not Found</v>
      </c>
      <c r="K95" s="16" t="str">
        <f>IF(ISNUMBER(MATCH(C95,'May 23'!$C$2:$C$300,0)),"Found",IF(ISNUMBER(MATCH(E95,'May 23'!$D$2:$D$300,0)),"Found",IF(ISNUMBER(MATCH(D95,'May 23'!$E$2:$E$300,0)),"Found","Not Found")))</f>
        <v>Not Found</v>
      </c>
      <c r="L95" s="16" t="str">
        <f>IF(ISNUMBER(MATCH(C95,'May 24'!$C$2:$C$300,0)),"Found",IF(ISNUMBER(MATCH(E95,'May 24'!$D$2:$D$300,0)),"Found",IF(ISNUMBER(MATCH(D95,'May 24'!$E$2:$E$300,0)),"Found","Not Found")))</f>
        <v>Not Found</v>
      </c>
      <c r="M95" s="16" t="str">
        <f>IF(ISNUMBER(MATCH(C95,'May 25'!$C$2:$C$300,0)),"Found",IF(ISNUMBER(MATCH(E95,'May 25'!$D$2:$D$300,0)),"Found",IF(ISNUMBER(MATCH(D95,'May 25'!$E$2:$E$300,0)),"Found","Not Found")))</f>
        <v>Not Found</v>
      </c>
      <c r="N95" s="16" t="str">
        <f>IF(ISNUMBER(MATCH(C95,'May 26'!$C$2:$C$300,0)),"Found",IF(ISNUMBER(MATCH(E95,'May 26'!$D$2:$D$300,0)),"Found",IF(ISNUMBER(MATCH(D95,'May 26'!$E$2:$E$300,0)),"Found","Not Found")))</f>
        <v>Found</v>
      </c>
      <c r="O95" s="16" t="str">
        <f>IF(ISNUMBER(MATCH(C95,'May 27'!$C$2:$C$300,0)),"Found",IF(ISNUMBER(MATCH(E95,'May 27'!$D$2:$D$300,0)),"Found",IF(ISNUMBER(MATCH(D95,'May 27'!$E$2:$E$300,0)),"Found","Not Found")))</f>
        <v>Not Found</v>
      </c>
      <c r="P95" s="16" t="str">
        <f>IF(ISNUMBER(MATCH(C95,'May 28'!$C$2:$C$300,0)),"Found",IF(ISNUMBER(MATCH(E95,'May 28'!$D$2:$D$300,0)),"Found",IF(ISNUMBER(MATCH(D95,'May 28'!$E$2:$E$300,0)),"Found","Not Found")))</f>
        <v>Not Found</v>
      </c>
      <c r="Q95" s="16" t="str">
        <f>IF(ISNUMBER(MATCH(C95,'May 29'!$C$2:$C$300,0)),"Found",IF(ISNUMBER(MATCH(E95,'May 29'!$D$2:$D$300,0)),"Found",IF(ISNUMBER(MATCH(D95,'May 29'!$E$2:$E$300,0)),"Found","Not Found")))</f>
        <v>Not Found</v>
      </c>
      <c r="R95" s="16" t="str">
        <f>IF(ISNUMBER(MATCH(C95,'May 30'!$C$2:$C$300,0)),"Found",IF(ISNUMBER(MATCH(E95,'May 30'!$D$2:$D$300,0)),"Found",IF(ISNUMBER(MATCH(D95,'May 30'!$E$2:$E$300,0)),"Found","Not Found")))</f>
        <v>Not Found</v>
      </c>
      <c r="S95" s="16" t="str">
        <f>IF(ISNUMBER(MATCH(C95,'May 31'!$C$2:$C$300,0)),"Found",IF(ISNUMBER(MATCH(E95,'May 31'!$D$2:$D$300,0)),"Found",IF(ISNUMBER(MATCH(D95,'May 31'!$E$2:$E$300,0)),"Found","Not Found")))</f>
        <v>Not Found</v>
      </c>
      <c r="T95" s="16">
        <f t="shared" si="1"/>
        <v>4</v>
      </c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9"/>
      <c r="AJ95" s="16"/>
    </row>
    <row r="96" spans="1:36" x14ac:dyDescent="0.2">
      <c r="A96" s="16" t="s">
        <v>1016</v>
      </c>
      <c r="B96" s="17" t="s">
        <v>1017</v>
      </c>
      <c r="C96" s="11">
        <f>VLOOKUP(B96,'PKII Employee Details'!$A$2:$F$474,3,FALSE)</f>
        <v>662</v>
      </c>
      <c r="D96" s="18" t="str">
        <f>VLOOKUP(B96,'PKII Employee Details'!$A$2:$F$474,4,FALSE)</f>
        <v>Villegas</v>
      </c>
      <c r="E96" s="18" t="str">
        <f>VLOOKUP(B96,'PKII Employee Details'!$A$2:$F$474,5,FALSE)</f>
        <v>Luis</v>
      </c>
      <c r="F96" s="63" t="str">
        <f>IF(ISNUMBER(MATCH(C96,'May 18'!$C$2:$C$300,0)),"Found",IF(ISNUMBER(MATCH(E96,'May 18'!$D$2:$D$300,0)),"Found",IF(ISNUMBER(MATCH(D96,'May 18'!$E$2:$E$300,0)),"Found","Not Found")))</f>
        <v>Not Found</v>
      </c>
      <c r="G96" s="63" t="str">
        <f>IF(ISNUMBER(MATCH(C96,'May 18'!$C$2:$C$300,0)),"Found",IF(ISNUMBER(MATCH(E96,'May 19'!$D$2:$D$300,0)),"Found",IF(ISNUMBER(MATCH(D96,'May 19'!$E$2:$E$300,0)),"Found","Not Found")))</f>
        <v>Found</v>
      </c>
      <c r="H96" s="19" t="str">
        <f>IF(ISNUMBER(MATCH(C96,'May 20'!$C$2:$C$300,0)),"Found",IF(ISNUMBER(MATCH(E96,'May 20'!$D$2:$D$300,0)),"Found",IF(ISNUMBER(MATCH(D96,'May 20'!$E$2:$E$300,0)),"Found","Not Found")))</f>
        <v>Not Found</v>
      </c>
      <c r="I96" s="16" t="str">
        <f>IF(ISNUMBER(MATCH(C96,'May 21'!$C$2:$C$300,0)),"Found",IF(ISNUMBER(MATCH(E96,'May 21'!$D$2:$D$300,0)),"Found",IF(ISNUMBER(MATCH(D96,'May 21'!$E$2:$E$300,0)),"Found","Not Found")))</f>
        <v>Not Found</v>
      </c>
      <c r="J96" s="16" t="str">
        <f>IF(ISNUMBER(MATCH(C96,'May 22'!$C$2:$C$300,0)),"Found",IF(ISNUMBER(MATCH(E96,'May 22'!$D$2:$D$300,0)),"Found",IF(ISNUMBER(MATCH(D96,'May 22'!$E$2:$E$300,0)),"Found","Not Found")))</f>
        <v>Not Found</v>
      </c>
      <c r="K96" s="16" t="str">
        <f>IF(ISNUMBER(MATCH(C96,'May 23'!$C$2:$C$300,0)),"Found",IF(ISNUMBER(MATCH(E96,'May 23'!$D$2:$D$300,0)),"Found",IF(ISNUMBER(MATCH(D96,'May 23'!$E$2:$E$300,0)),"Found","Not Found")))</f>
        <v>Not Found</v>
      </c>
      <c r="L96" s="16" t="str">
        <f>IF(ISNUMBER(MATCH(C96,'May 24'!$C$2:$C$300,0)),"Found",IF(ISNUMBER(MATCH(E96,'May 24'!$D$2:$D$300,0)),"Found",IF(ISNUMBER(MATCH(D96,'May 24'!$E$2:$E$300,0)),"Found","Not Found")))</f>
        <v>Not Found</v>
      </c>
      <c r="M96" s="16" t="str">
        <f>IF(ISNUMBER(MATCH(C96,'May 25'!$C$2:$C$300,0)),"Found",IF(ISNUMBER(MATCH(E96,'May 25'!$D$2:$D$300,0)),"Found",IF(ISNUMBER(MATCH(D96,'May 25'!$E$2:$E$300,0)),"Found","Not Found")))</f>
        <v>Not Found</v>
      </c>
      <c r="N96" s="16" t="str">
        <f>IF(ISNUMBER(MATCH(C96,'May 26'!$C$2:$C$300,0)),"Found",IF(ISNUMBER(MATCH(E96,'May 26'!$D$2:$D$300,0)),"Found",IF(ISNUMBER(MATCH(D96,'May 26'!$E$2:$E$300,0)),"Found","Not Found")))</f>
        <v>Found</v>
      </c>
      <c r="O96" s="16" t="str">
        <f>IF(ISNUMBER(MATCH(C96,'May 27'!$C$2:$C$300,0)),"Found",IF(ISNUMBER(MATCH(E96,'May 27'!$D$2:$D$300,0)),"Found",IF(ISNUMBER(MATCH(D96,'May 27'!$E$2:$E$300,0)),"Found","Not Found")))</f>
        <v>Not Found</v>
      </c>
      <c r="P96" s="16" t="str">
        <f>IF(ISNUMBER(MATCH(C96,'May 28'!$C$2:$C$300,0)),"Found",IF(ISNUMBER(MATCH(E96,'May 28'!$D$2:$D$300,0)),"Found",IF(ISNUMBER(MATCH(D96,'May 28'!$E$2:$E$300,0)),"Found","Not Found")))</f>
        <v>Not Found</v>
      </c>
      <c r="Q96" s="16" t="str">
        <f>IF(ISNUMBER(MATCH(C96,'May 29'!$C$2:$C$300,0)),"Found",IF(ISNUMBER(MATCH(E96,'May 29'!$D$2:$D$300,0)),"Found",IF(ISNUMBER(MATCH(D96,'May 29'!$E$2:$E$300,0)),"Found","Not Found")))</f>
        <v>Not Found</v>
      </c>
      <c r="R96" s="16" t="str">
        <f>IF(ISNUMBER(MATCH(C96,'May 30'!$C$2:$C$300,0)),"Found",IF(ISNUMBER(MATCH(E96,'May 30'!$D$2:$D$300,0)),"Found",IF(ISNUMBER(MATCH(D96,'May 30'!$E$2:$E$300,0)),"Found","Not Found")))</f>
        <v>Not Found</v>
      </c>
      <c r="S96" s="16" t="str">
        <f>IF(ISNUMBER(MATCH(C96,'May 31'!$C$2:$C$300,0)),"Found",IF(ISNUMBER(MATCH(E96,'May 31'!$D$2:$D$300,0)),"Found",IF(ISNUMBER(MATCH(D96,'May 31'!$E$2:$E$300,0)),"Found","Not Found")))</f>
        <v>Not Found</v>
      </c>
      <c r="T96" s="16">
        <f t="shared" si="1"/>
        <v>2</v>
      </c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9"/>
      <c r="AJ96" s="16"/>
    </row>
    <row r="97" spans="1:36" x14ac:dyDescent="0.2">
      <c r="A97" s="16" t="s">
        <v>1018</v>
      </c>
      <c r="B97" s="17" t="s">
        <v>1019</v>
      </c>
      <c r="C97" s="11">
        <f>VLOOKUP(B97,'PKII Employee Details'!$A$2:$F$474,3,FALSE)</f>
        <v>427</v>
      </c>
      <c r="D97" s="18" t="str">
        <f>VLOOKUP(B97,'PKII Employee Details'!$A$2:$F$474,4,FALSE)</f>
        <v>Viloria</v>
      </c>
      <c r="E97" s="18" t="str">
        <f>VLOOKUP(B97,'PKII Employee Details'!$A$2:$F$474,5,FALSE)</f>
        <v>Teddy</v>
      </c>
      <c r="F97" s="63" t="str">
        <f>IF(ISNUMBER(MATCH(C97,'May 18'!$C$2:$C$300,0)),"Found",IF(ISNUMBER(MATCH(E97,'May 18'!$D$2:$D$300,0)),"Found",IF(ISNUMBER(MATCH(D97,'May 18'!$E$2:$E$300,0)),"Found","Not Found")))</f>
        <v>Found</v>
      </c>
      <c r="G97" s="63" t="str">
        <f>IF(ISNUMBER(MATCH(C97,'May 18'!$C$2:$C$300,0)),"Found",IF(ISNUMBER(MATCH(E97,'May 19'!$D$2:$D$300,0)),"Found",IF(ISNUMBER(MATCH(D97,'May 19'!$E$2:$E$300,0)),"Found","Not Found")))</f>
        <v>Found</v>
      </c>
      <c r="H97" s="19" t="str">
        <f>IF(ISNUMBER(MATCH(C97,'May 20'!$C$2:$C$300,0)),"Found",IF(ISNUMBER(MATCH(E97,'May 20'!$D$2:$D$300,0)),"Found",IF(ISNUMBER(MATCH(D97,'May 20'!$E$2:$E$300,0)),"Found","Not Found")))</f>
        <v>Found</v>
      </c>
      <c r="I97" s="16" t="str">
        <f>IF(ISNUMBER(MATCH(C97,'May 21'!$C$2:$C$300,0)),"Found",IF(ISNUMBER(MATCH(E97,'May 21'!$D$2:$D$300,0)),"Found",IF(ISNUMBER(MATCH(D97,'May 21'!$E$2:$E$300,0)),"Found","Not Found")))</f>
        <v>Found</v>
      </c>
      <c r="J97" s="16" t="str">
        <f>IF(ISNUMBER(MATCH(C97,'May 22'!$C$2:$C$300,0)),"Found",IF(ISNUMBER(MATCH(E97,'May 22'!$D$2:$D$300,0)),"Found",IF(ISNUMBER(MATCH(D97,'May 22'!$E$2:$E$300,0)),"Found","Not Found")))</f>
        <v>Found</v>
      </c>
      <c r="K97" s="16" t="str">
        <f>IF(ISNUMBER(MATCH(C97,'May 23'!$C$2:$C$300,0)),"Found",IF(ISNUMBER(MATCH(E97,'May 23'!$D$2:$D$300,0)),"Found",IF(ISNUMBER(MATCH(D97,'May 23'!$E$2:$E$300,0)),"Found","Not Found")))</f>
        <v>Found</v>
      </c>
      <c r="L97" s="16" t="str">
        <f>IF(ISNUMBER(MATCH(C97,'May 24'!$C$2:$C$300,0)),"Found",IF(ISNUMBER(MATCH(E97,'May 24'!$D$2:$D$300,0)),"Found",IF(ISNUMBER(MATCH(D97,'May 24'!$E$2:$E$300,0)),"Found","Not Found")))</f>
        <v>Found</v>
      </c>
      <c r="M97" s="16" t="str">
        <f>IF(ISNUMBER(MATCH(C97,'May 25'!$C$2:$C$300,0)),"Found",IF(ISNUMBER(MATCH(E97,'May 25'!$D$2:$D$300,0)),"Found",IF(ISNUMBER(MATCH(D97,'May 25'!$E$2:$E$300,0)),"Found","Not Found")))</f>
        <v>Found</v>
      </c>
      <c r="N97" s="16" t="str">
        <f>IF(ISNUMBER(MATCH(C97,'May 26'!$C$2:$C$300,0)),"Found",IF(ISNUMBER(MATCH(E97,'May 26'!$D$2:$D$300,0)),"Found",IF(ISNUMBER(MATCH(D97,'May 26'!$E$2:$E$300,0)),"Found","Not Found")))</f>
        <v>Found</v>
      </c>
      <c r="O97" s="16" t="str">
        <f>IF(ISNUMBER(MATCH(C97,'May 27'!$C$2:$C$300,0)),"Found",IF(ISNUMBER(MATCH(E97,'May 27'!$D$2:$D$300,0)),"Found",IF(ISNUMBER(MATCH(D97,'May 27'!$E$2:$E$300,0)),"Found","Not Found")))</f>
        <v>Found</v>
      </c>
      <c r="P97" s="16" t="str">
        <f>IF(ISNUMBER(MATCH(C97,'May 28'!$C$2:$C$300,0)),"Found",IF(ISNUMBER(MATCH(E97,'May 28'!$D$2:$D$300,0)),"Found",IF(ISNUMBER(MATCH(D97,'May 28'!$E$2:$E$300,0)),"Found","Not Found")))</f>
        <v>Found</v>
      </c>
      <c r="Q97" s="16" t="str">
        <f>IF(ISNUMBER(MATCH(C97,'May 29'!$C$2:$C$300,0)),"Found",IF(ISNUMBER(MATCH(E97,'May 29'!$D$2:$D$300,0)),"Found",IF(ISNUMBER(MATCH(D97,'May 29'!$E$2:$E$300,0)),"Found","Not Found")))</f>
        <v>Found</v>
      </c>
      <c r="R97" s="16" t="str">
        <f>IF(ISNUMBER(MATCH(C97,'May 30'!$C$2:$C$300,0)),"Found",IF(ISNUMBER(MATCH(E97,'May 30'!$D$2:$D$300,0)),"Found",IF(ISNUMBER(MATCH(D97,'May 30'!$E$2:$E$300,0)),"Found","Not Found")))</f>
        <v>Found</v>
      </c>
      <c r="S97" s="16" t="str">
        <f>IF(ISNUMBER(MATCH(C97,'May 31'!$C$2:$C$300,0)),"Found",IF(ISNUMBER(MATCH(E97,'May 31'!$D$2:$D$300,0)),"Found",IF(ISNUMBER(MATCH(D97,'May 31'!$E$2:$E$300,0)),"Found","Not Found")))</f>
        <v>Found</v>
      </c>
      <c r="T97" s="16">
        <f t="shared" si="1"/>
        <v>14</v>
      </c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9"/>
      <c r="AJ97" s="16"/>
    </row>
    <row r="98" spans="1:36" x14ac:dyDescent="0.2">
      <c r="A98" s="16" t="s">
        <v>1020</v>
      </c>
      <c r="B98" s="17" t="s">
        <v>1021</v>
      </c>
      <c r="C98" s="11">
        <f>VLOOKUP(B98,'PKII Employee Details'!$A$2:$F$474,3,FALSE)</f>
        <v>674</v>
      </c>
      <c r="D98" s="18" t="str">
        <f>VLOOKUP(B98,'PKII Employee Details'!$A$2:$F$474,4,FALSE)</f>
        <v>Vivar</v>
      </c>
      <c r="E98" s="18" t="str">
        <f>VLOOKUP(B98,'PKII Employee Details'!$A$2:$F$474,5,FALSE)</f>
        <v>Daniel Lawrence</v>
      </c>
      <c r="F98" s="63" t="str">
        <f>IF(ISNUMBER(MATCH(C98,'May 18'!$C$2:$C$300,0)),"Found",IF(ISNUMBER(MATCH(E98,'May 18'!$D$2:$D$300,0)),"Found",IF(ISNUMBER(MATCH(D98,'May 18'!$E$2:$E$300,0)),"Found","Not Found")))</f>
        <v>Found</v>
      </c>
      <c r="G98" s="63" t="str">
        <f>IF(ISNUMBER(MATCH(C98,'May 18'!$C$2:$C$300,0)),"Found",IF(ISNUMBER(MATCH(E98,'May 19'!$D$2:$D$300,0)),"Found",IF(ISNUMBER(MATCH(D98,'May 19'!$E$2:$E$300,0)),"Found","Not Found")))</f>
        <v>Found</v>
      </c>
      <c r="H98" s="19" t="str">
        <f>IF(ISNUMBER(MATCH(C98,'May 20'!$C$2:$C$300,0)),"Found",IF(ISNUMBER(MATCH(E98,'May 20'!$D$2:$D$300,0)),"Found",IF(ISNUMBER(MATCH(D98,'May 20'!$E$2:$E$300,0)),"Found","Not Found")))</f>
        <v>Found</v>
      </c>
      <c r="I98" s="16" t="str">
        <f>IF(ISNUMBER(MATCH(C98,'May 21'!$C$2:$C$300,0)),"Found",IF(ISNUMBER(MATCH(E98,'May 21'!$D$2:$D$300,0)),"Found",IF(ISNUMBER(MATCH(D98,'May 21'!$E$2:$E$300,0)),"Found","Not Found")))</f>
        <v>Found</v>
      </c>
      <c r="J98" s="16" t="str">
        <f>IF(ISNUMBER(MATCH(C98,'May 22'!$C$2:$C$300,0)),"Found",IF(ISNUMBER(MATCH(E98,'May 22'!$D$2:$D$300,0)),"Found",IF(ISNUMBER(MATCH(D98,'May 22'!$E$2:$E$300,0)),"Found","Not Found")))</f>
        <v>Found</v>
      </c>
      <c r="K98" s="16" t="str">
        <f>IF(ISNUMBER(MATCH(C98,'May 23'!$C$2:$C$300,0)),"Found",IF(ISNUMBER(MATCH(E98,'May 23'!$D$2:$D$300,0)),"Found",IF(ISNUMBER(MATCH(D98,'May 23'!$E$2:$E$300,0)),"Found","Not Found")))</f>
        <v>Found</v>
      </c>
      <c r="L98" s="16" t="str">
        <f>IF(ISNUMBER(MATCH(C98,'May 24'!$C$2:$C$300,0)),"Found",IF(ISNUMBER(MATCH(E98,'May 24'!$D$2:$D$300,0)),"Found",IF(ISNUMBER(MATCH(D98,'May 24'!$E$2:$E$300,0)),"Found","Not Found")))</f>
        <v>Found</v>
      </c>
      <c r="M98" s="16" t="str">
        <f>IF(ISNUMBER(MATCH(C98,'May 25'!$C$2:$C$300,0)),"Found",IF(ISNUMBER(MATCH(E98,'May 25'!$D$2:$D$300,0)),"Found",IF(ISNUMBER(MATCH(D98,'May 25'!$E$2:$E$300,0)),"Found","Not Found")))</f>
        <v>Found</v>
      </c>
      <c r="N98" s="16" t="str">
        <f>IF(ISNUMBER(MATCH(C98,'May 26'!$C$2:$C$300,0)),"Found",IF(ISNUMBER(MATCH(E98,'May 26'!$D$2:$D$300,0)),"Found",IF(ISNUMBER(MATCH(D98,'May 26'!$E$2:$E$300,0)),"Found","Not Found")))</f>
        <v>Found</v>
      </c>
      <c r="O98" s="16" t="str">
        <f>IF(ISNUMBER(MATCH(C98,'May 27'!$C$2:$C$300,0)),"Found",IF(ISNUMBER(MATCH(E98,'May 27'!$D$2:$D$300,0)),"Found",IF(ISNUMBER(MATCH(D98,'May 27'!$E$2:$E$300,0)),"Found","Not Found")))</f>
        <v>Found</v>
      </c>
      <c r="P98" s="16" t="str">
        <f>IF(ISNUMBER(MATCH(C98,'May 28'!$C$2:$C$300,0)),"Found",IF(ISNUMBER(MATCH(E98,'May 28'!$D$2:$D$300,0)),"Found",IF(ISNUMBER(MATCH(D98,'May 28'!$E$2:$E$300,0)),"Found","Not Found")))</f>
        <v>Found</v>
      </c>
      <c r="Q98" s="16" t="str">
        <f>IF(ISNUMBER(MATCH(C98,'May 29'!$C$2:$C$300,0)),"Found",IF(ISNUMBER(MATCH(E98,'May 29'!$D$2:$D$300,0)),"Found",IF(ISNUMBER(MATCH(D98,'May 29'!$E$2:$E$300,0)),"Found","Not Found")))</f>
        <v>Found</v>
      </c>
      <c r="R98" s="16" t="str">
        <f>IF(ISNUMBER(MATCH(C98,'May 30'!$C$2:$C$300,0)),"Found",IF(ISNUMBER(MATCH(E98,'May 30'!$D$2:$D$300,0)),"Found",IF(ISNUMBER(MATCH(D98,'May 30'!$E$2:$E$300,0)),"Found","Not Found")))</f>
        <v>Found</v>
      </c>
      <c r="S98" s="16" t="str">
        <f>IF(ISNUMBER(MATCH(C98,'May 31'!$C$2:$C$300,0)),"Found",IF(ISNUMBER(MATCH(E98,'May 31'!$D$2:$D$300,0)),"Found",IF(ISNUMBER(MATCH(D98,'May 31'!$E$2:$E$300,0)),"Found","Not Found")))</f>
        <v>Found</v>
      </c>
      <c r="T98" s="16">
        <f t="shared" si="1"/>
        <v>14</v>
      </c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9"/>
      <c r="AJ98" s="16"/>
    </row>
    <row r="99" spans="1:36" x14ac:dyDescent="0.2">
      <c r="A99" s="16" t="s">
        <v>1022</v>
      </c>
      <c r="B99" s="17" t="s">
        <v>1023</v>
      </c>
      <c r="C99" s="11">
        <f>VLOOKUP(B99,'PKII Employee Details'!$A$2:$F$474,3,FALSE)</f>
        <v>279</v>
      </c>
      <c r="D99" s="18" t="str">
        <f>VLOOKUP(B99,'PKII Employee Details'!$A$2:$F$474,4,FALSE)</f>
        <v>Yambot</v>
      </c>
      <c r="E99" s="18" t="str">
        <f>VLOOKUP(B99,'PKII Employee Details'!$A$2:$F$474,5,FALSE)</f>
        <v>Rudolph</v>
      </c>
      <c r="F99" s="63" t="str">
        <f>IF(ISNUMBER(MATCH(C99,'May 18'!$C$2:$C$300,0)),"Found",IF(ISNUMBER(MATCH(E99,'May 18'!$D$2:$D$300,0)),"Found",IF(ISNUMBER(MATCH(D99,'May 18'!$E$2:$E$300,0)),"Found","Not Found")))</f>
        <v>Not Found</v>
      </c>
      <c r="G99" s="63" t="str">
        <f>IF(ISNUMBER(MATCH(C99,'May 18'!$C$2:$C$300,0)),"Found",IF(ISNUMBER(MATCH(E99,'May 19'!$D$2:$D$300,0)),"Found",IF(ISNUMBER(MATCH(D99,'May 19'!$E$2:$E$300,0)),"Found","Not Found")))</f>
        <v>Not Found</v>
      </c>
      <c r="H99" s="19" t="str">
        <f>IF(ISNUMBER(MATCH(C99,'May 20'!$C$2:$C$300,0)),"Found",IF(ISNUMBER(MATCH(E99,'May 20'!$D$2:$D$300,0)),"Found",IF(ISNUMBER(MATCH(D99,'May 20'!$E$2:$E$300,0)),"Found","Not Found")))</f>
        <v>Not Found</v>
      </c>
      <c r="I99" s="16" t="str">
        <f>IF(ISNUMBER(MATCH(C99,'May 21'!$C$2:$C$300,0)),"Found",IF(ISNUMBER(MATCH(E99,'May 21'!$D$2:$D$300,0)),"Found",IF(ISNUMBER(MATCH(D99,'May 21'!$E$2:$E$300,0)),"Found","Not Found")))</f>
        <v>Not Found</v>
      </c>
      <c r="J99" s="16" t="str">
        <f>IF(ISNUMBER(MATCH(C99,'May 22'!$C$2:$C$300,0)),"Found",IF(ISNUMBER(MATCH(E99,'May 22'!$D$2:$D$300,0)),"Found",IF(ISNUMBER(MATCH(D99,'May 22'!$E$2:$E$300,0)),"Found","Not Found")))</f>
        <v>Not Found</v>
      </c>
      <c r="K99" s="16" t="str">
        <f>IF(ISNUMBER(MATCH(C99,'May 23'!$C$2:$C$300,0)),"Found",IF(ISNUMBER(MATCH(E99,'May 23'!$D$2:$D$300,0)),"Found",IF(ISNUMBER(MATCH(D99,'May 23'!$E$2:$E$300,0)),"Found","Not Found")))</f>
        <v>Not Found</v>
      </c>
      <c r="L99" s="16" t="str">
        <f>IF(ISNUMBER(MATCH(C99,'May 24'!$C$2:$C$300,0)),"Found",IF(ISNUMBER(MATCH(E99,'May 24'!$D$2:$D$300,0)),"Found",IF(ISNUMBER(MATCH(D99,'May 24'!$E$2:$E$300,0)),"Found","Not Found")))</f>
        <v>Not Found</v>
      </c>
      <c r="M99" s="16" t="str">
        <f>IF(ISNUMBER(MATCH(C99,'May 25'!$C$2:$C$300,0)),"Found",IF(ISNUMBER(MATCH(E99,'May 25'!$D$2:$D$300,0)),"Found",IF(ISNUMBER(MATCH(D99,'May 25'!$E$2:$E$300,0)),"Found","Not Found")))</f>
        <v>Not Found</v>
      </c>
      <c r="N99" s="16" t="str">
        <f>IF(ISNUMBER(MATCH(C99,'May 26'!$C$2:$C$300,0)),"Found",IF(ISNUMBER(MATCH(E99,'May 26'!$D$2:$D$300,0)),"Found",IF(ISNUMBER(MATCH(D99,'May 26'!$E$2:$E$300,0)),"Found","Not Found")))</f>
        <v>Not Found</v>
      </c>
      <c r="O99" s="16" t="str">
        <f>IF(ISNUMBER(MATCH(C99,'May 27'!$C$2:$C$300,0)),"Found",IF(ISNUMBER(MATCH(E99,'May 27'!$D$2:$D$300,0)),"Found",IF(ISNUMBER(MATCH(D99,'May 27'!$E$2:$E$300,0)),"Found","Not Found")))</f>
        <v>Not Found</v>
      </c>
      <c r="P99" s="16" t="str">
        <f>IF(ISNUMBER(MATCH(C99,'May 28'!$C$2:$C$300,0)),"Found",IF(ISNUMBER(MATCH(E99,'May 28'!$D$2:$D$300,0)),"Found",IF(ISNUMBER(MATCH(D99,'May 28'!$E$2:$E$300,0)),"Found","Not Found")))</f>
        <v>Not Found</v>
      </c>
      <c r="Q99" s="16" t="str">
        <f>IF(ISNUMBER(MATCH(C99,'May 29'!$C$2:$C$300,0)),"Found",IF(ISNUMBER(MATCH(E99,'May 29'!$D$2:$D$300,0)),"Found",IF(ISNUMBER(MATCH(D99,'May 29'!$E$2:$E$300,0)),"Found","Not Found")))</f>
        <v>Not Found</v>
      </c>
      <c r="R99" s="16" t="str">
        <f>IF(ISNUMBER(MATCH(C99,'May 30'!$C$2:$C$300,0)),"Found",IF(ISNUMBER(MATCH(E99,'May 30'!$D$2:$D$300,0)),"Found",IF(ISNUMBER(MATCH(D99,'May 30'!$E$2:$E$300,0)),"Found","Not Found")))</f>
        <v>Not Found</v>
      </c>
      <c r="S99" s="16" t="str">
        <f>IF(ISNUMBER(MATCH(C99,'May 31'!$C$2:$C$300,0)),"Found",IF(ISNUMBER(MATCH(E99,'May 31'!$D$2:$D$300,0)),"Found",IF(ISNUMBER(MATCH(D99,'May 31'!$E$2:$E$300,0)),"Found","Not Found")))</f>
        <v>Not Found</v>
      </c>
      <c r="T99" s="16">
        <f t="shared" si="1"/>
        <v>0</v>
      </c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9"/>
      <c r="AJ99" s="16"/>
    </row>
    <row r="100" spans="1:36" x14ac:dyDescent="0.2">
      <c r="A100" s="16" t="s">
        <v>1024</v>
      </c>
      <c r="B100" s="17" t="s">
        <v>1025</v>
      </c>
      <c r="C100" s="11">
        <f>VLOOKUP(B100,'PKII Employee Details'!$A$2:$F$474,3,FALSE)</f>
        <v>767</v>
      </c>
      <c r="D100" s="18" t="str">
        <f>VLOOKUP(B100,'PKII Employee Details'!$A$2:$F$474,4,FALSE)</f>
        <v>Agripa</v>
      </c>
      <c r="E100" s="18" t="str">
        <f>VLOOKUP(B100,'PKII Employee Details'!$A$2:$F$474,5,FALSE)</f>
        <v>Judy Ann</v>
      </c>
      <c r="F100" s="63" t="str">
        <f>IF(ISNUMBER(MATCH(C100,'May 18'!$C$2:$C$300,0)),"Found",IF(ISNUMBER(MATCH(E100,'May 18'!$D$2:$D$300,0)),"Found",IF(ISNUMBER(MATCH(D100,'May 18'!$E$2:$E$300,0)),"Found","Not Found")))</f>
        <v>Found</v>
      </c>
      <c r="G100" s="63" t="str">
        <f>IF(ISNUMBER(MATCH(C100,'May 18'!$C$2:$C$300,0)),"Found",IF(ISNUMBER(MATCH(E100,'May 19'!$D$2:$D$300,0)),"Found",IF(ISNUMBER(MATCH(D100,'May 19'!$E$2:$E$300,0)),"Found","Not Found")))</f>
        <v>Found</v>
      </c>
      <c r="H100" s="19" t="str">
        <f>IF(ISNUMBER(MATCH(C100,'May 20'!$C$2:$C$300,0)),"Found",IF(ISNUMBER(MATCH(E100,'May 20'!$D$2:$D$300,0)),"Found",IF(ISNUMBER(MATCH(D100,'May 20'!$E$2:$E$300,0)),"Found","Not Found")))</f>
        <v>Found</v>
      </c>
      <c r="I100" s="16" t="str">
        <f>IF(ISNUMBER(MATCH(C100,'May 21'!$C$2:$C$300,0)),"Found",IF(ISNUMBER(MATCH(E100,'May 21'!$D$2:$D$300,0)),"Found",IF(ISNUMBER(MATCH(D100,'May 21'!$E$2:$E$300,0)),"Found","Not Found")))</f>
        <v>Found</v>
      </c>
      <c r="J100" s="16" t="str">
        <f>IF(ISNUMBER(MATCH(C100,'May 22'!$C$2:$C$300,0)),"Found",IF(ISNUMBER(MATCH(E100,'May 22'!$D$2:$D$300,0)),"Found",IF(ISNUMBER(MATCH(D100,'May 22'!$E$2:$E$300,0)),"Found","Not Found")))</f>
        <v>Found</v>
      </c>
      <c r="K100" s="16" t="str">
        <f>IF(ISNUMBER(MATCH(C100,'May 23'!$C$2:$C$300,0)),"Found",IF(ISNUMBER(MATCH(E100,'May 23'!$D$2:$D$300,0)),"Found",IF(ISNUMBER(MATCH(D100,'May 23'!$E$2:$E$300,0)),"Found","Not Found")))</f>
        <v>Found</v>
      </c>
      <c r="L100" s="16" t="str">
        <f>IF(ISNUMBER(MATCH(C100,'May 24'!$C$2:$C$300,0)),"Found",IF(ISNUMBER(MATCH(E100,'May 24'!$D$2:$D$300,0)),"Found",IF(ISNUMBER(MATCH(D100,'May 24'!$E$2:$E$300,0)),"Found","Not Found")))</f>
        <v>Found</v>
      </c>
      <c r="M100" s="16" t="str">
        <f>IF(ISNUMBER(MATCH(C100,'May 25'!$C$2:$C$300,0)),"Found",IF(ISNUMBER(MATCH(E100,'May 25'!$D$2:$D$300,0)),"Found",IF(ISNUMBER(MATCH(D100,'May 25'!$E$2:$E$300,0)),"Found","Not Found")))</f>
        <v>Found</v>
      </c>
      <c r="N100" s="16" t="str">
        <f>IF(ISNUMBER(MATCH(C100,'May 26'!$C$2:$C$300,0)),"Found",IF(ISNUMBER(MATCH(E100,'May 26'!$D$2:$D$300,0)),"Found",IF(ISNUMBER(MATCH(D100,'May 26'!$E$2:$E$300,0)),"Found","Not Found")))</f>
        <v>Found</v>
      </c>
      <c r="O100" s="16" t="str">
        <f>IF(ISNUMBER(MATCH(C100,'May 27'!$C$2:$C$300,0)),"Found",IF(ISNUMBER(MATCH(E100,'May 27'!$D$2:$D$300,0)),"Found",IF(ISNUMBER(MATCH(D100,'May 27'!$E$2:$E$300,0)),"Found","Not Found")))</f>
        <v>Found</v>
      </c>
      <c r="P100" s="16" t="str">
        <f>IF(ISNUMBER(MATCH(C100,'May 28'!$C$2:$C$300,0)),"Found",IF(ISNUMBER(MATCH(E100,'May 28'!$D$2:$D$300,0)),"Found",IF(ISNUMBER(MATCH(D100,'May 28'!$E$2:$E$300,0)),"Found","Not Found")))</f>
        <v>Found</v>
      </c>
      <c r="Q100" s="16" t="str">
        <f>IF(ISNUMBER(MATCH(C100,'May 29'!$C$2:$C$300,0)),"Found",IF(ISNUMBER(MATCH(E100,'May 29'!$D$2:$D$300,0)),"Found",IF(ISNUMBER(MATCH(D100,'May 29'!$E$2:$E$300,0)),"Found","Not Found")))</f>
        <v>Found</v>
      </c>
      <c r="R100" s="16" t="str">
        <f>IF(ISNUMBER(MATCH(C100,'May 30'!$C$2:$C$300,0)),"Found",IF(ISNUMBER(MATCH(E100,'May 30'!$D$2:$D$300,0)),"Found",IF(ISNUMBER(MATCH(D100,'May 30'!$E$2:$E$300,0)),"Found","Not Found")))</f>
        <v>Found</v>
      </c>
      <c r="S100" s="16" t="str">
        <f>IF(ISNUMBER(MATCH(C100,'May 31'!$C$2:$C$300,0)),"Found",IF(ISNUMBER(MATCH(E100,'May 31'!$D$2:$D$300,0)),"Found",IF(ISNUMBER(MATCH(D100,'May 31'!$E$2:$E$300,0)),"Found","Not Found")))</f>
        <v>Found</v>
      </c>
      <c r="T100" s="16">
        <f t="shared" si="1"/>
        <v>14</v>
      </c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9"/>
      <c r="AJ100" s="16"/>
    </row>
    <row r="101" spans="1:36" x14ac:dyDescent="0.2">
      <c r="A101" s="16" t="s">
        <v>1026</v>
      </c>
      <c r="B101" s="17" t="s">
        <v>1027</v>
      </c>
      <c r="C101" s="11">
        <f>VLOOKUP(B101,'PKII Employee Details'!$A$2:$F$474,3,FALSE)</f>
        <v>771</v>
      </c>
      <c r="D101" s="18" t="str">
        <f>VLOOKUP(B101,'PKII Employee Details'!$A$2:$F$474,4,FALSE)</f>
        <v>Baculanlan</v>
      </c>
      <c r="E101" s="18" t="str">
        <f>VLOOKUP(B101,'PKII Employee Details'!$A$2:$F$474,5,FALSE)</f>
        <v>Jenny Lien</v>
      </c>
      <c r="F101" s="63" t="str">
        <f>IF(ISNUMBER(MATCH(C101,'May 18'!$C$2:$C$300,0)),"Found",IF(ISNUMBER(MATCH(E101,'May 18'!$D$2:$D$300,0)),"Found",IF(ISNUMBER(MATCH(D101,'May 18'!$E$2:$E$300,0)),"Found","Not Found")))</f>
        <v>Not Found</v>
      </c>
      <c r="G101" s="63" t="str">
        <f>IF(ISNUMBER(MATCH(C101,'May 18'!$C$2:$C$300,0)),"Found",IF(ISNUMBER(MATCH(E101,'May 19'!$D$2:$D$300,0)),"Found",IF(ISNUMBER(MATCH(D101,'May 19'!$E$2:$E$300,0)),"Found","Not Found")))</f>
        <v>Not Found</v>
      </c>
      <c r="H101" s="19" t="str">
        <f>IF(ISNUMBER(MATCH(C101,'May 20'!$C$2:$C$300,0)),"Found",IF(ISNUMBER(MATCH(E101,'May 20'!$D$2:$D$300,0)),"Found",IF(ISNUMBER(MATCH(D101,'May 20'!$E$2:$E$300,0)),"Found","Not Found")))</f>
        <v>Found</v>
      </c>
      <c r="I101" s="16" t="str">
        <f>IF(ISNUMBER(MATCH(C101,'May 21'!$C$2:$C$300,0)),"Found",IF(ISNUMBER(MATCH(E101,'May 21'!$D$2:$D$300,0)),"Found",IF(ISNUMBER(MATCH(D101,'May 21'!$E$2:$E$300,0)),"Found","Not Found")))</f>
        <v>Found</v>
      </c>
      <c r="J101" s="16" t="str">
        <f>IF(ISNUMBER(MATCH(C101,'May 22'!$C$2:$C$300,0)),"Found",IF(ISNUMBER(MATCH(E101,'May 22'!$D$2:$D$300,0)),"Found",IF(ISNUMBER(MATCH(D101,'May 22'!$E$2:$E$300,0)),"Found","Not Found")))</f>
        <v>Found</v>
      </c>
      <c r="K101" s="16" t="str">
        <f>IF(ISNUMBER(MATCH(C101,'May 23'!$C$2:$C$300,0)),"Found",IF(ISNUMBER(MATCH(E101,'May 23'!$D$2:$D$300,0)),"Found",IF(ISNUMBER(MATCH(D101,'May 23'!$E$2:$E$300,0)),"Found","Not Found")))</f>
        <v>Not Found</v>
      </c>
      <c r="L101" s="16" t="str">
        <f>IF(ISNUMBER(MATCH(C101,'May 24'!$C$2:$C$300,0)),"Found",IF(ISNUMBER(MATCH(E101,'May 24'!$D$2:$D$300,0)),"Found",IF(ISNUMBER(MATCH(D101,'May 24'!$E$2:$E$300,0)),"Found","Not Found")))</f>
        <v>Not Found</v>
      </c>
      <c r="M101" s="16" t="str">
        <f>IF(ISNUMBER(MATCH(C101,'May 25'!$C$2:$C$300,0)),"Found",IF(ISNUMBER(MATCH(E101,'May 25'!$D$2:$D$300,0)),"Found",IF(ISNUMBER(MATCH(D101,'May 25'!$E$2:$E$300,0)),"Found","Not Found")))</f>
        <v>Not Found</v>
      </c>
      <c r="N101" s="16" t="str">
        <f>IF(ISNUMBER(MATCH(C101,'May 26'!$C$2:$C$300,0)),"Found",IF(ISNUMBER(MATCH(E101,'May 26'!$D$2:$D$300,0)),"Found",IF(ISNUMBER(MATCH(D101,'May 26'!$E$2:$E$300,0)),"Found","Not Found")))</f>
        <v>Found</v>
      </c>
      <c r="O101" s="16" t="str">
        <f>IF(ISNUMBER(MATCH(C101,'May 27'!$C$2:$C$300,0)),"Found",IF(ISNUMBER(MATCH(E101,'May 27'!$D$2:$D$300,0)),"Found",IF(ISNUMBER(MATCH(D101,'May 27'!$E$2:$E$300,0)),"Found","Not Found")))</f>
        <v>Found</v>
      </c>
      <c r="P101" s="16" t="str">
        <f>IF(ISNUMBER(MATCH(C101,'May 28'!$C$2:$C$300,0)),"Found",IF(ISNUMBER(MATCH(E101,'May 28'!$D$2:$D$300,0)),"Found",IF(ISNUMBER(MATCH(D101,'May 28'!$E$2:$E$300,0)),"Found","Not Found")))</f>
        <v>Not Found</v>
      </c>
      <c r="Q101" s="16" t="str">
        <f>IF(ISNUMBER(MATCH(C101,'May 29'!$C$2:$C$300,0)),"Found",IF(ISNUMBER(MATCH(E101,'May 29'!$D$2:$D$300,0)),"Found",IF(ISNUMBER(MATCH(D101,'May 29'!$E$2:$E$300,0)),"Found","Not Found")))</f>
        <v>Found</v>
      </c>
      <c r="R101" s="16" t="str">
        <f>IF(ISNUMBER(MATCH(C101,'May 30'!$C$2:$C$300,0)),"Found",IF(ISNUMBER(MATCH(E101,'May 30'!$D$2:$D$300,0)),"Found",IF(ISNUMBER(MATCH(D101,'May 30'!$E$2:$E$300,0)),"Found","Not Found")))</f>
        <v>Not Found</v>
      </c>
      <c r="S101" s="16" t="str">
        <f>IF(ISNUMBER(MATCH(C101,'May 31'!$C$2:$C$300,0)),"Found",IF(ISNUMBER(MATCH(E101,'May 31'!$D$2:$D$300,0)),"Found",IF(ISNUMBER(MATCH(D101,'May 31'!$E$2:$E$300,0)),"Found","Not Found")))</f>
        <v>Not Found</v>
      </c>
      <c r="T101" s="16">
        <f t="shared" si="1"/>
        <v>6</v>
      </c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9"/>
      <c r="AJ101" s="16"/>
    </row>
    <row r="102" spans="1:36" x14ac:dyDescent="0.2">
      <c r="A102" s="16" t="s">
        <v>1028</v>
      </c>
      <c r="B102" s="17" t="s">
        <v>1029</v>
      </c>
      <c r="C102" s="11">
        <f>VLOOKUP(B102,'PKII Employee Details'!$A$2:$F$474,3,FALSE)</f>
        <v>779</v>
      </c>
      <c r="D102" s="18" t="str">
        <f>VLOOKUP(B102,'PKII Employee Details'!$A$2:$F$474,4,FALSE)</f>
        <v>Fernandez</v>
      </c>
      <c r="E102" s="18" t="str">
        <f>VLOOKUP(B102,'PKII Employee Details'!$A$2:$F$474,5,FALSE)</f>
        <v>Jerold Joseph</v>
      </c>
      <c r="F102" s="63" t="str">
        <f>IF(ISNUMBER(MATCH(C102,'May 18'!$C$2:$C$300,0)),"Found",IF(ISNUMBER(MATCH(E102,'May 18'!$D$2:$D$300,0)),"Found",IF(ISNUMBER(MATCH(D102,'May 18'!$E$2:$E$300,0)),"Found","Not Found")))</f>
        <v>Found</v>
      </c>
      <c r="G102" s="63" t="str">
        <f>IF(ISNUMBER(MATCH(C102,'May 18'!$C$2:$C$300,0)),"Found",IF(ISNUMBER(MATCH(E102,'May 19'!$D$2:$D$300,0)),"Found",IF(ISNUMBER(MATCH(D102,'May 19'!$E$2:$E$300,0)),"Found","Not Found")))</f>
        <v>Found</v>
      </c>
      <c r="H102" s="19" t="str">
        <f>IF(ISNUMBER(MATCH(C102,'May 20'!$C$2:$C$300,0)),"Found",IF(ISNUMBER(MATCH(E102,'May 20'!$D$2:$D$300,0)),"Found",IF(ISNUMBER(MATCH(D102,'May 20'!$E$2:$E$300,0)),"Found","Not Found")))</f>
        <v>Found</v>
      </c>
      <c r="I102" s="16" t="str">
        <f>IF(ISNUMBER(MATCH(C102,'May 21'!$C$2:$C$300,0)),"Found",IF(ISNUMBER(MATCH(E102,'May 21'!$D$2:$D$300,0)),"Found",IF(ISNUMBER(MATCH(D102,'May 21'!$E$2:$E$300,0)),"Found","Not Found")))</f>
        <v>Found</v>
      </c>
      <c r="J102" s="16" t="str">
        <f>IF(ISNUMBER(MATCH(C102,'May 22'!$C$2:$C$300,0)),"Found",IF(ISNUMBER(MATCH(E102,'May 22'!$D$2:$D$300,0)),"Found",IF(ISNUMBER(MATCH(D102,'May 22'!$E$2:$E$300,0)),"Found","Not Found")))</f>
        <v>Found</v>
      </c>
      <c r="K102" s="16" t="str">
        <f>IF(ISNUMBER(MATCH(C102,'May 23'!$C$2:$C$300,0)),"Found",IF(ISNUMBER(MATCH(E102,'May 23'!$D$2:$D$300,0)),"Found",IF(ISNUMBER(MATCH(D102,'May 23'!$E$2:$E$300,0)),"Found","Not Found")))</f>
        <v>Found</v>
      </c>
      <c r="L102" s="16" t="str">
        <f>IF(ISNUMBER(MATCH(C102,'May 24'!$C$2:$C$300,0)),"Found",IF(ISNUMBER(MATCH(E102,'May 24'!$D$2:$D$300,0)),"Found",IF(ISNUMBER(MATCH(D102,'May 24'!$E$2:$E$300,0)),"Found","Not Found")))</f>
        <v>Not Found</v>
      </c>
      <c r="M102" s="16" t="str">
        <f>IF(ISNUMBER(MATCH(C102,'May 25'!$C$2:$C$300,0)),"Found",IF(ISNUMBER(MATCH(E102,'May 25'!$D$2:$D$300,0)),"Found",IF(ISNUMBER(MATCH(D102,'May 25'!$E$2:$E$300,0)),"Found","Not Found")))</f>
        <v>Not Found</v>
      </c>
      <c r="N102" s="16" t="str">
        <f>IF(ISNUMBER(MATCH(C102,'May 26'!$C$2:$C$300,0)),"Found",IF(ISNUMBER(MATCH(E102,'May 26'!$D$2:$D$300,0)),"Found",IF(ISNUMBER(MATCH(D102,'May 26'!$E$2:$E$300,0)),"Found","Not Found")))</f>
        <v>Found</v>
      </c>
      <c r="O102" s="16" t="str">
        <f>IF(ISNUMBER(MATCH(C102,'May 27'!$C$2:$C$300,0)),"Found",IF(ISNUMBER(MATCH(E102,'May 27'!$D$2:$D$300,0)),"Found",IF(ISNUMBER(MATCH(D102,'May 27'!$E$2:$E$300,0)),"Found","Not Found")))</f>
        <v>Found</v>
      </c>
      <c r="P102" s="16" t="str">
        <f>IF(ISNUMBER(MATCH(C102,'May 28'!$C$2:$C$300,0)),"Found",IF(ISNUMBER(MATCH(E102,'May 28'!$D$2:$D$300,0)),"Found",IF(ISNUMBER(MATCH(D102,'May 28'!$E$2:$E$300,0)),"Found","Not Found")))</f>
        <v>Not Found</v>
      </c>
      <c r="Q102" s="16" t="str">
        <f>IF(ISNUMBER(MATCH(C102,'May 29'!$C$2:$C$300,0)),"Found",IF(ISNUMBER(MATCH(E102,'May 29'!$D$2:$D$300,0)),"Found",IF(ISNUMBER(MATCH(D102,'May 29'!$E$2:$E$300,0)),"Found","Not Found")))</f>
        <v>Not Found</v>
      </c>
      <c r="R102" s="16" t="str">
        <f>IF(ISNUMBER(MATCH(C102,'May 30'!$C$2:$C$300,0)),"Found",IF(ISNUMBER(MATCH(E102,'May 30'!$D$2:$D$300,0)),"Found",IF(ISNUMBER(MATCH(D102,'May 30'!$E$2:$E$300,0)),"Found","Not Found")))</f>
        <v>Found</v>
      </c>
      <c r="S102" s="16" t="str">
        <f>IF(ISNUMBER(MATCH(C102,'May 31'!$C$2:$C$300,0)),"Found",IF(ISNUMBER(MATCH(E102,'May 31'!$D$2:$D$300,0)),"Found",IF(ISNUMBER(MATCH(D102,'May 31'!$E$2:$E$300,0)),"Found","Not Found")))</f>
        <v>Not Found</v>
      </c>
      <c r="T102" s="16">
        <f t="shared" si="1"/>
        <v>9</v>
      </c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9"/>
      <c r="AJ102" s="16"/>
    </row>
    <row r="103" spans="1:36" x14ac:dyDescent="0.2">
      <c r="A103" s="16" t="s">
        <v>1030</v>
      </c>
      <c r="B103" s="17" t="s">
        <v>1031</v>
      </c>
      <c r="C103" s="11">
        <f>VLOOKUP(B103,'PKII Employee Details'!$A$2:$F$474,3,FALSE)</f>
        <v>778</v>
      </c>
      <c r="D103" s="18" t="str">
        <f>VLOOKUP(B103,'PKII Employee Details'!$A$2:$F$474,4,FALSE)</f>
        <v>Hernandez</v>
      </c>
      <c r="E103" s="18" t="str">
        <f>VLOOKUP(B103,'PKII Employee Details'!$A$2:$F$474,5,FALSE)</f>
        <v>Phoebe Joy</v>
      </c>
      <c r="F103" s="63" t="str">
        <f>IF(ISNUMBER(MATCH(C103,'May 18'!$C$2:$C$300,0)),"Found",IF(ISNUMBER(MATCH(E103,'May 18'!$D$2:$D$300,0)),"Found",IF(ISNUMBER(MATCH(D103,'May 18'!$E$2:$E$300,0)),"Found","Not Found")))</f>
        <v>Found</v>
      </c>
      <c r="G103" s="63" t="str">
        <f>IF(ISNUMBER(MATCH(C103,'May 18'!$C$2:$C$300,0)),"Found",IF(ISNUMBER(MATCH(E103,'May 19'!$D$2:$D$300,0)),"Found",IF(ISNUMBER(MATCH(D103,'May 19'!$E$2:$E$300,0)),"Found","Not Found")))</f>
        <v>Found</v>
      </c>
      <c r="H103" s="19" t="str">
        <f>IF(ISNUMBER(MATCH(C103,'May 20'!$C$2:$C$300,0)),"Found",IF(ISNUMBER(MATCH(E103,'May 20'!$D$2:$D$300,0)),"Found",IF(ISNUMBER(MATCH(D103,'May 20'!$E$2:$E$300,0)),"Found","Not Found")))</f>
        <v>Found</v>
      </c>
      <c r="I103" s="16" t="str">
        <f>IF(ISNUMBER(MATCH(C103,'May 21'!$C$2:$C$300,0)),"Found",IF(ISNUMBER(MATCH(E103,'May 21'!$D$2:$D$300,0)),"Found",IF(ISNUMBER(MATCH(D103,'May 21'!$E$2:$E$300,0)),"Found","Not Found")))</f>
        <v>Found</v>
      </c>
      <c r="J103" s="16" t="str">
        <f>IF(ISNUMBER(MATCH(C103,'May 22'!$C$2:$C$300,0)),"Found",IF(ISNUMBER(MATCH(E103,'May 22'!$D$2:$D$300,0)),"Found",IF(ISNUMBER(MATCH(D103,'May 22'!$E$2:$E$300,0)),"Found","Not Found")))</f>
        <v>Found</v>
      </c>
      <c r="K103" s="16" t="str">
        <f>IF(ISNUMBER(MATCH(C103,'May 23'!$C$2:$C$300,0)),"Found",IF(ISNUMBER(MATCH(E103,'May 23'!$D$2:$D$300,0)),"Found",IF(ISNUMBER(MATCH(D103,'May 23'!$E$2:$E$300,0)),"Found","Not Found")))</f>
        <v>Not Found</v>
      </c>
      <c r="L103" s="16" t="str">
        <f>IF(ISNUMBER(MATCH(C103,'May 24'!$C$2:$C$300,0)),"Found",IF(ISNUMBER(MATCH(E103,'May 24'!$D$2:$D$300,0)),"Found",IF(ISNUMBER(MATCH(D103,'May 24'!$E$2:$E$300,0)),"Found","Not Found")))</f>
        <v>Not Found</v>
      </c>
      <c r="M103" s="16" t="str">
        <f>IF(ISNUMBER(MATCH(C103,'May 25'!$C$2:$C$300,0)),"Found",IF(ISNUMBER(MATCH(E103,'May 25'!$D$2:$D$300,0)),"Found",IF(ISNUMBER(MATCH(D103,'May 25'!$E$2:$E$300,0)),"Found","Not Found")))</f>
        <v>Found</v>
      </c>
      <c r="N103" s="16" t="str">
        <f>IF(ISNUMBER(MATCH(C103,'May 26'!$C$2:$C$300,0)),"Found",IF(ISNUMBER(MATCH(E103,'May 26'!$D$2:$D$300,0)),"Found",IF(ISNUMBER(MATCH(D103,'May 26'!$E$2:$E$300,0)),"Found","Not Found")))</f>
        <v>Found</v>
      </c>
      <c r="O103" s="16" t="str">
        <f>IF(ISNUMBER(MATCH(C103,'May 27'!$C$2:$C$300,0)),"Found",IF(ISNUMBER(MATCH(E103,'May 27'!$D$2:$D$300,0)),"Found",IF(ISNUMBER(MATCH(D103,'May 27'!$E$2:$E$300,0)),"Found","Not Found")))</f>
        <v>Found</v>
      </c>
      <c r="P103" s="16" t="str">
        <f>IF(ISNUMBER(MATCH(C103,'May 28'!$C$2:$C$300,0)),"Found",IF(ISNUMBER(MATCH(E103,'May 28'!$D$2:$D$300,0)),"Found",IF(ISNUMBER(MATCH(D103,'May 28'!$E$2:$E$300,0)),"Found","Not Found")))</f>
        <v>Found</v>
      </c>
      <c r="Q103" s="16" t="str">
        <f>IF(ISNUMBER(MATCH(C103,'May 29'!$C$2:$C$300,0)),"Found",IF(ISNUMBER(MATCH(E103,'May 29'!$D$2:$D$300,0)),"Found",IF(ISNUMBER(MATCH(D103,'May 29'!$E$2:$E$300,0)),"Found","Not Found")))</f>
        <v>Found</v>
      </c>
      <c r="R103" s="16" t="str">
        <f>IF(ISNUMBER(MATCH(C103,'May 30'!$C$2:$C$300,0)),"Found",IF(ISNUMBER(MATCH(E103,'May 30'!$D$2:$D$300,0)),"Found",IF(ISNUMBER(MATCH(D103,'May 30'!$E$2:$E$300,0)),"Found","Not Found")))</f>
        <v>Not Found</v>
      </c>
      <c r="S103" s="16" t="str">
        <f>IF(ISNUMBER(MATCH(C103,'May 31'!$C$2:$C$300,0)),"Found",IF(ISNUMBER(MATCH(E103,'May 31'!$D$2:$D$300,0)),"Found",IF(ISNUMBER(MATCH(D103,'May 31'!$E$2:$E$300,0)),"Found","Not Found")))</f>
        <v>Not Found</v>
      </c>
      <c r="T103" s="16">
        <f t="shared" si="1"/>
        <v>10</v>
      </c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9"/>
      <c r="AJ103" s="16"/>
    </row>
    <row r="104" spans="1:36" x14ac:dyDescent="0.2">
      <c r="A104" s="16" t="s">
        <v>1032</v>
      </c>
      <c r="B104" s="17" t="s">
        <v>1033</v>
      </c>
      <c r="C104" s="11">
        <f>VLOOKUP(B104,'PKII Employee Details'!$A$2:$F$474,3,FALSE)</f>
        <v>777</v>
      </c>
      <c r="D104" s="18" t="str">
        <f>VLOOKUP(B104,'PKII Employee Details'!$A$2:$F$474,4,FALSE)</f>
        <v>Mapili</v>
      </c>
      <c r="E104" s="18" t="str">
        <f>VLOOKUP(B104,'PKII Employee Details'!$A$2:$F$474,5,FALSE)</f>
        <v>Fresha Grace</v>
      </c>
      <c r="F104" s="63" t="str">
        <f>IF(ISNUMBER(MATCH(C104,'May 18'!$C$2:$C$300,0)),"Found",IF(ISNUMBER(MATCH(E104,'May 18'!$D$2:$D$300,0)),"Found",IF(ISNUMBER(MATCH(D104,'May 18'!$E$2:$E$300,0)),"Found","Not Found")))</f>
        <v>Found</v>
      </c>
      <c r="G104" s="63" t="str">
        <f>IF(ISNUMBER(MATCH(C104,'May 18'!$C$2:$C$300,0)),"Found",IF(ISNUMBER(MATCH(E104,'May 19'!$D$2:$D$300,0)),"Found",IF(ISNUMBER(MATCH(D104,'May 19'!$E$2:$E$300,0)),"Found","Not Found")))</f>
        <v>Found</v>
      </c>
      <c r="H104" s="19" t="str">
        <f>IF(ISNUMBER(MATCH(C104,'May 20'!$C$2:$C$300,0)),"Found",IF(ISNUMBER(MATCH(E104,'May 20'!$D$2:$D$300,0)),"Found",IF(ISNUMBER(MATCH(D104,'May 20'!$E$2:$E$300,0)),"Found","Not Found")))</f>
        <v>Found</v>
      </c>
      <c r="I104" s="16" t="str">
        <f>IF(ISNUMBER(MATCH(C104,'May 21'!$C$2:$C$300,0)),"Found",IF(ISNUMBER(MATCH(E104,'May 21'!$D$2:$D$300,0)),"Found",IF(ISNUMBER(MATCH(D104,'May 21'!$E$2:$E$300,0)),"Found","Not Found")))</f>
        <v>Found</v>
      </c>
      <c r="J104" s="16" t="str">
        <f>IF(ISNUMBER(MATCH(C104,'May 22'!$C$2:$C$300,0)),"Found",IF(ISNUMBER(MATCH(E104,'May 22'!$D$2:$D$300,0)),"Found",IF(ISNUMBER(MATCH(D104,'May 22'!$E$2:$E$300,0)),"Found","Not Found")))</f>
        <v>Found</v>
      </c>
      <c r="K104" s="16" t="str">
        <f>IF(ISNUMBER(MATCH(C104,'May 23'!$C$2:$C$300,0)),"Found",IF(ISNUMBER(MATCH(E104,'May 23'!$D$2:$D$300,0)),"Found",IF(ISNUMBER(MATCH(D104,'May 23'!$E$2:$E$300,0)),"Found","Not Found")))</f>
        <v>Found</v>
      </c>
      <c r="L104" s="16" t="str">
        <f>IF(ISNUMBER(MATCH(C104,'May 24'!$C$2:$C$300,0)),"Found",IF(ISNUMBER(MATCH(E104,'May 24'!$D$2:$D$300,0)),"Found",IF(ISNUMBER(MATCH(D104,'May 24'!$E$2:$E$300,0)),"Found","Not Found")))</f>
        <v>Found</v>
      </c>
      <c r="M104" s="16" t="str">
        <f>IF(ISNUMBER(MATCH(C104,'May 25'!$C$2:$C$300,0)),"Found",IF(ISNUMBER(MATCH(E104,'May 25'!$D$2:$D$300,0)),"Found",IF(ISNUMBER(MATCH(D104,'May 25'!$E$2:$E$300,0)),"Found","Not Found")))</f>
        <v>Found</v>
      </c>
      <c r="N104" s="16" t="str">
        <f>IF(ISNUMBER(MATCH(C104,'May 26'!$C$2:$C$300,0)),"Found",IF(ISNUMBER(MATCH(E104,'May 26'!$D$2:$D$300,0)),"Found",IF(ISNUMBER(MATCH(D104,'May 26'!$E$2:$E$300,0)),"Found","Not Found")))</f>
        <v>Found</v>
      </c>
      <c r="O104" s="16" t="str">
        <f>IF(ISNUMBER(MATCH(C104,'May 27'!$C$2:$C$300,0)),"Found",IF(ISNUMBER(MATCH(E104,'May 27'!$D$2:$D$300,0)),"Found",IF(ISNUMBER(MATCH(D104,'May 27'!$E$2:$E$300,0)),"Found","Not Found")))</f>
        <v>Found</v>
      </c>
      <c r="P104" s="16" t="str">
        <f>IF(ISNUMBER(MATCH(C104,'May 28'!$C$2:$C$300,0)),"Found",IF(ISNUMBER(MATCH(E104,'May 28'!$D$2:$D$300,0)),"Found",IF(ISNUMBER(MATCH(D104,'May 28'!$E$2:$E$300,0)),"Found","Not Found")))</f>
        <v>Found</v>
      </c>
      <c r="Q104" s="16" t="str">
        <f>IF(ISNUMBER(MATCH(C104,'May 29'!$C$2:$C$300,0)),"Found",IF(ISNUMBER(MATCH(E104,'May 29'!$D$2:$D$300,0)),"Found",IF(ISNUMBER(MATCH(D104,'May 29'!$E$2:$E$300,0)),"Found","Not Found")))</f>
        <v>Found</v>
      </c>
      <c r="R104" s="16" t="str">
        <f>IF(ISNUMBER(MATCH(C104,'May 30'!$C$2:$C$300,0)),"Found",IF(ISNUMBER(MATCH(E104,'May 30'!$D$2:$D$300,0)),"Found",IF(ISNUMBER(MATCH(D104,'May 30'!$E$2:$E$300,0)),"Found","Not Found")))</f>
        <v>Found</v>
      </c>
      <c r="S104" s="16" t="str">
        <f>IF(ISNUMBER(MATCH(C104,'May 31'!$C$2:$C$300,0)),"Found",IF(ISNUMBER(MATCH(E104,'May 31'!$D$2:$D$300,0)),"Found",IF(ISNUMBER(MATCH(D104,'May 31'!$E$2:$E$300,0)),"Found","Not Found")))</f>
        <v>Found</v>
      </c>
      <c r="T104" s="16">
        <f t="shared" si="1"/>
        <v>14</v>
      </c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9"/>
      <c r="AJ104" s="16"/>
    </row>
    <row r="105" spans="1:36" x14ac:dyDescent="0.2">
      <c r="A105" s="16" t="s">
        <v>1034</v>
      </c>
      <c r="B105" s="17" t="s">
        <v>1035</v>
      </c>
      <c r="C105" s="11">
        <f>VLOOKUP(B105,'PKII Employee Details'!$A$2:$F$474,3,FALSE)</f>
        <v>763</v>
      </c>
      <c r="D105" s="18" t="str">
        <f>VLOOKUP(B105,'PKII Employee Details'!$A$2:$F$474,4,FALSE)</f>
        <v>Bamba</v>
      </c>
      <c r="E105" s="18" t="str">
        <f>VLOOKUP(B105,'PKII Employee Details'!$A$2:$F$474,5,FALSE)</f>
        <v>Maria Arisa</v>
      </c>
      <c r="F105" s="63" t="str">
        <f>IF(ISNUMBER(MATCH(C105,'May 18'!$C$2:$C$300,0)),"Found",IF(ISNUMBER(MATCH(E105,'May 18'!$D$2:$D$300,0)),"Found",IF(ISNUMBER(MATCH(D105,'May 18'!$E$2:$E$300,0)),"Found","Not Found")))</f>
        <v>Not Found</v>
      </c>
      <c r="G105" s="63" t="str">
        <f>IF(ISNUMBER(MATCH(C105,'May 18'!$C$2:$C$300,0)),"Found",IF(ISNUMBER(MATCH(E105,'May 19'!$D$2:$D$300,0)),"Found",IF(ISNUMBER(MATCH(D105,'May 19'!$E$2:$E$300,0)),"Found","Not Found")))</f>
        <v>Not Found</v>
      </c>
      <c r="H105" s="19" t="str">
        <f>IF(ISNUMBER(MATCH(C105,'May 20'!$C$2:$C$300,0)),"Found",IF(ISNUMBER(MATCH(E105,'May 20'!$D$2:$D$300,0)),"Found",IF(ISNUMBER(MATCH(D105,'May 20'!$E$2:$E$300,0)),"Found","Not Found")))</f>
        <v>Not Found</v>
      </c>
      <c r="I105" s="16" t="str">
        <f>IF(ISNUMBER(MATCH(C105,'May 21'!$C$2:$C$300,0)),"Found",IF(ISNUMBER(MATCH(E105,'May 21'!$D$2:$D$300,0)),"Found",IF(ISNUMBER(MATCH(D105,'May 21'!$E$2:$E$300,0)),"Found","Not Found")))</f>
        <v>Not Found</v>
      </c>
      <c r="J105" s="16" t="str">
        <f>IF(ISNUMBER(MATCH(C105,'May 22'!$C$2:$C$300,0)),"Found",IF(ISNUMBER(MATCH(E105,'May 22'!$D$2:$D$300,0)),"Found",IF(ISNUMBER(MATCH(D105,'May 22'!$E$2:$E$300,0)),"Found","Not Found")))</f>
        <v>Not Found</v>
      </c>
      <c r="K105" s="16" t="str">
        <f>IF(ISNUMBER(MATCH(C105,'May 23'!$C$2:$C$300,0)),"Found",IF(ISNUMBER(MATCH(E105,'May 23'!$D$2:$D$300,0)),"Found",IF(ISNUMBER(MATCH(D105,'May 23'!$E$2:$E$300,0)),"Found","Not Found")))</f>
        <v>Not Found</v>
      </c>
      <c r="L105" s="16" t="str">
        <f>IF(ISNUMBER(MATCH(C105,'May 24'!$C$2:$C$300,0)),"Found",IF(ISNUMBER(MATCH(E105,'May 24'!$D$2:$D$300,0)),"Found",IF(ISNUMBER(MATCH(D105,'May 24'!$E$2:$E$300,0)),"Found","Not Found")))</f>
        <v>Not Found</v>
      </c>
      <c r="M105" s="16" t="str">
        <f>IF(ISNUMBER(MATCH(C105,'May 25'!$C$2:$C$300,0)),"Found",IF(ISNUMBER(MATCH(E105,'May 25'!$D$2:$D$300,0)),"Found",IF(ISNUMBER(MATCH(D105,'May 25'!$E$2:$E$300,0)),"Found","Not Found")))</f>
        <v>Not Found</v>
      </c>
      <c r="N105" s="16" t="str">
        <f>IF(ISNUMBER(MATCH(C105,'May 26'!$C$2:$C$300,0)),"Found",IF(ISNUMBER(MATCH(E105,'May 26'!$D$2:$D$300,0)),"Found",IF(ISNUMBER(MATCH(D105,'May 26'!$E$2:$E$300,0)),"Found","Not Found")))</f>
        <v>Not Found</v>
      </c>
      <c r="O105" s="16" t="str">
        <f>IF(ISNUMBER(MATCH(C105,'May 27'!$C$2:$C$300,0)),"Found",IF(ISNUMBER(MATCH(E105,'May 27'!$D$2:$D$300,0)),"Found",IF(ISNUMBER(MATCH(D105,'May 27'!$E$2:$E$300,0)),"Found","Not Found")))</f>
        <v>Not Found</v>
      </c>
      <c r="P105" s="16" t="str">
        <f>IF(ISNUMBER(MATCH(C105,'May 28'!$C$2:$C$300,0)),"Found",IF(ISNUMBER(MATCH(E105,'May 28'!$D$2:$D$300,0)),"Found",IF(ISNUMBER(MATCH(D105,'May 28'!$E$2:$E$300,0)),"Found","Not Found")))</f>
        <v>Not Found</v>
      </c>
      <c r="Q105" s="16" t="str">
        <f>IF(ISNUMBER(MATCH(C105,'May 29'!$C$2:$C$300,0)),"Found",IF(ISNUMBER(MATCH(E105,'May 29'!$D$2:$D$300,0)),"Found",IF(ISNUMBER(MATCH(D105,'May 29'!$E$2:$E$300,0)),"Found","Not Found")))</f>
        <v>Not Found</v>
      </c>
      <c r="R105" s="16" t="str">
        <f>IF(ISNUMBER(MATCH(C105,'May 30'!$C$2:$C$300,0)),"Found",IF(ISNUMBER(MATCH(E105,'May 30'!$D$2:$D$300,0)),"Found",IF(ISNUMBER(MATCH(D105,'May 30'!$E$2:$E$300,0)),"Found","Not Found")))</f>
        <v>Not Found</v>
      </c>
      <c r="S105" s="16" t="str">
        <f>IF(ISNUMBER(MATCH(C105,'May 31'!$C$2:$C$300,0)),"Found",IF(ISNUMBER(MATCH(E105,'May 31'!$D$2:$D$300,0)),"Found",IF(ISNUMBER(MATCH(D105,'May 31'!$E$2:$E$300,0)),"Found","Not Found")))</f>
        <v>Not Found</v>
      </c>
      <c r="T105" s="16">
        <f t="shared" si="1"/>
        <v>0</v>
      </c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9"/>
      <c r="AJ105" s="16"/>
    </row>
    <row r="106" spans="1:36" x14ac:dyDescent="0.2">
      <c r="A106" s="16" t="s">
        <v>1036</v>
      </c>
      <c r="B106" s="17" t="s">
        <v>1037</v>
      </c>
      <c r="C106" s="11">
        <f>VLOOKUP(B106,'PKII Employee Details'!$A$2:$F$474,3,FALSE)</f>
        <v>772</v>
      </c>
      <c r="D106" s="18" t="str">
        <f>VLOOKUP(B106,'PKII Employee Details'!$A$2:$F$474,4,FALSE)</f>
        <v>Banggoy</v>
      </c>
      <c r="E106" s="18" t="str">
        <f>VLOOKUP(B106,'PKII Employee Details'!$A$2:$F$474,5,FALSE)</f>
        <v>Jhoven</v>
      </c>
      <c r="F106" s="63" t="str">
        <f>IF(ISNUMBER(MATCH(C106,'May 18'!$C$2:$C$300,0)),"Found",IF(ISNUMBER(MATCH(E106,'May 18'!$D$2:$D$300,0)),"Found",IF(ISNUMBER(MATCH(D106,'May 18'!$E$2:$E$300,0)),"Found","Not Found")))</f>
        <v>Not Found</v>
      </c>
      <c r="G106" s="63" t="str">
        <f>IF(ISNUMBER(MATCH(C106,'May 18'!$C$2:$C$300,0)),"Found",IF(ISNUMBER(MATCH(E106,'May 19'!$D$2:$D$300,0)),"Found",IF(ISNUMBER(MATCH(D106,'May 19'!$E$2:$E$300,0)),"Found","Not Found")))</f>
        <v>Not Found</v>
      </c>
      <c r="H106" s="19" t="str">
        <f>IF(ISNUMBER(MATCH(C106,'May 20'!$C$2:$C$300,0)),"Found",IF(ISNUMBER(MATCH(E106,'May 20'!$D$2:$D$300,0)),"Found",IF(ISNUMBER(MATCH(D106,'May 20'!$E$2:$E$300,0)),"Found","Not Found")))</f>
        <v>Not Found</v>
      </c>
      <c r="I106" s="16" t="str">
        <f>IF(ISNUMBER(MATCH(C106,'May 21'!$C$2:$C$300,0)),"Found",IF(ISNUMBER(MATCH(E106,'May 21'!$D$2:$D$300,0)),"Found",IF(ISNUMBER(MATCH(D106,'May 21'!$E$2:$E$300,0)),"Found","Not Found")))</f>
        <v>Not Found</v>
      </c>
      <c r="J106" s="16" t="str">
        <f>IF(ISNUMBER(MATCH(C106,'May 22'!$C$2:$C$300,0)),"Found",IF(ISNUMBER(MATCH(E106,'May 22'!$D$2:$D$300,0)),"Found",IF(ISNUMBER(MATCH(D106,'May 22'!$E$2:$E$300,0)),"Found","Not Found")))</f>
        <v>Not Found</v>
      </c>
      <c r="K106" s="16" t="str">
        <f>IF(ISNUMBER(MATCH(C106,'May 23'!$C$2:$C$300,0)),"Found",IF(ISNUMBER(MATCH(E106,'May 23'!$D$2:$D$300,0)),"Found",IF(ISNUMBER(MATCH(D106,'May 23'!$E$2:$E$300,0)),"Found","Not Found")))</f>
        <v>Not Found</v>
      </c>
      <c r="L106" s="16" t="str">
        <f>IF(ISNUMBER(MATCH(C106,'May 24'!$C$2:$C$300,0)),"Found",IF(ISNUMBER(MATCH(E106,'May 24'!$D$2:$D$300,0)),"Found",IF(ISNUMBER(MATCH(D106,'May 24'!$E$2:$E$300,0)),"Found","Not Found")))</f>
        <v>Not Found</v>
      </c>
      <c r="M106" s="16" t="str">
        <f>IF(ISNUMBER(MATCH(C106,'May 25'!$C$2:$C$300,0)),"Found",IF(ISNUMBER(MATCH(E106,'May 25'!$D$2:$D$300,0)),"Found",IF(ISNUMBER(MATCH(D106,'May 25'!$E$2:$E$300,0)),"Found","Not Found")))</f>
        <v>Not Found</v>
      </c>
      <c r="N106" s="16" t="str">
        <f>IF(ISNUMBER(MATCH(C106,'May 26'!$C$2:$C$300,0)),"Found",IF(ISNUMBER(MATCH(E106,'May 26'!$D$2:$D$300,0)),"Found",IF(ISNUMBER(MATCH(D106,'May 26'!$E$2:$E$300,0)),"Found","Not Found")))</f>
        <v>Not Found</v>
      </c>
      <c r="O106" s="16" t="str">
        <f>IF(ISNUMBER(MATCH(C106,'May 27'!$C$2:$C$300,0)),"Found",IF(ISNUMBER(MATCH(E106,'May 27'!$D$2:$D$300,0)),"Found",IF(ISNUMBER(MATCH(D106,'May 27'!$E$2:$E$300,0)),"Found","Not Found")))</f>
        <v>Not Found</v>
      </c>
      <c r="P106" s="16" t="str">
        <f>IF(ISNUMBER(MATCH(C106,'May 28'!$C$2:$C$300,0)),"Found",IF(ISNUMBER(MATCH(E106,'May 28'!$D$2:$D$300,0)),"Found",IF(ISNUMBER(MATCH(D106,'May 28'!$E$2:$E$300,0)),"Found","Not Found")))</f>
        <v>Not Found</v>
      </c>
      <c r="Q106" s="16" t="str">
        <f>IF(ISNUMBER(MATCH(C106,'May 29'!$C$2:$C$300,0)),"Found",IF(ISNUMBER(MATCH(E106,'May 29'!$D$2:$D$300,0)),"Found",IF(ISNUMBER(MATCH(D106,'May 29'!$E$2:$E$300,0)),"Found","Not Found")))</f>
        <v>Not Found</v>
      </c>
      <c r="R106" s="16" t="str">
        <f>IF(ISNUMBER(MATCH(C106,'May 30'!$C$2:$C$300,0)),"Found",IF(ISNUMBER(MATCH(E106,'May 30'!$D$2:$D$300,0)),"Found",IF(ISNUMBER(MATCH(D106,'May 30'!$E$2:$E$300,0)),"Found","Not Found")))</f>
        <v>Not Found</v>
      </c>
      <c r="S106" s="16" t="str">
        <f>IF(ISNUMBER(MATCH(C106,'May 31'!$C$2:$C$300,0)),"Found",IF(ISNUMBER(MATCH(E106,'May 31'!$D$2:$D$300,0)),"Found",IF(ISNUMBER(MATCH(D106,'May 31'!$E$2:$E$300,0)),"Found","Not Found")))</f>
        <v>Not Found</v>
      </c>
      <c r="T106" s="16">
        <f t="shared" si="1"/>
        <v>0</v>
      </c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9"/>
      <c r="AJ106" s="16"/>
    </row>
    <row r="107" spans="1:36" x14ac:dyDescent="0.2">
      <c r="A107" s="16" t="s">
        <v>1038</v>
      </c>
      <c r="B107" s="17" t="s">
        <v>1039</v>
      </c>
      <c r="C107" s="11" t="s">
        <v>1040</v>
      </c>
      <c r="D107" s="18" t="s">
        <v>1041</v>
      </c>
      <c r="E107" s="18" t="s">
        <v>1042</v>
      </c>
      <c r="F107" s="63" t="str">
        <f>IF(ISNUMBER(MATCH(C107,'May 18'!$C$2:$C$300,0)),"Found",IF(ISNUMBER(MATCH(E107,'May 18'!$D$2:$D$300,0)),"Found",IF(ISNUMBER(MATCH(D107,'May 18'!$E$2:$E$300,0)),"Found","Not Found")))</f>
        <v>Not Found</v>
      </c>
      <c r="G107" s="63" t="str">
        <f>IF(ISNUMBER(MATCH(C107,'May 18'!$C$2:$C$300,0)),"Found",IF(ISNUMBER(MATCH(E107,'May 19'!$D$2:$D$300,0)),"Found",IF(ISNUMBER(MATCH(D107,'May 19'!$E$2:$E$300,0)),"Found","Not Found")))</f>
        <v>Not Found</v>
      </c>
      <c r="H107" s="19" t="str">
        <f>IF(ISNUMBER(MATCH(C107,'May 20'!$C$2:$C$300,0)),"Found",IF(ISNUMBER(MATCH(E107,'May 20'!$D$2:$D$300,0)),"Found",IF(ISNUMBER(MATCH(D107,'May 20'!$E$2:$E$300,0)),"Found","Not Found")))</f>
        <v>Not Found</v>
      </c>
      <c r="I107" s="16" t="str">
        <f>IF(ISNUMBER(MATCH(C107,'May 21'!$C$2:$C$300,0)),"Found",IF(ISNUMBER(MATCH(E107,'May 21'!$D$2:$D$300,0)),"Found",IF(ISNUMBER(MATCH(D107,'May 21'!$E$2:$E$300,0)),"Found","Not Found")))</f>
        <v>Not Found</v>
      </c>
      <c r="J107" s="16" t="str">
        <f>IF(ISNUMBER(MATCH(C107,'May 22'!$C$2:$C$300,0)),"Found",IF(ISNUMBER(MATCH(E107,'May 22'!$D$2:$D$300,0)),"Found",IF(ISNUMBER(MATCH(D107,'May 22'!$E$2:$E$300,0)),"Found","Not Found")))</f>
        <v>Found</v>
      </c>
      <c r="K107" s="16" t="str">
        <f>IF(ISNUMBER(MATCH(C107,'May 23'!$C$2:$C$300,0)),"Found",IF(ISNUMBER(MATCH(E107,'May 23'!$D$2:$D$300,0)),"Found",IF(ISNUMBER(MATCH(D107,'May 23'!$E$2:$E$300,0)),"Found","Not Found")))</f>
        <v>Found</v>
      </c>
      <c r="L107" s="16" t="str">
        <f>IF(ISNUMBER(MATCH(C107,'May 24'!$C$2:$C$300,0)),"Found",IF(ISNUMBER(MATCH(E107,'May 24'!$D$2:$D$300,0)),"Found",IF(ISNUMBER(MATCH(D107,'May 24'!$E$2:$E$300,0)),"Found","Not Found")))</f>
        <v>Found</v>
      </c>
      <c r="M107" s="16" t="str">
        <f>IF(ISNUMBER(MATCH(C107,'May 25'!$C$2:$C$300,0)),"Found",IF(ISNUMBER(MATCH(E107,'May 25'!$D$2:$D$300,0)),"Found",IF(ISNUMBER(MATCH(D107,'May 25'!$E$2:$E$300,0)),"Found","Not Found")))</f>
        <v>Found</v>
      </c>
      <c r="N107" s="16" t="str">
        <f>IF(ISNUMBER(MATCH(C107,'May 26'!$C$2:$C$300,0)),"Found",IF(ISNUMBER(MATCH(E107,'May 26'!$D$2:$D$300,0)),"Found",IF(ISNUMBER(MATCH(D107,'May 26'!$E$2:$E$300,0)),"Found","Not Found")))</f>
        <v>Found</v>
      </c>
      <c r="O107" s="16" t="str">
        <f>IF(ISNUMBER(MATCH(C107,'May 27'!$C$2:$C$300,0)),"Found",IF(ISNUMBER(MATCH(E107,'May 27'!$D$2:$D$300,0)),"Found",IF(ISNUMBER(MATCH(D107,'May 27'!$E$2:$E$300,0)),"Found","Not Found")))</f>
        <v>Found</v>
      </c>
      <c r="P107" s="16" t="str">
        <f>IF(ISNUMBER(MATCH(C107,'May 28'!$C$2:$C$300,0)),"Found",IF(ISNUMBER(MATCH(E107,'May 28'!$D$2:$D$300,0)),"Found",IF(ISNUMBER(MATCH(D107,'May 28'!$E$2:$E$300,0)),"Found","Not Found")))</f>
        <v>Found</v>
      </c>
      <c r="Q107" s="16" t="str">
        <f>IF(ISNUMBER(MATCH(C107,'May 29'!$C$2:$C$300,0)),"Found",IF(ISNUMBER(MATCH(E107,'May 29'!$D$2:$D$300,0)),"Found",IF(ISNUMBER(MATCH(D107,'May 29'!$E$2:$E$300,0)),"Found","Not Found")))</f>
        <v>Found</v>
      </c>
      <c r="R107" s="16" t="str">
        <f>IF(ISNUMBER(MATCH(C107,'May 30'!$C$2:$C$300,0)),"Found",IF(ISNUMBER(MATCH(E107,'May 30'!$D$2:$D$300,0)),"Found",IF(ISNUMBER(MATCH(D107,'May 30'!$E$2:$E$300,0)),"Found","Not Found")))</f>
        <v>Found</v>
      </c>
      <c r="S107" s="16" t="str">
        <f>IF(ISNUMBER(MATCH(C107,'May 31'!$C$2:$C$300,0)),"Found",IF(ISNUMBER(MATCH(E107,'May 31'!$D$2:$D$300,0)),"Found",IF(ISNUMBER(MATCH(D107,'May 31'!$E$2:$E$300,0)),"Found","Not Found")))</f>
        <v>Found</v>
      </c>
      <c r="T107" s="16">
        <f t="shared" si="1"/>
        <v>10</v>
      </c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9"/>
      <c r="AJ107" s="16"/>
    </row>
    <row r="108" spans="1:36" x14ac:dyDescent="0.2">
      <c r="A108" s="16" t="s">
        <v>1043</v>
      </c>
      <c r="B108" s="17" t="s">
        <v>1044</v>
      </c>
      <c r="C108" s="11">
        <f>VLOOKUP(B108,'PKII Employee Details'!$A$2:$F$474,3,FALSE)</f>
        <v>780</v>
      </c>
      <c r="D108" s="18" t="str">
        <f>VLOOKUP(B108,'PKII Employee Details'!$A$2:$F$474,4,FALSE)</f>
        <v>Cantero</v>
      </c>
      <c r="E108" s="18" t="str">
        <f>VLOOKUP(B108,'PKII Employee Details'!$A$2:$F$474,5,FALSE)</f>
        <v>Arnel</v>
      </c>
      <c r="F108" s="63" t="str">
        <f>IF(ISNUMBER(MATCH(C108,'May 18'!$C$2:$C$300,0)),"Found",IF(ISNUMBER(MATCH(E108,'May 18'!$D$2:$D$300,0)),"Found",IF(ISNUMBER(MATCH(D108,'May 18'!$E$2:$E$300,0)),"Found","Not Found")))</f>
        <v>Not Found</v>
      </c>
      <c r="G108" s="63" t="str">
        <f>IF(ISNUMBER(MATCH(C108,'May 18'!$C$2:$C$300,0)),"Found",IF(ISNUMBER(MATCH(E108,'May 19'!$D$2:$D$300,0)),"Found",IF(ISNUMBER(MATCH(D108,'May 19'!$E$2:$E$300,0)),"Found","Not Found")))</f>
        <v>Not Found</v>
      </c>
      <c r="H108" s="19" t="str">
        <f>IF(ISNUMBER(MATCH(C108,'May 20'!$C$2:$C$300,0)),"Found",IF(ISNUMBER(MATCH(E108,'May 20'!$D$2:$D$300,0)),"Found",IF(ISNUMBER(MATCH(D108,'May 20'!$E$2:$E$300,0)),"Found","Not Found")))</f>
        <v>Not Found</v>
      </c>
      <c r="I108" s="16" t="str">
        <f>IF(ISNUMBER(MATCH(C108,'May 21'!$C$2:$C$300,0)),"Found",IF(ISNUMBER(MATCH(E108,'May 21'!$D$2:$D$300,0)),"Found",IF(ISNUMBER(MATCH(D108,'May 21'!$E$2:$E$300,0)),"Found","Not Found")))</f>
        <v>Not Found</v>
      </c>
      <c r="J108" s="16" t="str">
        <f>IF(ISNUMBER(MATCH(C108,'May 22'!$C$2:$C$300,0)),"Found",IF(ISNUMBER(MATCH(E108,'May 22'!$D$2:$D$300,0)),"Found",IF(ISNUMBER(MATCH(D108,'May 22'!$E$2:$E$300,0)),"Found","Not Found")))</f>
        <v>Not Found</v>
      </c>
      <c r="K108" s="16" t="str">
        <f>IF(ISNUMBER(MATCH(C108,'May 23'!$C$2:$C$300,0)),"Found",IF(ISNUMBER(MATCH(E108,'May 23'!$D$2:$D$300,0)),"Found",IF(ISNUMBER(MATCH(D108,'May 23'!$E$2:$E$300,0)),"Found","Not Found")))</f>
        <v>Not Found</v>
      </c>
      <c r="L108" s="16" t="str">
        <f>IF(ISNUMBER(MATCH(C108,'May 24'!$C$2:$C$300,0)),"Found",IF(ISNUMBER(MATCH(E108,'May 24'!$D$2:$D$300,0)),"Found",IF(ISNUMBER(MATCH(D108,'May 24'!$E$2:$E$300,0)),"Found","Not Found")))</f>
        <v>Not Found</v>
      </c>
      <c r="M108" s="16" t="str">
        <f>IF(ISNUMBER(MATCH(C108,'May 25'!$C$2:$C$300,0)),"Found",IF(ISNUMBER(MATCH(E108,'May 25'!$D$2:$D$300,0)),"Found",IF(ISNUMBER(MATCH(D108,'May 25'!$E$2:$E$300,0)),"Found","Not Found")))</f>
        <v>Not Found</v>
      </c>
      <c r="N108" s="16" t="str">
        <f>IF(ISNUMBER(MATCH(C108,'May 26'!$C$2:$C$300,0)),"Found",IF(ISNUMBER(MATCH(E108,'May 26'!$D$2:$D$300,0)),"Found",IF(ISNUMBER(MATCH(D108,'May 26'!$E$2:$E$300,0)),"Found","Not Found")))</f>
        <v>Not Found</v>
      </c>
      <c r="O108" s="16" t="str">
        <f>IF(ISNUMBER(MATCH(C108,'May 27'!$C$2:$C$300,0)),"Found",IF(ISNUMBER(MATCH(E108,'May 27'!$D$2:$D$300,0)),"Found",IF(ISNUMBER(MATCH(D108,'May 27'!$E$2:$E$300,0)),"Found","Not Found")))</f>
        <v>Not Found</v>
      </c>
      <c r="P108" s="16" t="str">
        <f>IF(ISNUMBER(MATCH(C108,'May 28'!$C$2:$C$300,0)),"Found",IF(ISNUMBER(MATCH(E108,'May 28'!$D$2:$D$300,0)),"Found",IF(ISNUMBER(MATCH(D108,'May 28'!$E$2:$E$300,0)),"Found","Not Found")))</f>
        <v>Not Found</v>
      </c>
      <c r="Q108" s="16" t="str">
        <f>IF(ISNUMBER(MATCH(C108,'May 29'!$C$2:$C$300,0)),"Found",IF(ISNUMBER(MATCH(E108,'May 29'!$D$2:$D$300,0)),"Found",IF(ISNUMBER(MATCH(D108,'May 29'!$E$2:$E$300,0)),"Found","Not Found")))</f>
        <v>Not Found</v>
      </c>
      <c r="R108" s="16" t="str">
        <f>IF(ISNUMBER(MATCH(C108,'May 30'!$C$2:$C$300,0)),"Found",IF(ISNUMBER(MATCH(E108,'May 30'!$D$2:$D$300,0)),"Found",IF(ISNUMBER(MATCH(D108,'May 30'!$E$2:$E$300,0)),"Found","Not Found")))</f>
        <v>Not Found</v>
      </c>
      <c r="S108" s="16" t="str">
        <f>IF(ISNUMBER(MATCH(C108,'May 31'!$C$2:$C$300,0)),"Found",IF(ISNUMBER(MATCH(E108,'May 31'!$D$2:$D$300,0)),"Found",IF(ISNUMBER(MATCH(D108,'May 31'!$E$2:$E$300,0)),"Found","Not Found")))</f>
        <v>Not Found</v>
      </c>
      <c r="T108" s="16">
        <f t="shared" si="1"/>
        <v>0</v>
      </c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9"/>
      <c r="AJ108" s="16"/>
    </row>
    <row r="109" spans="1:36" x14ac:dyDescent="0.2">
      <c r="A109" s="16" t="s">
        <v>1045</v>
      </c>
      <c r="B109" s="17" t="s">
        <v>1046</v>
      </c>
      <c r="C109" s="11">
        <f>VLOOKUP(B109,'PKII Employee Details'!$A$2:$F$474,3,FALSE)</f>
        <v>673</v>
      </c>
      <c r="D109" s="18" t="str">
        <f>VLOOKUP(B109,'PKII Employee Details'!$A$2:$F$474,4,FALSE)</f>
        <v>Cao</v>
      </c>
      <c r="E109" s="18" t="str">
        <f>VLOOKUP(B109,'PKII Employee Details'!$A$2:$F$474,5,FALSE)</f>
        <v>Rowel</v>
      </c>
      <c r="F109" s="63" t="str">
        <f>IF(ISNUMBER(MATCH(C109,'May 18'!$C$2:$C$300,0)),"Found",IF(ISNUMBER(MATCH(E109,'May 18'!$D$2:$D$300,0)),"Found",IF(ISNUMBER(MATCH(D109,'May 18'!$E$2:$E$300,0)),"Found","Not Found")))</f>
        <v>Found</v>
      </c>
      <c r="G109" s="63" t="str">
        <f>IF(ISNUMBER(MATCH(C109,'May 18'!$C$2:$C$300,0)),"Found",IF(ISNUMBER(MATCH(E109,'May 19'!$D$2:$D$300,0)),"Found",IF(ISNUMBER(MATCH(D109,'May 19'!$E$2:$E$300,0)),"Found","Not Found")))</f>
        <v>Found</v>
      </c>
      <c r="H109" s="19" t="str">
        <f>IF(ISNUMBER(MATCH(C109,'May 20'!$C$2:$C$300,0)),"Found",IF(ISNUMBER(MATCH(E109,'May 20'!$D$2:$D$300,0)),"Found",IF(ISNUMBER(MATCH(D109,'May 20'!$E$2:$E$300,0)),"Found","Not Found")))</f>
        <v>Found</v>
      </c>
      <c r="I109" s="16" t="str">
        <f>IF(ISNUMBER(MATCH(C109,'May 21'!$C$2:$C$300,0)),"Found",IF(ISNUMBER(MATCH(E109,'May 21'!$D$2:$D$300,0)),"Found",IF(ISNUMBER(MATCH(D109,'May 21'!$E$2:$E$300,0)),"Found","Not Found")))</f>
        <v>Found</v>
      </c>
      <c r="J109" s="16" t="str">
        <f>IF(ISNUMBER(MATCH(C109,'May 22'!$C$2:$C$300,0)),"Found",IF(ISNUMBER(MATCH(E109,'May 22'!$D$2:$D$300,0)),"Found",IF(ISNUMBER(MATCH(D109,'May 22'!$E$2:$E$300,0)),"Found","Not Found")))</f>
        <v>Found</v>
      </c>
      <c r="K109" s="16" t="str">
        <f>IF(ISNUMBER(MATCH(C109,'May 23'!$C$2:$C$300,0)),"Found",IF(ISNUMBER(MATCH(E109,'May 23'!$D$2:$D$300,0)),"Found",IF(ISNUMBER(MATCH(D109,'May 23'!$E$2:$E$300,0)),"Found","Not Found")))</f>
        <v>Found</v>
      </c>
      <c r="L109" s="16" t="str">
        <f>IF(ISNUMBER(MATCH(C109,'May 24'!$C$2:$C$300,0)),"Found",IF(ISNUMBER(MATCH(E109,'May 24'!$D$2:$D$300,0)),"Found",IF(ISNUMBER(MATCH(D109,'May 24'!$E$2:$E$300,0)),"Found","Not Found")))</f>
        <v>Found</v>
      </c>
      <c r="M109" s="16" t="str">
        <f>IF(ISNUMBER(MATCH(C109,'May 25'!$C$2:$C$300,0)),"Found",IF(ISNUMBER(MATCH(E109,'May 25'!$D$2:$D$300,0)),"Found",IF(ISNUMBER(MATCH(D109,'May 25'!$E$2:$E$300,0)),"Found","Not Found")))</f>
        <v>Found</v>
      </c>
      <c r="N109" s="16" t="str">
        <f>IF(ISNUMBER(MATCH(C109,'May 26'!$C$2:$C$300,0)),"Found",IF(ISNUMBER(MATCH(E109,'May 26'!$D$2:$D$300,0)),"Found",IF(ISNUMBER(MATCH(D109,'May 26'!$E$2:$E$300,0)),"Found","Not Found")))</f>
        <v>Found</v>
      </c>
      <c r="O109" s="16" t="str">
        <f>IF(ISNUMBER(MATCH(C109,'May 27'!$C$2:$C$300,0)),"Found",IF(ISNUMBER(MATCH(E109,'May 27'!$D$2:$D$300,0)),"Found",IF(ISNUMBER(MATCH(D109,'May 27'!$E$2:$E$300,0)),"Found","Not Found")))</f>
        <v>Found</v>
      </c>
      <c r="P109" s="16" t="str">
        <f>IF(ISNUMBER(MATCH(C109,'May 28'!$C$2:$C$300,0)),"Found",IF(ISNUMBER(MATCH(E109,'May 28'!$D$2:$D$300,0)),"Found",IF(ISNUMBER(MATCH(D109,'May 28'!$E$2:$E$300,0)),"Found","Not Found")))</f>
        <v>Found</v>
      </c>
      <c r="Q109" s="16" t="str">
        <f>IF(ISNUMBER(MATCH(C109,'May 29'!$C$2:$C$300,0)),"Found",IF(ISNUMBER(MATCH(E109,'May 29'!$D$2:$D$300,0)),"Found",IF(ISNUMBER(MATCH(D109,'May 29'!$E$2:$E$300,0)),"Found","Not Found")))</f>
        <v>Found</v>
      </c>
      <c r="R109" s="16" t="str">
        <f>IF(ISNUMBER(MATCH(C109,'May 30'!$C$2:$C$300,0)),"Found",IF(ISNUMBER(MATCH(E109,'May 30'!$D$2:$D$300,0)),"Found",IF(ISNUMBER(MATCH(D109,'May 30'!$E$2:$E$300,0)),"Found","Not Found")))</f>
        <v>Found</v>
      </c>
      <c r="S109" s="16" t="str">
        <f>IF(ISNUMBER(MATCH(C109,'May 31'!$C$2:$C$300,0)),"Found",IF(ISNUMBER(MATCH(E109,'May 31'!$D$2:$D$300,0)),"Found",IF(ISNUMBER(MATCH(D109,'May 31'!$E$2:$E$300,0)),"Found","Not Found")))</f>
        <v>Found</v>
      </c>
      <c r="T109" s="16">
        <f t="shared" si="1"/>
        <v>14</v>
      </c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9"/>
      <c r="AJ109" s="16"/>
    </row>
    <row r="110" spans="1:36" x14ac:dyDescent="0.2">
      <c r="A110" s="16" t="s">
        <v>1047</v>
      </c>
      <c r="B110" s="17" t="s">
        <v>1048</v>
      </c>
      <c r="C110" s="11">
        <f>VLOOKUP(B110,'PKII Employee Details'!$A$2:$F$474,3,FALSE)</f>
        <v>769</v>
      </c>
      <c r="D110" s="18" t="str">
        <f>VLOOKUP(B110,'PKII Employee Details'!$A$2:$F$474,4,FALSE)</f>
        <v>Cea</v>
      </c>
      <c r="E110" s="18" t="str">
        <f>VLOOKUP(B110,'PKII Employee Details'!$A$2:$F$474,5,FALSE)</f>
        <v>Eric</v>
      </c>
      <c r="F110" s="63" t="str">
        <f>IF(ISNUMBER(MATCH(C110,'May 18'!$C$2:$C$300,0)),"Found",IF(ISNUMBER(MATCH(E110,'May 18'!$D$2:$D$300,0)),"Found",IF(ISNUMBER(MATCH(D110,'May 18'!$E$2:$E$300,0)),"Found","Not Found")))</f>
        <v>Found</v>
      </c>
      <c r="G110" s="63" t="str">
        <f>IF(ISNUMBER(MATCH(C110,'May 18'!$C$2:$C$300,0)),"Found",IF(ISNUMBER(MATCH(E110,'May 19'!$D$2:$D$300,0)),"Found",IF(ISNUMBER(MATCH(D110,'May 19'!$E$2:$E$300,0)),"Found","Not Found")))</f>
        <v>Found</v>
      </c>
      <c r="H110" s="19" t="str">
        <f>IF(ISNUMBER(MATCH(C110,'May 20'!$C$2:$C$300,0)),"Found",IF(ISNUMBER(MATCH(E110,'May 20'!$D$2:$D$300,0)),"Found",IF(ISNUMBER(MATCH(D110,'May 20'!$E$2:$E$300,0)),"Found","Not Found")))</f>
        <v>Found</v>
      </c>
      <c r="I110" s="16" t="str">
        <f>IF(ISNUMBER(MATCH(C110,'May 21'!$C$2:$C$300,0)),"Found",IF(ISNUMBER(MATCH(E110,'May 21'!$D$2:$D$300,0)),"Found",IF(ISNUMBER(MATCH(D110,'May 21'!$E$2:$E$300,0)),"Found","Not Found")))</f>
        <v>Found</v>
      </c>
      <c r="J110" s="16" t="str">
        <f>IF(ISNUMBER(MATCH(C110,'May 22'!$C$2:$C$300,0)),"Found",IF(ISNUMBER(MATCH(E110,'May 22'!$D$2:$D$300,0)),"Found",IF(ISNUMBER(MATCH(D110,'May 22'!$E$2:$E$300,0)),"Found","Not Found")))</f>
        <v>Found</v>
      </c>
      <c r="K110" s="16" t="str">
        <f>IF(ISNUMBER(MATCH(C110,'May 23'!$C$2:$C$300,0)),"Found",IF(ISNUMBER(MATCH(E110,'May 23'!$D$2:$D$300,0)),"Found",IF(ISNUMBER(MATCH(D110,'May 23'!$E$2:$E$300,0)),"Found","Not Found")))</f>
        <v>Found</v>
      </c>
      <c r="L110" s="16" t="str">
        <f>IF(ISNUMBER(MATCH(C110,'May 24'!$C$2:$C$300,0)),"Found",IF(ISNUMBER(MATCH(E110,'May 24'!$D$2:$D$300,0)),"Found",IF(ISNUMBER(MATCH(D110,'May 24'!$E$2:$E$300,0)),"Found","Not Found")))</f>
        <v>Found</v>
      </c>
      <c r="M110" s="16" t="str">
        <f>IF(ISNUMBER(MATCH(C110,'May 25'!$C$2:$C$300,0)),"Found",IF(ISNUMBER(MATCH(E110,'May 25'!$D$2:$D$300,0)),"Found",IF(ISNUMBER(MATCH(D110,'May 25'!$E$2:$E$300,0)),"Found","Not Found")))</f>
        <v>Found</v>
      </c>
      <c r="N110" s="16" t="str">
        <f>IF(ISNUMBER(MATCH(C110,'May 26'!$C$2:$C$300,0)),"Found",IF(ISNUMBER(MATCH(E110,'May 26'!$D$2:$D$300,0)),"Found",IF(ISNUMBER(MATCH(D110,'May 26'!$E$2:$E$300,0)),"Found","Not Found")))</f>
        <v>Found</v>
      </c>
      <c r="O110" s="16" t="str">
        <f>IF(ISNUMBER(MATCH(C110,'May 27'!$C$2:$C$300,0)),"Found",IF(ISNUMBER(MATCH(E110,'May 27'!$D$2:$D$300,0)),"Found",IF(ISNUMBER(MATCH(D110,'May 27'!$E$2:$E$300,0)),"Found","Not Found")))</f>
        <v>Found</v>
      </c>
      <c r="P110" s="16" t="str">
        <f>IF(ISNUMBER(MATCH(C110,'May 28'!$C$2:$C$300,0)),"Found",IF(ISNUMBER(MATCH(E110,'May 28'!$D$2:$D$300,0)),"Found",IF(ISNUMBER(MATCH(D110,'May 28'!$E$2:$E$300,0)),"Found","Not Found")))</f>
        <v>Found</v>
      </c>
      <c r="Q110" s="16" t="str">
        <f>IF(ISNUMBER(MATCH(C110,'May 29'!$C$2:$C$300,0)),"Found",IF(ISNUMBER(MATCH(E110,'May 29'!$D$2:$D$300,0)),"Found",IF(ISNUMBER(MATCH(D110,'May 29'!$E$2:$E$300,0)),"Found","Not Found")))</f>
        <v>Found</v>
      </c>
      <c r="R110" s="16" t="str">
        <f>IF(ISNUMBER(MATCH(C110,'May 30'!$C$2:$C$300,0)),"Found",IF(ISNUMBER(MATCH(E110,'May 30'!$D$2:$D$300,0)),"Found",IF(ISNUMBER(MATCH(D110,'May 30'!$E$2:$E$300,0)),"Found","Not Found")))</f>
        <v>Found</v>
      </c>
      <c r="S110" s="16" t="str">
        <f>IF(ISNUMBER(MATCH(C110,'May 31'!$C$2:$C$300,0)),"Found",IF(ISNUMBER(MATCH(E110,'May 31'!$D$2:$D$300,0)),"Found",IF(ISNUMBER(MATCH(D110,'May 31'!$E$2:$E$300,0)),"Found","Not Found")))</f>
        <v>Found</v>
      </c>
      <c r="T110" s="16">
        <f t="shared" si="1"/>
        <v>14</v>
      </c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9"/>
      <c r="AJ110" s="16"/>
    </row>
    <row r="111" spans="1:36" x14ac:dyDescent="0.2">
      <c r="A111" s="16" t="s">
        <v>1049</v>
      </c>
      <c r="B111" s="17" t="s">
        <v>1050</v>
      </c>
      <c r="C111" s="11">
        <f>VLOOKUP(B111,'PKII Employee Details'!$A$2:$F$474,3,FALSE)</f>
        <v>529</v>
      </c>
      <c r="D111" s="18" t="str">
        <f>VLOOKUP(B111,'PKII Employee Details'!$A$2:$F$474,4,FALSE)</f>
        <v>Dacasin</v>
      </c>
      <c r="E111" s="18" t="str">
        <f>VLOOKUP(B111,'PKII Employee Details'!$A$2:$F$474,5,FALSE)</f>
        <v>Anthony</v>
      </c>
      <c r="F111" s="63" t="str">
        <f>IF(ISNUMBER(MATCH(C111,'May 18'!$C$2:$C$300,0)),"Found",IF(ISNUMBER(MATCH(E111,'May 18'!$D$2:$D$300,0)),"Found",IF(ISNUMBER(MATCH(D111,'May 18'!$E$2:$E$300,0)),"Found","Not Found")))</f>
        <v>Not Found</v>
      </c>
      <c r="G111" s="63" t="str">
        <f>IF(ISNUMBER(MATCH(C111,'May 18'!$C$2:$C$300,0)),"Found",IF(ISNUMBER(MATCH(E111,'May 19'!$D$2:$D$300,0)),"Found",IF(ISNUMBER(MATCH(D111,'May 19'!$E$2:$E$300,0)),"Found","Not Found")))</f>
        <v>Not Found</v>
      </c>
      <c r="H111" s="19" t="str">
        <f>IF(ISNUMBER(MATCH(C111,'May 20'!$C$2:$C$300,0)),"Found",IF(ISNUMBER(MATCH(E111,'May 20'!$D$2:$D$300,0)),"Found",IF(ISNUMBER(MATCH(D111,'May 20'!$E$2:$E$300,0)),"Found","Not Found")))</f>
        <v>Not Found</v>
      </c>
      <c r="I111" s="16" t="str">
        <f>IF(ISNUMBER(MATCH(C111,'May 21'!$C$2:$C$300,0)),"Found",IF(ISNUMBER(MATCH(E111,'May 21'!$D$2:$D$300,0)),"Found",IF(ISNUMBER(MATCH(D111,'May 21'!$E$2:$E$300,0)),"Found","Not Found")))</f>
        <v>Not Found</v>
      </c>
      <c r="J111" s="16" t="str">
        <f>IF(ISNUMBER(MATCH(C111,'May 22'!$C$2:$C$300,0)),"Found",IF(ISNUMBER(MATCH(E111,'May 22'!$D$2:$D$300,0)),"Found",IF(ISNUMBER(MATCH(D111,'May 22'!$E$2:$E$300,0)),"Found","Not Found")))</f>
        <v>Not Found</v>
      </c>
      <c r="K111" s="16" t="str">
        <f>IF(ISNUMBER(MATCH(C111,'May 23'!$C$2:$C$300,0)),"Found",IF(ISNUMBER(MATCH(E111,'May 23'!$D$2:$D$300,0)),"Found",IF(ISNUMBER(MATCH(D111,'May 23'!$E$2:$E$300,0)),"Found","Not Found")))</f>
        <v>Not Found</v>
      </c>
      <c r="L111" s="16" t="str">
        <f>IF(ISNUMBER(MATCH(C111,'May 24'!$C$2:$C$300,0)),"Found",IF(ISNUMBER(MATCH(E111,'May 24'!$D$2:$D$300,0)),"Found",IF(ISNUMBER(MATCH(D111,'May 24'!$E$2:$E$300,0)),"Found","Not Found")))</f>
        <v>Not Found</v>
      </c>
      <c r="M111" s="16" t="str">
        <f>IF(ISNUMBER(MATCH(C111,'May 25'!$C$2:$C$300,0)),"Found",IF(ISNUMBER(MATCH(E111,'May 25'!$D$2:$D$300,0)),"Found",IF(ISNUMBER(MATCH(D111,'May 25'!$E$2:$E$300,0)),"Found","Not Found")))</f>
        <v>Not Found</v>
      </c>
      <c r="N111" s="16" t="str">
        <f>IF(ISNUMBER(MATCH(C111,'May 26'!$C$2:$C$300,0)),"Found",IF(ISNUMBER(MATCH(E111,'May 26'!$D$2:$D$300,0)),"Found",IF(ISNUMBER(MATCH(D111,'May 26'!$E$2:$E$300,0)),"Found","Not Found")))</f>
        <v>Not Found</v>
      </c>
      <c r="O111" s="16" t="str">
        <f>IF(ISNUMBER(MATCH(C111,'May 27'!$C$2:$C$300,0)),"Found",IF(ISNUMBER(MATCH(E111,'May 27'!$D$2:$D$300,0)),"Found",IF(ISNUMBER(MATCH(D111,'May 27'!$E$2:$E$300,0)),"Found","Not Found")))</f>
        <v>Not Found</v>
      </c>
      <c r="P111" s="16" t="str">
        <f>IF(ISNUMBER(MATCH(C111,'May 28'!$C$2:$C$300,0)),"Found",IF(ISNUMBER(MATCH(E111,'May 28'!$D$2:$D$300,0)),"Found",IF(ISNUMBER(MATCH(D111,'May 28'!$E$2:$E$300,0)),"Found","Not Found")))</f>
        <v>Not Found</v>
      </c>
      <c r="Q111" s="16" t="str">
        <f>IF(ISNUMBER(MATCH(C111,'May 29'!$C$2:$C$300,0)),"Found",IF(ISNUMBER(MATCH(E111,'May 29'!$D$2:$D$300,0)),"Found",IF(ISNUMBER(MATCH(D111,'May 29'!$E$2:$E$300,0)),"Found","Not Found")))</f>
        <v>Not Found</v>
      </c>
      <c r="R111" s="16" t="str">
        <f>IF(ISNUMBER(MATCH(C111,'May 30'!$C$2:$C$300,0)),"Found",IF(ISNUMBER(MATCH(E111,'May 30'!$D$2:$D$300,0)),"Found",IF(ISNUMBER(MATCH(D111,'May 30'!$E$2:$E$300,0)),"Found","Not Found")))</f>
        <v>Not Found</v>
      </c>
      <c r="S111" s="16" t="str">
        <f>IF(ISNUMBER(MATCH(C111,'May 31'!$C$2:$C$300,0)),"Found",IF(ISNUMBER(MATCH(E111,'May 31'!$D$2:$D$300,0)),"Found",IF(ISNUMBER(MATCH(D111,'May 31'!$E$2:$E$300,0)),"Found","Not Found")))</f>
        <v>Not Found</v>
      </c>
      <c r="T111" s="16">
        <f t="shared" si="1"/>
        <v>0</v>
      </c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9"/>
      <c r="AJ111" s="16"/>
    </row>
    <row r="112" spans="1:36" x14ac:dyDescent="0.2">
      <c r="A112" s="16" t="s">
        <v>1051</v>
      </c>
      <c r="B112" s="17" t="s">
        <v>1052</v>
      </c>
      <c r="C112" s="11">
        <f>VLOOKUP(B112,'PKII Employee Details'!$A$2:$F$474,3,FALSE)</f>
        <v>748</v>
      </c>
      <c r="D112" s="18" t="str">
        <f>VLOOKUP(B112,'PKII Employee Details'!$A$2:$F$474,4,FALSE)</f>
        <v>Galima</v>
      </c>
      <c r="E112" s="18" t="str">
        <f>VLOOKUP(B112,'PKII Employee Details'!$A$2:$F$474,5,FALSE)</f>
        <v>Dominador</v>
      </c>
      <c r="F112" s="63" t="str">
        <f>IF(ISNUMBER(MATCH(C112,'May 18'!$C$2:$C$300,0)),"Found",IF(ISNUMBER(MATCH(E112,'May 18'!$D$2:$D$300,0)),"Found",IF(ISNUMBER(MATCH(D112,'May 18'!$E$2:$E$300,0)),"Found","Not Found")))</f>
        <v>Found</v>
      </c>
      <c r="G112" s="63" t="str">
        <f>IF(ISNUMBER(MATCH(C112,'May 18'!$C$2:$C$300,0)),"Found",IF(ISNUMBER(MATCH(E112,'May 19'!$D$2:$D$300,0)),"Found",IF(ISNUMBER(MATCH(D112,'May 19'!$E$2:$E$300,0)),"Found","Not Found")))</f>
        <v>Found</v>
      </c>
      <c r="H112" s="19" t="str">
        <f>IF(ISNUMBER(MATCH(C112,'May 20'!$C$2:$C$300,0)),"Found",IF(ISNUMBER(MATCH(E112,'May 20'!$D$2:$D$300,0)),"Found",IF(ISNUMBER(MATCH(D112,'May 20'!$E$2:$E$300,0)),"Found","Not Found")))</f>
        <v>Found</v>
      </c>
      <c r="I112" s="16" t="str">
        <f>IF(ISNUMBER(MATCH(C112,'May 21'!$C$2:$C$300,0)),"Found",IF(ISNUMBER(MATCH(E112,'May 21'!$D$2:$D$300,0)),"Found",IF(ISNUMBER(MATCH(D112,'May 21'!$E$2:$E$300,0)),"Found","Not Found")))</f>
        <v>Not Found</v>
      </c>
      <c r="J112" s="16" t="str">
        <f>IF(ISNUMBER(MATCH(C112,'May 22'!$C$2:$C$300,0)),"Found",IF(ISNUMBER(MATCH(E112,'May 22'!$D$2:$D$300,0)),"Found",IF(ISNUMBER(MATCH(D112,'May 22'!$E$2:$E$300,0)),"Found","Not Found")))</f>
        <v>Not Found</v>
      </c>
      <c r="K112" s="16" t="str">
        <f>IF(ISNUMBER(MATCH(C112,'May 23'!$C$2:$C$300,0)),"Found",IF(ISNUMBER(MATCH(E112,'May 23'!$D$2:$D$300,0)),"Found",IF(ISNUMBER(MATCH(D112,'May 23'!$E$2:$E$300,0)),"Found","Not Found")))</f>
        <v>Not Found</v>
      </c>
      <c r="L112" s="16" t="str">
        <f>IF(ISNUMBER(MATCH(C112,'May 24'!$C$2:$C$300,0)),"Found",IF(ISNUMBER(MATCH(E112,'May 24'!$D$2:$D$300,0)),"Found",IF(ISNUMBER(MATCH(D112,'May 24'!$E$2:$E$300,0)),"Found","Not Found")))</f>
        <v>Not Found</v>
      </c>
      <c r="M112" s="16" t="str">
        <f>IF(ISNUMBER(MATCH(C112,'May 25'!$C$2:$C$300,0)),"Found",IF(ISNUMBER(MATCH(E112,'May 25'!$D$2:$D$300,0)),"Found",IF(ISNUMBER(MATCH(D112,'May 25'!$E$2:$E$300,0)),"Found","Not Found")))</f>
        <v>Not Found</v>
      </c>
      <c r="N112" s="16" t="str">
        <f>IF(ISNUMBER(MATCH(C112,'May 26'!$C$2:$C$300,0)),"Found",IF(ISNUMBER(MATCH(E112,'May 26'!$D$2:$D$300,0)),"Found",IF(ISNUMBER(MATCH(D112,'May 26'!$E$2:$E$300,0)),"Found","Not Found")))</f>
        <v>Not Found</v>
      </c>
      <c r="O112" s="16" t="str">
        <f>IF(ISNUMBER(MATCH(C112,'May 27'!$C$2:$C$300,0)),"Found",IF(ISNUMBER(MATCH(E112,'May 27'!$D$2:$D$300,0)),"Found",IF(ISNUMBER(MATCH(D112,'May 27'!$E$2:$E$300,0)),"Found","Not Found")))</f>
        <v>Not Found</v>
      </c>
      <c r="P112" s="16" t="str">
        <f>IF(ISNUMBER(MATCH(C112,'May 28'!$C$2:$C$300,0)),"Found",IF(ISNUMBER(MATCH(E112,'May 28'!$D$2:$D$300,0)),"Found",IF(ISNUMBER(MATCH(D112,'May 28'!$E$2:$E$300,0)),"Found","Not Found")))</f>
        <v>Found</v>
      </c>
      <c r="Q112" s="16" t="str">
        <f>IF(ISNUMBER(MATCH(C112,'May 29'!$C$2:$C$300,0)),"Found",IF(ISNUMBER(MATCH(E112,'May 29'!$D$2:$D$300,0)),"Found",IF(ISNUMBER(MATCH(D112,'May 29'!$E$2:$E$300,0)),"Found","Not Found")))</f>
        <v>Not Found</v>
      </c>
      <c r="R112" s="16" t="str">
        <f>IF(ISNUMBER(MATCH(C112,'May 30'!$C$2:$C$300,0)),"Found",IF(ISNUMBER(MATCH(E112,'May 30'!$D$2:$D$300,0)),"Found",IF(ISNUMBER(MATCH(D112,'May 30'!$E$2:$E$300,0)),"Found","Not Found")))</f>
        <v>Not Found</v>
      </c>
      <c r="S112" s="16" t="str">
        <f>IF(ISNUMBER(MATCH(C112,'May 31'!$C$2:$C$300,0)),"Found",IF(ISNUMBER(MATCH(E112,'May 31'!$D$2:$D$300,0)),"Found",IF(ISNUMBER(MATCH(D112,'May 31'!$E$2:$E$300,0)),"Found","Not Found")))</f>
        <v>Not Found</v>
      </c>
      <c r="T112" s="16">
        <f t="shared" si="1"/>
        <v>4</v>
      </c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9"/>
      <c r="AJ112" s="16"/>
    </row>
    <row r="113" spans="1:36" x14ac:dyDescent="0.2">
      <c r="A113" s="16" t="s">
        <v>1053</v>
      </c>
      <c r="B113" s="17" t="s">
        <v>1054</v>
      </c>
      <c r="C113" s="11">
        <f>VLOOKUP(B113,'PKII Employee Details'!$A$2:$F$474,3,FALSE)</f>
        <v>250</v>
      </c>
      <c r="D113" s="18" t="str">
        <f>VLOOKUP(B113,'PKII Employee Details'!$A$2:$F$474,4,FALSE)</f>
        <v>Hernando</v>
      </c>
      <c r="E113" s="18" t="str">
        <f>VLOOKUP(B113,'PKII Employee Details'!$A$2:$F$474,5,FALSE)</f>
        <v>Ma. Joicel</v>
      </c>
      <c r="F113" s="63" t="str">
        <f>IF(ISNUMBER(MATCH(C113,'May 18'!$C$2:$C$300,0)),"Found",IF(ISNUMBER(MATCH(E113,'May 18'!$D$2:$D$300,0)),"Found",IF(ISNUMBER(MATCH(D113,'May 18'!$E$2:$E$300,0)),"Found","Not Found")))</f>
        <v>Found</v>
      </c>
      <c r="G113" s="63" t="str">
        <f>IF(ISNUMBER(MATCH(C113,'May 18'!$C$2:$C$300,0)),"Found",IF(ISNUMBER(MATCH(E113,'May 19'!$D$2:$D$300,0)),"Found",IF(ISNUMBER(MATCH(D113,'May 19'!$E$2:$E$300,0)),"Found","Not Found")))</f>
        <v>Not Found</v>
      </c>
      <c r="H113" s="19" t="str">
        <f>IF(ISNUMBER(MATCH(C113,'May 20'!$C$2:$C$300,0)),"Found",IF(ISNUMBER(MATCH(E113,'May 20'!$D$2:$D$300,0)),"Found",IF(ISNUMBER(MATCH(D113,'May 20'!$E$2:$E$300,0)),"Found","Not Found")))</f>
        <v>Found</v>
      </c>
      <c r="I113" s="16" t="str">
        <f>IF(ISNUMBER(MATCH(C113,'May 21'!$C$2:$C$300,0)),"Found",IF(ISNUMBER(MATCH(E113,'May 21'!$D$2:$D$300,0)),"Found",IF(ISNUMBER(MATCH(D113,'May 21'!$E$2:$E$300,0)),"Found","Not Found")))</f>
        <v>Found</v>
      </c>
      <c r="J113" s="16" t="str">
        <f>IF(ISNUMBER(MATCH(C113,'May 22'!$C$2:$C$300,0)),"Found",IF(ISNUMBER(MATCH(E113,'May 22'!$D$2:$D$300,0)),"Found",IF(ISNUMBER(MATCH(D113,'May 22'!$E$2:$E$300,0)),"Found","Not Found")))</f>
        <v>Found</v>
      </c>
      <c r="K113" s="16" t="str">
        <f>IF(ISNUMBER(MATCH(C113,'May 23'!$C$2:$C$300,0)),"Found",IF(ISNUMBER(MATCH(E113,'May 23'!$D$2:$D$300,0)),"Found",IF(ISNUMBER(MATCH(D113,'May 23'!$E$2:$E$300,0)),"Found","Not Found")))</f>
        <v>Found</v>
      </c>
      <c r="L113" s="16" t="str">
        <f>IF(ISNUMBER(MATCH(C113,'May 24'!$C$2:$C$300,0)),"Found",IF(ISNUMBER(MATCH(E113,'May 24'!$D$2:$D$300,0)),"Found",IF(ISNUMBER(MATCH(D113,'May 24'!$E$2:$E$300,0)),"Found","Not Found")))</f>
        <v>Found</v>
      </c>
      <c r="M113" s="16" t="str">
        <f>IF(ISNUMBER(MATCH(C113,'May 25'!$C$2:$C$300,0)),"Found",IF(ISNUMBER(MATCH(E113,'May 25'!$D$2:$D$300,0)),"Found",IF(ISNUMBER(MATCH(D113,'May 25'!$E$2:$E$300,0)),"Found","Not Found")))</f>
        <v>Found</v>
      </c>
      <c r="N113" s="16" t="str">
        <f>IF(ISNUMBER(MATCH(C113,'May 26'!$C$2:$C$300,0)),"Found",IF(ISNUMBER(MATCH(E113,'May 26'!$D$2:$D$300,0)),"Found",IF(ISNUMBER(MATCH(D113,'May 26'!$E$2:$E$300,0)),"Found","Not Found")))</f>
        <v>Found</v>
      </c>
      <c r="O113" s="16" t="str">
        <f>IF(ISNUMBER(MATCH(C113,'May 27'!$C$2:$C$300,0)),"Found",IF(ISNUMBER(MATCH(E113,'May 27'!$D$2:$D$300,0)),"Found",IF(ISNUMBER(MATCH(D113,'May 27'!$E$2:$E$300,0)),"Found","Not Found")))</f>
        <v>Found</v>
      </c>
      <c r="P113" s="16" t="str">
        <f>IF(ISNUMBER(MATCH(C113,'May 28'!$C$2:$C$300,0)),"Found",IF(ISNUMBER(MATCH(E113,'May 28'!$D$2:$D$300,0)),"Found",IF(ISNUMBER(MATCH(D113,'May 28'!$E$2:$E$300,0)),"Found","Not Found")))</f>
        <v>Found</v>
      </c>
      <c r="Q113" s="16" t="str">
        <f>IF(ISNUMBER(MATCH(C113,'May 29'!$C$2:$C$300,0)),"Found",IF(ISNUMBER(MATCH(E113,'May 29'!$D$2:$D$300,0)),"Found",IF(ISNUMBER(MATCH(D113,'May 29'!$E$2:$E$300,0)),"Found","Not Found")))</f>
        <v>Found</v>
      </c>
      <c r="R113" s="16" t="str">
        <f>IF(ISNUMBER(MATCH(C113,'May 30'!$C$2:$C$300,0)),"Found",IF(ISNUMBER(MATCH(E113,'May 30'!$D$2:$D$300,0)),"Found",IF(ISNUMBER(MATCH(D113,'May 30'!$E$2:$E$300,0)),"Found","Not Found")))</f>
        <v>Found</v>
      </c>
      <c r="S113" s="16" t="str">
        <f>IF(ISNUMBER(MATCH(C113,'May 31'!$C$2:$C$300,0)),"Found",IF(ISNUMBER(MATCH(E113,'May 31'!$D$2:$D$300,0)),"Found",IF(ISNUMBER(MATCH(D113,'May 31'!$E$2:$E$300,0)),"Found","Not Found")))</f>
        <v>Found</v>
      </c>
      <c r="T113" s="16">
        <f t="shared" si="1"/>
        <v>13</v>
      </c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9"/>
      <c r="AJ113" s="16"/>
    </row>
    <row r="114" spans="1:36" x14ac:dyDescent="0.2">
      <c r="A114" s="16" t="s">
        <v>1055</v>
      </c>
      <c r="B114" s="17" t="s">
        <v>1056</v>
      </c>
      <c r="C114" s="11">
        <v>627</v>
      </c>
      <c r="D114" s="18" t="s">
        <v>1057</v>
      </c>
      <c r="E114" s="18" t="s">
        <v>1058</v>
      </c>
      <c r="F114" s="63" t="str">
        <f>IF(ISNUMBER(MATCH(C114,'May 18'!$C$2:$C$300,0)),"Found",IF(ISNUMBER(MATCH(E114,'May 18'!$D$2:$D$300,0)),"Found",IF(ISNUMBER(MATCH(D114,'May 18'!$E$2:$E$300,0)),"Found","Not Found")))</f>
        <v>Not Found</v>
      </c>
      <c r="G114" s="63" t="str">
        <f>IF(ISNUMBER(MATCH(C114,'May 18'!$C$2:$C$300,0)),"Found",IF(ISNUMBER(MATCH(E114,'May 19'!$D$2:$D$300,0)),"Found",IF(ISNUMBER(MATCH(D114,'May 19'!$E$2:$E$300,0)),"Found","Not Found")))</f>
        <v>Not Found</v>
      </c>
      <c r="H114" s="19" t="str">
        <f>IF(ISNUMBER(MATCH(C114,'May 20'!$C$2:$C$300,0)),"Found",IF(ISNUMBER(MATCH(E114,'May 20'!$D$2:$D$300,0)),"Found",IF(ISNUMBER(MATCH(D114,'May 20'!$E$2:$E$300,0)),"Found","Not Found")))</f>
        <v>Not Found</v>
      </c>
      <c r="I114" s="16" t="str">
        <f>IF(ISNUMBER(MATCH(C114,'May 21'!$C$2:$C$300,0)),"Found",IF(ISNUMBER(MATCH(E114,'May 21'!$D$2:$D$300,0)),"Found",IF(ISNUMBER(MATCH(D114,'May 21'!$E$2:$E$300,0)),"Found","Not Found")))</f>
        <v>Not Found</v>
      </c>
      <c r="J114" s="16" t="str">
        <f>IF(ISNUMBER(MATCH(C114,'May 22'!$C$2:$C$300,0)),"Found",IF(ISNUMBER(MATCH(E114,'May 22'!$D$2:$D$300,0)),"Found",IF(ISNUMBER(MATCH(D114,'May 22'!$E$2:$E$300,0)),"Found","Not Found")))</f>
        <v>Not Found</v>
      </c>
      <c r="K114" s="16" t="str">
        <f>IF(ISNUMBER(MATCH(C114,'May 23'!$C$2:$C$300,0)),"Found",IF(ISNUMBER(MATCH(E114,'May 23'!$D$2:$D$300,0)),"Found",IF(ISNUMBER(MATCH(D114,'May 23'!$E$2:$E$300,0)),"Found","Not Found")))</f>
        <v>Not Found</v>
      </c>
      <c r="L114" s="16" t="str">
        <f>IF(ISNUMBER(MATCH(C114,'May 24'!$C$2:$C$300,0)),"Found",IF(ISNUMBER(MATCH(E114,'May 24'!$D$2:$D$300,0)),"Found",IF(ISNUMBER(MATCH(D114,'May 24'!$E$2:$E$300,0)),"Found","Not Found")))</f>
        <v>Not Found</v>
      </c>
      <c r="M114" s="16" t="str">
        <f>IF(ISNUMBER(MATCH(C114,'May 25'!$C$2:$C$300,0)),"Found",IF(ISNUMBER(MATCH(E114,'May 25'!$D$2:$D$300,0)),"Found",IF(ISNUMBER(MATCH(D114,'May 25'!$E$2:$E$300,0)),"Found","Not Found")))</f>
        <v>Not Found</v>
      </c>
      <c r="N114" s="16" t="str">
        <f>IF(ISNUMBER(MATCH(C114,'May 26'!$C$2:$C$300,0)),"Found",IF(ISNUMBER(MATCH(E114,'May 26'!$D$2:$D$300,0)),"Found",IF(ISNUMBER(MATCH(D114,'May 26'!$E$2:$E$300,0)),"Found","Not Found")))</f>
        <v>Not Found</v>
      </c>
      <c r="O114" s="16" t="str">
        <f>IF(ISNUMBER(MATCH(C114,'May 27'!$C$2:$C$300,0)),"Found",IF(ISNUMBER(MATCH(E114,'May 27'!$D$2:$D$300,0)),"Found",IF(ISNUMBER(MATCH(D114,'May 27'!$E$2:$E$300,0)),"Found","Not Found")))</f>
        <v>Not Found</v>
      </c>
      <c r="P114" s="16" t="str">
        <f>IF(ISNUMBER(MATCH(C114,'May 28'!$C$2:$C$300,0)),"Found",IF(ISNUMBER(MATCH(E114,'May 28'!$D$2:$D$300,0)),"Found",IF(ISNUMBER(MATCH(D114,'May 28'!$E$2:$E$300,0)),"Found","Not Found")))</f>
        <v>Not Found</v>
      </c>
      <c r="Q114" s="16" t="str">
        <f>IF(ISNUMBER(MATCH(C114,'May 29'!$C$2:$C$300,0)),"Found",IF(ISNUMBER(MATCH(E114,'May 29'!$D$2:$D$300,0)),"Found",IF(ISNUMBER(MATCH(D114,'May 29'!$E$2:$E$300,0)),"Found","Not Found")))</f>
        <v>Not Found</v>
      </c>
      <c r="R114" s="16" t="str">
        <f>IF(ISNUMBER(MATCH(C114,'May 30'!$C$2:$C$300,0)),"Found",IF(ISNUMBER(MATCH(E114,'May 30'!$D$2:$D$300,0)),"Found",IF(ISNUMBER(MATCH(D114,'May 30'!$E$2:$E$300,0)),"Found","Not Found")))</f>
        <v>Not Found</v>
      </c>
      <c r="S114" s="16" t="str">
        <f>IF(ISNUMBER(MATCH(C114,'May 31'!$C$2:$C$300,0)),"Found",IF(ISNUMBER(MATCH(E114,'May 31'!$D$2:$D$300,0)),"Found",IF(ISNUMBER(MATCH(D114,'May 31'!$E$2:$E$300,0)),"Found","Not Found")))</f>
        <v>Not Found</v>
      </c>
      <c r="T114" s="16">
        <f t="shared" si="1"/>
        <v>0</v>
      </c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9"/>
      <c r="AJ114" s="16"/>
    </row>
    <row r="115" spans="1:36" x14ac:dyDescent="0.2">
      <c r="A115" s="16" t="s">
        <v>1059</v>
      </c>
      <c r="B115" s="17" t="s">
        <v>1060</v>
      </c>
      <c r="C115" s="11">
        <f>VLOOKUP(B115,'PKII Employee Details'!$A$2:$F$474,3,FALSE)</f>
        <v>776</v>
      </c>
      <c r="D115" s="18" t="str">
        <f>VLOOKUP(B115,'PKII Employee Details'!$A$2:$F$474,4,FALSE)</f>
        <v>Salmorin</v>
      </c>
      <c r="E115" s="18" t="str">
        <f>VLOOKUP(B115,'PKII Employee Details'!$A$2:$F$474,5,FALSE)</f>
        <v>Bonnie</v>
      </c>
      <c r="F115" s="63" t="str">
        <f>IF(ISNUMBER(MATCH(C115,'May 18'!$C$2:$C$300,0)),"Found",IF(ISNUMBER(MATCH(E115,'May 18'!$D$2:$D$300,0)),"Found",IF(ISNUMBER(MATCH(D115,'May 18'!$E$2:$E$300,0)),"Found","Not Found")))</f>
        <v>Found</v>
      </c>
      <c r="G115" s="63" t="str">
        <f>IF(ISNUMBER(MATCH(C115,'May 18'!$C$2:$C$300,0)),"Found",IF(ISNUMBER(MATCH(E115,'May 19'!$D$2:$D$300,0)),"Found",IF(ISNUMBER(MATCH(D115,'May 19'!$E$2:$E$300,0)),"Found","Not Found")))</f>
        <v>Not Found</v>
      </c>
      <c r="H115" s="19" t="str">
        <f>IF(ISNUMBER(MATCH(C115,'May 20'!$C$2:$C$300,0)),"Found",IF(ISNUMBER(MATCH(E115,'May 20'!$D$2:$D$300,0)),"Found",IF(ISNUMBER(MATCH(D115,'May 20'!$E$2:$E$300,0)),"Found","Not Found")))</f>
        <v>Not Found</v>
      </c>
      <c r="I115" s="16" t="str">
        <f>IF(ISNUMBER(MATCH(C115,'May 21'!$C$2:$C$300,0)),"Found",IF(ISNUMBER(MATCH(E115,'May 21'!$D$2:$D$300,0)),"Found",IF(ISNUMBER(MATCH(D115,'May 21'!$E$2:$E$300,0)),"Found","Not Found")))</f>
        <v>Not Found</v>
      </c>
      <c r="J115" s="16" t="str">
        <f>IF(ISNUMBER(MATCH(C115,'May 22'!$C$2:$C$300,0)),"Found",IF(ISNUMBER(MATCH(E115,'May 22'!$D$2:$D$300,0)),"Found",IF(ISNUMBER(MATCH(D115,'May 22'!$E$2:$E$300,0)),"Found","Not Found")))</f>
        <v>Not Found</v>
      </c>
      <c r="K115" s="16" t="str">
        <f>IF(ISNUMBER(MATCH(C115,'May 23'!$C$2:$C$300,0)),"Found",IF(ISNUMBER(MATCH(E115,'May 23'!$D$2:$D$300,0)),"Found",IF(ISNUMBER(MATCH(D115,'May 23'!$E$2:$E$300,0)),"Found","Not Found")))</f>
        <v>Not Found</v>
      </c>
      <c r="L115" s="16" t="str">
        <f>IF(ISNUMBER(MATCH(C115,'May 24'!$C$2:$C$300,0)),"Found",IF(ISNUMBER(MATCH(E115,'May 24'!$D$2:$D$300,0)),"Found",IF(ISNUMBER(MATCH(D115,'May 24'!$E$2:$E$300,0)),"Found","Not Found")))</f>
        <v>Not Found</v>
      </c>
      <c r="M115" s="16" t="str">
        <f>IF(ISNUMBER(MATCH(C115,'May 25'!$C$2:$C$300,0)),"Found",IF(ISNUMBER(MATCH(E115,'May 25'!$D$2:$D$300,0)),"Found",IF(ISNUMBER(MATCH(D115,'May 25'!$E$2:$E$300,0)),"Found","Not Found")))</f>
        <v>Not Found</v>
      </c>
      <c r="N115" s="16" t="str">
        <f>IF(ISNUMBER(MATCH(C115,'May 26'!$C$2:$C$300,0)),"Found",IF(ISNUMBER(MATCH(E115,'May 26'!$D$2:$D$300,0)),"Found",IF(ISNUMBER(MATCH(D115,'May 26'!$E$2:$E$300,0)),"Found","Not Found")))</f>
        <v>Not Found</v>
      </c>
      <c r="O115" s="16" t="str">
        <f>IF(ISNUMBER(MATCH(C115,'May 27'!$C$2:$C$300,0)),"Found",IF(ISNUMBER(MATCH(E115,'May 27'!$D$2:$D$300,0)),"Found",IF(ISNUMBER(MATCH(D115,'May 27'!$E$2:$E$300,0)),"Found","Not Found")))</f>
        <v>Not Found</v>
      </c>
      <c r="P115" s="16" t="str">
        <f>IF(ISNUMBER(MATCH(C115,'May 28'!$C$2:$C$300,0)),"Found",IF(ISNUMBER(MATCH(E115,'May 28'!$D$2:$D$300,0)),"Found",IF(ISNUMBER(MATCH(D115,'May 28'!$E$2:$E$300,0)),"Found","Not Found")))</f>
        <v>Not Found</v>
      </c>
      <c r="Q115" s="16" t="str">
        <f>IF(ISNUMBER(MATCH(C115,'May 29'!$C$2:$C$300,0)),"Found",IF(ISNUMBER(MATCH(E115,'May 29'!$D$2:$D$300,0)),"Found",IF(ISNUMBER(MATCH(D115,'May 29'!$E$2:$E$300,0)),"Found","Not Found")))</f>
        <v>Not Found</v>
      </c>
      <c r="R115" s="16" t="str">
        <f>IF(ISNUMBER(MATCH(C115,'May 30'!$C$2:$C$300,0)),"Found",IF(ISNUMBER(MATCH(E115,'May 30'!$D$2:$D$300,0)),"Found",IF(ISNUMBER(MATCH(D115,'May 30'!$E$2:$E$300,0)),"Found","Not Found")))</f>
        <v>Not Found</v>
      </c>
      <c r="S115" s="16" t="str">
        <f>IF(ISNUMBER(MATCH(C115,'May 31'!$C$2:$C$300,0)),"Found",IF(ISNUMBER(MATCH(E115,'May 31'!$D$2:$D$300,0)),"Found",IF(ISNUMBER(MATCH(D115,'May 31'!$E$2:$E$300,0)),"Found","Not Found")))</f>
        <v>Not Found</v>
      </c>
      <c r="T115" s="16">
        <f t="shared" si="1"/>
        <v>1</v>
      </c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9"/>
      <c r="AJ115" s="16"/>
    </row>
    <row r="116" spans="1:36" x14ac:dyDescent="0.2">
      <c r="A116" s="16" t="s">
        <v>1061</v>
      </c>
      <c r="B116" s="17" t="s">
        <v>1062</v>
      </c>
      <c r="C116" s="11">
        <v>652</v>
      </c>
      <c r="D116" s="18" t="s">
        <v>1063</v>
      </c>
      <c r="E116" s="18" t="s">
        <v>1064</v>
      </c>
      <c r="F116" s="63" t="str">
        <f>IF(ISNUMBER(MATCH(C116,'May 18'!$C$2:$C$300,0)),"Found",IF(ISNUMBER(MATCH(E116,'May 18'!$D$2:$D$300,0)),"Found",IF(ISNUMBER(MATCH(D116,'May 18'!$E$2:$E$300,0)),"Found","Not Found")))</f>
        <v>Not Found</v>
      </c>
      <c r="G116" s="63" t="str">
        <f>IF(ISNUMBER(MATCH(C116,'May 18'!$C$2:$C$300,0)),"Found",IF(ISNUMBER(MATCH(E116,'May 19'!$D$2:$D$300,0)),"Found",IF(ISNUMBER(MATCH(D116,'May 19'!$E$2:$E$300,0)),"Found","Not Found")))</f>
        <v>Not Found</v>
      </c>
      <c r="H116" s="19" t="str">
        <f>IF(ISNUMBER(MATCH(C116,'May 20'!$C$2:$C$300,0)),"Found",IF(ISNUMBER(MATCH(E116,'May 20'!$D$2:$D$300,0)),"Found",IF(ISNUMBER(MATCH(D116,'May 20'!$E$2:$E$300,0)),"Found","Not Found")))</f>
        <v>Not Found</v>
      </c>
      <c r="I116" s="16" t="str">
        <f>IF(ISNUMBER(MATCH(C116,'May 21'!$C$2:$C$300,0)),"Found",IF(ISNUMBER(MATCH(E116,'May 21'!$D$2:$D$300,0)),"Found",IF(ISNUMBER(MATCH(D116,'May 21'!$E$2:$E$300,0)),"Found","Not Found")))</f>
        <v>Not Found</v>
      </c>
      <c r="J116" s="16" t="str">
        <f>IF(ISNUMBER(MATCH(C116,'May 22'!$C$2:$C$300,0)),"Found",IF(ISNUMBER(MATCH(E116,'May 22'!$D$2:$D$300,0)),"Found",IF(ISNUMBER(MATCH(D116,'May 22'!$E$2:$E$300,0)),"Found","Not Found")))</f>
        <v>Not Found</v>
      </c>
      <c r="K116" s="16" t="str">
        <f>IF(ISNUMBER(MATCH(C116,'May 23'!$C$2:$C$300,0)),"Found",IF(ISNUMBER(MATCH(E116,'May 23'!$D$2:$D$300,0)),"Found",IF(ISNUMBER(MATCH(D116,'May 23'!$E$2:$E$300,0)),"Found","Not Found")))</f>
        <v>Not Found</v>
      </c>
      <c r="L116" s="16" t="str">
        <f>IF(ISNUMBER(MATCH(C116,'May 24'!$C$2:$C$300,0)),"Found",IF(ISNUMBER(MATCH(E116,'May 24'!$D$2:$D$300,0)),"Found",IF(ISNUMBER(MATCH(D116,'May 24'!$E$2:$E$300,0)),"Found","Not Found")))</f>
        <v>Not Found</v>
      </c>
      <c r="M116" s="16" t="str">
        <f>IF(ISNUMBER(MATCH(C116,'May 25'!$C$2:$C$300,0)),"Found",IF(ISNUMBER(MATCH(E116,'May 25'!$D$2:$D$300,0)),"Found",IF(ISNUMBER(MATCH(D116,'May 25'!$E$2:$E$300,0)),"Found","Not Found")))</f>
        <v>Not Found</v>
      </c>
      <c r="N116" s="16" t="str">
        <f>IF(ISNUMBER(MATCH(C116,'May 26'!$C$2:$C$300,0)),"Found",IF(ISNUMBER(MATCH(E116,'May 26'!$D$2:$D$300,0)),"Found",IF(ISNUMBER(MATCH(D116,'May 26'!$E$2:$E$300,0)),"Found","Not Found")))</f>
        <v>Not Found</v>
      </c>
      <c r="O116" s="16" t="str">
        <f>IF(ISNUMBER(MATCH(C116,'May 27'!$C$2:$C$300,0)),"Found",IF(ISNUMBER(MATCH(E116,'May 27'!$D$2:$D$300,0)),"Found",IF(ISNUMBER(MATCH(D116,'May 27'!$E$2:$E$300,0)),"Found","Not Found")))</f>
        <v>Not Found</v>
      </c>
      <c r="P116" s="16" t="str">
        <f>IF(ISNUMBER(MATCH(C116,'May 28'!$C$2:$C$300,0)),"Found",IF(ISNUMBER(MATCH(E116,'May 28'!$D$2:$D$300,0)),"Found",IF(ISNUMBER(MATCH(D116,'May 28'!$E$2:$E$300,0)),"Found","Not Found")))</f>
        <v>Not Found</v>
      </c>
      <c r="Q116" s="16" t="str">
        <f>IF(ISNUMBER(MATCH(C116,'May 29'!$C$2:$C$300,0)),"Found",IF(ISNUMBER(MATCH(E116,'May 29'!$D$2:$D$300,0)),"Found",IF(ISNUMBER(MATCH(D116,'May 29'!$E$2:$E$300,0)),"Found","Not Found")))</f>
        <v>Not Found</v>
      </c>
      <c r="R116" s="16" t="str">
        <f>IF(ISNUMBER(MATCH(C116,'May 30'!$C$2:$C$300,0)),"Found",IF(ISNUMBER(MATCH(E116,'May 30'!$D$2:$D$300,0)),"Found",IF(ISNUMBER(MATCH(D116,'May 30'!$E$2:$E$300,0)),"Found","Not Found")))</f>
        <v>Not Found</v>
      </c>
      <c r="S116" s="16" t="str">
        <f>IF(ISNUMBER(MATCH(C116,'May 31'!$C$2:$C$300,0)),"Found",IF(ISNUMBER(MATCH(E116,'May 31'!$D$2:$D$300,0)),"Found",IF(ISNUMBER(MATCH(D116,'May 31'!$E$2:$E$300,0)),"Found","Not Found")))</f>
        <v>Not Found</v>
      </c>
      <c r="T116" s="16">
        <f t="shared" si="1"/>
        <v>0</v>
      </c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9"/>
      <c r="AJ116" s="16"/>
    </row>
    <row r="117" spans="1:36" x14ac:dyDescent="0.2">
      <c r="A117" s="16" t="s">
        <v>1065</v>
      </c>
      <c r="B117" s="17" t="s">
        <v>1066</v>
      </c>
      <c r="C117" s="11">
        <f>VLOOKUP(B117,'PKII Employee Details'!$A$2:$F$474,3,FALSE)</f>
        <v>7</v>
      </c>
      <c r="D117" s="18" t="str">
        <f>VLOOKUP(B117,'PKII Employee Details'!$A$2:$F$474,4,FALSE)</f>
        <v>Serillano</v>
      </c>
      <c r="E117" s="18" t="str">
        <f>VLOOKUP(B117,'PKII Employee Details'!$A$2:$F$474,5,FALSE)</f>
        <v>Alfredo</v>
      </c>
      <c r="F117" s="63" t="str">
        <f>IF(ISNUMBER(MATCH(C117,'May 18'!$C$2:$C$300,0)),"Found",IF(ISNUMBER(MATCH(E117,'May 18'!$D$2:$D$300,0)),"Found",IF(ISNUMBER(MATCH(D117,'May 18'!$E$2:$E$300,0)),"Found","Not Found")))</f>
        <v>Not Found</v>
      </c>
      <c r="G117" s="63" t="str">
        <f>IF(ISNUMBER(MATCH(C117,'May 18'!$C$2:$C$300,0)),"Found",IF(ISNUMBER(MATCH(E117,'May 19'!$D$2:$D$300,0)),"Found",IF(ISNUMBER(MATCH(D117,'May 19'!$E$2:$E$300,0)),"Found","Not Found")))</f>
        <v>Not Found</v>
      </c>
      <c r="H117" s="19" t="str">
        <f>IF(ISNUMBER(MATCH(C117,'May 20'!$C$2:$C$300,0)),"Found",IF(ISNUMBER(MATCH(E117,'May 20'!$D$2:$D$300,0)),"Found",IF(ISNUMBER(MATCH(D117,'May 20'!$E$2:$E$300,0)),"Found","Not Found")))</f>
        <v>Not Found</v>
      </c>
      <c r="I117" s="16" t="str">
        <f>IF(ISNUMBER(MATCH(C117,'May 21'!$C$2:$C$300,0)),"Found",IF(ISNUMBER(MATCH(E117,'May 21'!$D$2:$D$300,0)),"Found",IF(ISNUMBER(MATCH(D117,'May 21'!$E$2:$E$300,0)),"Found","Not Found")))</f>
        <v>Not Found</v>
      </c>
      <c r="J117" s="16" t="str">
        <f>IF(ISNUMBER(MATCH(C117,'May 22'!$C$2:$C$300,0)),"Found",IF(ISNUMBER(MATCH(E117,'May 22'!$D$2:$D$300,0)),"Found",IF(ISNUMBER(MATCH(D117,'May 22'!$E$2:$E$300,0)),"Found","Not Found")))</f>
        <v>Not Found</v>
      </c>
      <c r="K117" s="16" t="str">
        <f>IF(ISNUMBER(MATCH(C117,'May 23'!$C$2:$C$300,0)),"Found",IF(ISNUMBER(MATCH(E117,'May 23'!$D$2:$D$300,0)),"Found",IF(ISNUMBER(MATCH(D117,'May 23'!$E$2:$E$300,0)),"Found","Not Found")))</f>
        <v>Not Found</v>
      </c>
      <c r="L117" s="16" t="str">
        <f>IF(ISNUMBER(MATCH(C117,'May 24'!$C$2:$C$300,0)),"Found",IF(ISNUMBER(MATCH(E117,'May 24'!$D$2:$D$300,0)),"Found",IF(ISNUMBER(MATCH(D117,'May 24'!$E$2:$E$300,0)),"Found","Not Found")))</f>
        <v>Not Found</v>
      </c>
      <c r="M117" s="16" t="str">
        <f>IF(ISNUMBER(MATCH(C117,'May 25'!$C$2:$C$300,0)),"Found",IF(ISNUMBER(MATCH(E117,'May 25'!$D$2:$D$300,0)),"Found",IF(ISNUMBER(MATCH(D117,'May 25'!$E$2:$E$300,0)),"Found","Not Found")))</f>
        <v>Not Found</v>
      </c>
      <c r="N117" s="16" t="str">
        <f>IF(ISNUMBER(MATCH(C117,'May 26'!$C$2:$C$300,0)),"Found",IF(ISNUMBER(MATCH(E117,'May 26'!$D$2:$D$300,0)),"Found",IF(ISNUMBER(MATCH(D117,'May 26'!$E$2:$E$300,0)),"Found","Not Found")))</f>
        <v>Not Found</v>
      </c>
      <c r="O117" s="16" t="str">
        <f>IF(ISNUMBER(MATCH(C117,'May 27'!$C$2:$C$300,0)),"Found",IF(ISNUMBER(MATCH(E117,'May 27'!$D$2:$D$300,0)),"Found",IF(ISNUMBER(MATCH(D117,'May 27'!$E$2:$E$300,0)),"Found","Not Found")))</f>
        <v>Not Found</v>
      </c>
      <c r="P117" s="16" t="str">
        <f>IF(ISNUMBER(MATCH(C117,'May 28'!$C$2:$C$300,0)),"Found",IF(ISNUMBER(MATCH(E117,'May 28'!$D$2:$D$300,0)),"Found",IF(ISNUMBER(MATCH(D117,'May 28'!$E$2:$E$300,0)),"Found","Not Found")))</f>
        <v>Not Found</v>
      </c>
      <c r="Q117" s="16" t="str">
        <f>IF(ISNUMBER(MATCH(C117,'May 29'!$C$2:$C$300,0)),"Found",IF(ISNUMBER(MATCH(E117,'May 29'!$D$2:$D$300,0)),"Found",IF(ISNUMBER(MATCH(D117,'May 29'!$E$2:$E$300,0)),"Found","Not Found")))</f>
        <v>Not Found</v>
      </c>
      <c r="R117" s="16" t="str">
        <f>IF(ISNUMBER(MATCH(C117,'May 30'!$C$2:$C$300,0)),"Found",IF(ISNUMBER(MATCH(E117,'May 30'!$D$2:$D$300,0)),"Found",IF(ISNUMBER(MATCH(D117,'May 30'!$E$2:$E$300,0)),"Found","Not Found")))</f>
        <v>Not Found</v>
      </c>
      <c r="S117" s="16" t="str">
        <f>IF(ISNUMBER(MATCH(C117,'May 31'!$C$2:$C$300,0)),"Found",IF(ISNUMBER(MATCH(E117,'May 31'!$D$2:$D$300,0)),"Found",IF(ISNUMBER(MATCH(D117,'May 31'!$E$2:$E$300,0)),"Found","Not Found")))</f>
        <v>Not Found</v>
      </c>
      <c r="T117" s="16">
        <f t="shared" si="1"/>
        <v>0</v>
      </c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9"/>
      <c r="AJ117" s="16"/>
    </row>
    <row r="118" spans="1:36" x14ac:dyDescent="0.2">
      <c r="A118" s="16" t="s">
        <v>1067</v>
      </c>
      <c r="B118" s="17" t="s">
        <v>1068</v>
      </c>
      <c r="C118" s="11">
        <f>VLOOKUP(B118,'PKII Employee Details'!$A$2:$F$474,3,FALSE)</f>
        <v>782</v>
      </c>
      <c r="D118" s="18" t="str">
        <f>VLOOKUP(B118,'PKII Employee Details'!$A$2:$F$474,4,FALSE)</f>
        <v>Atendido</v>
      </c>
      <c r="E118" s="18" t="str">
        <f>VLOOKUP(B118,'PKII Employee Details'!$A$2:$F$474,5,FALSE)</f>
        <v>Maricar</v>
      </c>
      <c r="F118" s="63" t="str">
        <f>IF(ISNUMBER(MATCH(C118,'May 18'!$C$2:$C$300,0)),"Found",IF(ISNUMBER(MATCH(E118,'May 18'!$D$2:$D$300,0)),"Found",IF(ISNUMBER(MATCH(D118,'May 18'!$E$2:$E$300,0)),"Found","Not Found")))</f>
        <v>Not Found</v>
      </c>
      <c r="G118" s="63" t="str">
        <f>IF(ISNUMBER(MATCH(C118,'May 18'!$C$2:$C$300,0)),"Found",IF(ISNUMBER(MATCH(E118,'May 19'!$D$2:$D$300,0)),"Found",IF(ISNUMBER(MATCH(D118,'May 19'!$E$2:$E$300,0)),"Found","Not Found")))</f>
        <v>Not Found</v>
      </c>
      <c r="H118" s="19" t="str">
        <f>IF(ISNUMBER(MATCH(C118,'May 20'!$C$2:$C$300,0)),"Found",IF(ISNUMBER(MATCH(E118,'May 20'!$D$2:$D$300,0)),"Found",IF(ISNUMBER(MATCH(D118,'May 20'!$E$2:$E$300,0)),"Found","Not Found")))</f>
        <v>Not Found</v>
      </c>
      <c r="I118" s="16" t="str">
        <f>IF(ISNUMBER(MATCH(C118,'May 21'!$C$2:$C$300,0)),"Found",IF(ISNUMBER(MATCH(E118,'May 21'!$D$2:$D$300,0)),"Found",IF(ISNUMBER(MATCH(D118,'May 21'!$E$2:$E$300,0)),"Found","Not Found")))</f>
        <v>Not Found</v>
      </c>
      <c r="J118" s="16" t="str">
        <f>IF(ISNUMBER(MATCH(C118,'May 22'!$C$2:$C$300,0)),"Found",IF(ISNUMBER(MATCH(E118,'May 22'!$D$2:$D$300,0)),"Found",IF(ISNUMBER(MATCH(D118,'May 22'!$E$2:$E$300,0)),"Found","Not Found")))</f>
        <v>Not Found</v>
      </c>
      <c r="K118" s="16" t="str">
        <f>IF(ISNUMBER(MATCH(C118,'May 23'!$C$2:$C$300,0)),"Found",IF(ISNUMBER(MATCH(E118,'May 23'!$D$2:$D$300,0)),"Found",IF(ISNUMBER(MATCH(D118,'May 23'!$E$2:$E$300,0)),"Found","Not Found")))</f>
        <v>Not Found</v>
      </c>
      <c r="L118" s="16" t="str">
        <f>IF(ISNUMBER(MATCH(C118,'May 24'!$C$2:$C$300,0)),"Found",IF(ISNUMBER(MATCH(E118,'May 24'!$D$2:$D$300,0)),"Found",IF(ISNUMBER(MATCH(D118,'May 24'!$E$2:$E$300,0)),"Found","Not Found")))</f>
        <v>Not Found</v>
      </c>
      <c r="M118" s="16" t="str">
        <f>IF(ISNUMBER(MATCH(C118,'May 25'!$C$2:$C$300,0)),"Found",IF(ISNUMBER(MATCH(E118,'May 25'!$D$2:$D$300,0)),"Found",IF(ISNUMBER(MATCH(D118,'May 25'!$E$2:$E$300,0)),"Found","Not Found")))</f>
        <v>Not Found</v>
      </c>
      <c r="N118" s="16" t="str">
        <f>IF(ISNUMBER(MATCH(C118,'May 26'!$C$2:$C$300,0)),"Found",IF(ISNUMBER(MATCH(E118,'May 26'!$D$2:$D$300,0)),"Found",IF(ISNUMBER(MATCH(D118,'May 26'!$E$2:$E$300,0)),"Found","Not Found")))</f>
        <v>Not Found</v>
      </c>
      <c r="O118" s="16" t="str">
        <f>IF(ISNUMBER(MATCH(C118,'May 27'!$C$2:$C$300,0)),"Found",IF(ISNUMBER(MATCH(E118,'May 27'!$D$2:$D$300,0)),"Found",IF(ISNUMBER(MATCH(D118,'May 27'!$E$2:$E$300,0)),"Found","Not Found")))</f>
        <v>Not Found</v>
      </c>
      <c r="P118" s="16" t="str">
        <f>IF(ISNUMBER(MATCH(C118,'May 28'!$C$2:$C$300,0)),"Found",IF(ISNUMBER(MATCH(E118,'May 28'!$D$2:$D$300,0)),"Found",IF(ISNUMBER(MATCH(D118,'May 28'!$E$2:$E$300,0)),"Found","Not Found")))</f>
        <v>Not Found</v>
      </c>
      <c r="Q118" s="16" t="str">
        <f>IF(ISNUMBER(MATCH(C118,'May 29'!$C$2:$C$300,0)),"Found",IF(ISNUMBER(MATCH(E118,'May 29'!$D$2:$D$300,0)),"Found",IF(ISNUMBER(MATCH(D118,'May 29'!$E$2:$E$300,0)),"Found","Not Found")))</f>
        <v>Not Found</v>
      </c>
      <c r="R118" s="16" t="str">
        <f>IF(ISNUMBER(MATCH(C118,'May 30'!$C$2:$C$300,0)),"Found",IF(ISNUMBER(MATCH(E118,'May 30'!$D$2:$D$300,0)),"Found",IF(ISNUMBER(MATCH(D118,'May 30'!$E$2:$E$300,0)),"Found","Not Found")))</f>
        <v>Found</v>
      </c>
      <c r="S118" s="16" t="str">
        <f>IF(ISNUMBER(MATCH(C118,'May 31'!$C$2:$C$300,0)),"Found",IF(ISNUMBER(MATCH(E118,'May 31'!$D$2:$D$300,0)),"Found",IF(ISNUMBER(MATCH(D118,'May 31'!$E$2:$E$300,0)),"Found","Not Found")))</f>
        <v>Found</v>
      </c>
      <c r="T118" s="16">
        <f t="shared" si="1"/>
        <v>2</v>
      </c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9"/>
      <c r="AJ118" s="16"/>
    </row>
    <row r="119" spans="1:36" x14ac:dyDescent="0.2">
      <c r="A119" s="16" t="s">
        <v>1069</v>
      </c>
      <c r="B119" s="17" t="s">
        <v>1070</v>
      </c>
      <c r="C119" s="11">
        <v>670</v>
      </c>
      <c r="D119" s="18" t="s">
        <v>1071</v>
      </c>
      <c r="E119" s="18" t="s">
        <v>1072</v>
      </c>
      <c r="F119" s="63" t="str">
        <f>IF(ISNUMBER(MATCH(C119,'May 18'!$C$2:$C$300,0)),"Found",IF(ISNUMBER(MATCH(E119,'May 18'!$D$2:$D$300,0)),"Found",IF(ISNUMBER(MATCH(D119,'May 18'!$E$2:$E$300,0)),"Found","Not Found")))</f>
        <v>Not Found</v>
      </c>
      <c r="G119" s="63" t="str">
        <f>IF(ISNUMBER(MATCH(C119,'May 18'!$C$2:$C$300,0)),"Found",IF(ISNUMBER(MATCH(E119,'May 19'!$D$2:$D$300,0)),"Found",IF(ISNUMBER(MATCH(D119,'May 19'!$E$2:$E$300,0)),"Found","Not Found")))</f>
        <v>Not Found</v>
      </c>
      <c r="H119" s="19" t="str">
        <f>IF(ISNUMBER(MATCH(C119,'May 20'!$C$2:$C$300,0)),"Found",IF(ISNUMBER(MATCH(E119,'May 20'!$D$2:$D$300,0)),"Found",IF(ISNUMBER(MATCH(D119,'May 20'!$E$2:$E$300,0)),"Found","Not Found")))</f>
        <v>Not Found</v>
      </c>
      <c r="I119" s="16" t="str">
        <f>IF(ISNUMBER(MATCH(C119,'May 21'!$C$2:$C$300,0)),"Found",IF(ISNUMBER(MATCH(E119,'May 21'!$D$2:$D$300,0)),"Found",IF(ISNUMBER(MATCH(D119,'May 21'!$E$2:$E$300,0)),"Found","Not Found")))</f>
        <v>Not Found</v>
      </c>
      <c r="J119" s="16" t="str">
        <f>IF(ISNUMBER(MATCH(C119,'May 22'!$C$2:$C$300,0)),"Found",IF(ISNUMBER(MATCH(E119,'May 22'!$D$2:$D$300,0)),"Found",IF(ISNUMBER(MATCH(D119,'May 22'!$E$2:$E$300,0)),"Found","Not Found")))</f>
        <v>Not Found</v>
      </c>
      <c r="K119" s="16" t="str">
        <f>IF(ISNUMBER(MATCH(C119,'May 23'!$C$2:$C$300,0)),"Found",IF(ISNUMBER(MATCH(E119,'May 23'!$D$2:$D$300,0)),"Found",IF(ISNUMBER(MATCH(D119,'May 23'!$E$2:$E$300,0)),"Found","Not Found")))</f>
        <v>Not Found</v>
      </c>
      <c r="L119" s="16" t="str">
        <f>IF(ISNUMBER(MATCH(C119,'May 24'!$C$2:$C$300,0)),"Found",IF(ISNUMBER(MATCH(E119,'May 24'!$D$2:$D$300,0)),"Found",IF(ISNUMBER(MATCH(D119,'May 24'!$E$2:$E$300,0)),"Found","Not Found")))</f>
        <v>Not Found</v>
      </c>
      <c r="M119" s="16" t="str">
        <f>IF(ISNUMBER(MATCH(C119,'May 25'!$C$2:$C$300,0)),"Found",IF(ISNUMBER(MATCH(E119,'May 25'!$D$2:$D$300,0)),"Found",IF(ISNUMBER(MATCH(D119,'May 25'!$E$2:$E$300,0)),"Found","Not Found")))</f>
        <v>Not Found</v>
      </c>
      <c r="N119" s="16" t="str">
        <f>IF(ISNUMBER(MATCH(C119,'May 26'!$C$2:$C$300,0)),"Found",IF(ISNUMBER(MATCH(E119,'May 26'!$D$2:$D$300,0)),"Found",IF(ISNUMBER(MATCH(D119,'May 26'!$E$2:$E$300,0)),"Found","Not Found")))</f>
        <v>Not Found</v>
      </c>
      <c r="O119" s="16" t="str">
        <f>IF(ISNUMBER(MATCH(C119,'May 27'!$C$2:$C$300,0)),"Found",IF(ISNUMBER(MATCH(E119,'May 27'!$D$2:$D$300,0)),"Found",IF(ISNUMBER(MATCH(D119,'May 27'!$E$2:$E$300,0)),"Found","Not Found")))</f>
        <v>Not Found</v>
      </c>
      <c r="P119" s="16" t="str">
        <f>IF(ISNUMBER(MATCH(C119,'May 28'!$C$2:$C$300,0)),"Found",IF(ISNUMBER(MATCH(E119,'May 28'!$D$2:$D$300,0)),"Found",IF(ISNUMBER(MATCH(D119,'May 28'!$E$2:$E$300,0)),"Found","Not Found")))</f>
        <v>Not Found</v>
      </c>
      <c r="Q119" s="16" t="str">
        <f>IF(ISNUMBER(MATCH(C119,'May 29'!$C$2:$C$300,0)),"Found",IF(ISNUMBER(MATCH(E119,'May 29'!$D$2:$D$300,0)),"Found",IF(ISNUMBER(MATCH(D119,'May 29'!$E$2:$E$300,0)),"Found","Not Found")))</f>
        <v>Not Found</v>
      </c>
      <c r="R119" s="16" t="str">
        <f>IF(ISNUMBER(MATCH(C119,'May 30'!$C$2:$C$300,0)),"Found",IF(ISNUMBER(MATCH(E119,'May 30'!$D$2:$D$300,0)),"Found",IF(ISNUMBER(MATCH(D119,'May 30'!$E$2:$E$300,0)),"Found","Not Found")))</f>
        <v>Not Found</v>
      </c>
      <c r="S119" s="16" t="str">
        <f>IF(ISNUMBER(MATCH(C119,'May 31'!$C$2:$C$300,0)),"Found",IF(ISNUMBER(MATCH(E119,'May 31'!$D$2:$D$300,0)),"Found",IF(ISNUMBER(MATCH(D119,'May 31'!$E$2:$E$300,0)),"Found","Not Found")))</f>
        <v>Not Found</v>
      </c>
      <c r="T119" s="16">
        <f t="shared" si="1"/>
        <v>0</v>
      </c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9"/>
      <c r="AJ119" s="16"/>
    </row>
    <row r="120" spans="1:36" x14ac:dyDescent="0.2">
      <c r="A120" s="16" t="s">
        <v>1073</v>
      </c>
      <c r="B120" s="17" t="s">
        <v>1074</v>
      </c>
      <c r="C120" s="11">
        <v>508</v>
      </c>
      <c r="D120" s="18" t="s">
        <v>1075</v>
      </c>
      <c r="E120" s="18" t="s">
        <v>1076</v>
      </c>
      <c r="F120" s="63" t="str">
        <f>IF(ISNUMBER(MATCH(C120,'May 18'!$C$2:$C$300,0)),"Found",IF(ISNUMBER(MATCH(E120,'May 18'!$D$2:$D$300,0)),"Found",IF(ISNUMBER(MATCH(D120,'May 18'!$E$2:$E$300,0)),"Found","Not Found")))</f>
        <v>Not Found</v>
      </c>
      <c r="G120" s="63" t="str">
        <f>IF(ISNUMBER(MATCH(C120,'May 18'!$C$2:$C$300,0)),"Found",IF(ISNUMBER(MATCH(E120,'May 19'!$D$2:$D$300,0)),"Found",IF(ISNUMBER(MATCH(D120,'May 19'!$E$2:$E$300,0)),"Found","Not Found")))</f>
        <v>Not Found</v>
      </c>
      <c r="H120" s="19" t="str">
        <f>IF(ISNUMBER(MATCH(C120,'May 20'!$C$2:$C$300,0)),"Found",IF(ISNUMBER(MATCH(E120,'May 20'!$D$2:$D$300,0)),"Found",IF(ISNUMBER(MATCH(D120,'May 20'!$E$2:$E$300,0)),"Found","Not Found")))</f>
        <v>Found</v>
      </c>
      <c r="I120" s="16" t="str">
        <f>IF(ISNUMBER(MATCH(C120,'May 21'!$C$2:$C$300,0)),"Found",IF(ISNUMBER(MATCH(E120,'May 21'!$D$2:$D$300,0)),"Found",IF(ISNUMBER(MATCH(D120,'May 21'!$E$2:$E$300,0)),"Found","Not Found")))</f>
        <v>Found</v>
      </c>
      <c r="J120" s="16" t="str">
        <f>IF(ISNUMBER(MATCH(C120,'May 22'!$C$2:$C$300,0)),"Found",IF(ISNUMBER(MATCH(E120,'May 22'!$D$2:$D$300,0)),"Found",IF(ISNUMBER(MATCH(D120,'May 22'!$E$2:$E$300,0)),"Found","Not Found")))</f>
        <v>Found</v>
      </c>
      <c r="K120" s="16" t="str">
        <f>IF(ISNUMBER(MATCH(C120,'May 23'!$C$2:$C$300,0)),"Found",IF(ISNUMBER(MATCH(E120,'May 23'!$D$2:$D$300,0)),"Found",IF(ISNUMBER(MATCH(D120,'May 23'!$E$2:$E$300,0)),"Found","Not Found")))</f>
        <v>Found</v>
      </c>
      <c r="L120" s="16" t="str">
        <f>IF(ISNUMBER(MATCH(C120,'May 24'!$C$2:$C$300,0)),"Found",IF(ISNUMBER(MATCH(E120,'May 24'!$D$2:$D$300,0)),"Found",IF(ISNUMBER(MATCH(D120,'May 24'!$E$2:$E$300,0)),"Found","Not Found")))</f>
        <v>Found</v>
      </c>
      <c r="M120" s="16" t="str">
        <f>IF(ISNUMBER(MATCH(C120,'May 25'!$C$2:$C$300,0)),"Found",IF(ISNUMBER(MATCH(E120,'May 25'!$D$2:$D$300,0)),"Found",IF(ISNUMBER(MATCH(D120,'May 25'!$E$2:$E$300,0)),"Found","Not Found")))</f>
        <v>Found</v>
      </c>
      <c r="N120" s="16" t="str">
        <f>IF(ISNUMBER(MATCH(C120,'May 26'!$C$2:$C$300,0)),"Found",IF(ISNUMBER(MATCH(E120,'May 26'!$D$2:$D$300,0)),"Found",IF(ISNUMBER(MATCH(D120,'May 26'!$E$2:$E$300,0)),"Found","Not Found")))</f>
        <v>Found</v>
      </c>
      <c r="O120" s="16" t="str">
        <f>IF(ISNUMBER(MATCH(C120,'May 27'!$C$2:$C$300,0)),"Found",IF(ISNUMBER(MATCH(E120,'May 27'!$D$2:$D$300,0)),"Found",IF(ISNUMBER(MATCH(D120,'May 27'!$E$2:$E$300,0)),"Found","Not Found")))</f>
        <v>Found</v>
      </c>
      <c r="P120" s="16" t="str">
        <f>IF(ISNUMBER(MATCH(C120,'May 28'!$C$2:$C$300,0)),"Found",IF(ISNUMBER(MATCH(E120,'May 28'!$D$2:$D$300,0)),"Found",IF(ISNUMBER(MATCH(D120,'May 28'!$E$2:$E$300,0)),"Found","Not Found")))</f>
        <v>Found</v>
      </c>
      <c r="Q120" s="16" t="str">
        <f>IF(ISNUMBER(MATCH(C120,'May 29'!$C$2:$C$300,0)),"Found",IF(ISNUMBER(MATCH(E120,'May 29'!$D$2:$D$300,0)),"Found",IF(ISNUMBER(MATCH(D120,'May 29'!$E$2:$E$300,0)),"Found","Not Found")))</f>
        <v>Found</v>
      </c>
      <c r="R120" s="16" t="str">
        <f>IF(ISNUMBER(MATCH(C120,'May 30'!$C$2:$C$300,0)),"Found",IF(ISNUMBER(MATCH(E120,'May 30'!$D$2:$D$300,0)),"Found",IF(ISNUMBER(MATCH(D120,'May 30'!$E$2:$E$300,0)),"Found","Not Found")))</f>
        <v>Found</v>
      </c>
      <c r="S120" s="16" t="str">
        <f>IF(ISNUMBER(MATCH(C120,'May 31'!$C$2:$C$300,0)),"Found",IF(ISNUMBER(MATCH(E120,'May 31'!$D$2:$D$300,0)),"Found",IF(ISNUMBER(MATCH(D120,'May 31'!$E$2:$E$300,0)),"Found","Not Found")))</f>
        <v>Found</v>
      </c>
      <c r="T120" s="16">
        <f t="shared" si="1"/>
        <v>12</v>
      </c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9"/>
      <c r="AJ120" s="16"/>
    </row>
    <row r="121" spans="1:36" x14ac:dyDescent="0.2">
      <c r="A121" s="16" t="s">
        <v>1077</v>
      </c>
      <c r="B121" s="17" t="s">
        <v>1078</v>
      </c>
      <c r="C121" s="11">
        <v>140</v>
      </c>
      <c r="D121" s="18" t="s">
        <v>405</v>
      </c>
      <c r="E121" s="18" t="s">
        <v>404</v>
      </c>
      <c r="F121" s="63" t="str">
        <f>IF(ISNUMBER(MATCH(C121,'May 18'!$C$2:$C$300,0)),"Found",IF(ISNUMBER(MATCH(E121,'May 18'!$D$2:$D$300,0)),"Found",IF(ISNUMBER(MATCH(D121,'May 18'!$E$2:$E$300,0)),"Found","Not Found")))</f>
        <v>Not Found</v>
      </c>
      <c r="G121" s="63" t="str">
        <f>IF(ISNUMBER(MATCH(C121,'May 18'!$C$2:$C$300,0)),"Found",IF(ISNUMBER(MATCH(E121,'May 19'!$D$2:$D$300,0)),"Found",IF(ISNUMBER(MATCH(D121,'May 19'!$E$2:$E$300,0)),"Found","Not Found")))</f>
        <v>Found</v>
      </c>
      <c r="H121" s="19" t="str">
        <f>IF(ISNUMBER(MATCH(C121,'May 20'!$C$2:$C$300,0)),"Found",IF(ISNUMBER(MATCH(E121,'May 20'!$D$2:$D$300,0)),"Found",IF(ISNUMBER(MATCH(D121,'May 20'!$E$2:$E$300,0)),"Found","Not Found")))</f>
        <v>Found</v>
      </c>
      <c r="I121" s="16" t="str">
        <f>IF(ISNUMBER(MATCH(C121,'May 21'!$C$2:$C$300,0)),"Found",IF(ISNUMBER(MATCH(E121,'May 21'!$D$2:$D$300,0)),"Found",IF(ISNUMBER(MATCH(D121,'May 21'!$E$2:$E$300,0)),"Found","Not Found")))</f>
        <v>Found</v>
      </c>
      <c r="J121" s="16" t="str">
        <f>IF(ISNUMBER(MATCH(C121,'May 22'!$C$2:$C$300,0)),"Found",IF(ISNUMBER(MATCH(E121,'May 22'!$D$2:$D$300,0)),"Found",IF(ISNUMBER(MATCH(D121,'May 22'!$E$2:$E$300,0)),"Found","Not Found")))</f>
        <v>Found</v>
      </c>
      <c r="K121" s="16" t="str">
        <f>IF(ISNUMBER(MATCH(C121,'May 23'!$C$2:$C$300,0)),"Found",IF(ISNUMBER(MATCH(E121,'May 23'!$D$2:$D$300,0)),"Found",IF(ISNUMBER(MATCH(D121,'May 23'!$E$2:$E$300,0)),"Found","Not Found")))</f>
        <v>Found</v>
      </c>
      <c r="L121" s="16" t="str">
        <f>IF(ISNUMBER(MATCH(C121,'May 24'!$C$2:$C$300,0)),"Found",IF(ISNUMBER(MATCH(E121,'May 24'!$D$2:$D$300,0)),"Found",IF(ISNUMBER(MATCH(D121,'May 24'!$E$2:$E$300,0)),"Found","Not Found")))</f>
        <v>Found</v>
      </c>
      <c r="M121" s="16" t="str">
        <f>IF(ISNUMBER(MATCH(C121,'May 25'!$C$2:$C$300,0)),"Found",IF(ISNUMBER(MATCH(E121,'May 25'!$D$2:$D$300,0)),"Found",IF(ISNUMBER(MATCH(D121,'May 25'!$E$2:$E$300,0)),"Found","Not Found")))</f>
        <v>Found</v>
      </c>
      <c r="N121" s="16" t="str">
        <f>IF(ISNUMBER(MATCH(C121,'May 26'!$C$2:$C$300,0)),"Found",IF(ISNUMBER(MATCH(E121,'May 26'!$D$2:$D$300,0)),"Found",IF(ISNUMBER(MATCH(D121,'May 26'!$E$2:$E$300,0)),"Found","Not Found")))</f>
        <v>Found</v>
      </c>
      <c r="O121" s="16" t="str">
        <f>IF(ISNUMBER(MATCH(C121,'May 27'!$C$2:$C$300,0)),"Found",IF(ISNUMBER(MATCH(E121,'May 27'!$D$2:$D$300,0)),"Found",IF(ISNUMBER(MATCH(D121,'May 27'!$E$2:$E$300,0)),"Found","Not Found")))</f>
        <v>Found</v>
      </c>
      <c r="P121" s="16" t="str">
        <f>IF(ISNUMBER(MATCH(C121,'May 28'!$C$2:$C$300,0)),"Found",IF(ISNUMBER(MATCH(E121,'May 28'!$D$2:$D$300,0)),"Found",IF(ISNUMBER(MATCH(D121,'May 28'!$E$2:$E$300,0)),"Found","Not Found")))</f>
        <v>Found</v>
      </c>
      <c r="Q121" s="16" t="str">
        <f>IF(ISNUMBER(MATCH(C121,'May 29'!$C$2:$C$300,0)),"Found",IF(ISNUMBER(MATCH(E121,'May 29'!$D$2:$D$300,0)),"Found",IF(ISNUMBER(MATCH(D121,'May 29'!$E$2:$E$300,0)),"Found","Not Found")))</f>
        <v>Found</v>
      </c>
      <c r="R121" s="16" t="str">
        <f>IF(ISNUMBER(MATCH(C121,'May 30'!$C$2:$C$300,0)),"Found",IF(ISNUMBER(MATCH(E121,'May 30'!$D$2:$D$300,0)),"Found",IF(ISNUMBER(MATCH(D121,'May 30'!$E$2:$E$300,0)),"Found","Not Found")))</f>
        <v>Found</v>
      </c>
      <c r="S121" s="16" t="str">
        <f>IF(ISNUMBER(MATCH(C121,'May 31'!$C$2:$C$300,0)),"Found",IF(ISNUMBER(MATCH(E121,'May 31'!$D$2:$D$300,0)),"Found",IF(ISNUMBER(MATCH(D121,'May 31'!$E$2:$E$300,0)),"Found","Not Found")))</f>
        <v>Found</v>
      </c>
      <c r="T121" s="16">
        <f t="shared" si="1"/>
        <v>13</v>
      </c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9"/>
      <c r="AJ121" s="16"/>
    </row>
    <row r="122" spans="1:36" x14ac:dyDescent="0.2">
      <c r="A122" s="16" t="s">
        <v>1079</v>
      </c>
      <c r="B122" s="17" t="s">
        <v>1080</v>
      </c>
      <c r="C122" s="11">
        <v>698</v>
      </c>
      <c r="D122" s="18" t="s">
        <v>1081</v>
      </c>
      <c r="E122" s="18" t="s">
        <v>1082</v>
      </c>
      <c r="F122" s="63" t="str">
        <f>IF(ISNUMBER(MATCH(C122,'May 18'!$C$2:$C$300,0)),"Found",IF(ISNUMBER(MATCH(E122,'May 18'!$D$2:$D$300,0)),"Found",IF(ISNUMBER(MATCH(D122,'May 18'!$E$2:$E$300,0)),"Found","Not Found")))</f>
        <v>Not Found</v>
      </c>
      <c r="G122" s="63" t="str">
        <f>IF(ISNUMBER(MATCH(C122,'May 18'!$C$2:$C$300,0)),"Found",IF(ISNUMBER(MATCH(E122,'May 19'!$D$2:$D$300,0)),"Found",IF(ISNUMBER(MATCH(D122,'May 19'!$E$2:$E$300,0)),"Found","Not Found")))</f>
        <v>Not Found</v>
      </c>
      <c r="H122" s="19" t="str">
        <f>IF(ISNUMBER(MATCH(C122,'May 20'!$C$2:$C$300,0)),"Found",IF(ISNUMBER(MATCH(E122,'May 20'!$D$2:$D$300,0)),"Found",IF(ISNUMBER(MATCH(D122,'May 20'!$E$2:$E$300,0)),"Found","Not Found")))</f>
        <v>Not Found</v>
      </c>
      <c r="I122" s="16" t="str">
        <f>IF(ISNUMBER(MATCH(C122,'May 21'!$C$2:$C$300,0)),"Found",IF(ISNUMBER(MATCH(E122,'May 21'!$D$2:$D$300,0)),"Found",IF(ISNUMBER(MATCH(D122,'May 21'!$E$2:$E$300,0)),"Found","Not Found")))</f>
        <v>Not Found</v>
      </c>
      <c r="J122" s="16" t="str">
        <f>IF(ISNUMBER(MATCH(C122,'May 22'!$C$2:$C$300,0)),"Found",IF(ISNUMBER(MATCH(E122,'May 22'!$D$2:$D$300,0)),"Found",IF(ISNUMBER(MATCH(D122,'May 22'!$E$2:$E$300,0)),"Found","Not Found")))</f>
        <v>Not Found</v>
      </c>
      <c r="K122" s="16" t="str">
        <f>IF(ISNUMBER(MATCH(C122,'May 23'!$C$2:$C$300,0)),"Found",IF(ISNUMBER(MATCH(E122,'May 23'!$D$2:$D$300,0)),"Found",IF(ISNUMBER(MATCH(D122,'May 23'!$E$2:$E$300,0)),"Found","Not Found")))</f>
        <v>Not Found</v>
      </c>
      <c r="L122" s="16" t="str">
        <f>IF(ISNUMBER(MATCH(C122,'May 24'!$C$2:$C$300,0)),"Found",IF(ISNUMBER(MATCH(E122,'May 24'!$D$2:$D$300,0)),"Found",IF(ISNUMBER(MATCH(D122,'May 24'!$E$2:$E$300,0)),"Found","Not Found")))</f>
        <v>Not Found</v>
      </c>
      <c r="M122" s="16" t="str">
        <f>IF(ISNUMBER(MATCH(C122,'May 25'!$C$2:$C$300,0)),"Found",IF(ISNUMBER(MATCH(E122,'May 25'!$D$2:$D$300,0)),"Found",IF(ISNUMBER(MATCH(D122,'May 25'!$E$2:$E$300,0)),"Found","Not Found")))</f>
        <v>Not Found</v>
      </c>
      <c r="N122" s="16" t="str">
        <f>IF(ISNUMBER(MATCH(C122,'May 26'!$C$2:$C$300,0)),"Found",IF(ISNUMBER(MATCH(E122,'May 26'!$D$2:$D$300,0)),"Found",IF(ISNUMBER(MATCH(D122,'May 26'!$E$2:$E$300,0)),"Found","Not Found")))</f>
        <v>Not Found</v>
      </c>
      <c r="O122" s="16" t="str">
        <f>IF(ISNUMBER(MATCH(C122,'May 27'!$C$2:$C$300,0)),"Found",IF(ISNUMBER(MATCH(E122,'May 27'!$D$2:$D$300,0)),"Found",IF(ISNUMBER(MATCH(D122,'May 27'!$E$2:$E$300,0)),"Found","Not Found")))</f>
        <v>Not Found</v>
      </c>
      <c r="P122" s="16" t="str">
        <f>IF(ISNUMBER(MATCH(C122,'May 28'!$C$2:$C$300,0)),"Found",IF(ISNUMBER(MATCH(E122,'May 28'!$D$2:$D$300,0)),"Found",IF(ISNUMBER(MATCH(D122,'May 28'!$E$2:$E$300,0)),"Found","Not Found")))</f>
        <v>Not Found</v>
      </c>
      <c r="Q122" s="16" t="str">
        <f>IF(ISNUMBER(MATCH(C122,'May 29'!$C$2:$C$300,0)),"Found",IF(ISNUMBER(MATCH(E122,'May 29'!$D$2:$D$300,0)),"Found",IF(ISNUMBER(MATCH(D122,'May 29'!$E$2:$E$300,0)),"Found","Not Found")))</f>
        <v>Not Found</v>
      </c>
      <c r="R122" s="16" t="str">
        <f>IF(ISNUMBER(MATCH(C122,'May 30'!$C$2:$C$300,0)),"Found",IF(ISNUMBER(MATCH(E122,'May 30'!$D$2:$D$300,0)),"Found",IF(ISNUMBER(MATCH(D122,'May 30'!$E$2:$E$300,0)),"Found","Not Found")))</f>
        <v>Not Found</v>
      </c>
      <c r="S122" s="16" t="str">
        <f>IF(ISNUMBER(MATCH(C122,'May 31'!$C$2:$C$300,0)),"Found",IF(ISNUMBER(MATCH(E122,'May 31'!$D$2:$D$300,0)),"Found",IF(ISNUMBER(MATCH(D122,'May 31'!$E$2:$E$300,0)),"Found","Not Found")))</f>
        <v>Not Found</v>
      </c>
      <c r="T122" s="16">
        <f t="shared" si="1"/>
        <v>0</v>
      </c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9"/>
      <c r="AJ122" s="16"/>
    </row>
    <row r="123" spans="1:36" x14ac:dyDescent="0.2">
      <c r="A123" s="16" t="s">
        <v>1083</v>
      </c>
      <c r="B123" s="17" t="s">
        <v>1084</v>
      </c>
      <c r="C123" s="11">
        <v>736</v>
      </c>
      <c r="D123" s="18" t="s">
        <v>478</v>
      </c>
      <c r="E123" s="18" t="s">
        <v>477</v>
      </c>
      <c r="F123" s="63" t="str">
        <f>IF(ISNUMBER(MATCH(C123,'May 18'!$C$2:$C$300,0)),"Found",IF(ISNUMBER(MATCH(E123,'May 18'!$D$2:$D$300,0)),"Found",IF(ISNUMBER(MATCH(D123,'May 18'!$E$2:$E$300,0)),"Found","Not Found")))</f>
        <v>Found</v>
      </c>
      <c r="G123" s="63" t="str">
        <f>IF(ISNUMBER(MATCH(C123,'May 18'!$C$2:$C$300,0)),"Found",IF(ISNUMBER(MATCH(E123,'May 19'!$D$2:$D$300,0)),"Found",IF(ISNUMBER(MATCH(D123,'May 19'!$E$2:$E$300,0)),"Found","Not Found")))</f>
        <v>Found</v>
      </c>
      <c r="H123" s="19" t="str">
        <f>IF(ISNUMBER(MATCH(C123,'May 20'!$C$2:$C$300,0)),"Found",IF(ISNUMBER(MATCH(E123,'May 20'!$D$2:$D$300,0)),"Found",IF(ISNUMBER(MATCH(D123,'May 20'!$E$2:$E$300,0)),"Found","Not Found")))</f>
        <v>Found</v>
      </c>
      <c r="I123" s="16" t="str">
        <f>IF(ISNUMBER(MATCH(C123,'May 21'!$C$2:$C$300,0)),"Found",IF(ISNUMBER(MATCH(E123,'May 21'!$D$2:$D$300,0)),"Found",IF(ISNUMBER(MATCH(D123,'May 21'!$E$2:$E$300,0)),"Found","Not Found")))</f>
        <v>Found</v>
      </c>
      <c r="J123" s="16" t="str">
        <f>IF(ISNUMBER(MATCH(C123,'May 22'!$C$2:$C$300,0)),"Found",IF(ISNUMBER(MATCH(E123,'May 22'!$D$2:$D$300,0)),"Found",IF(ISNUMBER(MATCH(D123,'May 22'!$E$2:$E$300,0)),"Found","Not Found")))</f>
        <v>Found</v>
      </c>
      <c r="K123" s="16" t="str">
        <f>IF(ISNUMBER(MATCH(C123,'May 23'!$C$2:$C$300,0)),"Found",IF(ISNUMBER(MATCH(E123,'May 23'!$D$2:$D$300,0)),"Found",IF(ISNUMBER(MATCH(D123,'May 23'!$E$2:$E$300,0)),"Found","Not Found")))</f>
        <v>Found</v>
      </c>
      <c r="L123" s="16" t="str">
        <f>IF(ISNUMBER(MATCH(C123,'May 24'!$C$2:$C$300,0)),"Found",IF(ISNUMBER(MATCH(E123,'May 24'!$D$2:$D$300,0)),"Found",IF(ISNUMBER(MATCH(D123,'May 24'!$E$2:$E$300,0)),"Found","Not Found")))</f>
        <v>Found</v>
      </c>
      <c r="M123" s="16" t="str">
        <f>IF(ISNUMBER(MATCH(C123,'May 25'!$C$2:$C$300,0)),"Found",IF(ISNUMBER(MATCH(E123,'May 25'!$D$2:$D$300,0)),"Found",IF(ISNUMBER(MATCH(D123,'May 25'!$E$2:$E$300,0)),"Found","Not Found")))</f>
        <v>Found</v>
      </c>
      <c r="N123" s="16" t="str">
        <f>IF(ISNUMBER(MATCH(C123,'May 26'!$C$2:$C$300,0)),"Found",IF(ISNUMBER(MATCH(E123,'May 26'!$D$2:$D$300,0)),"Found",IF(ISNUMBER(MATCH(D123,'May 26'!$E$2:$E$300,0)),"Found","Not Found")))</f>
        <v>Found</v>
      </c>
      <c r="O123" s="16" t="str">
        <f>IF(ISNUMBER(MATCH(C123,'May 27'!$C$2:$C$300,0)),"Found",IF(ISNUMBER(MATCH(E123,'May 27'!$D$2:$D$300,0)),"Found",IF(ISNUMBER(MATCH(D123,'May 27'!$E$2:$E$300,0)),"Found","Not Found")))</f>
        <v>Found</v>
      </c>
      <c r="P123" s="16" t="str">
        <f>IF(ISNUMBER(MATCH(C123,'May 28'!$C$2:$C$300,0)),"Found",IF(ISNUMBER(MATCH(E123,'May 28'!$D$2:$D$300,0)),"Found",IF(ISNUMBER(MATCH(D123,'May 28'!$E$2:$E$300,0)),"Found","Not Found")))</f>
        <v>Found</v>
      </c>
      <c r="Q123" s="16" t="str">
        <f>IF(ISNUMBER(MATCH(C123,'May 29'!$C$2:$C$300,0)),"Found",IF(ISNUMBER(MATCH(E123,'May 29'!$D$2:$D$300,0)),"Found",IF(ISNUMBER(MATCH(D123,'May 29'!$E$2:$E$300,0)),"Found","Not Found")))</f>
        <v>Found</v>
      </c>
      <c r="R123" s="16" t="str">
        <f>IF(ISNUMBER(MATCH(C123,'May 30'!$C$2:$C$300,0)),"Found",IF(ISNUMBER(MATCH(E123,'May 30'!$D$2:$D$300,0)),"Found",IF(ISNUMBER(MATCH(D123,'May 30'!$E$2:$E$300,0)),"Found","Not Found")))</f>
        <v>Found</v>
      </c>
      <c r="S123" s="16" t="str">
        <f>IF(ISNUMBER(MATCH(C123,'May 31'!$C$2:$C$300,0)),"Found",IF(ISNUMBER(MATCH(E123,'May 31'!$D$2:$D$300,0)),"Found",IF(ISNUMBER(MATCH(D123,'May 31'!$E$2:$E$300,0)),"Found","Not Found")))</f>
        <v>Found</v>
      </c>
      <c r="T123" s="16">
        <f t="shared" si="1"/>
        <v>14</v>
      </c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9"/>
      <c r="AJ123" s="16"/>
    </row>
    <row r="124" spans="1:36" x14ac:dyDescent="0.2">
      <c r="A124" s="16" t="s">
        <v>1085</v>
      </c>
      <c r="B124" s="17" t="s">
        <v>1086</v>
      </c>
      <c r="C124" s="11" t="str">
        <f>VLOOKUP(B124,'PKII Employee Details'!$A$2:$F$474,3,FALSE)</f>
        <v>C618</v>
      </c>
      <c r="D124" s="18" t="str">
        <f>VLOOKUP(B124,'PKII Employee Details'!$A$2:$F$474,4,FALSE)</f>
        <v>Santelices</v>
      </c>
      <c r="E124" s="18" t="str">
        <f>VLOOKUP(B124,'PKII Employee Details'!$A$2:$F$474,5,FALSE)</f>
        <v>Ramon</v>
      </c>
      <c r="F124" s="63" t="str">
        <f>IF(ISNUMBER(MATCH(C124,'May 18'!$C$2:$C$300,0)),"Found",IF(ISNUMBER(MATCH(E124,'May 18'!$D$2:$D$300,0)),"Found",IF(ISNUMBER(MATCH(D124,'May 18'!$E$2:$E$300,0)),"Found","Not Found")))</f>
        <v>Not Found</v>
      </c>
      <c r="G124" s="63" t="str">
        <f>IF(ISNUMBER(MATCH(C124,'May 18'!$C$2:$C$300,0)),"Found",IF(ISNUMBER(MATCH(E124,'May 19'!$D$2:$D$300,0)),"Found",IF(ISNUMBER(MATCH(D124,'May 19'!$E$2:$E$300,0)),"Found","Not Found")))</f>
        <v>Found</v>
      </c>
      <c r="H124" s="19" t="str">
        <f>IF(ISNUMBER(MATCH(C124,'May 20'!$C$2:$C$300,0)),"Found",IF(ISNUMBER(MATCH(E124,'May 20'!$D$2:$D$300,0)),"Found",IF(ISNUMBER(MATCH(D124,'May 20'!$E$2:$E$300,0)),"Found","Not Found")))</f>
        <v>Found</v>
      </c>
      <c r="I124" s="16" t="str">
        <f>IF(ISNUMBER(MATCH(C124,'May 21'!$C$2:$C$300,0)),"Found",IF(ISNUMBER(MATCH(E124,'May 21'!$D$2:$D$300,0)),"Found",IF(ISNUMBER(MATCH(D124,'May 21'!$E$2:$E$300,0)),"Found","Not Found")))</f>
        <v>Not Found</v>
      </c>
      <c r="J124" s="16" t="str">
        <f>IF(ISNUMBER(MATCH(C124,'May 22'!$C$2:$C$300,0)),"Found",IF(ISNUMBER(MATCH(E124,'May 22'!$D$2:$D$300,0)),"Found",IF(ISNUMBER(MATCH(D124,'May 22'!$E$2:$E$300,0)),"Found","Not Found")))</f>
        <v>Found</v>
      </c>
      <c r="K124" s="16" t="str">
        <f>IF(ISNUMBER(MATCH(C124,'May 23'!$C$2:$C$300,0)),"Found",IF(ISNUMBER(MATCH(E124,'May 23'!$D$2:$D$300,0)),"Found",IF(ISNUMBER(MATCH(D124,'May 23'!$E$2:$E$300,0)),"Found","Not Found")))</f>
        <v>Not Found</v>
      </c>
      <c r="L124" s="16" t="str">
        <f>IF(ISNUMBER(MATCH(C124,'May 24'!$C$2:$C$300,0)),"Found",IF(ISNUMBER(MATCH(E124,'May 24'!$D$2:$D$300,0)),"Found",IF(ISNUMBER(MATCH(D124,'May 24'!$E$2:$E$300,0)),"Found","Not Found")))</f>
        <v>Not Found</v>
      </c>
      <c r="M124" s="16" t="str">
        <f>IF(ISNUMBER(MATCH(C124,'May 25'!$C$2:$C$300,0)),"Found",IF(ISNUMBER(MATCH(E124,'May 25'!$D$2:$D$300,0)),"Found",IF(ISNUMBER(MATCH(D124,'May 25'!$E$2:$E$300,0)),"Found","Not Found")))</f>
        <v>Not Found</v>
      </c>
      <c r="N124" s="16" t="str">
        <f>IF(ISNUMBER(MATCH(C124,'May 26'!$C$2:$C$300,0)),"Found",IF(ISNUMBER(MATCH(E124,'May 26'!$D$2:$D$300,0)),"Found",IF(ISNUMBER(MATCH(D124,'May 26'!$E$2:$E$300,0)),"Found","Not Found")))</f>
        <v>Found</v>
      </c>
      <c r="O124" s="16" t="str">
        <f>IF(ISNUMBER(MATCH(C124,'May 27'!$C$2:$C$300,0)),"Found",IF(ISNUMBER(MATCH(E124,'May 27'!$D$2:$D$300,0)),"Found",IF(ISNUMBER(MATCH(D124,'May 27'!$E$2:$E$300,0)),"Found","Not Found")))</f>
        <v>Found</v>
      </c>
      <c r="P124" s="16" t="str">
        <f>IF(ISNUMBER(MATCH(C124,'May 28'!$C$2:$C$300,0)),"Found",IF(ISNUMBER(MATCH(E124,'May 28'!$D$2:$D$300,0)),"Found",IF(ISNUMBER(MATCH(D124,'May 28'!$E$2:$E$300,0)),"Found","Not Found")))</f>
        <v>Found</v>
      </c>
      <c r="Q124" s="16" t="str">
        <f>IF(ISNUMBER(MATCH(C124,'May 29'!$C$2:$C$300,0)),"Found",IF(ISNUMBER(MATCH(E124,'May 29'!$D$2:$D$300,0)),"Found",IF(ISNUMBER(MATCH(D124,'May 29'!$E$2:$E$300,0)),"Found","Not Found")))</f>
        <v>Found</v>
      </c>
      <c r="R124" s="16" t="str">
        <f>IF(ISNUMBER(MATCH(C124,'May 30'!$C$2:$C$300,0)),"Found",IF(ISNUMBER(MATCH(E124,'May 30'!$D$2:$D$300,0)),"Found",IF(ISNUMBER(MATCH(D124,'May 30'!$E$2:$E$300,0)),"Found","Not Found")))</f>
        <v>Found</v>
      </c>
      <c r="S124" s="16" t="str">
        <f>IF(ISNUMBER(MATCH(C124,'May 31'!$C$2:$C$300,0)),"Found",IF(ISNUMBER(MATCH(E124,'May 31'!$D$2:$D$300,0)),"Found",IF(ISNUMBER(MATCH(D124,'May 31'!$E$2:$E$300,0)),"Found","Not Found")))</f>
        <v>Found</v>
      </c>
      <c r="T124" s="16">
        <f t="shared" si="1"/>
        <v>9</v>
      </c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9"/>
      <c r="AJ124" s="16"/>
    </row>
    <row r="125" spans="1:36" x14ac:dyDescent="0.2">
      <c r="A125" s="16" t="s">
        <v>1087</v>
      </c>
      <c r="B125" s="17" t="s">
        <v>1088</v>
      </c>
      <c r="C125" s="11">
        <v>636</v>
      </c>
      <c r="D125" s="18" t="s">
        <v>544</v>
      </c>
      <c r="E125" s="18" t="s">
        <v>543</v>
      </c>
      <c r="F125" s="63" t="str">
        <f>IF(ISNUMBER(MATCH(C125,'May 18'!$C$2:$C$300,0)),"Found",IF(ISNUMBER(MATCH(E125,'May 18'!$D$2:$D$300,0)),"Found",IF(ISNUMBER(MATCH(D125,'May 18'!$E$2:$E$300,0)),"Found","Not Found")))</f>
        <v>Not Found</v>
      </c>
      <c r="G125" s="63" t="str">
        <f>IF(ISNUMBER(MATCH(C125,'May 18'!$C$2:$C$300,0)),"Found",IF(ISNUMBER(MATCH(E125,'May 19'!$D$2:$D$300,0)),"Found",IF(ISNUMBER(MATCH(D125,'May 19'!$E$2:$E$300,0)),"Found","Not Found")))</f>
        <v>Not Found</v>
      </c>
      <c r="H125" s="19" t="str">
        <f>IF(ISNUMBER(MATCH(C125,'May 20'!$C$2:$C$300,0)),"Found",IF(ISNUMBER(MATCH(E125,'May 20'!$D$2:$D$300,0)),"Found",IF(ISNUMBER(MATCH(D125,'May 20'!$E$2:$E$300,0)),"Found","Not Found")))</f>
        <v>Not Found</v>
      </c>
      <c r="I125" s="16" t="str">
        <f>IF(ISNUMBER(MATCH(C125,'May 21'!$C$2:$C$300,0)),"Found",IF(ISNUMBER(MATCH(E125,'May 21'!$D$2:$D$300,0)),"Found",IF(ISNUMBER(MATCH(D125,'May 21'!$E$2:$E$300,0)),"Found","Not Found")))</f>
        <v>Not Found</v>
      </c>
      <c r="J125" s="16" t="str">
        <f>IF(ISNUMBER(MATCH(C125,'May 22'!$C$2:$C$300,0)),"Found",IF(ISNUMBER(MATCH(E125,'May 22'!$D$2:$D$300,0)),"Found",IF(ISNUMBER(MATCH(D125,'May 22'!$E$2:$E$300,0)),"Found","Not Found")))</f>
        <v>Found</v>
      </c>
      <c r="K125" s="16" t="str">
        <f>IF(ISNUMBER(MATCH(C125,'May 23'!$C$2:$C$300,0)),"Found",IF(ISNUMBER(MATCH(E125,'May 23'!$D$2:$D$300,0)),"Found",IF(ISNUMBER(MATCH(D125,'May 23'!$E$2:$E$300,0)),"Found","Not Found")))</f>
        <v>Not Found</v>
      </c>
      <c r="L125" s="16" t="str">
        <f>IF(ISNUMBER(MATCH(C125,'May 24'!$C$2:$C$300,0)),"Found",IF(ISNUMBER(MATCH(E125,'May 24'!$D$2:$D$300,0)),"Found",IF(ISNUMBER(MATCH(D125,'May 24'!$E$2:$E$300,0)),"Found","Not Found")))</f>
        <v>Not Found</v>
      </c>
      <c r="M125" s="16" t="str">
        <f>IF(ISNUMBER(MATCH(C125,'May 25'!$C$2:$C$300,0)),"Found",IF(ISNUMBER(MATCH(E125,'May 25'!$D$2:$D$300,0)),"Found",IF(ISNUMBER(MATCH(D125,'May 25'!$E$2:$E$300,0)),"Found","Not Found")))</f>
        <v>Not Found</v>
      </c>
      <c r="N125" s="16" t="str">
        <f>IF(ISNUMBER(MATCH(C125,'May 26'!$C$2:$C$300,0)),"Found",IF(ISNUMBER(MATCH(E125,'May 26'!$D$2:$D$300,0)),"Found",IF(ISNUMBER(MATCH(D125,'May 26'!$E$2:$E$300,0)),"Found","Not Found")))</f>
        <v>Not Found</v>
      </c>
      <c r="O125" s="16" t="str">
        <f>IF(ISNUMBER(MATCH(C125,'May 27'!$C$2:$C$300,0)),"Found",IF(ISNUMBER(MATCH(E125,'May 27'!$D$2:$D$300,0)),"Found",IF(ISNUMBER(MATCH(D125,'May 27'!$E$2:$E$300,0)),"Found","Not Found")))</f>
        <v>Not Found</v>
      </c>
      <c r="P125" s="16" t="str">
        <f>IF(ISNUMBER(MATCH(C125,'May 28'!$C$2:$C$300,0)),"Found",IF(ISNUMBER(MATCH(E125,'May 28'!$D$2:$D$300,0)),"Found",IF(ISNUMBER(MATCH(D125,'May 28'!$E$2:$E$300,0)),"Found","Not Found")))</f>
        <v>Not Found</v>
      </c>
      <c r="Q125" s="16" t="str">
        <f>IF(ISNUMBER(MATCH(C125,'May 29'!$C$2:$C$300,0)),"Found",IF(ISNUMBER(MATCH(E125,'May 29'!$D$2:$D$300,0)),"Found",IF(ISNUMBER(MATCH(D125,'May 29'!$E$2:$E$300,0)),"Found","Not Found")))</f>
        <v>Not Found</v>
      </c>
      <c r="R125" s="16" t="str">
        <f>IF(ISNUMBER(MATCH(C125,'May 30'!$C$2:$C$300,0)),"Found",IF(ISNUMBER(MATCH(E125,'May 30'!$D$2:$D$300,0)),"Found",IF(ISNUMBER(MATCH(D125,'May 30'!$E$2:$E$300,0)),"Found","Not Found")))</f>
        <v>Not Found</v>
      </c>
      <c r="S125" s="16" t="str">
        <f>IF(ISNUMBER(MATCH(C125,'May 31'!$C$2:$C$300,0)),"Found",IF(ISNUMBER(MATCH(E125,'May 31'!$D$2:$D$300,0)),"Found",IF(ISNUMBER(MATCH(D125,'May 31'!$E$2:$E$300,0)),"Found","Not Found")))</f>
        <v>Not Found</v>
      </c>
      <c r="T125" s="16">
        <f t="shared" si="1"/>
        <v>1</v>
      </c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9"/>
      <c r="AJ125" s="16"/>
    </row>
    <row r="126" spans="1:36" x14ac:dyDescent="0.2">
      <c r="A126" s="16" t="s">
        <v>1089</v>
      </c>
      <c r="B126" s="17" t="s">
        <v>1090</v>
      </c>
      <c r="C126" s="11">
        <v>671</v>
      </c>
      <c r="D126" s="18" t="s">
        <v>1091</v>
      </c>
      <c r="E126" s="18" t="s">
        <v>1092</v>
      </c>
      <c r="F126" s="63" t="str">
        <f>IF(ISNUMBER(MATCH(C126,'May 18'!$C$2:$C$300,0)),"Found",IF(ISNUMBER(MATCH(E126,'May 18'!$D$2:$D$300,0)),"Found",IF(ISNUMBER(MATCH(D126,'May 18'!$E$2:$E$300,0)),"Found","Not Found")))</f>
        <v>Found</v>
      </c>
      <c r="G126" s="63" t="str">
        <f>IF(ISNUMBER(MATCH(C126,'May 18'!$C$2:$C$300,0)),"Found",IF(ISNUMBER(MATCH(E126,'May 19'!$D$2:$D$300,0)),"Found",IF(ISNUMBER(MATCH(D126,'May 19'!$E$2:$E$300,0)),"Found","Not Found")))</f>
        <v>Found</v>
      </c>
      <c r="H126" s="19" t="str">
        <f>IF(ISNUMBER(MATCH(C126,'May 20'!$C$2:$C$300,0)),"Found",IF(ISNUMBER(MATCH(E126,'May 20'!$D$2:$D$300,0)),"Found",IF(ISNUMBER(MATCH(D126,'May 20'!$E$2:$E$300,0)),"Found","Not Found")))</f>
        <v>Found</v>
      </c>
      <c r="I126" s="16" t="str">
        <f>IF(ISNUMBER(MATCH(C126,'May 21'!$C$2:$C$300,0)),"Found",IF(ISNUMBER(MATCH(E126,'May 21'!$D$2:$D$300,0)),"Found",IF(ISNUMBER(MATCH(D126,'May 21'!$E$2:$E$300,0)),"Found","Not Found")))</f>
        <v>Found</v>
      </c>
      <c r="J126" s="16" t="str">
        <f>IF(ISNUMBER(MATCH(C126,'May 22'!$C$2:$C$300,0)),"Found",IF(ISNUMBER(MATCH(E126,'May 22'!$D$2:$D$300,0)),"Found",IF(ISNUMBER(MATCH(D126,'May 22'!$E$2:$E$300,0)),"Found","Not Found")))</f>
        <v>Found</v>
      </c>
      <c r="K126" s="16" t="str">
        <f>IF(ISNUMBER(MATCH(C126,'May 23'!$C$2:$C$300,0)),"Found",IF(ISNUMBER(MATCH(E126,'May 23'!$D$2:$D$300,0)),"Found",IF(ISNUMBER(MATCH(D126,'May 23'!$E$2:$E$300,0)),"Found","Not Found")))</f>
        <v>Not Found</v>
      </c>
      <c r="L126" s="16" t="str">
        <f>IF(ISNUMBER(MATCH(C126,'May 24'!$C$2:$C$300,0)),"Found",IF(ISNUMBER(MATCH(E126,'May 24'!$D$2:$D$300,0)),"Found",IF(ISNUMBER(MATCH(D126,'May 24'!$E$2:$E$300,0)),"Found","Not Found")))</f>
        <v>Not Found</v>
      </c>
      <c r="M126" s="16" t="str">
        <f>IF(ISNUMBER(MATCH(C126,'May 25'!$C$2:$C$300,0)),"Found",IF(ISNUMBER(MATCH(E126,'May 25'!$D$2:$D$300,0)),"Found",IF(ISNUMBER(MATCH(D126,'May 25'!$E$2:$E$300,0)),"Found","Not Found")))</f>
        <v>Not Found</v>
      </c>
      <c r="N126" s="16" t="str">
        <f>IF(ISNUMBER(MATCH(C126,'May 26'!$C$2:$C$300,0)),"Found",IF(ISNUMBER(MATCH(E126,'May 26'!$D$2:$D$300,0)),"Found",IF(ISNUMBER(MATCH(D126,'May 26'!$E$2:$E$300,0)),"Found","Not Found")))</f>
        <v>Found</v>
      </c>
      <c r="O126" s="16" t="str">
        <f>IF(ISNUMBER(MATCH(C126,'May 27'!$C$2:$C$300,0)),"Found",IF(ISNUMBER(MATCH(E126,'May 27'!$D$2:$D$300,0)),"Found",IF(ISNUMBER(MATCH(D126,'May 27'!$E$2:$E$300,0)),"Found","Not Found")))</f>
        <v>Not Found</v>
      </c>
      <c r="P126" s="16" t="str">
        <f>IF(ISNUMBER(MATCH(C126,'May 28'!$C$2:$C$300,0)),"Found",IF(ISNUMBER(MATCH(E126,'May 28'!$D$2:$D$300,0)),"Found",IF(ISNUMBER(MATCH(D126,'May 28'!$E$2:$E$300,0)),"Found","Not Found")))</f>
        <v>Not Found</v>
      </c>
      <c r="Q126" s="16" t="str">
        <f>IF(ISNUMBER(MATCH(C126,'May 29'!$C$2:$C$300,0)),"Found",IF(ISNUMBER(MATCH(E126,'May 29'!$D$2:$D$300,0)),"Found",IF(ISNUMBER(MATCH(D126,'May 29'!$E$2:$E$300,0)),"Found","Not Found")))</f>
        <v>Not Found</v>
      </c>
      <c r="R126" s="16" t="str">
        <f>IF(ISNUMBER(MATCH(C126,'May 30'!$C$2:$C$300,0)),"Found",IF(ISNUMBER(MATCH(E126,'May 30'!$D$2:$D$300,0)),"Found",IF(ISNUMBER(MATCH(D126,'May 30'!$E$2:$E$300,0)),"Found","Not Found")))</f>
        <v>Not Found</v>
      </c>
      <c r="S126" s="16" t="str">
        <f>IF(ISNUMBER(MATCH(C126,'May 31'!$C$2:$C$300,0)),"Found",IF(ISNUMBER(MATCH(E126,'May 31'!$D$2:$D$300,0)),"Found",IF(ISNUMBER(MATCH(D126,'May 31'!$E$2:$E$300,0)),"Found","Not Found")))</f>
        <v>Not Found</v>
      </c>
      <c r="T126" s="16">
        <f t="shared" si="1"/>
        <v>6</v>
      </c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9"/>
      <c r="AJ126" s="16"/>
    </row>
    <row r="127" spans="1:36" x14ac:dyDescent="0.2">
      <c r="A127" s="16" t="s">
        <v>1093</v>
      </c>
      <c r="B127" s="17" t="s">
        <v>1094</v>
      </c>
      <c r="C127" s="11">
        <v>761</v>
      </c>
      <c r="D127" s="18" t="s">
        <v>1095</v>
      </c>
      <c r="E127" s="18" t="s">
        <v>1096</v>
      </c>
      <c r="F127" s="63" t="str">
        <f>IF(ISNUMBER(MATCH(C127,'May 18'!$C$2:$C$300,0)),"Found",IF(ISNUMBER(MATCH(E127,'May 18'!$D$2:$D$300,0)),"Found",IF(ISNUMBER(MATCH(D127,'May 18'!$E$2:$E$300,0)),"Found","Not Found")))</f>
        <v>Not Found</v>
      </c>
      <c r="G127" s="63" t="str">
        <f>IF(ISNUMBER(MATCH(C127,'May 18'!$C$2:$C$300,0)),"Found",IF(ISNUMBER(MATCH(E127,'May 19'!$D$2:$D$300,0)),"Found",IF(ISNUMBER(MATCH(D127,'May 19'!$E$2:$E$300,0)),"Found","Not Found")))</f>
        <v>Not Found</v>
      </c>
      <c r="H127" s="19" t="str">
        <f>IF(ISNUMBER(MATCH(C127,'May 20'!$C$2:$C$300,0)),"Found",IF(ISNUMBER(MATCH(E127,'May 20'!$D$2:$D$300,0)),"Found",IF(ISNUMBER(MATCH(D127,'May 20'!$E$2:$E$300,0)),"Found","Not Found")))</f>
        <v>Found</v>
      </c>
      <c r="I127" s="16" t="str">
        <f>IF(ISNUMBER(MATCH(C127,'May 21'!$C$2:$C$300,0)),"Found",IF(ISNUMBER(MATCH(E127,'May 21'!$D$2:$D$300,0)),"Found",IF(ISNUMBER(MATCH(D127,'May 21'!$E$2:$E$300,0)),"Found","Not Found")))</f>
        <v>Found</v>
      </c>
      <c r="J127" s="16" t="str">
        <f>IF(ISNUMBER(MATCH(C127,'May 22'!$C$2:$C$300,0)),"Found",IF(ISNUMBER(MATCH(E127,'May 22'!$D$2:$D$300,0)),"Found",IF(ISNUMBER(MATCH(D127,'May 22'!$E$2:$E$300,0)),"Found","Not Found")))</f>
        <v>Found</v>
      </c>
      <c r="K127" s="16" t="str">
        <f>IF(ISNUMBER(MATCH(C127,'May 23'!$C$2:$C$300,0)),"Found",IF(ISNUMBER(MATCH(E127,'May 23'!$D$2:$D$300,0)),"Found",IF(ISNUMBER(MATCH(D127,'May 23'!$E$2:$E$300,0)),"Found","Not Found")))</f>
        <v>Found</v>
      </c>
      <c r="L127" s="16" t="str">
        <f>IF(ISNUMBER(MATCH(C127,'May 24'!$C$2:$C$300,0)),"Found",IF(ISNUMBER(MATCH(E127,'May 24'!$D$2:$D$300,0)),"Found",IF(ISNUMBER(MATCH(D127,'May 24'!$E$2:$E$300,0)),"Found","Not Found")))</f>
        <v>Not Found</v>
      </c>
      <c r="M127" s="16" t="str">
        <f>IF(ISNUMBER(MATCH(C127,'May 25'!$C$2:$C$300,0)),"Found",IF(ISNUMBER(MATCH(E127,'May 25'!$D$2:$D$300,0)),"Found",IF(ISNUMBER(MATCH(D127,'May 25'!$E$2:$E$300,0)),"Found","Not Found")))</f>
        <v>Found</v>
      </c>
      <c r="N127" s="16" t="str">
        <f>IF(ISNUMBER(MATCH(C127,'May 26'!$C$2:$C$300,0)),"Found",IF(ISNUMBER(MATCH(E127,'May 26'!$D$2:$D$300,0)),"Found",IF(ISNUMBER(MATCH(D127,'May 26'!$E$2:$E$300,0)),"Found","Not Found")))</f>
        <v>Found</v>
      </c>
      <c r="O127" s="16" t="str">
        <f>IF(ISNUMBER(MATCH(C127,'May 27'!$C$2:$C$300,0)),"Found",IF(ISNUMBER(MATCH(E127,'May 27'!$D$2:$D$300,0)),"Found",IF(ISNUMBER(MATCH(D127,'May 27'!$E$2:$E$300,0)),"Found","Not Found")))</f>
        <v>Found</v>
      </c>
      <c r="P127" s="16" t="str">
        <f>IF(ISNUMBER(MATCH(C127,'May 28'!$C$2:$C$300,0)),"Found",IF(ISNUMBER(MATCH(E127,'May 28'!$D$2:$D$300,0)),"Found",IF(ISNUMBER(MATCH(D127,'May 28'!$E$2:$E$300,0)),"Found","Not Found")))</f>
        <v>Found</v>
      </c>
      <c r="Q127" s="16" t="str">
        <f>IF(ISNUMBER(MATCH(C127,'May 29'!$C$2:$C$300,0)),"Found",IF(ISNUMBER(MATCH(E127,'May 29'!$D$2:$D$300,0)),"Found",IF(ISNUMBER(MATCH(D127,'May 29'!$E$2:$E$300,0)),"Found","Not Found")))</f>
        <v>Found</v>
      </c>
      <c r="R127" s="16" t="str">
        <f>IF(ISNUMBER(MATCH(C127,'May 30'!$C$2:$C$300,0)),"Found",IF(ISNUMBER(MATCH(E127,'May 30'!$D$2:$D$300,0)),"Found",IF(ISNUMBER(MATCH(D127,'May 30'!$E$2:$E$300,0)),"Found","Not Found")))</f>
        <v>Found</v>
      </c>
      <c r="S127" s="16" t="str">
        <f>IF(ISNUMBER(MATCH(C127,'May 31'!$C$2:$C$300,0)),"Found",IF(ISNUMBER(MATCH(E127,'May 31'!$D$2:$D$300,0)),"Found",IF(ISNUMBER(MATCH(D127,'May 31'!$E$2:$E$300,0)),"Found","Not Found")))</f>
        <v>Found</v>
      </c>
      <c r="T127" s="16">
        <f t="shared" si="1"/>
        <v>11</v>
      </c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9"/>
      <c r="AJ127" s="16"/>
    </row>
    <row r="128" spans="1:36" x14ac:dyDescent="0.2">
      <c r="A128" s="16" t="s">
        <v>1097</v>
      </c>
      <c r="B128" s="17" t="s">
        <v>1098</v>
      </c>
      <c r="C128" s="11">
        <v>566</v>
      </c>
      <c r="D128" s="18" t="s">
        <v>186</v>
      </c>
      <c r="E128" s="18" t="s">
        <v>185</v>
      </c>
      <c r="F128" s="63" t="str">
        <f>IF(ISNUMBER(MATCH(C128,'May 18'!$C$2:$C$300,0)),"Found",IF(ISNUMBER(MATCH(E128,'May 18'!$D$2:$D$300,0)),"Found",IF(ISNUMBER(MATCH(D128,'May 18'!$E$2:$E$300,0)),"Found","Not Found")))</f>
        <v>Found</v>
      </c>
      <c r="G128" s="63" t="str">
        <f>IF(ISNUMBER(MATCH(C128,'May 18'!$C$2:$C$300,0)),"Found",IF(ISNUMBER(MATCH(E128,'May 19'!$D$2:$D$300,0)),"Found",IF(ISNUMBER(MATCH(D128,'May 19'!$E$2:$E$300,0)),"Found","Not Found")))</f>
        <v>Not Found</v>
      </c>
      <c r="H128" s="19" t="str">
        <f>IF(ISNUMBER(MATCH(C128,'May 20'!$C$2:$C$300,0)),"Found",IF(ISNUMBER(MATCH(E128,'May 20'!$D$2:$D$300,0)),"Found",IF(ISNUMBER(MATCH(D128,'May 20'!$E$2:$E$300,0)),"Found","Not Found")))</f>
        <v>Found</v>
      </c>
      <c r="I128" s="16" t="str">
        <f>IF(ISNUMBER(MATCH(C128,'May 21'!$C$2:$C$300,0)),"Found",IF(ISNUMBER(MATCH(E128,'May 21'!$D$2:$D$300,0)),"Found",IF(ISNUMBER(MATCH(D128,'May 21'!$E$2:$E$300,0)),"Found","Not Found")))</f>
        <v>Found</v>
      </c>
      <c r="J128" s="16" t="str">
        <f>IF(ISNUMBER(MATCH(C128,'May 22'!$C$2:$C$300,0)),"Found",IF(ISNUMBER(MATCH(E128,'May 22'!$D$2:$D$300,0)),"Found",IF(ISNUMBER(MATCH(D128,'May 22'!$E$2:$E$300,0)),"Found","Not Found")))</f>
        <v>Found</v>
      </c>
      <c r="K128" s="16" t="str">
        <f>IF(ISNUMBER(MATCH(C128,'May 23'!$C$2:$C$300,0)),"Found",IF(ISNUMBER(MATCH(E128,'May 23'!$D$2:$D$300,0)),"Found",IF(ISNUMBER(MATCH(D128,'May 23'!$E$2:$E$300,0)),"Found","Not Found")))</f>
        <v>Not Found</v>
      </c>
      <c r="L128" s="16" t="str">
        <f>IF(ISNUMBER(MATCH(C128,'May 24'!$C$2:$C$300,0)),"Found",IF(ISNUMBER(MATCH(E128,'May 24'!$D$2:$D$300,0)),"Found",IF(ISNUMBER(MATCH(D128,'May 24'!$E$2:$E$300,0)),"Found","Not Found")))</f>
        <v>Found</v>
      </c>
      <c r="M128" s="16" t="str">
        <f>IF(ISNUMBER(MATCH(C128,'May 25'!$C$2:$C$300,0)),"Found",IF(ISNUMBER(MATCH(E128,'May 25'!$D$2:$D$300,0)),"Found",IF(ISNUMBER(MATCH(D128,'May 25'!$E$2:$E$300,0)),"Found","Not Found")))</f>
        <v>Found</v>
      </c>
      <c r="N128" s="16" t="str">
        <f>IF(ISNUMBER(MATCH(C128,'May 26'!$C$2:$C$300,0)),"Found",IF(ISNUMBER(MATCH(E128,'May 26'!$D$2:$D$300,0)),"Found",IF(ISNUMBER(MATCH(D128,'May 26'!$E$2:$E$300,0)),"Found","Not Found")))</f>
        <v>Found</v>
      </c>
      <c r="O128" s="16" t="str">
        <f>IF(ISNUMBER(MATCH(C128,'May 27'!$C$2:$C$300,0)),"Found",IF(ISNUMBER(MATCH(E128,'May 27'!$D$2:$D$300,0)),"Found",IF(ISNUMBER(MATCH(D128,'May 27'!$E$2:$E$300,0)),"Found","Not Found")))</f>
        <v>Not Found</v>
      </c>
      <c r="P128" s="16" t="str">
        <f>IF(ISNUMBER(MATCH(C128,'May 28'!$C$2:$C$300,0)),"Found",IF(ISNUMBER(MATCH(E128,'May 28'!$D$2:$D$300,0)),"Found",IF(ISNUMBER(MATCH(D128,'May 28'!$E$2:$E$300,0)),"Found","Not Found")))</f>
        <v>Found</v>
      </c>
      <c r="Q128" s="16" t="str">
        <f>IF(ISNUMBER(MATCH(C128,'May 29'!$C$2:$C$300,0)),"Found",IF(ISNUMBER(MATCH(E128,'May 29'!$D$2:$D$300,0)),"Found",IF(ISNUMBER(MATCH(D128,'May 29'!$E$2:$E$300,0)),"Found","Not Found")))</f>
        <v>Found</v>
      </c>
      <c r="R128" s="16" t="str">
        <f>IF(ISNUMBER(MATCH(C128,'May 30'!$C$2:$C$300,0)),"Found",IF(ISNUMBER(MATCH(E128,'May 30'!$D$2:$D$300,0)),"Found",IF(ISNUMBER(MATCH(D128,'May 30'!$E$2:$E$300,0)),"Found","Not Found")))</f>
        <v>Not Found</v>
      </c>
      <c r="S128" s="16" t="str">
        <f>IF(ISNUMBER(MATCH(C128,'May 31'!$C$2:$C$300,0)),"Found",IF(ISNUMBER(MATCH(E128,'May 31'!$D$2:$D$300,0)),"Found",IF(ISNUMBER(MATCH(D128,'May 31'!$E$2:$E$300,0)),"Found","Not Found")))</f>
        <v>Found</v>
      </c>
      <c r="T128" s="16">
        <f t="shared" si="1"/>
        <v>10</v>
      </c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9"/>
      <c r="AJ128" s="16"/>
    </row>
    <row r="129" spans="1:36" x14ac:dyDescent="0.2">
      <c r="A129" s="16" t="s">
        <v>1099</v>
      </c>
      <c r="B129" s="17" t="s">
        <v>1100</v>
      </c>
      <c r="C129" s="11">
        <v>752</v>
      </c>
      <c r="D129" s="18" t="s">
        <v>1101</v>
      </c>
      <c r="E129" s="18" t="s">
        <v>1102</v>
      </c>
      <c r="F129" s="63" t="str">
        <f>IF(ISNUMBER(MATCH(C129,'May 18'!$C$2:$C$300,0)),"Found",IF(ISNUMBER(MATCH(E129,'May 18'!$D$2:$D$300,0)),"Found",IF(ISNUMBER(MATCH(D129,'May 18'!$E$2:$E$300,0)),"Found","Not Found")))</f>
        <v>Found</v>
      </c>
      <c r="G129" s="63" t="str">
        <f>IF(ISNUMBER(MATCH(C129,'May 18'!$C$2:$C$300,0)),"Found",IF(ISNUMBER(MATCH(E129,'May 19'!$D$2:$D$300,0)),"Found",IF(ISNUMBER(MATCH(D129,'May 19'!$E$2:$E$300,0)),"Found","Not Found")))</f>
        <v>Found</v>
      </c>
      <c r="H129" s="19" t="str">
        <f>IF(ISNUMBER(MATCH(C129,'May 20'!$C$2:$C$300,0)),"Found",IF(ISNUMBER(MATCH(E129,'May 20'!$D$2:$D$300,0)),"Found",IF(ISNUMBER(MATCH(D129,'May 20'!$E$2:$E$300,0)),"Found","Not Found")))</f>
        <v>Found</v>
      </c>
      <c r="I129" s="16" t="str">
        <f>IF(ISNUMBER(MATCH(C129,'May 21'!$C$2:$C$300,0)),"Found",IF(ISNUMBER(MATCH(E129,'May 21'!$D$2:$D$300,0)),"Found",IF(ISNUMBER(MATCH(D129,'May 21'!$E$2:$E$300,0)),"Found","Not Found")))</f>
        <v>Found</v>
      </c>
      <c r="J129" s="16" t="str">
        <f>IF(ISNUMBER(MATCH(C129,'May 22'!$C$2:$C$300,0)),"Found",IF(ISNUMBER(MATCH(E129,'May 22'!$D$2:$D$300,0)),"Found",IF(ISNUMBER(MATCH(D129,'May 22'!$E$2:$E$300,0)),"Found","Not Found")))</f>
        <v>Found</v>
      </c>
      <c r="K129" s="16" t="str">
        <f>IF(ISNUMBER(MATCH(C129,'May 23'!$C$2:$C$300,0)),"Found",IF(ISNUMBER(MATCH(E129,'May 23'!$D$2:$D$300,0)),"Found",IF(ISNUMBER(MATCH(D129,'May 23'!$E$2:$E$300,0)),"Found","Not Found")))</f>
        <v>Found</v>
      </c>
      <c r="L129" s="16" t="str">
        <f>IF(ISNUMBER(MATCH(C129,'May 24'!$C$2:$C$300,0)),"Found",IF(ISNUMBER(MATCH(E129,'May 24'!$D$2:$D$300,0)),"Found",IF(ISNUMBER(MATCH(D129,'May 24'!$E$2:$E$300,0)),"Found","Not Found")))</f>
        <v>Not Found</v>
      </c>
      <c r="M129" s="16" t="str">
        <f>IF(ISNUMBER(MATCH(C129,'May 25'!$C$2:$C$300,0)),"Found",IF(ISNUMBER(MATCH(E129,'May 25'!$D$2:$D$300,0)),"Found",IF(ISNUMBER(MATCH(D129,'May 25'!$E$2:$E$300,0)),"Found","Not Found")))</f>
        <v>Found</v>
      </c>
      <c r="N129" s="16" t="str">
        <f>IF(ISNUMBER(MATCH(C129,'May 26'!$C$2:$C$300,0)),"Found",IF(ISNUMBER(MATCH(E129,'May 26'!$D$2:$D$300,0)),"Found",IF(ISNUMBER(MATCH(D129,'May 26'!$E$2:$E$300,0)),"Found","Not Found")))</f>
        <v>Found</v>
      </c>
      <c r="O129" s="16" t="str">
        <f>IF(ISNUMBER(MATCH(C129,'May 27'!$C$2:$C$300,0)),"Found",IF(ISNUMBER(MATCH(E129,'May 27'!$D$2:$D$300,0)),"Found",IF(ISNUMBER(MATCH(D129,'May 27'!$E$2:$E$300,0)),"Found","Not Found")))</f>
        <v>Found</v>
      </c>
      <c r="P129" s="16" t="str">
        <f>IF(ISNUMBER(MATCH(C129,'May 28'!$C$2:$C$300,0)),"Found",IF(ISNUMBER(MATCH(E129,'May 28'!$D$2:$D$300,0)),"Found",IF(ISNUMBER(MATCH(D129,'May 28'!$E$2:$E$300,0)),"Found","Not Found")))</f>
        <v>Found</v>
      </c>
      <c r="Q129" s="16" t="str">
        <f>IF(ISNUMBER(MATCH(C129,'May 29'!$C$2:$C$300,0)),"Found",IF(ISNUMBER(MATCH(E129,'May 29'!$D$2:$D$300,0)),"Found",IF(ISNUMBER(MATCH(D129,'May 29'!$E$2:$E$300,0)),"Found","Not Found")))</f>
        <v>Not Found</v>
      </c>
      <c r="R129" s="16" t="str">
        <f>IF(ISNUMBER(MATCH(C129,'May 30'!$C$2:$C$300,0)),"Found",IF(ISNUMBER(MATCH(E129,'May 30'!$D$2:$D$300,0)),"Found",IF(ISNUMBER(MATCH(D129,'May 30'!$E$2:$E$300,0)),"Found","Not Found")))</f>
        <v>Found</v>
      </c>
      <c r="S129" s="16" t="str">
        <f>IF(ISNUMBER(MATCH(C129,'May 31'!$C$2:$C$300,0)),"Found",IF(ISNUMBER(MATCH(E129,'May 31'!$D$2:$D$300,0)),"Found",IF(ISNUMBER(MATCH(D129,'May 31'!$E$2:$E$300,0)),"Found","Not Found")))</f>
        <v>Not Found</v>
      </c>
      <c r="T129" s="16">
        <f t="shared" si="1"/>
        <v>11</v>
      </c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9"/>
      <c r="AJ129" s="16"/>
    </row>
    <row r="130" spans="1:36" x14ac:dyDescent="0.2">
      <c r="A130" s="16" t="s">
        <v>1103</v>
      </c>
      <c r="B130" s="17" t="s">
        <v>1104</v>
      </c>
      <c r="C130" s="11">
        <v>783</v>
      </c>
      <c r="D130" s="18" t="s">
        <v>226</v>
      </c>
      <c r="E130" s="18" t="s">
        <v>225</v>
      </c>
      <c r="F130" s="63" t="str">
        <f>IF(ISNUMBER(MATCH(C130,'May 18'!$C$2:$C$300,0)),"Found",IF(ISNUMBER(MATCH(E130,'May 18'!$D$2:$D$300,0)),"Found",IF(ISNUMBER(MATCH(D130,'May 18'!$E$2:$E$300,0)),"Found","Not Found")))</f>
        <v>Found</v>
      </c>
      <c r="G130" s="63" t="str">
        <f>IF(ISNUMBER(MATCH(C130,'May 18'!$C$2:$C$300,0)),"Found",IF(ISNUMBER(MATCH(E130,'May 19'!$D$2:$D$300,0)),"Found",IF(ISNUMBER(MATCH(D130,'May 19'!$E$2:$E$300,0)),"Found","Not Found")))</f>
        <v>Found</v>
      </c>
      <c r="H130" s="19" t="str">
        <f>IF(ISNUMBER(MATCH(C130,'May 20'!$C$2:$C$300,0)),"Found",IF(ISNUMBER(MATCH(E130,'May 20'!$D$2:$D$300,0)),"Found",IF(ISNUMBER(MATCH(D130,'May 20'!$E$2:$E$300,0)),"Found","Not Found")))</f>
        <v>Found</v>
      </c>
      <c r="I130" s="16" t="str">
        <f>IF(ISNUMBER(MATCH(C130,'May 21'!$C$2:$C$300,0)),"Found",IF(ISNUMBER(MATCH(E130,'May 21'!$D$2:$D$300,0)),"Found",IF(ISNUMBER(MATCH(D130,'May 21'!$E$2:$E$300,0)),"Found","Not Found")))</f>
        <v>Not Found</v>
      </c>
      <c r="J130" s="16" t="str">
        <f>IF(ISNUMBER(MATCH(C130,'May 22'!$C$2:$C$300,0)),"Found",IF(ISNUMBER(MATCH(E130,'May 22'!$D$2:$D$300,0)),"Found",IF(ISNUMBER(MATCH(D130,'May 22'!$E$2:$E$300,0)),"Found","Not Found")))</f>
        <v>Found</v>
      </c>
      <c r="K130" s="16" t="str">
        <f>IF(ISNUMBER(MATCH(C130,'May 23'!$C$2:$C$300,0)),"Found",IF(ISNUMBER(MATCH(E130,'May 23'!$D$2:$D$300,0)),"Found",IF(ISNUMBER(MATCH(D130,'May 23'!$E$2:$E$300,0)),"Found","Not Found")))</f>
        <v>Not Found</v>
      </c>
      <c r="L130" s="16" t="str">
        <f>IF(ISNUMBER(MATCH(C130,'May 24'!$C$2:$C$300,0)),"Found",IF(ISNUMBER(MATCH(E130,'May 24'!$D$2:$D$300,0)),"Found",IF(ISNUMBER(MATCH(D130,'May 24'!$E$2:$E$300,0)),"Found","Not Found")))</f>
        <v>Found</v>
      </c>
      <c r="M130" s="16" t="str">
        <f>IF(ISNUMBER(MATCH(C130,'May 25'!$C$2:$C$300,0)),"Found",IF(ISNUMBER(MATCH(E130,'May 25'!$D$2:$D$300,0)),"Found",IF(ISNUMBER(MATCH(D130,'May 25'!$E$2:$E$300,0)),"Found","Not Found")))</f>
        <v>Found</v>
      </c>
      <c r="N130" s="16" t="str">
        <f>IF(ISNUMBER(MATCH(C130,'May 26'!$C$2:$C$300,0)),"Found",IF(ISNUMBER(MATCH(E130,'May 26'!$D$2:$D$300,0)),"Found",IF(ISNUMBER(MATCH(D130,'May 26'!$E$2:$E$300,0)),"Found","Not Found")))</f>
        <v>Not Found</v>
      </c>
      <c r="O130" s="16" t="str">
        <f>IF(ISNUMBER(MATCH(C130,'May 27'!$C$2:$C$300,0)),"Found",IF(ISNUMBER(MATCH(E130,'May 27'!$D$2:$D$300,0)),"Found",IF(ISNUMBER(MATCH(D130,'May 27'!$E$2:$E$300,0)),"Found","Not Found")))</f>
        <v>Not Found</v>
      </c>
      <c r="P130" s="16" t="str">
        <f>IF(ISNUMBER(MATCH(C130,'May 28'!$C$2:$C$300,0)),"Found",IF(ISNUMBER(MATCH(E130,'May 28'!$D$2:$D$300,0)),"Found",IF(ISNUMBER(MATCH(D130,'May 28'!$E$2:$E$300,0)),"Found","Not Found")))</f>
        <v>Not Found</v>
      </c>
      <c r="Q130" s="16" t="str">
        <f>IF(ISNUMBER(MATCH(C130,'May 29'!$C$2:$C$300,0)),"Found",IF(ISNUMBER(MATCH(E130,'May 29'!$D$2:$D$300,0)),"Found",IF(ISNUMBER(MATCH(D130,'May 29'!$E$2:$E$300,0)),"Found","Not Found")))</f>
        <v>Not Found</v>
      </c>
      <c r="R130" s="16" t="str">
        <f>IF(ISNUMBER(MATCH(C130,'May 30'!$C$2:$C$300,0)),"Found",IF(ISNUMBER(MATCH(E130,'May 30'!$D$2:$D$300,0)),"Found",IF(ISNUMBER(MATCH(D130,'May 30'!$E$2:$E$300,0)),"Found","Not Found")))</f>
        <v>Found</v>
      </c>
      <c r="S130" s="16" t="str">
        <f>IF(ISNUMBER(MATCH(C130,'May 31'!$C$2:$C$300,0)),"Found",IF(ISNUMBER(MATCH(E130,'May 31'!$D$2:$D$300,0)),"Found",IF(ISNUMBER(MATCH(D130,'May 31'!$E$2:$E$300,0)),"Found","Not Found")))</f>
        <v>Found</v>
      </c>
      <c r="T130" s="16">
        <f t="shared" si="1"/>
        <v>8</v>
      </c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9"/>
      <c r="AJ130" s="16"/>
    </row>
    <row r="131" spans="1:36" x14ac:dyDescent="0.2">
      <c r="A131" s="16" t="s">
        <v>1105</v>
      </c>
      <c r="B131" s="17" t="s">
        <v>1106</v>
      </c>
      <c r="C131" s="11">
        <v>744</v>
      </c>
      <c r="D131" s="18" t="s">
        <v>1107</v>
      </c>
      <c r="E131" s="18" t="s">
        <v>1108</v>
      </c>
      <c r="F131" s="63" t="str">
        <f>IF(ISNUMBER(MATCH(C131,'May 18'!$C$2:$C$300,0)),"Found",IF(ISNUMBER(MATCH(E131,'May 18'!$D$2:$D$300,0)),"Found",IF(ISNUMBER(MATCH(D131,'May 18'!$E$2:$E$300,0)),"Found","Not Found")))</f>
        <v>Not Found</v>
      </c>
      <c r="G131" s="63" t="str">
        <f>IF(ISNUMBER(MATCH(C131,'May 18'!$C$2:$C$300,0)),"Found",IF(ISNUMBER(MATCH(E131,'May 19'!$D$2:$D$300,0)),"Found",IF(ISNUMBER(MATCH(D131,'May 19'!$E$2:$E$300,0)),"Found","Not Found")))</f>
        <v>Not Found</v>
      </c>
      <c r="H131" s="19" t="str">
        <f>IF(ISNUMBER(MATCH(C131,'May 20'!$C$2:$C$300,0)),"Found",IF(ISNUMBER(MATCH(E131,'May 20'!$D$2:$D$300,0)),"Found",IF(ISNUMBER(MATCH(D131,'May 20'!$E$2:$E$300,0)),"Found","Not Found")))</f>
        <v>Found</v>
      </c>
      <c r="I131" s="16" t="str">
        <f>IF(ISNUMBER(MATCH(C131,'May 21'!$C$2:$C$300,0)),"Found",IF(ISNUMBER(MATCH(E131,'May 21'!$D$2:$D$300,0)),"Found",IF(ISNUMBER(MATCH(D131,'May 21'!$E$2:$E$300,0)),"Found","Not Found")))</f>
        <v>Not Found</v>
      </c>
      <c r="J131" s="16" t="str">
        <f>IF(ISNUMBER(MATCH(C131,'May 22'!$C$2:$C$300,0)),"Found",IF(ISNUMBER(MATCH(E131,'May 22'!$D$2:$D$300,0)),"Found",IF(ISNUMBER(MATCH(D131,'May 22'!$E$2:$E$300,0)),"Found","Not Found")))</f>
        <v>Found</v>
      </c>
      <c r="K131" s="16" t="str">
        <f>IF(ISNUMBER(MATCH(C131,'May 23'!$C$2:$C$300,0)),"Found",IF(ISNUMBER(MATCH(E131,'May 23'!$D$2:$D$300,0)),"Found",IF(ISNUMBER(MATCH(D131,'May 23'!$E$2:$E$300,0)),"Found","Not Found")))</f>
        <v>Found</v>
      </c>
      <c r="L131" s="16" t="str">
        <f>IF(ISNUMBER(MATCH(C131,'May 24'!$C$2:$C$300,0)),"Found",IF(ISNUMBER(MATCH(E131,'May 24'!$D$2:$D$300,0)),"Found",IF(ISNUMBER(MATCH(D131,'May 24'!$E$2:$E$300,0)),"Found","Not Found")))</f>
        <v>Found</v>
      </c>
      <c r="M131" s="16" t="str">
        <f>IF(ISNUMBER(MATCH(C131,'May 25'!$C$2:$C$300,0)),"Found",IF(ISNUMBER(MATCH(E131,'May 25'!$D$2:$D$300,0)),"Found",IF(ISNUMBER(MATCH(D131,'May 25'!$E$2:$E$300,0)),"Found","Not Found")))</f>
        <v>Not Found</v>
      </c>
      <c r="N131" s="16" t="str">
        <f>IF(ISNUMBER(MATCH(C131,'May 26'!$C$2:$C$300,0)),"Found",IF(ISNUMBER(MATCH(E131,'May 26'!$D$2:$D$300,0)),"Found",IF(ISNUMBER(MATCH(D131,'May 26'!$E$2:$E$300,0)),"Found","Not Found")))</f>
        <v>Found</v>
      </c>
      <c r="O131" s="16" t="str">
        <f>IF(ISNUMBER(MATCH(C131,'May 27'!$C$2:$C$300,0)),"Found",IF(ISNUMBER(MATCH(E131,'May 27'!$D$2:$D$300,0)),"Found",IF(ISNUMBER(MATCH(D131,'May 27'!$E$2:$E$300,0)),"Found","Not Found")))</f>
        <v>Not Found</v>
      </c>
      <c r="P131" s="16" t="str">
        <f>IF(ISNUMBER(MATCH(C131,'May 28'!$C$2:$C$300,0)),"Found",IF(ISNUMBER(MATCH(E131,'May 28'!$D$2:$D$300,0)),"Found",IF(ISNUMBER(MATCH(D131,'May 28'!$E$2:$E$300,0)),"Found","Not Found")))</f>
        <v>Found</v>
      </c>
      <c r="Q131" s="16" t="str">
        <f>IF(ISNUMBER(MATCH(C131,'May 29'!$C$2:$C$300,0)),"Found",IF(ISNUMBER(MATCH(E131,'May 29'!$D$2:$D$300,0)),"Found",IF(ISNUMBER(MATCH(D131,'May 29'!$E$2:$E$300,0)),"Found","Not Found")))</f>
        <v>Found</v>
      </c>
      <c r="R131" s="16" t="str">
        <f>IF(ISNUMBER(MATCH(C131,'May 30'!$C$2:$C$300,0)),"Found",IF(ISNUMBER(MATCH(E131,'May 30'!$D$2:$D$300,0)),"Found",IF(ISNUMBER(MATCH(D131,'May 30'!$E$2:$E$300,0)),"Found","Not Found")))</f>
        <v>Not Found</v>
      </c>
      <c r="S131" s="16" t="str">
        <f>IF(ISNUMBER(MATCH(C131,'May 31'!$C$2:$C$300,0)),"Found",IF(ISNUMBER(MATCH(E131,'May 31'!$D$2:$D$300,0)),"Found",IF(ISNUMBER(MATCH(D131,'May 31'!$E$2:$E$300,0)),"Found","Not Found")))</f>
        <v>Not Found</v>
      </c>
      <c r="T131" s="16">
        <f t="shared" ref="T131:T194" si="2">COUNTIF(F131:S131, "Found")</f>
        <v>7</v>
      </c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9"/>
      <c r="AJ131" s="16"/>
    </row>
    <row r="132" spans="1:36" x14ac:dyDescent="0.2">
      <c r="A132" s="16" t="s">
        <v>1109</v>
      </c>
      <c r="B132" s="17" t="s">
        <v>1110</v>
      </c>
      <c r="C132" s="11">
        <v>575</v>
      </c>
      <c r="D132" s="18" t="s">
        <v>1111</v>
      </c>
      <c r="E132" s="18" t="s">
        <v>1112</v>
      </c>
      <c r="F132" s="63" t="str">
        <f>IF(ISNUMBER(MATCH(C132,'May 18'!$C$2:$C$300,0)),"Found",IF(ISNUMBER(MATCH(E132,'May 18'!$D$2:$D$300,0)),"Found",IF(ISNUMBER(MATCH(D132,'May 18'!$E$2:$E$300,0)),"Found","Not Found")))</f>
        <v>Not Found</v>
      </c>
      <c r="G132" s="63" t="str">
        <f>IF(ISNUMBER(MATCH(C132,'May 18'!$C$2:$C$300,0)),"Found",IF(ISNUMBER(MATCH(E132,'May 19'!$D$2:$D$300,0)),"Found",IF(ISNUMBER(MATCH(D132,'May 19'!$E$2:$E$300,0)),"Found","Not Found")))</f>
        <v>Not Found</v>
      </c>
      <c r="H132" s="19" t="str">
        <f>IF(ISNUMBER(MATCH(C132,'May 20'!$C$2:$C$300,0)),"Found",IF(ISNUMBER(MATCH(E132,'May 20'!$D$2:$D$300,0)),"Found",IF(ISNUMBER(MATCH(D132,'May 20'!$E$2:$E$300,0)),"Found","Not Found")))</f>
        <v>Not Found</v>
      </c>
      <c r="I132" s="16" t="str">
        <f>IF(ISNUMBER(MATCH(C132,'May 21'!$C$2:$C$300,0)),"Found",IF(ISNUMBER(MATCH(E132,'May 21'!$D$2:$D$300,0)),"Found",IF(ISNUMBER(MATCH(D132,'May 21'!$E$2:$E$300,0)),"Found","Not Found")))</f>
        <v>Not Found</v>
      </c>
      <c r="J132" s="16" t="str">
        <f>IF(ISNUMBER(MATCH(C132,'May 22'!$C$2:$C$300,0)),"Found",IF(ISNUMBER(MATCH(E132,'May 22'!$D$2:$D$300,0)),"Found",IF(ISNUMBER(MATCH(D132,'May 22'!$E$2:$E$300,0)),"Found","Not Found")))</f>
        <v>Not Found</v>
      </c>
      <c r="K132" s="16" t="str">
        <f>IF(ISNUMBER(MATCH(C132,'May 23'!$C$2:$C$300,0)),"Found",IF(ISNUMBER(MATCH(E132,'May 23'!$D$2:$D$300,0)),"Found",IF(ISNUMBER(MATCH(D132,'May 23'!$E$2:$E$300,0)),"Found","Not Found")))</f>
        <v>Not Found</v>
      </c>
      <c r="L132" s="16" t="str">
        <f>IF(ISNUMBER(MATCH(C132,'May 24'!$C$2:$C$300,0)),"Found",IF(ISNUMBER(MATCH(E132,'May 24'!$D$2:$D$300,0)),"Found",IF(ISNUMBER(MATCH(D132,'May 24'!$E$2:$E$300,0)),"Found","Not Found")))</f>
        <v>Not Found</v>
      </c>
      <c r="M132" s="16" t="str">
        <f>IF(ISNUMBER(MATCH(C132,'May 25'!$C$2:$C$300,0)),"Found",IF(ISNUMBER(MATCH(E132,'May 25'!$D$2:$D$300,0)),"Found",IF(ISNUMBER(MATCH(D132,'May 25'!$E$2:$E$300,0)),"Found","Not Found")))</f>
        <v>Not Found</v>
      </c>
      <c r="N132" s="16" t="str">
        <f>IF(ISNUMBER(MATCH(C132,'May 26'!$C$2:$C$300,0)),"Found",IF(ISNUMBER(MATCH(E132,'May 26'!$D$2:$D$300,0)),"Found",IF(ISNUMBER(MATCH(D132,'May 26'!$E$2:$E$300,0)),"Found","Not Found")))</f>
        <v>Not Found</v>
      </c>
      <c r="O132" s="16" t="str">
        <f>IF(ISNUMBER(MATCH(C132,'May 27'!$C$2:$C$300,0)),"Found",IF(ISNUMBER(MATCH(E132,'May 27'!$D$2:$D$300,0)),"Found",IF(ISNUMBER(MATCH(D132,'May 27'!$E$2:$E$300,0)),"Found","Not Found")))</f>
        <v>Not Found</v>
      </c>
      <c r="P132" s="16" t="str">
        <f>IF(ISNUMBER(MATCH(C132,'May 28'!$C$2:$C$300,0)),"Found",IF(ISNUMBER(MATCH(E132,'May 28'!$D$2:$D$300,0)),"Found",IF(ISNUMBER(MATCH(D132,'May 28'!$E$2:$E$300,0)),"Found","Not Found")))</f>
        <v>Not Found</v>
      </c>
      <c r="Q132" s="16" t="str">
        <f>IF(ISNUMBER(MATCH(C132,'May 29'!$C$2:$C$300,0)),"Found",IF(ISNUMBER(MATCH(E132,'May 29'!$D$2:$D$300,0)),"Found",IF(ISNUMBER(MATCH(D132,'May 29'!$E$2:$E$300,0)),"Found","Not Found")))</f>
        <v>Not Found</v>
      </c>
      <c r="R132" s="16" t="str">
        <f>IF(ISNUMBER(MATCH(C132,'May 30'!$C$2:$C$300,0)),"Found",IF(ISNUMBER(MATCH(E132,'May 30'!$D$2:$D$300,0)),"Found",IF(ISNUMBER(MATCH(D132,'May 30'!$E$2:$E$300,0)),"Found","Not Found")))</f>
        <v>Not Found</v>
      </c>
      <c r="S132" s="16" t="str">
        <f>IF(ISNUMBER(MATCH(C132,'May 31'!$C$2:$C$300,0)),"Found",IF(ISNUMBER(MATCH(E132,'May 31'!$D$2:$D$300,0)),"Found",IF(ISNUMBER(MATCH(D132,'May 31'!$E$2:$E$300,0)),"Found","Not Found")))</f>
        <v>Not Found</v>
      </c>
      <c r="T132" s="16">
        <f t="shared" si="2"/>
        <v>0</v>
      </c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9"/>
      <c r="AJ132" s="16"/>
    </row>
    <row r="133" spans="1:36" x14ac:dyDescent="0.2">
      <c r="A133" s="16" t="s">
        <v>1113</v>
      </c>
      <c r="B133" s="17" t="s">
        <v>1114</v>
      </c>
      <c r="C133" s="11" t="str">
        <f>VLOOKUP(B133,'PKII Employee Details'!$A$2:$F$474,3,FALSE)</f>
        <v>C679</v>
      </c>
      <c r="D133" s="18" t="str">
        <f>VLOOKUP(B133,'PKII Employee Details'!$A$2:$F$474,4,FALSE)</f>
        <v>Abellera</v>
      </c>
      <c r="E133" s="18" t="str">
        <f>VLOOKUP(B133,'PKII Employee Details'!$A$2:$F$474,5,FALSE)</f>
        <v>Jovito</v>
      </c>
      <c r="F133" s="63" t="str">
        <f>IF(ISNUMBER(MATCH(C133,'May 18'!$C$2:$C$300,0)),"Found",IF(ISNUMBER(MATCH(E133,'May 18'!$D$2:$D$300,0)),"Found",IF(ISNUMBER(MATCH(D133,'May 18'!$E$2:$E$300,0)),"Found","Not Found")))</f>
        <v>Not Found</v>
      </c>
      <c r="G133" s="63" t="str">
        <f>IF(ISNUMBER(MATCH(C133,'May 18'!$C$2:$C$300,0)),"Found",IF(ISNUMBER(MATCH(E133,'May 19'!$D$2:$D$300,0)),"Found",IF(ISNUMBER(MATCH(D133,'May 19'!$E$2:$E$300,0)),"Found","Not Found")))</f>
        <v>Not Found</v>
      </c>
      <c r="H133" s="19" t="str">
        <f>IF(ISNUMBER(MATCH(C133,'May 20'!$C$2:$C$300,0)),"Found",IF(ISNUMBER(MATCH(E133,'May 20'!$D$2:$D$300,0)),"Found",IF(ISNUMBER(MATCH(D133,'May 20'!$E$2:$E$300,0)),"Found","Not Found")))</f>
        <v>Not Found</v>
      </c>
      <c r="I133" s="16" t="str">
        <f>IF(ISNUMBER(MATCH(C133,'May 21'!$C$2:$C$300,0)),"Found",IF(ISNUMBER(MATCH(E133,'May 21'!$D$2:$D$300,0)),"Found",IF(ISNUMBER(MATCH(D133,'May 21'!$E$2:$E$300,0)),"Found","Not Found")))</f>
        <v>Not Found</v>
      </c>
      <c r="J133" s="16" t="str">
        <f>IF(ISNUMBER(MATCH(C133,'May 22'!$C$2:$C$300,0)),"Found",IF(ISNUMBER(MATCH(E133,'May 22'!$D$2:$D$300,0)),"Found",IF(ISNUMBER(MATCH(D133,'May 22'!$E$2:$E$300,0)),"Found","Not Found")))</f>
        <v>Not Found</v>
      </c>
      <c r="K133" s="16" t="str">
        <f>IF(ISNUMBER(MATCH(C133,'May 23'!$C$2:$C$300,0)),"Found",IF(ISNUMBER(MATCH(E133,'May 23'!$D$2:$D$300,0)),"Found",IF(ISNUMBER(MATCH(D133,'May 23'!$E$2:$E$300,0)),"Found","Not Found")))</f>
        <v>Not Found</v>
      </c>
      <c r="L133" s="16" t="str">
        <f>IF(ISNUMBER(MATCH(C133,'May 24'!$C$2:$C$300,0)),"Found",IF(ISNUMBER(MATCH(E133,'May 24'!$D$2:$D$300,0)),"Found",IF(ISNUMBER(MATCH(D133,'May 24'!$E$2:$E$300,0)),"Found","Not Found")))</f>
        <v>Not Found</v>
      </c>
      <c r="M133" s="16" t="str">
        <f>IF(ISNUMBER(MATCH(C133,'May 25'!$C$2:$C$300,0)),"Found",IF(ISNUMBER(MATCH(E133,'May 25'!$D$2:$D$300,0)),"Found",IF(ISNUMBER(MATCH(D133,'May 25'!$E$2:$E$300,0)),"Found","Not Found")))</f>
        <v>Not Found</v>
      </c>
      <c r="N133" s="16" t="str">
        <f>IF(ISNUMBER(MATCH(C133,'May 26'!$C$2:$C$300,0)),"Found",IF(ISNUMBER(MATCH(E133,'May 26'!$D$2:$D$300,0)),"Found",IF(ISNUMBER(MATCH(D133,'May 26'!$E$2:$E$300,0)),"Found","Not Found")))</f>
        <v>Not Found</v>
      </c>
      <c r="O133" s="16" t="str">
        <f>IF(ISNUMBER(MATCH(C133,'May 27'!$C$2:$C$300,0)),"Found",IF(ISNUMBER(MATCH(E133,'May 27'!$D$2:$D$300,0)),"Found",IF(ISNUMBER(MATCH(D133,'May 27'!$E$2:$E$300,0)),"Found","Not Found")))</f>
        <v>Not Found</v>
      </c>
      <c r="P133" s="16" t="str">
        <f>IF(ISNUMBER(MATCH(C133,'May 28'!$C$2:$C$300,0)),"Found",IF(ISNUMBER(MATCH(E133,'May 28'!$D$2:$D$300,0)),"Found",IF(ISNUMBER(MATCH(D133,'May 28'!$E$2:$E$300,0)),"Found","Not Found")))</f>
        <v>Not Found</v>
      </c>
      <c r="Q133" s="16" t="str">
        <f>IF(ISNUMBER(MATCH(C133,'May 29'!$C$2:$C$300,0)),"Found",IF(ISNUMBER(MATCH(E133,'May 29'!$D$2:$D$300,0)),"Found",IF(ISNUMBER(MATCH(D133,'May 29'!$E$2:$E$300,0)),"Found","Not Found")))</f>
        <v>Not Found</v>
      </c>
      <c r="R133" s="16" t="str">
        <f>IF(ISNUMBER(MATCH(C133,'May 30'!$C$2:$C$300,0)),"Found",IF(ISNUMBER(MATCH(E133,'May 30'!$D$2:$D$300,0)),"Found",IF(ISNUMBER(MATCH(D133,'May 30'!$E$2:$E$300,0)),"Found","Not Found")))</f>
        <v>Not Found</v>
      </c>
      <c r="S133" s="16" t="str">
        <f>IF(ISNUMBER(MATCH(C133,'May 31'!$C$2:$C$300,0)),"Found",IF(ISNUMBER(MATCH(E133,'May 31'!$D$2:$D$300,0)),"Found",IF(ISNUMBER(MATCH(D133,'May 31'!$E$2:$E$300,0)),"Found","Not Found")))</f>
        <v>Not Found</v>
      </c>
      <c r="T133" s="16">
        <f t="shared" si="2"/>
        <v>0</v>
      </c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9"/>
      <c r="AJ133" s="16"/>
    </row>
    <row r="134" spans="1:36" x14ac:dyDescent="0.2">
      <c r="A134" s="16" t="s">
        <v>1115</v>
      </c>
      <c r="B134" s="17" t="s">
        <v>1116</v>
      </c>
      <c r="C134" s="11" t="s">
        <v>409</v>
      </c>
      <c r="D134" s="18" t="s">
        <v>1117</v>
      </c>
      <c r="E134" s="18" t="s">
        <v>1118</v>
      </c>
      <c r="F134" s="63" t="str">
        <f>IF(ISNUMBER(MATCH(C134,'May 18'!$C$2:$C$300,0)),"Found",IF(ISNUMBER(MATCH(E134,'May 18'!$D$2:$D$300,0)),"Found",IF(ISNUMBER(MATCH(D134,'May 18'!$E$2:$E$300,0)),"Found","Not Found")))</f>
        <v>Not Found</v>
      </c>
      <c r="G134" s="63" t="str">
        <f>IF(ISNUMBER(MATCH(C134,'May 18'!$C$2:$C$300,0)),"Found",IF(ISNUMBER(MATCH(E134,'May 19'!$D$2:$D$300,0)),"Found",IF(ISNUMBER(MATCH(D134,'May 19'!$E$2:$E$300,0)),"Found","Not Found")))</f>
        <v>Not Found</v>
      </c>
      <c r="H134" s="19" t="str">
        <f>IF(ISNUMBER(MATCH(C134,'May 20'!$C$2:$C$300,0)),"Found",IF(ISNUMBER(MATCH(E134,'May 20'!$D$2:$D$300,0)),"Found",IF(ISNUMBER(MATCH(D134,'May 20'!$E$2:$E$300,0)),"Found","Not Found")))</f>
        <v>Found</v>
      </c>
      <c r="I134" s="16" t="str">
        <f>IF(ISNUMBER(MATCH(C134,'May 21'!$C$2:$C$300,0)),"Found",IF(ISNUMBER(MATCH(E134,'May 21'!$D$2:$D$300,0)),"Found",IF(ISNUMBER(MATCH(D134,'May 21'!$E$2:$E$300,0)),"Found","Not Found")))</f>
        <v>Found</v>
      </c>
      <c r="J134" s="16" t="str">
        <f>IF(ISNUMBER(MATCH(C134,'May 22'!$C$2:$C$300,0)),"Found",IF(ISNUMBER(MATCH(E134,'May 22'!$D$2:$D$300,0)),"Found",IF(ISNUMBER(MATCH(D134,'May 22'!$E$2:$E$300,0)),"Found","Not Found")))</f>
        <v>Found</v>
      </c>
      <c r="K134" s="16" t="str">
        <f>IF(ISNUMBER(MATCH(C134,'May 23'!$C$2:$C$300,0)),"Found",IF(ISNUMBER(MATCH(E134,'May 23'!$D$2:$D$300,0)),"Found",IF(ISNUMBER(MATCH(D134,'May 23'!$E$2:$E$300,0)),"Found","Not Found")))</f>
        <v>Found</v>
      </c>
      <c r="L134" s="16" t="str">
        <f>IF(ISNUMBER(MATCH(C134,'May 24'!$C$2:$C$300,0)),"Found",IF(ISNUMBER(MATCH(E134,'May 24'!$D$2:$D$300,0)),"Found",IF(ISNUMBER(MATCH(D134,'May 24'!$E$2:$E$300,0)),"Found","Not Found")))</f>
        <v>Found</v>
      </c>
      <c r="M134" s="16" t="str">
        <f>IF(ISNUMBER(MATCH(C134,'May 25'!$C$2:$C$300,0)),"Found",IF(ISNUMBER(MATCH(E134,'May 25'!$D$2:$D$300,0)),"Found",IF(ISNUMBER(MATCH(D134,'May 25'!$E$2:$E$300,0)),"Found","Not Found")))</f>
        <v>Found</v>
      </c>
      <c r="N134" s="16" t="str">
        <f>IF(ISNUMBER(MATCH(C134,'May 26'!$C$2:$C$300,0)),"Found",IF(ISNUMBER(MATCH(E134,'May 26'!$D$2:$D$300,0)),"Found",IF(ISNUMBER(MATCH(D134,'May 26'!$E$2:$E$300,0)),"Found","Not Found")))</f>
        <v>Found</v>
      </c>
      <c r="O134" s="16" t="str">
        <f>IF(ISNUMBER(MATCH(C134,'May 27'!$C$2:$C$300,0)),"Found",IF(ISNUMBER(MATCH(E134,'May 27'!$D$2:$D$300,0)),"Found",IF(ISNUMBER(MATCH(D134,'May 27'!$E$2:$E$300,0)),"Found","Not Found")))</f>
        <v>Found</v>
      </c>
      <c r="P134" s="16" t="str">
        <f>IF(ISNUMBER(MATCH(C134,'May 28'!$C$2:$C$300,0)),"Found",IF(ISNUMBER(MATCH(E134,'May 28'!$D$2:$D$300,0)),"Found",IF(ISNUMBER(MATCH(D134,'May 28'!$E$2:$E$300,0)),"Found","Not Found")))</f>
        <v>Found</v>
      </c>
      <c r="Q134" s="16" t="str">
        <f>IF(ISNUMBER(MATCH(C134,'May 29'!$C$2:$C$300,0)),"Found",IF(ISNUMBER(MATCH(E134,'May 29'!$D$2:$D$300,0)),"Found",IF(ISNUMBER(MATCH(D134,'May 29'!$E$2:$E$300,0)),"Found","Not Found")))</f>
        <v>Found</v>
      </c>
      <c r="R134" s="16" t="str">
        <f>IF(ISNUMBER(MATCH(C134,'May 30'!$C$2:$C$300,0)),"Found",IF(ISNUMBER(MATCH(E134,'May 30'!$D$2:$D$300,0)),"Found",IF(ISNUMBER(MATCH(D134,'May 30'!$E$2:$E$300,0)),"Found","Not Found")))</f>
        <v>Found</v>
      </c>
      <c r="S134" s="16" t="str">
        <f>IF(ISNUMBER(MATCH(C134,'May 31'!$C$2:$C$300,0)),"Found",IF(ISNUMBER(MATCH(E134,'May 31'!$D$2:$D$300,0)),"Found",IF(ISNUMBER(MATCH(D134,'May 31'!$E$2:$E$300,0)),"Found","Not Found")))</f>
        <v>Found</v>
      </c>
      <c r="T134" s="16">
        <f t="shared" si="2"/>
        <v>12</v>
      </c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9"/>
      <c r="AJ134" s="16"/>
    </row>
    <row r="135" spans="1:36" x14ac:dyDescent="0.2">
      <c r="A135" s="16" t="s">
        <v>1119</v>
      </c>
      <c r="B135" s="17" t="s">
        <v>1120</v>
      </c>
      <c r="C135" s="11" t="str">
        <f>VLOOKUP(B135,'PKII Employee Details'!$A$2:$F$474,3,FALSE)</f>
        <v>C717</v>
      </c>
      <c r="D135" s="18" t="str">
        <f>VLOOKUP(B135,'PKII Employee Details'!$A$2:$F$474,4,FALSE)</f>
        <v>Aguilos</v>
      </c>
      <c r="E135" s="18" t="str">
        <f>VLOOKUP(B135,'PKII Employee Details'!$A$2:$F$474,5,FALSE)</f>
        <v>Grace</v>
      </c>
      <c r="F135" s="63" t="str">
        <f>IF(ISNUMBER(MATCH(C135,'May 18'!$C$2:$C$300,0)),"Found",IF(ISNUMBER(MATCH(E135,'May 18'!$D$2:$D$300,0)),"Found",IF(ISNUMBER(MATCH(D135,'May 18'!$E$2:$E$300,0)),"Found","Not Found")))</f>
        <v>Not Found</v>
      </c>
      <c r="G135" s="63" t="str">
        <f>IF(ISNUMBER(MATCH(C135,'May 18'!$C$2:$C$300,0)),"Found",IF(ISNUMBER(MATCH(E135,'May 19'!$D$2:$D$300,0)),"Found",IF(ISNUMBER(MATCH(D135,'May 19'!$E$2:$E$300,0)),"Found","Not Found")))</f>
        <v>Found</v>
      </c>
      <c r="H135" s="19" t="str">
        <f>IF(ISNUMBER(MATCH(C135,'May 20'!$C$2:$C$300,0)),"Found",IF(ISNUMBER(MATCH(E135,'May 20'!$D$2:$D$300,0)),"Found",IF(ISNUMBER(MATCH(D135,'May 20'!$E$2:$E$300,0)),"Found","Not Found")))</f>
        <v>Found</v>
      </c>
      <c r="I135" s="16" t="str">
        <f>IF(ISNUMBER(MATCH(C135,'May 21'!$C$2:$C$300,0)),"Found",IF(ISNUMBER(MATCH(E135,'May 21'!$D$2:$D$300,0)),"Found",IF(ISNUMBER(MATCH(D135,'May 21'!$E$2:$E$300,0)),"Found","Not Found")))</f>
        <v>Not Found</v>
      </c>
      <c r="J135" s="16" t="str">
        <f>IF(ISNUMBER(MATCH(C135,'May 22'!$C$2:$C$300,0)),"Found",IF(ISNUMBER(MATCH(E135,'May 22'!$D$2:$D$300,0)),"Found",IF(ISNUMBER(MATCH(D135,'May 22'!$E$2:$E$300,0)),"Found","Not Found")))</f>
        <v>Not Found</v>
      </c>
      <c r="K135" s="16" t="str">
        <f>IF(ISNUMBER(MATCH(C135,'May 23'!$C$2:$C$300,0)),"Found",IF(ISNUMBER(MATCH(E135,'May 23'!$D$2:$D$300,0)),"Found",IF(ISNUMBER(MATCH(D135,'May 23'!$E$2:$E$300,0)),"Found","Not Found")))</f>
        <v>Not Found</v>
      </c>
      <c r="L135" s="16" t="str">
        <f>IF(ISNUMBER(MATCH(C135,'May 24'!$C$2:$C$300,0)),"Found",IF(ISNUMBER(MATCH(E135,'May 24'!$D$2:$D$300,0)),"Found",IF(ISNUMBER(MATCH(D135,'May 24'!$E$2:$E$300,0)),"Found","Not Found")))</f>
        <v>Not Found</v>
      </c>
      <c r="M135" s="16" t="str">
        <f>IF(ISNUMBER(MATCH(C135,'May 25'!$C$2:$C$300,0)),"Found",IF(ISNUMBER(MATCH(E135,'May 25'!$D$2:$D$300,0)),"Found",IF(ISNUMBER(MATCH(D135,'May 25'!$E$2:$E$300,0)),"Found","Not Found")))</f>
        <v>Not Found</v>
      </c>
      <c r="N135" s="16" t="str">
        <f>IF(ISNUMBER(MATCH(C135,'May 26'!$C$2:$C$300,0)),"Found",IF(ISNUMBER(MATCH(E135,'May 26'!$D$2:$D$300,0)),"Found",IF(ISNUMBER(MATCH(D135,'May 26'!$E$2:$E$300,0)),"Found","Not Found")))</f>
        <v>Not Found</v>
      </c>
      <c r="O135" s="16" t="str">
        <f>IF(ISNUMBER(MATCH(C135,'May 27'!$C$2:$C$300,0)),"Found",IF(ISNUMBER(MATCH(E135,'May 27'!$D$2:$D$300,0)),"Found",IF(ISNUMBER(MATCH(D135,'May 27'!$E$2:$E$300,0)),"Found","Not Found")))</f>
        <v>Not Found</v>
      </c>
      <c r="P135" s="16" t="str">
        <f>IF(ISNUMBER(MATCH(C135,'May 28'!$C$2:$C$300,0)),"Found",IF(ISNUMBER(MATCH(E135,'May 28'!$D$2:$D$300,0)),"Found",IF(ISNUMBER(MATCH(D135,'May 28'!$E$2:$E$300,0)),"Found","Not Found")))</f>
        <v>Not Found</v>
      </c>
      <c r="Q135" s="16" t="str">
        <f>IF(ISNUMBER(MATCH(C135,'May 29'!$C$2:$C$300,0)),"Found",IF(ISNUMBER(MATCH(E135,'May 29'!$D$2:$D$300,0)),"Found",IF(ISNUMBER(MATCH(D135,'May 29'!$E$2:$E$300,0)),"Found","Not Found")))</f>
        <v>Not Found</v>
      </c>
      <c r="R135" s="16" t="str">
        <f>IF(ISNUMBER(MATCH(C135,'May 30'!$C$2:$C$300,0)),"Found",IF(ISNUMBER(MATCH(E135,'May 30'!$D$2:$D$300,0)),"Found",IF(ISNUMBER(MATCH(D135,'May 30'!$E$2:$E$300,0)),"Found","Not Found")))</f>
        <v>Not Found</v>
      </c>
      <c r="S135" s="16" t="str">
        <f>IF(ISNUMBER(MATCH(C135,'May 31'!$C$2:$C$300,0)),"Found",IF(ISNUMBER(MATCH(E135,'May 31'!$D$2:$D$300,0)),"Found",IF(ISNUMBER(MATCH(D135,'May 31'!$E$2:$E$300,0)),"Found","Not Found")))</f>
        <v>Not Found</v>
      </c>
      <c r="T135" s="16">
        <f t="shared" si="2"/>
        <v>2</v>
      </c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9"/>
      <c r="AJ135" s="16"/>
    </row>
    <row r="136" spans="1:36" x14ac:dyDescent="0.2">
      <c r="A136" s="16" t="s">
        <v>1121</v>
      </c>
      <c r="B136" s="17" t="s">
        <v>1122</v>
      </c>
      <c r="C136" s="11" t="str">
        <f>VLOOKUP(B136,'PKII Employee Details'!$A$2:$F$474,3,FALSE)</f>
        <v>C721</v>
      </c>
      <c r="D136" s="18" t="str">
        <f>VLOOKUP(B136,'PKII Employee Details'!$A$2:$F$474,4,FALSE)</f>
        <v>Alcala</v>
      </c>
      <c r="E136" s="18" t="str">
        <f>VLOOKUP(B136,'PKII Employee Details'!$A$2:$F$474,5,FALSE)</f>
        <v>Nelita</v>
      </c>
      <c r="F136" s="63" t="str">
        <f>IF(ISNUMBER(MATCH(C136,'May 18'!$C$2:$C$300,0)),"Found",IF(ISNUMBER(MATCH(E136,'May 18'!$D$2:$D$300,0)),"Found",IF(ISNUMBER(MATCH(D136,'May 18'!$E$2:$E$300,0)),"Found","Not Found")))</f>
        <v>Not Found</v>
      </c>
      <c r="G136" s="63" t="str">
        <f>IF(ISNUMBER(MATCH(C136,'May 18'!$C$2:$C$300,0)),"Found",IF(ISNUMBER(MATCH(E136,'May 19'!$D$2:$D$300,0)),"Found",IF(ISNUMBER(MATCH(D136,'May 19'!$E$2:$E$300,0)),"Found","Not Found")))</f>
        <v>Found</v>
      </c>
      <c r="H136" s="19" t="str">
        <f>IF(ISNUMBER(MATCH(C136,'May 20'!$C$2:$C$300,0)),"Found",IF(ISNUMBER(MATCH(E136,'May 20'!$D$2:$D$300,0)),"Found",IF(ISNUMBER(MATCH(D136,'May 20'!$E$2:$E$300,0)),"Found","Not Found")))</f>
        <v>Found</v>
      </c>
      <c r="I136" s="16" t="str">
        <f>IF(ISNUMBER(MATCH(C136,'May 21'!$C$2:$C$300,0)),"Found",IF(ISNUMBER(MATCH(E136,'May 21'!$D$2:$D$300,0)),"Found",IF(ISNUMBER(MATCH(D136,'May 21'!$E$2:$E$300,0)),"Found","Not Found")))</f>
        <v>Found</v>
      </c>
      <c r="J136" s="16" t="str">
        <f>IF(ISNUMBER(MATCH(C136,'May 22'!$C$2:$C$300,0)),"Found",IF(ISNUMBER(MATCH(E136,'May 22'!$D$2:$D$300,0)),"Found",IF(ISNUMBER(MATCH(D136,'May 22'!$E$2:$E$300,0)),"Found","Not Found")))</f>
        <v>Found</v>
      </c>
      <c r="K136" s="16" t="str">
        <f>IF(ISNUMBER(MATCH(C136,'May 23'!$C$2:$C$300,0)),"Found",IF(ISNUMBER(MATCH(E136,'May 23'!$D$2:$D$300,0)),"Found",IF(ISNUMBER(MATCH(D136,'May 23'!$E$2:$E$300,0)),"Found","Not Found")))</f>
        <v>Found</v>
      </c>
      <c r="L136" s="16" t="str">
        <f>IF(ISNUMBER(MATCH(C136,'May 24'!$C$2:$C$300,0)),"Found",IF(ISNUMBER(MATCH(E136,'May 24'!$D$2:$D$300,0)),"Found",IF(ISNUMBER(MATCH(D136,'May 24'!$E$2:$E$300,0)),"Found","Not Found")))</f>
        <v>Found</v>
      </c>
      <c r="M136" s="16" t="str">
        <f>IF(ISNUMBER(MATCH(C136,'May 25'!$C$2:$C$300,0)),"Found",IF(ISNUMBER(MATCH(E136,'May 25'!$D$2:$D$300,0)),"Found",IF(ISNUMBER(MATCH(D136,'May 25'!$E$2:$E$300,0)),"Found","Not Found")))</f>
        <v>Found</v>
      </c>
      <c r="N136" s="16" t="str">
        <f>IF(ISNUMBER(MATCH(C136,'May 26'!$C$2:$C$300,0)),"Found",IF(ISNUMBER(MATCH(E136,'May 26'!$D$2:$D$300,0)),"Found",IF(ISNUMBER(MATCH(D136,'May 26'!$E$2:$E$300,0)),"Found","Not Found")))</f>
        <v>Found</v>
      </c>
      <c r="O136" s="16" t="str">
        <f>IF(ISNUMBER(MATCH(C136,'May 27'!$C$2:$C$300,0)),"Found",IF(ISNUMBER(MATCH(E136,'May 27'!$D$2:$D$300,0)),"Found",IF(ISNUMBER(MATCH(D136,'May 27'!$E$2:$E$300,0)),"Found","Not Found")))</f>
        <v>Found</v>
      </c>
      <c r="P136" s="16" t="str">
        <f>IF(ISNUMBER(MATCH(C136,'May 28'!$C$2:$C$300,0)),"Found",IF(ISNUMBER(MATCH(E136,'May 28'!$D$2:$D$300,0)),"Found",IF(ISNUMBER(MATCH(D136,'May 28'!$E$2:$E$300,0)),"Found","Not Found")))</f>
        <v>Found</v>
      </c>
      <c r="Q136" s="16" t="str">
        <f>IF(ISNUMBER(MATCH(C136,'May 29'!$C$2:$C$300,0)),"Found",IF(ISNUMBER(MATCH(E136,'May 29'!$D$2:$D$300,0)),"Found",IF(ISNUMBER(MATCH(D136,'May 29'!$E$2:$E$300,0)),"Found","Not Found")))</f>
        <v>Found</v>
      </c>
      <c r="R136" s="16" t="str">
        <f>IF(ISNUMBER(MATCH(C136,'May 30'!$C$2:$C$300,0)),"Found",IF(ISNUMBER(MATCH(E136,'May 30'!$D$2:$D$300,0)),"Found",IF(ISNUMBER(MATCH(D136,'May 30'!$E$2:$E$300,0)),"Found","Not Found")))</f>
        <v>Found</v>
      </c>
      <c r="S136" s="16" t="str">
        <f>IF(ISNUMBER(MATCH(C136,'May 31'!$C$2:$C$300,0)),"Found",IF(ISNUMBER(MATCH(E136,'May 31'!$D$2:$D$300,0)),"Found",IF(ISNUMBER(MATCH(D136,'May 31'!$E$2:$E$300,0)),"Found","Not Found")))</f>
        <v>Found</v>
      </c>
      <c r="T136" s="16">
        <f t="shared" si="2"/>
        <v>13</v>
      </c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9"/>
      <c r="AJ136" s="16"/>
    </row>
    <row r="137" spans="1:36" x14ac:dyDescent="0.2">
      <c r="A137" s="16" t="s">
        <v>1123</v>
      </c>
      <c r="B137" s="17" t="s">
        <v>1124</v>
      </c>
      <c r="C137" s="11" t="str">
        <f>VLOOKUP(B137,'PKII Employee Details'!$A$2:$F$474,3,FALSE)</f>
        <v>C501</v>
      </c>
      <c r="D137" s="18" t="str">
        <f>VLOOKUP(B137,'PKII Employee Details'!$A$2:$F$474,4,FALSE)</f>
        <v>Alvarez</v>
      </c>
      <c r="E137" s="18" t="str">
        <f>VLOOKUP(B137,'PKII Employee Details'!$A$2:$F$474,5,FALSE)</f>
        <v>Nelson</v>
      </c>
      <c r="F137" s="63" t="str">
        <f>IF(ISNUMBER(MATCH(C137,'May 18'!$C$2:$C$300,0)),"Found",IF(ISNUMBER(MATCH(E137,'May 18'!$D$2:$D$300,0)),"Found",IF(ISNUMBER(MATCH(D137,'May 18'!$E$2:$E$300,0)),"Found","Not Found")))</f>
        <v>Not Found</v>
      </c>
      <c r="G137" s="63" t="str">
        <f>IF(ISNUMBER(MATCH(C137,'May 18'!$C$2:$C$300,0)),"Found",IF(ISNUMBER(MATCH(E137,'May 19'!$D$2:$D$300,0)),"Found",IF(ISNUMBER(MATCH(D137,'May 19'!$E$2:$E$300,0)),"Found","Not Found")))</f>
        <v>Found</v>
      </c>
      <c r="H137" s="19" t="str">
        <f>IF(ISNUMBER(MATCH(C137,'May 20'!$C$2:$C$300,0)),"Found",IF(ISNUMBER(MATCH(E137,'May 20'!$D$2:$D$300,0)),"Found",IF(ISNUMBER(MATCH(D137,'May 20'!$E$2:$E$300,0)),"Found","Not Found")))</f>
        <v>Found</v>
      </c>
      <c r="I137" s="16" t="str">
        <f>IF(ISNUMBER(MATCH(C137,'May 21'!$C$2:$C$300,0)),"Found",IF(ISNUMBER(MATCH(E137,'May 21'!$D$2:$D$300,0)),"Found",IF(ISNUMBER(MATCH(D137,'May 21'!$E$2:$E$300,0)),"Found","Not Found")))</f>
        <v>Not Found</v>
      </c>
      <c r="J137" s="16" t="str">
        <f>IF(ISNUMBER(MATCH(C137,'May 22'!$C$2:$C$300,0)),"Found",IF(ISNUMBER(MATCH(E137,'May 22'!$D$2:$D$300,0)),"Found",IF(ISNUMBER(MATCH(D137,'May 22'!$E$2:$E$300,0)),"Found","Not Found")))</f>
        <v>Not Found</v>
      </c>
      <c r="K137" s="16" t="str">
        <f>IF(ISNUMBER(MATCH(C137,'May 23'!$C$2:$C$300,0)),"Found",IF(ISNUMBER(MATCH(E137,'May 23'!$D$2:$D$300,0)),"Found",IF(ISNUMBER(MATCH(D137,'May 23'!$E$2:$E$300,0)),"Found","Not Found")))</f>
        <v>Found</v>
      </c>
      <c r="L137" s="16" t="str">
        <f>IF(ISNUMBER(MATCH(C137,'May 24'!$C$2:$C$300,0)),"Found",IF(ISNUMBER(MATCH(E137,'May 24'!$D$2:$D$300,0)),"Found",IF(ISNUMBER(MATCH(D137,'May 24'!$E$2:$E$300,0)),"Found","Not Found")))</f>
        <v>Not Found</v>
      </c>
      <c r="M137" s="16" t="str">
        <f>IF(ISNUMBER(MATCH(C137,'May 25'!$C$2:$C$300,0)),"Found",IF(ISNUMBER(MATCH(E137,'May 25'!$D$2:$D$300,0)),"Found",IF(ISNUMBER(MATCH(D137,'May 25'!$E$2:$E$300,0)),"Found","Not Found")))</f>
        <v>Not Found</v>
      </c>
      <c r="N137" s="16" t="str">
        <f>IF(ISNUMBER(MATCH(C137,'May 26'!$C$2:$C$300,0)),"Found",IF(ISNUMBER(MATCH(E137,'May 26'!$D$2:$D$300,0)),"Found",IF(ISNUMBER(MATCH(D137,'May 26'!$E$2:$E$300,0)),"Found","Not Found")))</f>
        <v>Found</v>
      </c>
      <c r="O137" s="16" t="str">
        <f>IF(ISNUMBER(MATCH(C137,'May 27'!$C$2:$C$300,0)),"Found",IF(ISNUMBER(MATCH(E137,'May 27'!$D$2:$D$300,0)),"Found",IF(ISNUMBER(MATCH(D137,'May 27'!$E$2:$E$300,0)),"Found","Not Found")))</f>
        <v>Found</v>
      </c>
      <c r="P137" s="16" t="str">
        <f>IF(ISNUMBER(MATCH(C137,'May 28'!$C$2:$C$300,0)),"Found",IF(ISNUMBER(MATCH(E137,'May 28'!$D$2:$D$300,0)),"Found",IF(ISNUMBER(MATCH(D137,'May 28'!$E$2:$E$300,0)),"Found","Not Found")))</f>
        <v>Found</v>
      </c>
      <c r="Q137" s="16" t="str">
        <f>IF(ISNUMBER(MATCH(C137,'May 29'!$C$2:$C$300,0)),"Found",IF(ISNUMBER(MATCH(E137,'May 29'!$D$2:$D$300,0)),"Found",IF(ISNUMBER(MATCH(D137,'May 29'!$E$2:$E$300,0)),"Found","Not Found")))</f>
        <v>Found</v>
      </c>
      <c r="R137" s="16" t="str">
        <f>IF(ISNUMBER(MATCH(C137,'May 30'!$C$2:$C$300,0)),"Found",IF(ISNUMBER(MATCH(E137,'May 30'!$D$2:$D$300,0)),"Found",IF(ISNUMBER(MATCH(D137,'May 30'!$E$2:$E$300,0)),"Found","Not Found")))</f>
        <v>Not Found</v>
      </c>
      <c r="S137" s="16" t="str">
        <f>IF(ISNUMBER(MATCH(C137,'May 31'!$C$2:$C$300,0)),"Found",IF(ISNUMBER(MATCH(E137,'May 31'!$D$2:$D$300,0)),"Found",IF(ISNUMBER(MATCH(D137,'May 31'!$E$2:$E$300,0)),"Found","Not Found")))</f>
        <v>Found</v>
      </c>
      <c r="T137" s="16">
        <f t="shared" si="2"/>
        <v>8</v>
      </c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9"/>
      <c r="AJ137" s="16"/>
    </row>
    <row r="138" spans="1:36" x14ac:dyDescent="0.2">
      <c r="A138" s="16" t="s">
        <v>1125</v>
      </c>
      <c r="B138" s="17" t="s">
        <v>1126</v>
      </c>
      <c r="C138" s="11" t="str">
        <f>VLOOKUP(B138,'PKII Employee Details'!$A$2:$F$474,3,FALSE)</f>
        <v>C726</v>
      </c>
      <c r="D138" s="18" t="str">
        <f>VLOOKUP(B138,'PKII Employee Details'!$A$2:$F$474,4,FALSE)</f>
        <v>Antonio</v>
      </c>
      <c r="E138" s="18" t="str">
        <f>VLOOKUP(B138,'PKII Employee Details'!$A$2:$F$474,5,FALSE)</f>
        <v>Marjian</v>
      </c>
      <c r="F138" s="63" t="str">
        <f>IF(ISNUMBER(MATCH(C138,'May 18'!$C$2:$C$300,0)),"Found",IF(ISNUMBER(MATCH(E138,'May 18'!$D$2:$D$300,0)),"Found",IF(ISNUMBER(MATCH(D138,'May 18'!$E$2:$E$300,0)),"Found","Not Found")))</f>
        <v>Not Found</v>
      </c>
      <c r="G138" s="63" t="str">
        <f>IF(ISNUMBER(MATCH(C138,'May 18'!$C$2:$C$300,0)),"Found",IF(ISNUMBER(MATCH(E138,'May 19'!$D$2:$D$300,0)),"Found",IF(ISNUMBER(MATCH(D138,'May 19'!$E$2:$E$300,0)),"Found","Not Found")))</f>
        <v>Not Found</v>
      </c>
      <c r="H138" s="19" t="str">
        <f>IF(ISNUMBER(MATCH(C138,'May 20'!$C$2:$C$300,0)),"Found",IF(ISNUMBER(MATCH(E138,'May 20'!$D$2:$D$300,0)),"Found",IF(ISNUMBER(MATCH(D138,'May 20'!$E$2:$E$300,0)),"Found","Not Found")))</f>
        <v>Not Found</v>
      </c>
      <c r="I138" s="16" t="str">
        <f>IF(ISNUMBER(MATCH(C138,'May 21'!$C$2:$C$300,0)),"Found",IF(ISNUMBER(MATCH(E138,'May 21'!$D$2:$D$300,0)),"Found",IF(ISNUMBER(MATCH(D138,'May 21'!$E$2:$E$300,0)),"Found","Not Found")))</f>
        <v>Not Found</v>
      </c>
      <c r="J138" s="16" t="str">
        <f>IF(ISNUMBER(MATCH(C138,'May 22'!$C$2:$C$300,0)),"Found",IF(ISNUMBER(MATCH(E138,'May 22'!$D$2:$D$300,0)),"Found",IF(ISNUMBER(MATCH(D138,'May 22'!$E$2:$E$300,0)),"Found","Not Found")))</f>
        <v>Not Found</v>
      </c>
      <c r="K138" s="16" t="str">
        <f>IF(ISNUMBER(MATCH(C138,'May 23'!$C$2:$C$300,0)),"Found",IF(ISNUMBER(MATCH(E138,'May 23'!$D$2:$D$300,0)),"Found",IF(ISNUMBER(MATCH(D138,'May 23'!$E$2:$E$300,0)),"Found","Not Found")))</f>
        <v>Not Found</v>
      </c>
      <c r="L138" s="16" t="str">
        <f>IF(ISNUMBER(MATCH(C138,'May 24'!$C$2:$C$300,0)),"Found",IF(ISNUMBER(MATCH(E138,'May 24'!$D$2:$D$300,0)),"Found",IF(ISNUMBER(MATCH(D138,'May 24'!$E$2:$E$300,0)),"Found","Not Found")))</f>
        <v>Not Found</v>
      </c>
      <c r="M138" s="16" t="str">
        <f>IF(ISNUMBER(MATCH(C138,'May 25'!$C$2:$C$300,0)),"Found",IF(ISNUMBER(MATCH(E138,'May 25'!$D$2:$D$300,0)),"Found",IF(ISNUMBER(MATCH(D138,'May 25'!$E$2:$E$300,0)),"Found","Not Found")))</f>
        <v>Not Found</v>
      </c>
      <c r="N138" s="16" t="str">
        <f>IF(ISNUMBER(MATCH(C138,'May 26'!$C$2:$C$300,0)),"Found",IF(ISNUMBER(MATCH(E138,'May 26'!$D$2:$D$300,0)),"Found",IF(ISNUMBER(MATCH(D138,'May 26'!$E$2:$E$300,0)),"Found","Not Found")))</f>
        <v>Not Found</v>
      </c>
      <c r="O138" s="16" t="str">
        <f>IF(ISNUMBER(MATCH(C138,'May 27'!$C$2:$C$300,0)),"Found",IF(ISNUMBER(MATCH(E138,'May 27'!$D$2:$D$300,0)),"Found",IF(ISNUMBER(MATCH(D138,'May 27'!$E$2:$E$300,0)),"Found","Not Found")))</f>
        <v>Not Found</v>
      </c>
      <c r="P138" s="16" t="str">
        <f>IF(ISNUMBER(MATCH(C138,'May 28'!$C$2:$C$300,0)),"Found",IF(ISNUMBER(MATCH(E138,'May 28'!$D$2:$D$300,0)),"Found",IF(ISNUMBER(MATCH(D138,'May 28'!$E$2:$E$300,0)),"Found","Not Found")))</f>
        <v>Not Found</v>
      </c>
      <c r="Q138" s="16" t="str">
        <f>IF(ISNUMBER(MATCH(C138,'May 29'!$C$2:$C$300,0)),"Found",IF(ISNUMBER(MATCH(E138,'May 29'!$D$2:$D$300,0)),"Found",IF(ISNUMBER(MATCH(D138,'May 29'!$E$2:$E$300,0)),"Found","Not Found")))</f>
        <v>Not Found</v>
      </c>
      <c r="R138" s="16" t="str">
        <f>IF(ISNUMBER(MATCH(C138,'May 30'!$C$2:$C$300,0)),"Found",IF(ISNUMBER(MATCH(E138,'May 30'!$D$2:$D$300,0)),"Found",IF(ISNUMBER(MATCH(D138,'May 30'!$E$2:$E$300,0)),"Found","Not Found")))</f>
        <v>Not Found</v>
      </c>
      <c r="S138" s="16" t="str">
        <f>IF(ISNUMBER(MATCH(C138,'May 31'!$C$2:$C$300,0)),"Found",IF(ISNUMBER(MATCH(E138,'May 31'!$D$2:$D$300,0)),"Found",IF(ISNUMBER(MATCH(D138,'May 31'!$E$2:$E$300,0)),"Found","Not Found")))</f>
        <v>Not Found</v>
      </c>
      <c r="T138" s="16">
        <f t="shared" si="2"/>
        <v>0</v>
      </c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9"/>
      <c r="AJ138" s="16"/>
    </row>
    <row r="139" spans="1:36" x14ac:dyDescent="0.2">
      <c r="A139" s="16" t="s">
        <v>1127</v>
      </c>
      <c r="B139" s="17" t="s">
        <v>1128</v>
      </c>
      <c r="C139" s="11" t="s">
        <v>1129</v>
      </c>
      <c r="D139" s="18" t="s">
        <v>1130</v>
      </c>
      <c r="E139" s="18" t="s">
        <v>1131</v>
      </c>
      <c r="F139" s="63" t="str">
        <f>IF(ISNUMBER(MATCH(C139,'May 18'!$C$2:$C$300,0)),"Found",IF(ISNUMBER(MATCH(E139,'May 18'!$D$2:$D$300,0)),"Found",IF(ISNUMBER(MATCH(D139,'May 18'!$E$2:$E$300,0)),"Found","Not Found")))</f>
        <v>Not Found</v>
      </c>
      <c r="G139" s="63" t="str">
        <f>IF(ISNUMBER(MATCH(C139,'May 18'!$C$2:$C$300,0)),"Found",IF(ISNUMBER(MATCH(E139,'May 19'!$D$2:$D$300,0)),"Found",IF(ISNUMBER(MATCH(D139,'May 19'!$E$2:$E$300,0)),"Found","Not Found")))</f>
        <v>Not Found</v>
      </c>
      <c r="H139" s="19" t="str">
        <f>IF(ISNUMBER(MATCH(C139,'May 20'!$C$2:$C$300,0)),"Found",IF(ISNUMBER(MATCH(E139,'May 20'!$D$2:$D$300,0)),"Found",IF(ISNUMBER(MATCH(D139,'May 20'!$E$2:$E$300,0)),"Found","Not Found")))</f>
        <v>Not Found</v>
      </c>
      <c r="I139" s="16" t="str">
        <f>IF(ISNUMBER(MATCH(C139,'May 21'!$C$2:$C$300,0)),"Found",IF(ISNUMBER(MATCH(E139,'May 21'!$D$2:$D$300,0)),"Found",IF(ISNUMBER(MATCH(D139,'May 21'!$E$2:$E$300,0)),"Found","Not Found")))</f>
        <v>Not Found</v>
      </c>
      <c r="J139" s="16" t="str">
        <f>IF(ISNUMBER(MATCH(C139,'May 22'!$C$2:$C$300,0)),"Found",IF(ISNUMBER(MATCH(E139,'May 22'!$D$2:$D$300,0)),"Found",IF(ISNUMBER(MATCH(D139,'May 22'!$E$2:$E$300,0)),"Found","Not Found")))</f>
        <v>Not Found</v>
      </c>
      <c r="K139" s="16" t="str">
        <f>IF(ISNUMBER(MATCH(C139,'May 23'!$C$2:$C$300,0)),"Found",IF(ISNUMBER(MATCH(E139,'May 23'!$D$2:$D$300,0)),"Found",IF(ISNUMBER(MATCH(D139,'May 23'!$E$2:$E$300,0)),"Found","Not Found")))</f>
        <v>Not Found</v>
      </c>
      <c r="L139" s="16" t="str">
        <f>IF(ISNUMBER(MATCH(C139,'May 24'!$C$2:$C$300,0)),"Found",IF(ISNUMBER(MATCH(E139,'May 24'!$D$2:$D$300,0)),"Found",IF(ISNUMBER(MATCH(D139,'May 24'!$E$2:$E$300,0)),"Found","Not Found")))</f>
        <v>Not Found</v>
      </c>
      <c r="M139" s="16" t="str">
        <f>IF(ISNUMBER(MATCH(C139,'May 25'!$C$2:$C$300,0)),"Found",IF(ISNUMBER(MATCH(E139,'May 25'!$D$2:$D$300,0)),"Found",IF(ISNUMBER(MATCH(D139,'May 25'!$E$2:$E$300,0)),"Found","Not Found")))</f>
        <v>Not Found</v>
      </c>
      <c r="N139" s="16" t="str">
        <f>IF(ISNUMBER(MATCH(C139,'May 26'!$C$2:$C$300,0)),"Found",IF(ISNUMBER(MATCH(E139,'May 26'!$D$2:$D$300,0)),"Found",IF(ISNUMBER(MATCH(D139,'May 26'!$E$2:$E$300,0)),"Found","Not Found")))</f>
        <v>Not Found</v>
      </c>
      <c r="O139" s="16" t="str">
        <f>IF(ISNUMBER(MATCH(C139,'May 27'!$C$2:$C$300,0)),"Found",IF(ISNUMBER(MATCH(E139,'May 27'!$D$2:$D$300,0)),"Found",IF(ISNUMBER(MATCH(D139,'May 27'!$E$2:$E$300,0)),"Found","Not Found")))</f>
        <v>Not Found</v>
      </c>
      <c r="P139" s="16" t="str">
        <f>IF(ISNUMBER(MATCH(C139,'May 28'!$C$2:$C$300,0)),"Found",IF(ISNUMBER(MATCH(E139,'May 28'!$D$2:$D$300,0)),"Found",IF(ISNUMBER(MATCH(D139,'May 28'!$E$2:$E$300,0)),"Found","Not Found")))</f>
        <v>Not Found</v>
      </c>
      <c r="Q139" s="16" t="str">
        <f>IF(ISNUMBER(MATCH(C139,'May 29'!$C$2:$C$300,0)),"Found",IF(ISNUMBER(MATCH(E139,'May 29'!$D$2:$D$300,0)),"Found",IF(ISNUMBER(MATCH(D139,'May 29'!$E$2:$E$300,0)),"Found","Not Found")))</f>
        <v>Not Found</v>
      </c>
      <c r="R139" s="16" t="str">
        <f>IF(ISNUMBER(MATCH(C139,'May 30'!$C$2:$C$300,0)),"Found",IF(ISNUMBER(MATCH(E139,'May 30'!$D$2:$D$300,0)),"Found",IF(ISNUMBER(MATCH(D139,'May 30'!$E$2:$E$300,0)),"Found","Not Found")))</f>
        <v>Not Found</v>
      </c>
      <c r="S139" s="16" t="str">
        <f>IF(ISNUMBER(MATCH(C139,'May 31'!$C$2:$C$300,0)),"Found",IF(ISNUMBER(MATCH(E139,'May 31'!$D$2:$D$300,0)),"Found",IF(ISNUMBER(MATCH(D139,'May 31'!$E$2:$E$300,0)),"Found","Not Found")))</f>
        <v>Not Found</v>
      </c>
      <c r="T139" s="16">
        <f t="shared" si="2"/>
        <v>0</v>
      </c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9"/>
      <c r="AJ139" s="16"/>
    </row>
    <row r="140" spans="1:36" x14ac:dyDescent="0.2">
      <c r="A140" s="16" t="s">
        <v>1132</v>
      </c>
      <c r="B140" s="17" t="s">
        <v>1133</v>
      </c>
      <c r="C140" s="11" t="s">
        <v>1134</v>
      </c>
      <c r="D140" s="18" t="s">
        <v>1135</v>
      </c>
      <c r="E140" s="18" t="s">
        <v>1136</v>
      </c>
      <c r="F140" s="63" t="str">
        <f>IF(ISNUMBER(MATCH(C140,'May 18'!$C$2:$C$300,0)),"Found",IF(ISNUMBER(MATCH(E140,'May 18'!$D$2:$D$300,0)),"Found",IF(ISNUMBER(MATCH(D140,'May 18'!$E$2:$E$300,0)),"Found","Not Found")))</f>
        <v>Not Found</v>
      </c>
      <c r="G140" s="63" t="str">
        <f>IF(ISNUMBER(MATCH(C140,'May 18'!$C$2:$C$300,0)),"Found",IF(ISNUMBER(MATCH(E140,'May 19'!$D$2:$D$300,0)),"Found",IF(ISNUMBER(MATCH(D140,'May 19'!$E$2:$E$300,0)),"Found","Not Found")))</f>
        <v>Not Found</v>
      </c>
      <c r="H140" s="19" t="str">
        <f>IF(ISNUMBER(MATCH(C140,'May 20'!$C$2:$C$300,0)),"Found",IF(ISNUMBER(MATCH(E140,'May 20'!$D$2:$D$300,0)),"Found",IF(ISNUMBER(MATCH(D140,'May 20'!$E$2:$E$300,0)),"Found","Not Found")))</f>
        <v>Not Found</v>
      </c>
      <c r="I140" s="16" t="str">
        <f>IF(ISNUMBER(MATCH(C140,'May 21'!$C$2:$C$300,0)),"Found",IF(ISNUMBER(MATCH(E140,'May 21'!$D$2:$D$300,0)),"Found",IF(ISNUMBER(MATCH(D140,'May 21'!$E$2:$E$300,0)),"Found","Not Found")))</f>
        <v>Not Found</v>
      </c>
      <c r="J140" s="16" t="str">
        <f>IF(ISNUMBER(MATCH(C140,'May 22'!$C$2:$C$300,0)),"Found",IF(ISNUMBER(MATCH(E140,'May 22'!$D$2:$D$300,0)),"Found",IF(ISNUMBER(MATCH(D140,'May 22'!$E$2:$E$300,0)),"Found","Not Found")))</f>
        <v>Not Found</v>
      </c>
      <c r="K140" s="16" t="str">
        <f>IF(ISNUMBER(MATCH(C140,'May 23'!$C$2:$C$300,0)),"Found",IF(ISNUMBER(MATCH(E140,'May 23'!$D$2:$D$300,0)),"Found",IF(ISNUMBER(MATCH(D140,'May 23'!$E$2:$E$300,0)),"Found","Not Found")))</f>
        <v>Not Found</v>
      </c>
      <c r="L140" s="16" t="str">
        <f>IF(ISNUMBER(MATCH(C140,'May 24'!$C$2:$C$300,0)),"Found",IF(ISNUMBER(MATCH(E140,'May 24'!$D$2:$D$300,0)),"Found",IF(ISNUMBER(MATCH(D140,'May 24'!$E$2:$E$300,0)),"Found","Not Found")))</f>
        <v>Not Found</v>
      </c>
      <c r="M140" s="16" t="str">
        <f>IF(ISNUMBER(MATCH(C140,'May 25'!$C$2:$C$300,0)),"Found",IF(ISNUMBER(MATCH(E140,'May 25'!$D$2:$D$300,0)),"Found",IF(ISNUMBER(MATCH(D140,'May 25'!$E$2:$E$300,0)),"Found","Not Found")))</f>
        <v>Not Found</v>
      </c>
      <c r="N140" s="16" t="str">
        <f>IF(ISNUMBER(MATCH(C140,'May 26'!$C$2:$C$300,0)),"Found",IF(ISNUMBER(MATCH(E140,'May 26'!$D$2:$D$300,0)),"Found",IF(ISNUMBER(MATCH(D140,'May 26'!$E$2:$E$300,0)),"Found","Not Found")))</f>
        <v>Not Found</v>
      </c>
      <c r="O140" s="16" t="str">
        <f>IF(ISNUMBER(MATCH(C140,'May 27'!$C$2:$C$300,0)),"Found",IF(ISNUMBER(MATCH(E140,'May 27'!$D$2:$D$300,0)),"Found",IF(ISNUMBER(MATCH(D140,'May 27'!$E$2:$E$300,0)),"Found","Not Found")))</f>
        <v>Not Found</v>
      </c>
      <c r="P140" s="16" t="str">
        <f>IF(ISNUMBER(MATCH(C140,'May 28'!$C$2:$C$300,0)),"Found",IF(ISNUMBER(MATCH(E140,'May 28'!$D$2:$D$300,0)),"Found",IF(ISNUMBER(MATCH(D140,'May 28'!$E$2:$E$300,0)),"Found","Not Found")))</f>
        <v>Not Found</v>
      </c>
      <c r="Q140" s="16" t="str">
        <f>IF(ISNUMBER(MATCH(C140,'May 29'!$C$2:$C$300,0)),"Found",IF(ISNUMBER(MATCH(E140,'May 29'!$D$2:$D$300,0)),"Found",IF(ISNUMBER(MATCH(D140,'May 29'!$E$2:$E$300,0)),"Found","Not Found")))</f>
        <v>Not Found</v>
      </c>
      <c r="R140" s="16" t="str">
        <f>IF(ISNUMBER(MATCH(C140,'May 30'!$C$2:$C$300,0)),"Found",IF(ISNUMBER(MATCH(E140,'May 30'!$D$2:$D$300,0)),"Found",IF(ISNUMBER(MATCH(D140,'May 30'!$E$2:$E$300,0)),"Found","Not Found")))</f>
        <v>Not Found</v>
      </c>
      <c r="S140" s="16" t="str">
        <f>IF(ISNUMBER(MATCH(C140,'May 31'!$C$2:$C$300,0)),"Found",IF(ISNUMBER(MATCH(E140,'May 31'!$D$2:$D$300,0)),"Found",IF(ISNUMBER(MATCH(D140,'May 31'!$E$2:$E$300,0)),"Found","Not Found")))</f>
        <v>Not Found</v>
      </c>
      <c r="T140" s="16">
        <f t="shared" si="2"/>
        <v>0</v>
      </c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9"/>
      <c r="AJ140" s="16"/>
    </row>
    <row r="141" spans="1:36" x14ac:dyDescent="0.2">
      <c r="A141" s="16" t="s">
        <v>1137</v>
      </c>
      <c r="B141" s="17" t="s">
        <v>1138</v>
      </c>
      <c r="C141" s="11" t="str">
        <f>VLOOKUP(B141,'PKII Employee Details'!$A$2:$F$474,3,FALSE)</f>
        <v>C728</v>
      </c>
      <c r="D141" s="18" t="str">
        <f>VLOOKUP(B141,'PKII Employee Details'!$A$2:$F$474,4,FALSE)</f>
        <v>Bailon</v>
      </c>
      <c r="E141" s="18" t="str">
        <f>VLOOKUP(B141,'PKII Employee Details'!$A$2:$F$474,5,FALSE)</f>
        <v>Edward</v>
      </c>
      <c r="F141" s="63" t="str">
        <f>IF(ISNUMBER(MATCH(C141,'May 18'!$C$2:$C$300,0)),"Found",IF(ISNUMBER(MATCH(E141,'May 18'!$D$2:$D$300,0)),"Found",IF(ISNUMBER(MATCH(D141,'May 18'!$E$2:$E$300,0)),"Found","Not Found")))</f>
        <v>Not Found</v>
      </c>
      <c r="G141" s="63" t="str">
        <f>IF(ISNUMBER(MATCH(C141,'May 18'!$C$2:$C$300,0)),"Found",IF(ISNUMBER(MATCH(E141,'May 19'!$D$2:$D$300,0)),"Found",IF(ISNUMBER(MATCH(D141,'May 19'!$E$2:$E$300,0)),"Found","Not Found")))</f>
        <v>Not Found</v>
      </c>
      <c r="H141" s="19" t="str">
        <f>IF(ISNUMBER(MATCH(C141,'May 20'!$C$2:$C$300,0)),"Found",IF(ISNUMBER(MATCH(E141,'May 20'!$D$2:$D$300,0)),"Found",IF(ISNUMBER(MATCH(D141,'May 20'!$E$2:$E$300,0)),"Found","Not Found")))</f>
        <v>Not Found</v>
      </c>
      <c r="I141" s="16" t="str">
        <f>IF(ISNUMBER(MATCH(C141,'May 21'!$C$2:$C$300,0)),"Found",IF(ISNUMBER(MATCH(E141,'May 21'!$D$2:$D$300,0)),"Found",IF(ISNUMBER(MATCH(D141,'May 21'!$E$2:$E$300,0)),"Found","Not Found")))</f>
        <v>Not Found</v>
      </c>
      <c r="J141" s="16" t="str">
        <f>IF(ISNUMBER(MATCH(C141,'May 22'!$C$2:$C$300,0)),"Found",IF(ISNUMBER(MATCH(E141,'May 22'!$D$2:$D$300,0)),"Found",IF(ISNUMBER(MATCH(D141,'May 22'!$E$2:$E$300,0)),"Found","Not Found")))</f>
        <v>Not Found</v>
      </c>
      <c r="K141" s="16" t="str">
        <f>IF(ISNUMBER(MATCH(C141,'May 23'!$C$2:$C$300,0)),"Found",IF(ISNUMBER(MATCH(E141,'May 23'!$D$2:$D$300,0)),"Found",IF(ISNUMBER(MATCH(D141,'May 23'!$E$2:$E$300,0)),"Found","Not Found")))</f>
        <v>Not Found</v>
      </c>
      <c r="L141" s="16" t="str">
        <f>IF(ISNUMBER(MATCH(C141,'May 24'!$C$2:$C$300,0)),"Found",IF(ISNUMBER(MATCH(E141,'May 24'!$D$2:$D$300,0)),"Found",IF(ISNUMBER(MATCH(D141,'May 24'!$E$2:$E$300,0)),"Found","Not Found")))</f>
        <v>Not Found</v>
      </c>
      <c r="M141" s="16" t="str">
        <f>IF(ISNUMBER(MATCH(C141,'May 25'!$C$2:$C$300,0)),"Found",IF(ISNUMBER(MATCH(E141,'May 25'!$D$2:$D$300,0)),"Found",IF(ISNUMBER(MATCH(D141,'May 25'!$E$2:$E$300,0)),"Found","Not Found")))</f>
        <v>Not Found</v>
      </c>
      <c r="N141" s="16" t="str">
        <f>IF(ISNUMBER(MATCH(C141,'May 26'!$C$2:$C$300,0)),"Found",IF(ISNUMBER(MATCH(E141,'May 26'!$D$2:$D$300,0)),"Found",IF(ISNUMBER(MATCH(D141,'May 26'!$E$2:$E$300,0)),"Found","Not Found")))</f>
        <v>Not Found</v>
      </c>
      <c r="O141" s="16" t="str">
        <f>IF(ISNUMBER(MATCH(C141,'May 27'!$C$2:$C$300,0)),"Found",IF(ISNUMBER(MATCH(E141,'May 27'!$D$2:$D$300,0)),"Found",IF(ISNUMBER(MATCH(D141,'May 27'!$E$2:$E$300,0)),"Found","Not Found")))</f>
        <v>Not Found</v>
      </c>
      <c r="P141" s="16" t="str">
        <f>IF(ISNUMBER(MATCH(C141,'May 28'!$C$2:$C$300,0)),"Found",IF(ISNUMBER(MATCH(E141,'May 28'!$D$2:$D$300,0)),"Found",IF(ISNUMBER(MATCH(D141,'May 28'!$E$2:$E$300,0)),"Found","Not Found")))</f>
        <v>Not Found</v>
      </c>
      <c r="Q141" s="16" t="str">
        <f>IF(ISNUMBER(MATCH(C141,'May 29'!$C$2:$C$300,0)),"Found",IF(ISNUMBER(MATCH(E141,'May 29'!$D$2:$D$300,0)),"Found",IF(ISNUMBER(MATCH(D141,'May 29'!$E$2:$E$300,0)),"Found","Not Found")))</f>
        <v>Not Found</v>
      </c>
      <c r="R141" s="16" t="str">
        <f>IF(ISNUMBER(MATCH(C141,'May 30'!$C$2:$C$300,0)),"Found",IF(ISNUMBER(MATCH(E141,'May 30'!$D$2:$D$300,0)),"Found",IF(ISNUMBER(MATCH(D141,'May 30'!$E$2:$E$300,0)),"Found","Not Found")))</f>
        <v>Not Found</v>
      </c>
      <c r="S141" s="16" t="str">
        <f>IF(ISNUMBER(MATCH(C141,'May 31'!$C$2:$C$300,0)),"Found",IF(ISNUMBER(MATCH(E141,'May 31'!$D$2:$D$300,0)),"Found",IF(ISNUMBER(MATCH(D141,'May 31'!$E$2:$E$300,0)),"Found","Not Found")))</f>
        <v>Not Found</v>
      </c>
      <c r="T141" s="16">
        <f t="shared" si="2"/>
        <v>0</v>
      </c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9"/>
      <c r="AJ141" s="16"/>
    </row>
    <row r="142" spans="1:36" x14ac:dyDescent="0.2">
      <c r="A142" s="16" t="s">
        <v>1139</v>
      </c>
      <c r="B142" s="17" t="s">
        <v>1140</v>
      </c>
      <c r="C142" s="11" t="str">
        <f>VLOOKUP(B142,'PKII Employee Details'!$A$2:$F$474,3,FALSE)</f>
        <v>C703</v>
      </c>
      <c r="D142" s="18" t="str">
        <f>VLOOKUP(B142,'PKII Employee Details'!$A$2:$F$474,4,FALSE)</f>
        <v>Baldisimo</v>
      </c>
      <c r="E142" s="18" t="str">
        <f>VLOOKUP(B142,'PKII Employee Details'!$A$2:$F$474,5,FALSE)</f>
        <v>Julito</v>
      </c>
      <c r="F142" s="63" t="str">
        <f>IF(ISNUMBER(MATCH(C142,'May 18'!$C$2:$C$300,0)),"Found",IF(ISNUMBER(MATCH(E142,'May 18'!$D$2:$D$300,0)),"Found",IF(ISNUMBER(MATCH(D142,'May 18'!$E$2:$E$300,0)),"Found","Not Found")))</f>
        <v>Not Found</v>
      </c>
      <c r="G142" s="63" t="str">
        <f>IF(ISNUMBER(MATCH(C142,'May 18'!$C$2:$C$300,0)),"Found",IF(ISNUMBER(MATCH(E142,'May 19'!$D$2:$D$300,0)),"Found",IF(ISNUMBER(MATCH(D142,'May 19'!$E$2:$E$300,0)),"Found","Not Found")))</f>
        <v>Not Found</v>
      </c>
      <c r="H142" s="19" t="str">
        <f>IF(ISNUMBER(MATCH(C142,'May 20'!$C$2:$C$300,0)),"Found",IF(ISNUMBER(MATCH(E142,'May 20'!$D$2:$D$300,0)),"Found",IF(ISNUMBER(MATCH(D142,'May 20'!$E$2:$E$300,0)),"Found","Not Found")))</f>
        <v>Not Found</v>
      </c>
      <c r="I142" s="16" t="str">
        <f>IF(ISNUMBER(MATCH(C142,'May 21'!$C$2:$C$300,0)),"Found",IF(ISNUMBER(MATCH(E142,'May 21'!$D$2:$D$300,0)),"Found",IF(ISNUMBER(MATCH(D142,'May 21'!$E$2:$E$300,0)),"Found","Not Found")))</f>
        <v>Not Found</v>
      </c>
      <c r="J142" s="16" t="str">
        <f>IF(ISNUMBER(MATCH(C142,'May 22'!$C$2:$C$300,0)),"Found",IF(ISNUMBER(MATCH(E142,'May 22'!$D$2:$D$300,0)),"Found",IF(ISNUMBER(MATCH(D142,'May 22'!$E$2:$E$300,0)),"Found","Not Found")))</f>
        <v>Not Found</v>
      </c>
      <c r="K142" s="16" t="str">
        <f>IF(ISNUMBER(MATCH(C142,'May 23'!$C$2:$C$300,0)),"Found",IF(ISNUMBER(MATCH(E142,'May 23'!$D$2:$D$300,0)),"Found",IF(ISNUMBER(MATCH(D142,'May 23'!$E$2:$E$300,0)),"Found","Not Found")))</f>
        <v>Not Found</v>
      </c>
      <c r="L142" s="16" t="str">
        <f>IF(ISNUMBER(MATCH(C142,'May 24'!$C$2:$C$300,0)),"Found",IF(ISNUMBER(MATCH(E142,'May 24'!$D$2:$D$300,0)),"Found",IF(ISNUMBER(MATCH(D142,'May 24'!$E$2:$E$300,0)),"Found","Not Found")))</f>
        <v>Not Found</v>
      </c>
      <c r="M142" s="16" t="str">
        <f>IF(ISNUMBER(MATCH(C142,'May 25'!$C$2:$C$300,0)),"Found",IF(ISNUMBER(MATCH(E142,'May 25'!$D$2:$D$300,0)),"Found",IF(ISNUMBER(MATCH(D142,'May 25'!$E$2:$E$300,0)),"Found","Not Found")))</f>
        <v>Not Found</v>
      </c>
      <c r="N142" s="16" t="str">
        <f>IF(ISNUMBER(MATCH(C142,'May 26'!$C$2:$C$300,0)),"Found",IF(ISNUMBER(MATCH(E142,'May 26'!$D$2:$D$300,0)),"Found",IF(ISNUMBER(MATCH(D142,'May 26'!$E$2:$E$300,0)),"Found","Not Found")))</f>
        <v>Not Found</v>
      </c>
      <c r="O142" s="16" t="str">
        <f>IF(ISNUMBER(MATCH(C142,'May 27'!$C$2:$C$300,0)),"Found",IF(ISNUMBER(MATCH(E142,'May 27'!$D$2:$D$300,0)),"Found",IF(ISNUMBER(MATCH(D142,'May 27'!$E$2:$E$300,0)),"Found","Not Found")))</f>
        <v>Not Found</v>
      </c>
      <c r="P142" s="16" t="str">
        <f>IF(ISNUMBER(MATCH(C142,'May 28'!$C$2:$C$300,0)),"Found",IF(ISNUMBER(MATCH(E142,'May 28'!$D$2:$D$300,0)),"Found",IF(ISNUMBER(MATCH(D142,'May 28'!$E$2:$E$300,0)),"Found","Not Found")))</f>
        <v>Not Found</v>
      </c>
      <c r="Q142" s="16" t="str">
        <f>IF(ISNUMBER(MATCH(C142,'May 29'!$C$2:$C$300,0)),"Found",IF(ISNUMBER(MATCH(E142,'May 29'!$D$2:$D$300,0)),"Found",IF(ISNUMBER(MATCH(D142,'May 29'!$E$2:$E$300,0)),"Found","Not Found")))</f>
        <v>Not Found</v>
      </c>
      <c r="R142" s="16" t="str">
        <f>IF(ISNUMBER(MATCH(C142,'May 30'!$C$2:$C$300,0)),"Found",IF(ISNUMBER(MATCH(E142,'May 30'!$D$2:$D$300,0)),"Found",IF(ISNUMBER(MATCH(D142,'May 30'!$E$2:$E$300,0)),"Found","Not Found")))</f>
        <v>Not Found</v>
      </c>
      <c r="S142" s="16" t="str">
        <f>IF(ISNUMBER(MATCH(C142,'May 31'!$C$2:$C$300,0)),"Found",IF(ISNUMBER(MATCH(E142,'May 31'!$D$2:$D$300,0)),"Found",IF(ISNUMBER(MATCH(D142,'May 31'!$E$2:$E$300,0)),"Found","Not Found")))</f>
        <v>Not Found</v>
      </c>
      <c r="T142" s="16">
        <f t="shared" si="2"/>
        <v>0</v>
      </c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9"/>
      <c r="AJ142" s="16"/>
    </row>
    <row r="143" spans="1:36" x14ac:dyDescent="0.2">
      <c r="A143" s="16" t="s">
        <v>1141</v>
      </c>
      <c r="B143" s="17" t="s">
        <v>1142</v>
      </c>
      <c r="C143" s="11" t="str">
        <f>VLOOKUP(B143,'PKII Employee Details'!$A$2:$F$474,3,FALSE)</f>
        <v>C740</v>
      </c>
      <c r="D143" s="18" t="str">
        <f>VLOOKUP(B143,'PKII Employee Details'!$A$2:$F$474,4,FALSE)</f>
        <v>Batac</v>
      </c>
      <c r="E143" s="18" t="str">
        <f>VLOOKUP(B143,'PKII Employee Details'!$A$2:$F$474,5,FALSE)</f>
        <v>Carol</v>
      </c>
      <c r="F143" s="63" t="str">
        <f>IF(ISNUMBER(MATCH(C143,'May 18'!$C$2:$C$300,0)),"Found",IF(ISNUMBER(MATCH(E143,'May 18'!$D$2:$D$300,0)),"Found",IF(ISNUMBER(MATCH(D143,'May 18'!$E$2:$E$300,0)),"Found","Not Found")))</f>
        <v>Not Found</v>
      </c>
      <c r="G143" s="63" t="str">
        <f>IF(ISNUMBER(MATCH(C143,'May 18'!$C$2:$C$300,0)),"Found",IF(ISNUMBER(MATCH(E143,'May 19'!$D$2:$D$300,0)),"Found",IF(ISNUMBER(MATCH(D143,'May 19'!$E$2:$E$300,0)),"Found","Not Found")))</f>
        <v>Not Found</v>
      </c>
      <c r="H143" s="19" t="str">
        <f>IF(ISNUMBER(MATCH(C143,'May 20'!$C$2:$C$300,0)),"Found",IF(ISNUMBER(MATCH(E143,'May 20'!$D$2:$D$300,0)),"Found",IF(ISNUMBER(MATCH(D143,'May 20'!$E$2:$E$300,0)),"Found","Not Found")))</f>
        <v>Not Found</v>
      </c>
      <c r="I143" s="16" t="str">
        <f>IF(ISNUMBER(MATCH(C143,'May 21'!$C$2:$C$300,0)),"Found",IF(ISNUMBER(MATCH(E143,'May 21'!$D$2:$D$300,0)),"Found",IF(ISNUMBER(MATCH(D143,'May 21'!$E$2:$E$300,0)),"Found","Not Found")))</f>
        <v>Not Found</v>
      </c>
      <c r="J143" s="16" t="str">
        <f>IF(ISNUMBER(MATCH(C143,'May 22'!$C$2:$C$300,0)),"Found",IF(ISNUMBER(MATCH(E143,'May 22'!$D$2:$D$300,0)),"Found",IF(ISNUMBER(MATCH(D143,'May 22'!$E$2:$E$300,0)),"Found","Not Found")))</f>
        <v>Not Found</v>
      </c>
      <c r="K143" s="16" t="str">
        <f>IF(ISNUMBER(MATCH(C143,'May 23'!$C$2:$C$300,0)),"Found",IF(ISNUMBER(MATCH(E143,'May 23'!$D$2:$D$300,0)),"Found",IF(ISNUMBER(MATCH(D143,'May 23'!$E$2:$E$300,0)),"Found","Not Found")))</f>
        <v>Not Found</v>
      </c>
      <c r="L143" s="16" t="str">
        <f>IF(ISNUMBER(MATCH(C143,'May 24'!$C$2:$C$300,0)),"Found",IF(ISNUMBER(MATCH(E143,'May 24'!$D$2:$D$300,0)),"Found",IF(ISNUMBER(MATCH(D143,'May 24'!$E$2:$E$300,0)),"Found","Not Found")))</f>
        <v>Not Found</v>
      </c>
      <c r="M143" s="16" t="str">
        <f>IF(ISNUMBER(MATCH(C143,'May 25'!$C$2:$C$300,0)),"Found",IF(ISNUMBER(MATCH(E143,'May 25'!$D$2:$D$300,0)),"Found",IF(ISNUMBER(MATCH(D143,'May 25'!$E$2:$E$300,0)),"Found","Not Found")))</f>
        <v>Not Found</v>
      </c>
      <c r="N143" s="16" t="str">
        <f>IF(ISNUMBER(MATCH(C143,'May 26'!$C$2:$C$300,0)),"Found",IF(ISNUMBER(MATCH(E143,'May 26'!$D$2:$D$300,0)),"Found",IF(ISNUMBER(MATCH(D143,'May 26'!$E$2:$E$300,0)),"Found","Not Found")))</f>
        <v>Found</v>
      </c>
      <c r="O143" s="16" t="str">
        <f>IF(ISNUMBER(MATCH(C143,'May 27'!$C$2:$C$300,0)),"Found",IF(ISNUMBER(MATCH(E143,'May 27'!$D$2:$D$300,0)),"Found",IF(ISNUMBER(MATCH(D143,'May 27'!$E$2:$E$300,0)),"Found","Not Found")))</f>
        <v>Found</v>
      </c>
      <c r="P143" s="16" t="str">
        <f>IF(ISNUMBER(MATCH(C143,'May 28'!$C$2:$C$300,0)),"Found",IF(ISNUMBER(MATCH(E143,'May 28'!$D$2:$D$300,0)),"Found",IF(ISNUMBER(MATCH(D143,'May 28'!$E$2:$E$300,0)),"Found","Not Found")))</f>
        <v>Found</v>
      </c>
      <c r="Q143" s="16" t="str">
        <f>IF(ISNUMBER(MATCH(C143,'May 29'!$C$2:$C$300,0)),"Found",IF(ISNUMBER(MATCH(E143,'May 29'!$D$2:$D$300,0)),"Found",IF(ISNUMBER(MATCH(D143,'May 29'!$E$2:$E$300,0)),"Found","Not Found")))</f>
        <v>Found</v>
      </c>
      <c r="R143" s="16" t="str">
        <f>IF(ISNUMBER(MATCH(C143,'May 30'!$C$2:$C$300,0)),"Found",IF(ISNUMBER(MATCH(E143,'May 30'!$D$2:$D$300,0)),"Found",IF(ISNUMBER(MATCH(D143,'May 30'!$E$2:$E$300,0)),"Found","Not Found")))</f>
        <v>Not Found</v>
      </c>
      <c r="S143" s="16" t="str">
        <f>IF(ISNUMBER(MATCH(C143,'May 31'!$C$2:$C$300,0)),"Found",IF(ISNUMBER(MATCH(E143,'May 31'!$D$2:$D$300,0)),"Found",IF(ISNUMBER(MATCH(D143,'May 31'!$E$2:$E$300,0)),"Found","Not Found")))</f>
        <v>Not Found</v>
      </c>
      <c r="T143" s="16">
        <f t="shared" si="2"/>
        <v>4</v>
      </c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9"/>
      <c r="AJ143" s="16"/>
    </row>
    <row r="144" spans="1:36" x14ac:dyDescent="0.2">
      <c r="A144" s="16" t="s">
        <v>1143</v>
      </c>
      <c r="B144" s="17" t="s">
        <v>1144</v>
      </c>
      <c r="C144" s="11" t="str">
        <f>VLOOKUP(B144,'PKII Employee Details'!$A$2:$F$474,3,FALSE)</f>
        <v>C452</v>
      </c>
      <c r="D144" s="18" t="str">
        <f>VLOOKUP(B144,'PKII Employee Details'!$A$2:$F$474,4,FALSE)</f>
        <v>Bate</v>
      </c>
      <c r="E144" s="18" t="str">
        <f>VLOOKUP(B144,'PKII Employee Details'!$A$2:$F$474,5,FALSE)</f>
        <v>Emmanuel</v>
      </c>
      <c r="F144" s="63" t="str">
        <f>IF(ISNUMBER(MATCH(C144,'May 18'!$C$2:$C$300,0)),"Found",IF(ISNUMBER(MATCH(E144,'May 18'!$D$2:$D$300,0)),"Found",IF(ISNUMBER(MATCH(D144,'May 18'!$E$2:$E$300,0)),"Found","Not Found")))</f>
        <v>Not Found</v>
      </c>
      <c r="G144" s="63" t="str">
        <f>IF(ISNUMBER(MATCH(C144,'May 18'!$C$2:$C$300,0)),"Found",IF(ISNUMBER(MATCH(E144,'May 19'!$D$2:$D$300,0)),"Found",IF(ISNUMBER(MATCH(D144,'May 19'!$E$2:$E$300,0)),"Found","Not Found")))</f>
        <v>Not Found</v>
      </c>
      <c r="H144" s="19" t="str">
        <f>IF(ISNUMBER(MATCH(C144,'May 20'!$C$2:$C$300,0)),"Found",IF(ISNUMBER(MATCH(E144,'May 20'!$D$2:$D$300,0)),"Found",IF(ISNUMBER(MATCH(D144,'May 20'!$E$2:$E$300,0)),"Found","Not Found")))</f>
        <v>Not Found</v>
      </c>
      <c r="I144" s="16" t="str">
        <f>IF(ISNUMBER(MATCH(C144,'May 21'!$C$2:$C$300,0)),"Found",IF(ISNUMBER(MATCH(E144,'May 21'!$D$2:$D$300,0)),"Found",IF(ISNUMBER(MATCH(D144,'May 21'!$E$2:$E$300,0)),"Found","Not Found")))</f>
        <v>Not Found</v>
      </c>
      <c r="J144" s="16" t="str">
        <f>IF(ISNUMBER(MATCH(C144,'May 22'!$C$2:$C$300,0)),"Found",IF(ISNUMBER(MATCH(E144,'May 22'!$D$2:$D$300,0)),"Found",IF(ISNUMBER(MATCH(D144,'May 22'!$E$2:$E$300,0)),"Found","Not Found")))</f>
        <v>Not Found</v>
      </c>
      <c r="K144" s="16" t="str">
        <f>IF(ISNUMBER(MATCH(C144,'May 23'!$C$2:$C$300,0)),"Found",IF(ISNUMBER(MATCH(E144,'May 23'!$D$2:$D$300,0)),"Found",IF(ISNUMBER(MATCH(D144,'May 23'!$E$2:$E$300,0)),"Found","Not Found")))</f>
        <v>Found</v>
      </c>
      <c r="L144" s="16" t="str">
        <f>IF(ISNUMBER(MATCH(C144,'May 24'!$C$2:$C$300,0)),"Found",IF(ISNUMBER(MATCH(E144,'May 24'!$D$2:$D$300,0)),"Found",IF(ISNUMBER(MATCH(D144,'May 24'!$E$2:$E$300,0)),"Found","Not Found")))</f>
        <v>Not Found</v>
      </c>
      <c r="M144" s="16" t="str">
        <f>IF(ISNUMBER(MATCH(C144,'May 25'!$C$2:$C$300,0)),"Found",IF(ISNUMBER(MATCH(E144,'May 25'!$D$2:$D$300,0)),"Found",IF(ISNUMBER(MATCH(D144,'May 25'!$E$2:$E$300,0)),"Found","Not Found")))</f>
        <v>Not Found</v>
      </c>
      <c r="N144" s="16" t="str">
        <f>IF(ISNUMBER(MATCH(C144,'May 26'!$C$2:$C$300,0)),"Found",IF(ISNUMBER(MATCH(E144,'May 26'!$D$2:$D$300,0)),"Found",IF(ISNUMBER(MATCH(D144,'May 26'!$E$2:$E$300,0)),"Found","Not Found")))</f>
        <v>Not Found</v>
      </c>
      <c r="O144" s="16" t="str">
        <f>IF(ISNUMBER(MATCH(C144,'May 27'!$C$2:$C$300,0)),"Found",IF(ISNUMBER(MATCH(E144,'May 27'!$D$2:$D$300,0)),"Found",IF(ISNUMBER(MATCH(D144,'May 27'!$E$2:$E$300,0)),"Found","Not Found")))</f>
        <v>Not Found</v>
      </c>
      <c r="P144" s="16" t="str">
        <f>IF(ISNUMBER(MATCH(C144,'May 28'!$C$2:$C$300,0)),"Found",IF(ISNUMBER(MATCH(E144,'May 28'!$D$2:$D$300,0)),"Found",IF(ISNUMBER(MATCH(D144,'May 28'!$E$2:$E$300,0)),"Found","Not Found")))</f>
        <v>Not Found</v>
      </c>
      <c r="Q144" s="16" t="str">
        <f>IF(ISNUMBER(MATCH(C144,'May 29'!$C$2:$C$300,0)),"Found",IF(ISNUMBER(MATCH(E144,'May 29'!$D$2:$D$300,0)),"Found",IF(ISNUMBER(MATCH(D144,'May 29'!$E$2:$E$300,0)),"Found","Not Found")))</f>
        <v>Not Found</v>
      </c>
      <c r="R144" s="16" t="str">
        <f>IF(ISNUMBER(MATCH(C144,'May 30'!$C$2:$C$300,0)),"Found",IF(ISNUMBER(MATCH(E144,'May 30'!$D$2:$D$300,0)),"Found",IF(ISNUMBER(MATCH(D144,'May 30'!$E$2:$E$300,0)),"Found","Not Found")))</f>
        <v>Not Found</v>
      </c>
      <c r="S144" s="16" t="str">
        <f>IF(ISNUMBER(MATCH(C144,'May 31'!$C$2:$C$300,0)),"Found",IF(ISNUMBER(MATCH(E144,'May 31'!$D$2:$D$300,0)),"Found",IF(ISNUMBER(MATCH(D144,'May 31'!$E$2:$E$300,0)),"Found","Not Found")))</f>
        <v>Not Found</v>
      </c>
      <c r="T144" s="16">
        <f t="shared" si="2"/>
        <v>1</v>
      </c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9"/>
      <c r="AJ144" s="16"/>
    </row>
    <row r="145" spans="1:36" x14ac:dyDescent="0.2">
      <c r="A145" s="16" t="s">
        <v>1145</v>
      </c>
      <c r="B145" s="17" t="s">
        <v>1146</v>
      </c>
      <c r="C145" s="11" t="str">
        <f>VLOOKUP(B145,'PKII Employee Details'!$A$2:$F$474,3,FALSE)</f>
        <v>C259</v>
      </c>
      <c r="D145" s="18" t="str">
        <f>VLOOKUP(B145,'PKII Employee Details'!$A$2:$F$474,4,FALSE)</f>
        <v>Bernardez</v>
      </c>
      <c r="E145" s="18" t="str">
        <f>VLOOKUP(B145,'PKII Employee Details'!$A$2:$F$474,5,FALSE)</f>
        <v>Delia</v>
      </c>
      <c r="F145" s="63" t="str">
        <f>IF(ISNUMBER(MATCH(C145,'May 18'!$C$2:$C$300,0)),"Found",IF(ISNUMBER(MATCH(E145,'May 18'!$D$2:$D$300,0)),"Found",IF(ISNUMBER(MATCH(D145,'May 18'!$E$2:$E$300,0)),"Found","Not Found")))</f>
        <v>Not Found</v>
      </c>
      <c r="G145" s="63" t="str">
        <f>IF(ISNUMBER(MATCH(C145,'May 18'!$C$2:$C$300,0)),"Found",IF(ISNUMBER(MATCH(E145,'May 19'!$D$2:$D$300,0)),"Found",IF(ISNUMBER(MATCH(D145,'May 19'!$E$2:$E$300,0)),"Found","Not Found")))</f>
        <v>Not Found</v>
      </c>
      <c r="H145" s="19" t="str">
        <f>IF(ISNUMBER(MATCH(C145,'May 20'!$C$2:$C$300,0)),"Found",IF(ISNUMBER(MATCH(E145,'May 20'!$D$2:$D$300,0)),"Found",IF(ISNUMBER(MATCH(D145,'May 20'!$E$2:$E$300,0)),"Found","Not Found")))</f>
        <v>Not Found</v>
      </c>
      <c r="I145" s="16" t="str">
        <f>IF(ISNUMBER(MATCH(C145,'May 21'!$C$2:$C$300,0)),"Found",IF(ISNUMBER(MATCH(E145,'May 21'!$D$2:$D$300,0)),"Found",IF(ISNUMBER(MATCH(D145,'May 21'!$E$2:$E$300,0)),"Found","Not Found")))</f>
        <v>Not Found</v>
      </c>
      <c r="J145" s="16" t="str">
        <f>IF(ISNUMBER(MATCH(C145,'May 22'!$C$2:$C$300,0)),"Found",IF(ISNUMBER(MATCH(E145,'May 22'!$D$2:$D$300,0)),"Found",IF(ISNUMBER(MATCH(D145,'May 22'!$E$2:$E$300,0)),"Found","Not Found")))</f>
        <v>Not Found</v>
      </c>
      <c r="K145" s="16" t="str">
        <f>IF(ISNUMBER(MATCH(C145,'May 23'!$C$2:$C$300,0)),"Found",IF(ISNUMBER(MATCH(E145,'May 23'!$D$2:$D$300,0)),"Found",IF(ISNUMBER(MATCH(D145,'May 23'!$E$2:$E$300,0)),"Found","Not Found")))</f>
        <v>Not Found</v>
      </c>
      <c r="L145" s="16" t="str">
        <f>IF(ISNUMBER(MATCH(C145,'May 24'!$C$2:$C$300,0)),"Found",IF(ISNUMBER(MATCH(E145,'May 24'!$D$2:$D$300,0)),"Found",IF(ISNUMBER(MATCH(D145,'May 24'!$E$2:$E$300,0)),"Found","Not Found")))</f>
        <v>Not Found</v>
      </c>
      <c r="M145" s="16" t="str">
        <f>IF(ISNUMBER(MATCH(C145,'May 25'!$C$2:$C$300,0)),"Found",IF(ISNUMBER(MATCH(E145,'May 25'!$D$2:$D$300,0)),"Found",IF(ISNUMBER(MATCH(D145,'May 25'!$E$2:$E$300,0)),"Found","Not Found")))</f>
        <v>Not Found</v>
      </c>
      <c r="N145" s="16" t="str">
        <f>IF(ISNUMBER(MATCH(C145,'May 26'!$C$2:$C$300,0)),"Found",IF(ISNUMBER(MATCH(E145,'May 26'!$D$2:$D$300,0)),"Found",IF(ISNUMBER(MATCH(D145,'May 26'!$E$2:$E$300,0)),"Found","Not Found")))</f>
        <v>Not Found</v>
      </c>
      <c r="O145" s="16" t="str">
        <f>IF(ISNUMBER(MATCH(C145,'May 27'!$C$2:$C$300,0)),"Found",IF(ISNUMBER(MATCH(E145,'May 27'!$D$2:$D$300,0)),"Found",IF(ISNUMBER(MATCH(D145,'May 27'!$E$2:$E$300,0)),"Found","Not Found")))</f>
        <v>Not Found</v>
      </c>
      <c r="P145" s="16" t="str">
        <f>IF(ISNUMBER(MATCH(C145,'May 28'!$C$2:$C$300,0)),"Found",IF(ISNUMBER(MATCH(E145,'May 28'!$D$2:$D$300,0)),"Found",IF(ISNUMBER(MATCH(D145,'May 28'!$E$2:$E$300,0)),"Found","Not Found")))</f>
        <v>Not Found</v>
      </c>
      <c r="Q145" s="16" t="str">
        <f>IF(ISNUMBER(MATCH(C145,'May 29'!$C$2:$C$300,0)),"Found",IF(ISNUMBER(MATCH(E145,'May 29'!$D$2:$D$300,0)),"Found",IF(ISNUMBER(MATCH(D145,'May 29'!$E$2:$E$300,0)),"Found","Not Found")))</f>
        <v>Not Found</v>
      </c>
      <c r="R145" s="16" t="str">
        <f>IF(ISNUMBER(MATCH(C145,'May 30'!$C$2:$C$300,0)),"Found",IF(ISNUMBER(MATCH(E145,'May 30'!$D$2:$D$300,0)),"Found",IF(ISNUMBER(MATCH(D145,'May 30'!$E$2:$E$300,0)),"Found","Not Found")))</f>
        <v>Not Found</v>
      </c>
      <c r="S145" s="16" t="str">
        <f>IF(ISNUMBER(MATCH(C145,'May 31'!$C$2:$C$300,0)),"Found",IF(ISNUMBER(MATCH(E145,'May 31'!$D$2:$D$300,0)),"Found",IF(ISNUMBER(MATCH(D145,'May 31'!$E$2:$E$300,0)),"Found","Not Found")))</f>
        <v>Not Found</v>
      </c>
      <c r="T145" s="16">
        <f t="shared" si="2"/>
        <v>0</v>
      </c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9"/>
      <c r="AJ145" s="16"/>
    </row>
    <row r="146" spans="1:36" x14ac:dyDescent="0.2">
      <c r="A146" s="16" t="s">
        <v>1147</v>
      </c>
      <c r="B146" s="17" t="s">
        <v>1148</v>
      </c>
      <c r="C146" s="11" t="str">
        <f>VLOOKUP(B146,'PKII Employee Details'!$A$2:$F$474,3,FALSE)</f>
        <v>C673</v>
      </c>
      <c r="D146" s="18" t="str">
        <f>VLOOKUP(B146,'PKII Employee Details'!$A$2:$F$474,4,FALSE)</f>
        <v>Bolo</v>
      </c>
      <c r="E146" s="18" t="str">
        <f>VLOOKUP(B146,'PKII Employee Details'!$A$2:$F$474,5,FALSE)</f>
        <v>Jerry</v>
      </c>
      <c r="F146" s="63" t="str">
        <f>IF(ISNUMBER(MATCH(C146,'May 18'!$C$2:$C$300,0)),"Found",IF(ISNUMBER(MATCH(E146,'May 18'!$D$2:$D$300,0)),"Found",IF(ISNUMBER(MATCH(D146,'May 18'!$E$2:$E$300,0)),"Found","Not Found")))</f>
        <v>Not Found</v>
      </c>
      <c r="G146" s="63" t="str">
        <f>IF(ISNUMBER(MATCH(C146,'May 18'!$C$2:$C$300,0)),"Found",IF(ISNUMBER(MATCH(E146,'May 19'!$D$2:$D$300,0)),"Found",IF(ISNUMBER(MATCH(D146,'May 19'!$E$2:$E$300,0)),"Found","Not Found")))</f>
        <v>Not Found</v>
      </c>
      <c r="H146" s="19" t="str">
        <f>IF(ISNUMBER(MATCH(C146,'May 20'!$C$2:$C$300,0)),"Found",IF(ISNUMBER(MATCH(E146,'May 20'!$D$2:$D$300,0)),"Found",IF(ISNUMBER(MATCH(D146,'May 20'!$E$2:$E$300,0)),"Found","Not Found")))</f>
        <v>Not Found</v>
      </c>
      <c r="I146" s="16" t="str">
        <f>IF(ISNUMBER(MATCH(C146,'May 21'!$C$2:$C$300,0)),"Found",IF(ISNUMBER(MATCH(E146,'May 21'!$D$2:$D$300,0)),"Found",IF(ISNUMBER(MATCH(D146,'May 21'!$E$2:$E$300,0)),"Found","Not Found")))</f>
        <v>Not Found</v>
      </c>
      <c r="J146" s="16" t="str">
        <f>IF(ISNUMBER(MATCH(C146,'May 22'!$C$2:$C$300,0)),"Found",IF(ISNUMBER(MATCH(E146,'May 22'!$D$2:$D$300,0)),"Found",IF(ISNUMBER(MATCH(D146,'May 22'!$E$2:$E$300,0)),"Found","Not Found")))</f>
        <v>Not Found</v>
      </c>
      <c r="K146" s="16" t="str">
        <f>IF(ISNUMBER(MATCH(C146,'May 23'!$C$2:$C$300,0)),"Found",IF(ISNUMBER(MATCH(E146,'May 23'!$D$2:$D$300,0)),"Found",IF(ISNUMBER(MATCH(D146,'May 23'!$E$2:$E$300,0)),"Found","Not Found")))</f>
        <v>Not Found</v>
      </c>
      <c r="L146" s="16" t="str">
        <f>IF(ISNUMBER(MATCH(C146,'May 24'!$C$2:$C$300,0)),"Found",IF(ISNUMBER(MATCH(E146,'May 24'!$D$2:$D$300,0)),"Found",IF(ISNUMBER(MATCH(D146,'May 24'!$E$2:$E$300,0)),"Found","Not Found")))</f>
        <v>Found</v>
      </c>
      <c r="M146" s="16" t="str">
        <f>IF(ISNUMBER(MATCH(C146,'May 25'!$C$2:$C$300,0)),"Found",IF(ISNUMBER(MATCH(E146,'May 25'!$D$2:$D$300,0)),"Found",IF(ISNUMBER(MATCH(D146,'May 25'!$E$2:$E$300,0)),"Found","Not Found")))</f>
        <v>Found</v>
      </c>
      <c r="N146" s="16" t="str">
        <f>IF(ISNUMBER(MATCH(C146,'May 26'!$C$2:$C$300,0)),"Found",IF(ISNUMBER(MATCH(E146,'May 26'!$D$2:$D$300,0)),"Found",IF(ISNUMBER(MATCH(D146,'May 26'!$E$2:$E$300,0)),"Found","Not Found")))</f>
        <v>Found</v>
      </c>
      <c r="O146" s="16" t="str">
        <f>IF(ISNUMBER(MATCH(C146,'May 27'!$C$2:$C$300,0)),"Found",IF(ISNUMBER(MATCH(E146,'May 27'!$D$2:$D$300,0)),"Found",IF(ISNUMBER(MATCH(D146,'May 27'!$E$2:$E$300,0)),"Found","Not Found")))</f>
        <v>Found</v>
      </c>
      <c r="P146" s="16" t="str">
        <f>IF(ISNUMBER(MATCH(C146,'May 28'!$C$2:$C$300,0)),"Found",IF(ISNUMBER(MATCH(E146,'May 28'!$D$2:$D$300,0)),"Found",IF(ISNUMBER(MATCH(D146,'May 28'!$E$2:$E$300,0)),"Found","Not Found")))</f>
        <v>Not Found</v>
      </c>
      <c r="Q146" s="16" t="str">
        <f>IF(ISNUMBER(MATCH(C146,'May 29'!$C$2:$C$300,0)),"Found",IF(ISNUMBER(MATCH(E146,'May 29'!$D$2:$D$300,0)),"Found",IF(ISNUMBER(MATCH(D146,'May 29'!$E$2:$E$300,0)),"Found","Not Found")))</f>
        <v>Not Found</v>
      </c>
      <c r="R146" s="16" t="str">
        <f>IF(ISNUMBER(MATCH(C146,'May 30'!$C$2:$C$300,0)),"Found",IF(ISNUMBER(MATCH(E146,'May 30'!$D$2:$D$300,0)),"Found",IF(ISNUMBER(MATCH(D146,'May 30'!$E$2:$E$300,0)),"Found","Not Found")))</f>
        <v>Found</v>
      </c>
      <c r="S146" s="16" t="str">
        <f>IF(ISNUMBER(MATCH(C146,'May 31'!$C$2:$C$300,0)),"Found",IF(ISNUMBER(MATCH(E146,'May 31'!$D$2:$D$300,0)),"Found",IF(ISNUMBER(MATCH(D146,'May 31'!$E$2:$E$300,0)),"Found","Not Found")))</f>
        <v>Not Found</v>
      </c>
      <c r="T146" s="16">
        <f t="shared" si="2"/>
        <v>5</v>
      </c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9"/>
      <c r="AJ146" s="16"/>
    </row>
    <row r="147" spans="1:36" x14ac:dyDescent="0.2">
      <c r="A147" s="16" t="s">
        <v>1149</v>
      </c>
      <c r="B147" s="17" t="s">
        <v>1150</v>
      </c>
      <c r="C147" s="11" t="str">
        <f>VLOOKUP(B147,'PKII Employee Details'!$A$2:$F$474,3,FALSE)</f>
        <v>C687</v>
      </c>
      <c r="D147" s="18" t="str">
        <f>VLOOKUP(B147,'PKII Employee Details'!$A$2:$F$474,4,FALSE)</f>
        <v>Borja</v>
      </c>
      <c r="E147" s="18" t="str">
        <f>VLOOKUP(B147,'PKII Employee Details'!$A$2:$F$474,5,FALSE)</f>
        <v>Ian</v>
      </c>
      <c r="F147" s="63" t="str">
        <f>IF(ISNUMBER(MATCH(C147,'May 18'!$C$2:$C$300,0)),"Found",IF(ISNUMBER(MATCH(E147,'May 18'!$D$2:$D$300,0)),"Found",IF(ISNUMBER(MATCH(D147,'May 18'!$E$2:$E$300,0)),"Found","Not Found")))</f>
        <v>Not Found</v>
      </c>
      <c r="G147" s="63" t="str">
        <f>IF(ISNUMBER(MATCH(C147,'May 18'!$C$2:$C$300,0)),"Found",IF(ISNUMBER(MATCH(E147,'May 19'!$D$2:$D$300,0)),"Found",IF(ISNUMBER(MATCH(D147,'May 19'!$E$2:$E$300,0)),"Found","Not Found")))</f>
        <v>Not Found</v>
      </c>
      <c r="H147" s="19" t="str">
        <f>IF(ISNUMBER(MATCH(C147,'May 20'!$C$2:$C$300,0)),"Found",IF(ISNUMBER(MATCH(E147,'May 20'!$D$2:$D$300,0)),"Found",IF(ISNUMBER(MATCH(D147,'May 20'!$E$2:$E$300,0)),"Found","Not Found")))</f>
        <v>Not Found</v>
      </c>
      <c r="I147" s="16" t="str">
        <f>IF(ISNUMBER(MATCH(C147,'May 21'!$C$2:$C$300,0)),"Found",IF(ISNUMBER(MATCH(E147,'May 21'!$D$2:$D$300,0)),"Found",IF(ISNUMBER(MATCH(D147,'May 21'!$E$2:$E$300,0)),"Found","Not Found")))</f>
        <v>Not Found</v>
      </c>
      <c r="J147" s="16" t="str">
        <f>IF(ISNUMBER(MATCH(C147,'May 22'!$C$2:$C$300,0)),"Found",IF(ISNUMBER(MATCH(E147,'May 22'!$D$2:$D$300,0)),"Found",IF(ISNUMBER(MATCH(D147,'May 22'!$E$2:$E$300,0)),"Found","Not Found")))</f>
        <v>Not Found</v>
      </c>
      <c r="K147" s="16" t="str">
        <f>IF(ISNUMBER(MATCH(C147,'May 23'!$C$2:$C$300,0)),"Found",IF(ISNUMBER(MATCH(E147,'May 23'!$D$2:$D$300,0)),"Found",IF(ISNUMBER(MATCH(D147,'May 23'!$E$2:$E$300,0)),"Found","Not Found")))</f>
        <v>Not Found</v>
      </c>
      <c r="L147" s="16" t="str">
        <f>IF(ISNUMBER(MATCH(C147,'May 24'!$C$2:$C$300,0)),"Found",IF(ISNUMBER(MATCH(E147,'May 24'!$D$2:$D$300,0)),"Found",IF(ISNUMBER(MATCH(D147,'May 24'!$E$2:$E$300,0)),"Found","Not Found")))</f>
        <v>Not Found</v>
      </c>
      <c r="M147" s="16" t="str">
        <f>IF(ISNUMBER(MATCH(C147,'May 25'!$C$2:$C$300,0)),"Found",IF(ISNUMBER(MATCH(E147,'May 25'!$D$2:$D$300,0)),"Found",IF(ISNUMBER(MATCH(D147,'May 25'!$E$2:$E$300,0)),"Found","Not Found")))</f>
        <v>Not Found</v>
      </c>
      <c r="N147" s="16" t="str">
        <f>IF(ISNUMBER(MATCH(C147,'May 26'!$C$2:$C$300,0)),"Found",IF(ISNUMBER(MATCH(E147,'May 26'!$D$2:$D$300,0)),"Found",IF(ISNUMBER(MATCH(D147,'May 26'!$E$2:$E$300,0)),"Found","Not Found")))</f>
        <v>Not Found</v>
      </c>
      <c r="O147" s="16" t="str">
        <f>IF(ISNUMBER(MATCH(C147,'May 27'!$C$2:$C$300,0)),"Found",IF(ISNUMBER(MATCH(E147,'May 27'!$D$2:$D$300,0)),"Found",IF(ISNUMBER(MATCH(D147,'May 27'!$E$2:$E$300,0)),"Found","Not Found")))</f>
        <v>Not Found</v>
      </c>
      <c r="P147" s="16" t="str">
        <f>IF(ISNUMBER(MATCH(C147,'May 28'!$C$2:$C$300,0)),"Found",IF(ISNUMBER(MATCH(E147,'May 28'!$D$2:$D$300,0)),"Found",IF(ISNUMBER(MATCH(D147,'May 28'!$E$2:$E$300,0)),"Found","Not Found")))</f>
        <v>Not Found</v>
      </c>
      <c r="Q147" s="16" t="str">
        <f>IF(ISNUMBER(MATCH(C147,'May 29'!$C$2:$C$300,0)),"Found",IF(ISNUMBER(MATCH(E147,'May 29'!$D$2:$D$300,0)),"Found",IF(ISNUMBER(MATCH(D147,'May 29'!$E$2:$E$300,0)),"Found","Not Found")))</f>
        <v>Not Found</v>
      </c>
      <c r="R147" s="16" t="str">
        <f>IF(ISNUMBER(MATCH(C147,'May 30'!$C$2:$C$300,0)),"Found",IF(ISNUMBER(MATCH(E147,'May 30'!$D$2:$D$300,0)),"Found",IF(ISNUMBER(MATCH(D147,'May 30'!$E$2:$E$300,0)),"Found","Not Found")))</f>
        <v>Not Found</v>
      </c>
      <c r="S147" s="16" t="str">
        <f>IF(ISNUMBER(MATCH(C147,'May 31'!$C$2:$C$300,0)),"Found",IF(ISNUMBER(MATCH(E147,'May 31'!$D$2:$D$300,0)),"Found",IF(ISNUMBER(MATCH(D147,'May 31'!$E$2:$E$300,0)),"Found","Not Found")))</f>
        <v>Not Found</v>
      </c>
      <c r="T147" s="16">
        <f t="shared" si="2"/>
        <v>0</v>
      </c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9"/>
      <c r="AJ147" s="16"/>
    </row>
    <row r="148" spans="1:36" x14ac:dyDescent="0.2">
      <c r="A148" s="16" t="s">
        <v>1151</v>
      </c>
      <c r="B148" s="17" t="s">
        <v>1152</v>
      </c>
      <c r="C148" s="11" t="s">
        <v>444</v>
      </c>
      <c r="D148" s="18" t="s">
        <v>1153</v>
      </c>
      <c r="E148" s="18" t="s">
        <v>307</v>
      </c>
      <c r="F148" s="63" t="str">
        <f>IF(ISNUMBER(MATCH(C148,'May 18'!$C$2:$C$300,0)),"Found",IF(ISNUMBER(MATCH(E148,'May 18'!$D$2:$D$300,0)),"Found",IF(ISNUMBER(MATCH(D148,'May 18'!$E$2:$E$300,0)),"Found","Not Found")))</f>
        <v>Not Found</v>
      </c>
      <c r="G148" s="63" t="str">
        <f>IF(ISNUMBER(MATCH(C148,'May 18'!$C$2:$C$300,0)),"Found",IF(ISNUMBER(MATCH(E148,'May 19'!$D$2:$D$300,0)),"Found",IF(ISNUMBER(MATCH(D148,'May 19'!$E$2:$E$300,0)),"Found","Not Found")))</f>
        <v>Not Found</v>
      </c>
      <c r="H148" s="19" t="str">
        <f>IF(ISNUMBER(MATCH(C148,'May 20'!$C$2:$C$300,0)),"Found",IF(ISNUMBER(MATCH(E148,'May 20'!$D$2:$D$300,0)),"Found",IF(ISNUMBER(MATCH(D148,'May 20'!$E$2:$E$300,0)),"Found","Not Found")))</f>
        <v>Found</v>
      </c>
      <c r="I148" s="16" t="str">
        <f>IF(ISNUMBER(MATCH(C148,'May 21'!$C$2:$C$300,0)),"Found",IF(ISNUMBER(MATCH(E148,'May 21'!$D$2:$D$300,0)),"Found",IF(ISNUMBER(MATCH(D148,'May 21'!$E$2:$E$300,0)),"Found","Not Found")))</f>
        <v>Found</v>
      </c>
      <c r="J148" s="16" t="str">
        <f>IF(ISNUMBER(MATCH(C148,'May 22'!$C$2:$C$300,0)),"Found",IF(ISNUMBER(MATCH(E148,'May 22'!$D$2:$D$300,0)),"Found",IF(ISNUMBER(MATCH(D148,'May 22'!$E$2:$E$300,0)),"Found","Not Found")))</f>
        <v>Found</v>
      </c>
      <c r="K148" s="16" t="str">
        <f>IF(ISNUMBER(MATCH(C148,'May 23'!$C$2:$C$300,0)),"Found",IF(ISNUMBER(MATCH(E148,'May 23'!$D$2:$D$300,0)),"Found",IF(ISNUMBER(MATCH(D148,'May 23'!$E$2:$E$300,0)),"Found","Not Found")))</f>
        <v>Found</v>
      </c>
      <c r="L148" s="16" t="str">
        <f>IF(ISNUMBER(MATCH(C148,'May 24'!$C$2:$C$300,0)),"Found",IF(ISNUMBER(MATCH(E148,'May 24'!$D$2:$D$300,0)),"Found",IF(ISNUMBER(MATCH(D148,'May 24'!$E$2:$E$300,0)),"Found","Not Found")))</f>
        <v>Found</v>
      </c>
      <c r="M148" s="16" t="str">
        <f>IF(ISNUMBER(MATCH(C148,'May 25'!$C$2:$C$300,0)),"Found",IF(ISNUMBER(MATCH(E148,'May 25'!$D$2:$D$300,0)),"Found",IF(ISNUMBER(MATCH(D148,'May 25'!$E$2:$E$300,0)),"Found","Not Found")))</f>
        <v>Found</v>
      </c>
      <c r="N148" s="16" t="str">
        <f>IF(ISNUMBER(MATCH(C148,'May 26'!$C$2:$C$300,0)),"Found",IF(ISNUMBER(MATCH(E148,'May 26'!$D$2:$D$300,0)),"Found",IF(ISNUMBER(MATCH(D148,'May 26'!$E$2:$E$300,0)),"Found","Not Found")))</f>
        <v>Found</v>
      </c>
      <c r="O148" s="16" t="str">
        <f>IF(ISNUMBER(MATCH(C148,'May 27'!$C$2:$C$300,0)),"Found",IF(ISNUMBER(MATCH(E148,'May 27'!$D$2:$D$300,0)),"Found",IF(ISNUMBER(MATCH(D148,'May 27'!$E$2:$E$300,0)),"Found","Not Found")))</f>
        <v>Found</v>
      </c>
      <c r="P148" s="16" t="str">
        <f>IF(ISNUMBER(MATCH(C148,'May 28'!$C$2:$C$300,0)),"Found",IF(ISNUMBER(MATCH(E148,'May 28'!$D$2:$D$300,0)),"Found",IF(ISNUMBER(MATCH(D148,'May 28'!$E$2:$E$300,0)),"Found","Not Found")))</f>
        <v>Found</v>
      </c>
      <c r="Q148" s="16" t="str">
        <f>IF(ISNUMBER(MATCH(C148,'May 29'!$C$2:$C$300,0)),"Found",IF(ISNUMBER(MATCH(E148,'May 29'!$D$2:$D$300,0)),"Found",IF(ISNUMBER(MATCH(D148,'May 29'!$E$2:$E$300,0)),"Found","Not Found")))</f>
        <v>Found</v>
      </c>
      <c r="R148" s="16" t="str">
        <f>IF(ISNUMBER(MATCH(C148,'May 30'!$C$2:$C$300,0)),"Found",IF(ISNUMBER(MATCH(E148,'May 30'!$D$2:$D$300,0)),"Found",IF(ISNUMBER(MATCH(D148,'May 30'!$E$2:$E$300,0)),"Found","Not Found")))</f>
        <v>Found</v>
      </c>
      <c r="S148" s="16" t="str">
        <f>IF(ISNUMBER(MATCH(C148,'May 31'!$C$2:$C$300,0)),"Found",IF(ISNUMBER(MATCH(E148,'May 31'!$D$2:$D$300,0)),"Found",IF(ISNUMBER(MATCH(D148,'May 31'!$E$2:$E$300,0)),"Found","Not Found")))</f>
        <v>Found</v>
      </c>
      <c r="T148" s="16">
        <f t="shared" si="2"/>
        <v>12</v>
      </c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9"/>
      <c r="AJ148" s="16"/>
    </row>
    <row r="149" spans="1:36" x14ac:dyDescent="0.2">
      <c r="A149" s="16" t="s">
        <v>1154</v>
      </c>
      <c r="B149" s="17" t="s">
        <v>1155</v>
      </c>
      <c r="C149" s="11" t="str">
        <f>VLOOKUP(B149,'PKII Employee Details'!$A$2:$F$474,3,FALSE)</f>
        <v>C707</v>
      </c>
      <c r="D149" s="18" t="str">
        <f>VLOOKUP(B149,'PKII Employee Details'!$A$2:$F$474,4,FALSE)</f>
        <v>Cajita</v>
      </c>
      <c r="E149" s="18" t="str">
        <f>VLOOKUP(B149,'PKII Employee Details'!$A$2:$F$474,5,FALSE)</f>
        <v>Annabelle</v>
      </c>
      <c r="F149" s="63" t="str">
        <f>IF(ISNUMBER(MATCH(C149,'May 18'!$C$2:$C$300,0)),"Found",IF(ISNUMBER(MATCH(E149,'May 18'!$D$2:$D$300,0)),"Found",IF(ISNUMBER(MATCH(D149,'May 18'!$E$2:$E$300,0)),"Found","Not Found")))</f>
        <v>Not Found</v>
      </c>
      <c r="G149" s="63" t="str">
        <f>IF(ISNUMBER(MATCH(C149,'May 18'!$C$2:$C$300,0)),"Found",IF(ISNUMBER(MATCH(E149,'May 19'!$D$2:$D$300,0)),"Found",IF(ISNUMBER(MATCH(D149,'May 19'!$E$2:$E$300,0)),"Found","Not Found")))</f>
        <v>Not Found</v>
      </c>
      <c r="H149" s="19" t="str">
        <f>IF(ISNUMBER(MATCH(C149,'May 20'!$C$2:$C$300,0)),"Found",IF(ISNUMBER(MATCH(E149,'May 20'!$D$2:$D$300,0)),"Found",IF(ISNUMBER(MATCH(D149,'May 20'!$E$2:$E$300,0)),"Found","Not Found")))</f>
        <v>Not Found</v>
      </c>
      <c r="I149" s="16" t="str">
        <f>IF(ISNUMBER(MATCH(C149,'May 21'!$C$2:$C$300,0)),"Found",IF(ISNUMBER(MATCH(E149,'May 21'!$D$2:$D$300,0)),"Found",IF(ISNUMBER(MATCH(D149,'May 21'!$E$2:$E$300,0)),"Found","Not Found")))</f>
        <v>Not Found</v>
      </c>
      <c r="J149" s="16" t="str">
        <f>IF(ISNUMBER(MATCH(C149,'May 22'!$C$2:$C$300,0)),"Found",IF(ISNUMBER(MATCH(E149,'May 22'!$D$2:$D$300,0)),"Found",IF(ISNUMBER(MATCH(D149,'May 22'!$E$2:$E$300,0)),"Found","Not Found")))</f>
        <v>Not Found</v>
      </c>
      <c r="K149" s="16" t="str">
        <f>IF(ISNUMBER(MATCH(C149,'May 23'!$C$2:$C$300,0)),"Found",IF(ISNUMBER(MATCH(E149,'May 23'!$D$2:$D$300,0)),"Found",IF(ISNUMBER(MATCH(D149,'May 23'!$E$2:$E$300,0)),"Found","Not Found")))</f>
        <v>Not Found</v>
      </c>
      <c r="L149" s="16" t="str">
        <f>IF(ISNUMBER(MATCH(C149,'May 24'!$C$2:$C$300,0)),"Found",IF(ISNUMBER(MATCH(E149,'May 24'!$D$2:$D$300,0)),"Found",IF(ISNUMBER(MATCH(D149,'May 24'!$E$2:$E$300,0)),"Found","Not Found")))</f>
        <v>Not Found</v>
      </c>
      <c r="M149" s="16" t="str">
        <f>IF(ISNUMBER(MATCH(C149,'May 25'!$C$2:$C$300,0)),"Found",IF(ISNUMBER(MATCH(E149,'May 25'!$D$2:$D$300,0)),"Found",IF(ISNUMBER(MATCH(D149,'May 25'!$E$2:$E$300,0)),"Found","Not Found")))</f>
        <v>Not Found</v>
      </c>
      <c r="N149" s="16" t="str">
        <f>IF(ISNUMBER(MATCH(C149,'May 26'!$C$2:$C$300,0)),"Found",IF(ISNUMBER(MATCH(E149,'May 26'!$D$2:$D$300,0)),"Found",IF(ISNUMBER(MATCH(D149,'May 26'!$E$2:$E$300,0)),"Found","Not Found")))</f>
        <v>Not Found</v>
      </c>
      <c r="O149" s="16" t="str">
        <f>IF(ISNUMBER(MATCH(C149,'May 27'!$C$2:$C$300,0)),"Found",IF(ISNUMBER(MATCH(E149,'May 27'!$D$2:$D$300,0)),"Found",IF(ISNUMBER(MATCH(D149,'May 27'!$E$2:$E$300,0)),"Found","Not Found")))</f>
        <v>Not Found</v>
      </c>
      <c r="P149" s="16" t="str">
        <f>IF(ISNUMBER(MATCH(C149,'May 28'!$C$2:$C$300,0)),"Found",IF(ISNUMBER(MATCH(E149,'May 28'!$D$2:$D$300,0)),"Found",IF(ISNUMBER(MATCH(D149,'May 28'!$E$2:$E$300,0)),"Found","Not Found")))</f>
        <v>Not Found</v>
      </c>
      <c r="Q149" s="16" t="str">
        <f>IF(ISNUMBER(MATCH(C149,'May 29'!$C$2:$C$300,0)),"Found",IF(ISNUMBER(MATCH(E149,'May 29'!$D$2:$D$300,0)),"Found",IF(ISNUMBER(MATCH(D149,'May 29'!$E$2:$E$300,0)),"Found","Not Found")))</f>
        <v>Not Found</v>
      </c>
      <c r="R149" s="16" t="str">
        <f>IF(ISNUMBER(MATCH(C149,'May 30'!$C$2:$C$300,0)),"Found",IF(ISNUMBER(MATCH(E149,'May 30'!$D$2:$D$300,0)),"Found",IF(ISNUMBER(MATCH(D149,'May 30'!$E$2:$E$300,0)),"Found","Not Found")))</f>
        <v>Not Found</v>
      </c>
      <c r="S149" s="16" t="str">
        <f>IF(ISNUMBER(MATCH(C149,'May 31'!$C$2:$C$300,0)),"Found",IF(ISNUMBER(MATCH(E149,'May 31'!$D$2:$D$300,0)),"Found",IF(ISNUMBER(MATCH(D149,'May 31'!$E$2:$E$300,0)),"Found","Not Found")))</f>
        <v>Not Found</v>
      </c>
      <c r="T149" s="16">
        <f t="shared" si="2"/>
        <v>0</v>
      </c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9"/>
      <c r="AJ149" s="16"/>
    </row>
    <row r="150" spans="1:36" x14ac:dyDescent="0.2">
      <c r="A150" s="16" t="s">
        <v>1156</v>
      </c>
      <c r="B150" s="17" t="s">
        <v>1157</v>
      </c>
      <c r="C150" s="11" t="s">
        <v>375</v>
      </c>
      <c r="D150" s="18" t="s">
        <v>1158</v>
      </c>
      <c r="E150" s="18" t="s">
        <v>1159</v>
      </c>
      <c r="F150" s="63" t="str">
        <f>IF(ISNUMBER(MATCH(C150,'May 18'!$C$2:$C$300,0)),"Found",IF(ISNUMBER(MATCH(E150,'May 18'!$D$2:$D$300,0)),"Found",IF(ISNUMBER(MATCH(D150,'May 18'!$E$2:$E$300,0)),"Found","Not Found")))</f>
        <v>Not Found</v>
      </c>
      <c r="G150" s="63" t="str">
        <f>IF(ISNUMBER(MATCH(C150,'May 18'!$C$2:$C$300,0)),"Found",IF(ISNUMBER(MATCH(E150,'May 19'!$D$2:$D$300,0)),"Found",IF(ISNUMBER(MATCH(D150,'May 19'!$E$2:$E$300,0)),"Found","Not Found")))</f>
        <v>Not Found</v>
      </c>
      <c r="H150" s="19" t="str">
        <f>IF(ISNUMBER(MATCH(C150,'May 20'!$C$2:$C$300,0)),"Found",IF(ISNUMBER(MATCH(E150,'May 20'!$D$2:$D$300,0)),"Found",IF(ISNUMBER(MATCH(D150,'May 20'!$E$2:$E$300,0)),"Found","Not Found")))</f>
        <v>Found</v>
      </c>
      <c r="I150" s="16" t="str">
        <f>IF(ISNUMBER(MATCH(C150,'May 21'!$C$2:$C$300,0)),"Found",IF(ISNUMBER(MATCH(E150,'May 21'!$D$2:$D$300,0)),"Found",IF(ISNUMBER(MATCH(D150,'May 21'!$E$2:$E$300,0)),"Found","Not Found")))</f>
        <v>Found</v>
      </c>
      <c r="J150" s="16" t="str">
        <f>IF(ISNUMBER(MATCH(C150,'May 22'!$C$2:$C$300,0)),"Found",IF(ISNUMBER(MATCH(E150,'May 22'!$D$2:$D$300,0)),"Found",IF(ISNUMBER(MATCH(D150,'May 22'!$E$2:$E$300,0)),"Found","Not Found")))</f>
        <v>Found</v>
      </c>
      <c r="K150" s="16" t="str">
        <f>IF(ISNUMBER(MATCH(C150,'May 23'!$C$2:$C$300,0)),"Found",IF(ISNUMBER(MATCH(E150,'May 23'!$D$2:$D$300,0)),"Found",IF(ISNUMBER(MATCH(D150,'May 23'!$E$2:$E$300,0)),"Found","Not Found")))</f>
        <v>Found</v>
      </c>
      <c r="L150" s="16" t="str">
        <f>IF(ISNUMBER(MATCH(C150,'May 24'!$C$2:$C$300,0)),"Found",IF(ISNUMBER(MATCH(E150,'May 24'!$D$2:$D$300,0)),"Found",IF(ISNUMBER(MATCH(D150,'May 24'!$E$2:$E$300,0)),"Found","Not Found")))</f>
        <v>Found</v>
      </c>
      <c r="M150" s="16" t="str">
        <f>IF(ISNUMBER(MATCH(C150,'May 25'!$C$2:$C$300,0)),"Found",IF(ISNUMBER(MATCH(E150,'May 25'!$D$2:$D$300,0)),"Found",IF(ISNUMBER(MATCH(D150,'May 25'!$E$2:$E$300,0)),"Found","Not Found")))</f>
        <v>Found</v>
      </c>
      <c r="N150" s="16" t="str">
        <f>IF(ISNUMBER(MATCH(C150,'May 26'!$C$2:$C$300,0)),"Found",IF(ISNUMBER(MATCH(E150,'May 26'!$D$2:$D$300,0)),"Found",IF(ISNUMBER(MATCH(D150,'May 26'!$E$2:$E$300,0)),"Found","Not Found")))</f>
        <v>Found</v>
      </c>
      <c r="O150" s="16" t="str">
        <f>IF(ISNUMBER(MATCH(C150,'May 27'!$C$2:$C$300,0)),"Found",IF(ISNUMBER(MATCH(E150,'May 27'!$D$2:$D$300,0)),"Found",IF(ISNUMBER(MATCH(D150,'May 27'!$E$2:$E$300,0)),"Found","Not Found")))</f>
        <v>Found</v>
      </c>
      <c r="P150" s="16" t="str">
        <f>IF(ISNUMBER(MATCH(C150,'May 28'!$C$2:$C$300,0)),"Found",IF(ISNUMBER(MATCH(E150,'May 28'!$D$2:$D$300,0)),"Found",IF(ISNUMBER(MATCH(D150,'May 28'!$E$2:$E$300,0)),"Found","Not Found")))</f>
        <v>Found</v>
      </c>
      <c r="Q150" s="16" t="str">
        <f>IF(ISNUMBER(MATCH(C150,'May 29'!$C$2:$C$300,0)),"Found",IF(ISNUMBER(MATCH(E150,'May 29'!$D$2:$D$300,0)),"Found",IF(ISNUMBER(MATCH(D150,'May 29'!$E$2:$E$300,0)),"Found","Not Found")))</f>
        <v>Found</v>
      </c>
      <c r="R150" s="16" t="str">
        <f>IF(ISNUMBER(MATCH(C150,'May 30'!$C$2:$C$300,0)),"Found",IF(ISNUMBER(MATCH(E150,'May 30'!$D$2:$D$300,0)),"Found",IF(ISNUMBER(MATCH(D150,'May 30'!$E$2:$E$300,0)),"Found","Not Found")))</f>
        <v>Found</v>
      </c>
      <c r="S150" s="16" t="str">
        <f>IF(ISNUMBER(MATCH(C150,'May 31'!$C$2:$C$300,0)),"Found",IF(ISNUMBER(MATCH(E150,'May 31'!$D$2:$D$300,0)),"Found",IF(ISNUMBER(MATCH(D150,'May 31'!$E$2:$E$300,0)),"Found","Not Found")))</f>
        <v>Found</v>
      </c>
      <c r="T150" s="16">
        <f t="shared" si="2"/>
        <v>12</v>
      </c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9"/>
      <c r="AJ150" s="16"/>
    </row>
    <row r="151" spans="1:36" x14ac:dyDescent="0.2">
      <c r="A151" s="16" t="s">
        <v>1160</v>
      </c>
      <c r="B151" s="17" t="s">
        <v>1161</v>
      </c>
      <c r="C151" s="11" t="str">
        <f>VLOOKUP(B151,'PKII Employee Details'!$A$2:$F$474,3,FALSE)</f>
        <v>C666</v>
      </c>
      <c r="D151" s="18" t="str">
        <f>VLOOKUP(B151,'PKII Employee Details'!$A$2:$F$474,4,FALSE)</f>
        <v>Competente</v>
      </c>
      <c r="E151" s="18" t="str">
        <f>VLOOKUP(B151,'PKII Employee Details'!$A$2:$F$474,5,FALSE)</f>
        <v>Marivic</v>
      </c>
      <c r="F151" s="63" t="str">
        <f>IF(ISNUMBER(MATCH(C151,'May 18'!$C$2:$C$300,0)),"Found",IF(ISNUMBER(MATCH(E151,'May 18'!$D$2:$D$300,0)),"Found",IF(ISNUMBER(MATCH(D151,'May 18'!$E$2:$E$300,0)),"Found","Not Found")))</f>
        <v>Not Found</v>
      </c>
      <c r="G151" s="63" t="str">
        <f>IF(ISNUMBER(MATCH(C151,'May 18'!$C$2:$C$300,0)),"Found",IF(ISNUMBER(MATCH(E151,'May 19'!$D$2:$D$300,0)),"Found",IF(ISNUMBER(MATCH(D151,'May 19'!$E$2:$E$300,0)),"Found","Not Found")))</f>
        <v>Not Found</v>
      </c>
      <c r="H151" s="19" t="str">
        <f>IF(ISNUMBER(MATCH(C151,'May 20'!$C$2:$C$300,0)),"Found",IF(ISNUMBER(MATCH(E151,'May 20'!$D$2:$D$300,0)),"Found",IF(ISNUMBER(MATCH(D151,'May 20'!$E$2:$E$300,0)),"Found","Not Found")))</f>
        <v>Not Found</v>
      </c>
      <c r="I151" s="16" t="str">
        <f>IF(ISNUMBER(MATCH(C151,'May 21'!$C$2:$C$300,0)),"Found",IF(ISNUMBER(MATCH(E151,'May 21'!$D$2:$D$300,0)),"Found",IF(ISNUMBER(MATCH(D151,'May 21'!$E$2:$E$300,0)),"Found","Not Found")))</f>
        <v>Not Found</v>
      </c>
      <c r="J151" s="16" t="str">
        <f>IF(ISNUMBER(MATCH(C151,'May 22'!$C$2:$C$300,0)),"Found",IF(ISNUMBER(MATCH(E151,'May 22'!$D$2:$D$300,0)),"Found",IF(ISNUMBER(MATCH(D151,'May 22'!$E$2:$E$300,0)),"Found","Not Found")))</f>
        <v>Not Found</v>
      </c>
      <c r="K151" s="16" t="str">
        <f>IF(ISNUMBER(MATCH(C151,'May 23'!$C$2:$C$300,0)),"Found",IF(ISNUMBER(MATCH(E151,'May 23'!$D$2:$D$300,0)),"Found",IF(ISNUMBER(MATCH(D151,'May 23'!$E$2:$E$300,0)),"Found","Not Found")))</f>
        <v>Not Found</v>
      </c>
      <c r="L151" s="16" t="str">
        <f>IF(ISNUMBER(MATCH(C151,'May 24'!$C$2:$C$300,0)),"Found",IF(ISNUMBER(MATCH(E151,'May 24'!$D$2:$D$300,0)),"Found",IF(ISNUMBER(MATCH(D151,'May 24'!$E$2:$E$300,0)),"Found","Not Found")))</f>
        <v>Not Found</v>
      </c>
      <c r="M151" s="16" t="str">
        <f>IF(ISNUMBER(MATCH(C151,'May 25'!$C$2:$C$300,0)),"Found",IF(ISNUMBER(MATCH(E151,'May 25'!$D$2:$D$300,0)),"Found",IF(ISNUMBER(MATCH(D151,'May 25'!$E$2:$E$300,0)),"Found","Not Found")))</f>
        <v>Not Found</v>
      </c>
      <c r="N151" s="16" t="str">
        <f>IF(ISNUMBER(MATCH(C151,'May 26'!$C$2:$C$300,0)),"Found",IF(ISNUMBER(MATCH(E151,'May 26'!$D$2:$D$300,0)),"Found",IF(ISNUMBER(MATCH(D151,'May 26'!$E$2:$E$300,0)),"Found","Not Found")))</f>
        <v>Not Found</v>
      </c>
      <c r="O151" s="16" t="str">
        <f>IF(ISNUMBER(MATCH(C151,'May 27'!$C$2:$C$300,0)),"Found",IF(ISNUMBER(MATCH(E151,'May 27'!$D$2:$D$300,0)),"Found",IF(ISNUMBER(MATCH(D151,'May 27'!$E$2:$E$300,0)),"Found","Not Found")))</f>
        <v>Not Found</v>
      </c>
      <c r="P151" s="16" t="str">
        <f>IF(ISNUMBER(MATCH(C151,'May 28'!$C$2:$C$300,0)),"Found",IF(ISNUMBER(MATCH(E151,'May 28'!$D$2:$D$300,0)),"Found",IF(ISNUMBER(MATCH(D151,'May 28'!$E$2:$E$300,0)),"Found","Not Found")))</f>
        <v>Not Found</v>
      </c>
      <c r="Q151" s="16" t="str">
        <f>IF(ISNUMBER(MATCH(C151,'May 29'!$C$2:$C$300,0)),"Found",IF(ISNUMBER(MATCH(E151,'May 29'!$D$2:$D$300,0)),"Found",IF(ISNUMBER(MATCH(D151,'May 29'!$E$2:$E$300,0)),"Found","Not Found")))</f>
        <v>Not Found</v>
      </c>
      <c r="R151" s="16" t="str">
        <f>IF(ISNUMBER(MATCH(C151,'May 30'!$C$2:$C$300,0)),"Found",IF(ISNUMBER(MATCH(E151,'May 30'!$D$2:$D$300,0)),"Found",IF(ISNUMBER(MATCH(D151,'May 30'!$E$2:$E$300,0)),"Found","Not Found")))</f>
        <v>Not Found</v>
      </c>
      <c r="S151" s="16" t="str">
        <f>IF(ISNUMBER(MATCH(C151,'May 31'!$C$2:$C$300,0)),"Found",IF(ISNUMBER(MATCH(E151,'May 31'!$D$2:$D$300,0)),"Found",IF(ISNUMBER(MATCH(D151,'May 31'!$E$2:$E$300,0)),"Found","Not Found")))</f>
        <v>Not Found</v>
      </c>
      <c r="T151" s="16">
        <f t="shared" si="2"/>
        <v>0</v>
      </c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9"/>
      <c r="AJ151" s="16"/>
    </row>
    <row r="152" spans="1:36" x14ac:dyDescent="0.2">
      <c r="A152" s="16" t="s">
        <v>1162</v>
      </c>
      <c r="B152" s="17" t="s">
        <v>1163</v>
      </c>
      <c r="C152" s="11" t="str">
        <f>VLOOKUP(B152,'PKII Employee Details'!$A$2:$F$474,3,FALSE)</f>
        <v>C664</v>
      </c>
      <c r="D152" s="18" t="str">
        <f>VLOOKUP(B152,'PKII Employee Details'!$A$2:$F$474,4,FALSE)</f>
        <v>Cris</v>
      </c>
      <c r="E152" s="18" t="str">
        <f>VLOOKUP(B152,'PKII Employee Details'!$A$2:$F$474,5,FALSE)</f>
        <v>Danilo</v>
      </c>
      <c r="F152" s="63" t="str">
        <f>IF(ISNUMBER(MATCH(C152,'May 18'!$C$2:$C$300,0)),"Found",IF(ISNUMBER(MATCH(E152,'May 18'!$D$2:$D$300,0)),"Found",IF(ISNUMBER(MATCH(D152,'May 18'!$E$2:$E$300,0)),"Found","Not Found")))</f>
        <v>Not Found</v>
      </c>
      <c r="G152" s="63" t="str">
        <f>IF(ISNUMBER(MATCH(C152,'May 18'!$C$2:$C$300,0)),"Found",IF(ISNUMBER(MATCH(E152,'May 19'!$D$2:$D$300,0)),"Found",IF(ISNUMBER(MATCH(D152,'May 19'!$E$2:$E$300,0)),"Found","Not Found")))</f>
        <v>Found</v>
      </c>
      <c r="H152" s="19" t="str">
        <f>IF(ISNUMBER(MATCH(C152,'May 20'!$C$2:$C$300,0)),"Found",IF(ISNUMBER(MATCH(E152,'May 20'!$D$2:$D$300,0)),"Found",IF(ISNUMBER(MATCH(D152,'May 20'!$E$2:$E$300,0)),"Found","Not Found")))</f>
        <v>Found</v>
      </c>
      <c r="I152" s="16" t="str">
        <f>IF(ISNUMBER(MATCH(C152,'May 21'!$C$2:$C$300,0)),"Found",IF(ISNUMBER(MATCH(E152,'May 21'!$D$2:$D$300,0)),"Found",IF(ISNUMBER(MATCH(D152,'May 21'!$E$2:$E$300,0)),"Found","Not Found")))</f>
        <v>Found</v>
      </c>
      <c r="J152" s="16" t="str">
        <f>IF(ISNUMBER(MATCH(C152,'May 22'!$C$2:$C$300,0)),"Found",IF(ISNUMBER(MATCH(E152,'May 22'!$D$2:$D$300,0)),"Found",IF(ISNUMBER(MATCH(D152,'May 22'!$E$2:$E$300,0)),"Found","Not Found")))</f>
        <v>Found</v>
      </c>
      <c r="K152" s="16" t="str">
        <f>IF(ISNUMBER(MATCH(C152,'May 23'!$C$2:$C$300,0)),"Found",IF(ISNUMBER(MATCH(E152,'May 23'!$D$2:$D$300,0)),"Found",IF(ISNUMBER(MATCH(D152,'May 23'!$E$2:$E$300,0)),"Found","Not Found")))</f>
        <v>Found</v>
      </c>
      <c r="L152" s="16" t="str">
        <f>IF(ISNUMBER(MATCH(C152,'May 24'!$C$2:$C$300,0)),"Found",IF(ISNUMBER(MATCH(E152,'May 24'!$D$2:$D$300,0)),"Found",IF(ISNUMBER(MATCH(D152,'May 24'!$E$2:$E$300,0)),"Found","Not Found")))</f>
        <v>Found</v>
      </c>
      <c r="M152" s="16" t="str">
        <f>IF(ISNUMBER(MATCH(C152,'May 25'!$C$2:$C$300,0)),"Found",IF(ISNUMBER(MATCH(E152,'May 25'!$D$2:$D$300,0)),"Found",IF(ISNUMBER(MATCH(D152,'May 25'!$E$2:$E$300,0)),"Found","Not Found")))</f>
        <v>Found</v>
      </c>
      <c r="N152" s="16" t="str">
        <f>IF(ISNUMBER(MATCH(C152,'May 26'!$C$2:$C$300,0)),"Found",IF(ISNUMBER(MATCH(E152,'May 26'!$D$2:$D$300,0)),"Found",IF(ISNUMBER(MATCH(D152,'May 26'!$E$2:$E$300,0)),"Found","Not Found")))</f>
        <v>Found</v>
      </c>
      <c r="O152" s="16" t="str">
        <f>IF(ISNUMBER(MATCH(C152,'May 27'!$C$2:$C$300,0)),"Found",IF(ISNUMBER(MATCH(E152,'May 27'!$D$2:$D$300,0)),"Found",IF(ISNUMBER(MATCH(D152,'May 27'!$E$2:$E$300,0)),"Found","Not Found")))</f>
        <v>Found</v>
      </c>
      <c r="P152" s="16" t="str">
        <f>IF(ISNUMBER(MATCH(C152,'May 28'!$C$2:$C$300,0)),"Found",IF(ISNUMBER(MATCH(E152,'May 28'!$D$2:$D$300,0)),"Found",IF(ISNUMBER(MATCH(D152,'May 28'!$E$2:$E$300,0)),"Found","Not Found")))</f>
        <v>Found</v>
      </c>
      <c r="Q152" s="16" t="str">
        <f>IF(ISNUMBER(MATCH(C152,'May 29'!$C$2:$C$300,0)),"Found",IF(ISNUMBER(MATCH(E152,'May 29'!$D$2:$D$300,0)),"Found",IF(ISNUMBER(MATCH(D152,'May 29'!$E$2:$E$300,0)),"Found","Not Found")))</f>
        <v>Found</v>
      </c>
      <c r="R152" s="16" t="str">
        <f>IF(ISNUMBER(MATCH(C152,'May 30'!$C$2:$C$300,0)),"Found",IF(ISNUMBER(MATCH(E152,'May 30'!$D$2:$D$300,0)),"Found",IF(ISNUMBER(MATCH(D152,'May 30'!$E$2:$E$300,0)),"Found","Not Found")))</f>
        <v>Found</v>
      </c>
      <c r="S152" s="16" t="str">
        <f>IF(ISNUMBER(MATCH(C152,'May 31'!$C$2:$C$300,0)),"Found",IF(ISNUMBER(MATCH(E152,'May 31'!$D$2:$D$300,0)),"Found",IF(ISNUMBER(MATCH(D152,'May 31'!$E$2:$E$300,0)),"Found","Not Found")))</f>
        <v>Found</v>
      </c>
      <c r="T152" s="16">
        <f t="shared" si="2"/>
        <v>13</v>
      </c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9"/>
      <c r="AJ152" s="16"/>
    </row>
    <row r="153" spans="1:36" x14ac:dyDescent="0.2">
      <c r="A153" s="16" t="s">
        <v>1164</v>
      </c>
      <c r="B153" s="17" t="s">
        <v>1165</v>
      </c>
      <c r="C153" s="11" t="str">
        <f>VLOOKUP(B153,'PKII Employee Details'!$A$2:$F$474,3,FALSE)</f>
        <v>C508</v>
      </c>
      <c r="D153" s="18" t="str">
        <f>VLOOKUP(B153,'PKII Employee Details'!$A$2:$F$474,4,FALSE)</f>
        <v>Dela Cruz</v>
      </c>
      <c r="E153" s="18" t="str">
        <f>VLOOKUP(B153,'PKII Employee Details'!$A$2:$F$474,5,FALSE)</f>
        <v>Napoleon</v>
      </c>
      <c r="F153" s="63" t="str">
        <f>IF(ISNUMBER(MATCH(C153,'May 18'!$C$2:$C$300,0)),"Found",IF(ISNUMBER(MATCH(E153,'May 18'!$D$2:$D$300,0)),"Found",IF(ISNUMBER(MATCH(D153,'May 18'!$E$2:$E$300,0)),"Found","Not Found")))</f>
        <v>Not Found</v>
      </c>
      <c r="G153" s="63" t="str">
        <f>IF(ISNUMBER(MATCH(C153,'May 18'!$C$2:$C$300,0)),"Found",IF(ISNUMBER(MATCH(E153,'May 19'!$D$2:$D$300,0)),"Found",IF(ISNUMBER(MATCH(D153,'May 19'!$E$2:$E$300,0)),"Found","Not Found")))</f>
        <v>Not Found</v>
      </c>
      <c r="H153" s="19" t="str">
        <f>IF(ISNUMBER(MATCH(C153,'May 20'!$C$2:$C$300,0)),"Found",IF(ISNUMBER(MATCH(E153,'May 20'!$D$2:$D$300,0)),"Found",IF(ISNUMBER(MATCH(D153,'May 20'!$E$2:$E$300,0)),"Found","Not Found")))</f>
        <v>Not Found</v>
      </c>
      <c r="I153" s="16" t="str">
        <f>IF(ISNUMBER(MATCH(C153,'May 21'!$C$2:$C$300,0)),"Found",IF(ISNUMBER(MATCH(E153,'May 21'!$D$2:$D$300,0)),"Found",IF(ISNUMBER(MATCH(D153,'May 21'!$E$2:$E$300,0)),"Found","Not Found")))</f>
        <v>Not Found</v>
      </c>
      <c r="J153" s="16" t="str">
        <f>IF(ISNUMBER(MATCH(C153,'May 22'!$C$2:$C$300,0)),"Found",IF(ISNUMBER(MATCH(E153,'May 22'!$D$2:$D$300,0)),"Found",IF(ISNUMBER(MATCH(D153,'May 22'!$E$2:$E$300,0)),"Found","Not Found")))</f>
        <v>Not Found</v>
      </c>
      <c r="K153" s="16" t="str">
        <f>IF(ISNUMBER(MATCH(C153,'May 23'!$C$2:$C$300,0)),"Found",IF(ISNUMBER(MATCH(E153,'May 23'!$D$2:$D$300,0)),"Found",IF(ISNUMBER(MATCH(D153,'May 23'!$E$2:$E$300,0)),"Found","Not Found")))</f>
        <v>Not Found</v>
      </c>
      <c r="L153" s="16" t="str">
        <f>IF(ISNUMBER(MATCH(C153,'May 24'!$C$2:$C$300,0)),"Found",IF(ISNUMBER(MATCH(E153,'May 24'!$D$2:$D$300,0)),"Found",IF(ISNUMBER(MATCH(D153,'May 24'!$E$2:$E$300,0)),"Found","Not Found")))</f>
        <v>Not Found</v>
      </c>
      <c r="M153" s="16" t="str">
        <f>IF(ISNUMBER(MATCH(C153,'May 25'!$C$2:$C$300,0)),"Found",IF(ISNUMBER(MATCH(E153,'May 25'!$D$2:$D$300,0)),"Found",IF(ISNUMBER(MATCH(D153,'May 25'!$E$2:$E$300,0)),"Found","Not Found")))</f>
        <v>Not Found</v>
      </c>
      <c r="N153" s="16" t="str">
        <f>IF(ISNUMBER(MATCH(C153,'May 26'!$C$2:$C$300,0)),"Found",IF(ISNUMBER(MATCH(E153,'May 26'!$D$2:$D$300,0)),"Found",IF(ISNUMBER(MATCH(D153,'May 26'!$E$2:$E$300,0)),"Found","Not Found")))</f>
        <v>Not Found</v>
      </c>
      <c r="O153" s="16" t="str">
        <f>IF(ISNUMBER(MATCH(C153,'May 27'!$C$2:$C$300,0)),"Found",IF(ISNUMBER(MATCH(E153,'May 27'!$D$2:$D$300,0)),"Found",IF(ISNUMBER(MATCH(D153,'May 27'!$E$2:$E$300,0)),"Found","Not Found")))</f>
        <v>Not Found</v>
      </c>
      <c r="P153" s="16" t="str">
        <f>IF(ISNUMBER(MATCH(C153,'May 28'!$C$2:$C$300,0)),"Found",IF(ISNUMBER(MATCH(E153,'May 28'!$D$2:$D$300,0)),"Found",IF(ISNUMBER(MATCH(D153,'May 28'!$E$2:$E$300,0)),"Found","Not Found")))</f>
        <v>Not Found</v>
      </c>
      <c r="Q153" s="16" t="str">
        <f>IF(ISNUMBER(MATCH(C153,'May 29'!$C$2:$C$300,0)),"Found",IF(ISNUMBER(MATCH(E153,'May 29'!$D$2:$D$300,0)),"Found",IF(ISNUMBER(MATCH(D153,'May 29'!$E$2:$E$300,0)),"Found","Not Found")))</f>
        <v>Not Found</v>
      </c>
      <c r="R153" s="16" t="str">
        <f>IF(ISNUMBER(MATCH(C153,'May 30'!$C$2:$C$300,0)),"Found",IF(ISNUMBER(MATCH(E153,'May 30'!$D$2:$D$300,0)),"Found",IF(ISNUMBER(MATCH(D153,'May 30'!$E$2:$E$300,0)),"Found","Not Found")))</f>
        <v>Not Found</v>
      </c>
      <c r="S153" s="16" t="str">
        <f>IF(ISNUMBER(MATCH(C153,'May 31'!$C$2:$C$300,0)),"Found",IF(ISNUMBER(MATCH(E153,'May 31'!$D$2:$D$300,0)),"Found",IF(ISNUMBER(MATCH(D153,'May 31'!$E$2:$E$300,0)),"Found","Not Found")))</f>
        <v>Not Found</v>
      </c>
      <c r="T153" s="16">
        <f t="shared" si="2"/>
        <v>0</v>
      </c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9"/>
      <c r="AJ153" s="16"/>
    </row>
    <row r="154" spans="1:36" x14ac:dyDescent="0.2">
      <c r="A154" s="16" t="s">
        <v>1166</v>
      </c>
      <c r="B154" s="17" t="s">
        <v>1167</v>
      </c>
      <c r="C154" s="11" t="str">
        <f>VLOOKUP(B154,'PKII Employee Details'!$A$2:$F$474,3,FALSE)</f>
        <v>C696</v>
      </c>
      <c r="D154" s="18" t="str">
        <f>VLOOKUP(B154,'PKII Employee Details'!$A$2:$F$474,4,FALSE)</f>
        <v>Dela Cruz</v>
      </c>
      <c r="E154" s="18" t="str">
        <f>VLOOKUP(B154,'PKII Employee Details'!$A$2:$F$474,5,FALSE)</f>
        <v>Carlos</v>
      </c>
      <c r="F154" s="63" t="str">
        <f>IF(ISNUMBER(MATCH(C154,'May 18'!$C$2:$C$300,0)),"Found",IF(ISNUMBER(MATCH(E154,'May 18'!$D$2:$D$300,0)),"Found",IF(ISNUMBER(MATCH(D154,'May 18'!$E$2:$E$300,0)),"Found","Not Found")))</f>
        <v>Not Found</v>
      </c>
      <c r="G154" s="63" t="str">
        <f>IF(ISNUMBER(MATCH(C154,'May 18'!$C$2:$C$300,0)),"Found",IF(ISNUMBER(MATCH(E154,'May 19'!$D$2:$D$300,0)),"Found",IF(ISNUMBER(MATCH(D154,'May 19'!$E$2:$E$300,0)),"Found","Not Found")))</f>
        <v>Not Found</v>
      </c>
      <c r="H154" s="19" t="str">
        <f>IF(ISNUMBER(MATCH(C154,'May 20'!$C$2:$C$300,0)),"Found",IF(ISNUMBER(MATCH(E154,'May 20'!$D$2:$D$300,0)),"Found",IF(ISNUMBER(MATCH(D154,'May 20'!$E$2:$E$300,0)),"Found","Not Found")))</f>
        <v>Not Found</v>
      </c>
      <c r="I154" s="16" t="str">
        <f>IF(ISNUMBER(MATCH(C154,'May 21'!$C$2:$C$300,0)),"Found",IF(ISNUMBER(MATCH(E154,'May 21'!$D$2:$D$300,0)),"Found",IF(ISNUMBER(MATCH(D154,'May 21'!$E$2:$E$300,0)),"Found","Not Found")))</f>
        <v>Not Found</v>
      </c>
      <c r="J154" s="16" t="str">
        <f>IF(ISNUMBER(MATCH(C154,'May 22'!$C$2:$C$300,0)),"Found",IF(ISNUMBER(MATCH(E154,'May 22'!$D$2:$D$300,0)),"Found",IF(ISNUMBER(MATCH(D154,'May 22'!$E$2:$E$300,0)),"Found","Not Found")))</f>
        <v>Not Found</v>
      </c>
      <c r="K154" s="16" t="str">
        <f>IF(ISNUMBER(MATCH(C154,'May 23'!$C$2:$C$300,0)),"Found",IF(ISNUMBER(MATCH(E154,'May 23'!$D$2:$D$300,0)),"Found",IF(ISNUMBER(MATCH(D154,'May 23'!$E$2:$E$300,0)),"Found","Not Found")))</f>
        <v>Not Found</v>
      </c>
      <c r="L154" s="16" t="str">
        <f>IF(ISNUMBER(MATCH(C154,'May 24'!$C$2:$C$300,0)),"Found",IF(ISNUMBER(MATCH(E154,'May 24'!$D$2:$D$300,0)),"Found",IF(ISNUMBER(MATCH(D154,'May 24'!$E$2:$E$300,0)),"Found","Not Found")))</f>
        <v>Not Found</v>
      </c>
      <c r="M154" s="16" t="str">
        <f>IF(ISNUMBER(MATCH(C154,'May 25'!$C$2:$C$300,0)),"Found",IF(ISNUMBER(MATCH(E154,'May 25'!$D$2:$D$300,0)),"Found",IF(ISNUMBER(MATCH(D154,'May 25'!$E$2:$E$300,0)),"Found","Not Found")))</f>
        <v>Not Found</v>
      </c>
      <c r="N154" s="16" t="str">
        <f>IF(ISNUMBER(MATCH(C154,'May 26'!$C$2:$C$300,0)),"Found",IF(ISNUMBER(MATCH(E154,'May 26'!$D$2:$D$300,0)),"Found",IF(ISNUMBER(MATCH(D154,'May 26'!$E$2:$E$300,0)),"Found","Not Found")))</f>
        <v>Not Found</v>
      </c>
      <c r="O154" s="16" t="str">
        <f>IF(ISNUMBER(MATCH(C154,'May 27'!$C$2:$C$300,0)),"Found",IF(ISNUMBER(MATCH(E154,'May 27'!$D$2:$D$300,0)),"Found",IF(ISNUMBER(MATCH(D154,'May 27'!$E$2:$E$300,0)),"Found","Not Found")))</f>
        <v>Not Found</v>
      </c>
      <c r="P154" s="16" t="str">
        <f>IF(ISNUMBER(MATCH(C154,'May 28'!$C$2:$C$300,0)),"Found",IF(ISNUMBER(MATCH(E154,'May 28'!$D$2:$D$300,0)),"Found",IF(ISNUMBER(MATCH(D154,'May 28'!$E$2:$E$300,0)),"Found","Not Found")))</f>
        <v>Not Found</v>
      </c>
      <c r="Q154" s="16" t="str">
        <f>IF(ISNUMBER(MATCH(C154,'May 29'!$C$2:$C$300,0)),"Found",IF(ISNUMBER(MATCH(E154,'May 29'!$D$2:$D$300,0)),"Found",IF(ISNUMBER(MATCH(D154,'May 29'!$E$2:$E$300,0)),"Found","Not Found")))</f>
        <v>Not Found</v>
      </c>
      <c r="R154" s="16" t="str">
        <f>IF(ISNUMBER(MATCH(C154,'May 30'!$C$2:$C$300,0)),"Found",IF(ISNUMBER(MATCH(E154,'May 30'!$D$2:$D$300,0)),"Found",IF(ISNUMBER(MATCH(D154,'May 30'!$E$2:$E$300,0)),"Found","Not Found")))</f>
        <v>Not Found</v>
      </c>
      <c r="S154" s="16" t="str">
        <f>IF(ISNUMBER(MATCH(C154,'May 31'!$C$2:$C$300,0)),"Found",IF(ISNUMBER(MATCH(E154,'May 31'!$D$2:$D$300,0)),"Found",IF(ISNUMBER(MATCH(D154,'May 31'!$E$2:$E$300,0)),"Found","Not Found")))</f>
        <v>Not Found</v>
      </c>
      <c r="T154" s="16">
        <f t="shared" si="2"/>
        <v>0</v>
      </c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9"/>
      <c r="AJ154" s="16"/>
    </row>
    <row r="155" spans="1:36" x14ac:dyDescent="0.2">
      <c r="A155" s="16" t="s">
        <v>1168</v>
      </c>
      <c r="B155" s="17" t="s">
        <v>1169</v>
      </c>
      <c r="C155" s="11" t="str">
        <f>VLOOKUP(B155,'PKII Employee Details'!$A$2:$F$474,3,FALSE)</f>
        <v>C494</v>
      </c>
      <c r="D155" s="18" t="str">
        <f>VLOOKUP(B155,'PKII Employee Details'!$A$2:$F$474,4,FALSE)</f>
        <v>Dela Peña</v>
      </c>
      <c r="E155" s="18" t="str">
        <f>VLOOKUP(B155,'PKII Employee Details'!$A$2:$F$474,5,FALSE)</f>
        <v>Eulogia</v>
      </c>
      <c r="F155" s="63" t="str">
        <f>IF(ISNUMBER(MATCH(C155,'May 18'!$C$2:$C$300,0)),"Found",IF(ISNUMBER(MATCH(E155,'May 18'!$D$2:$D$300,0)),"Found",IF(ISNUMBER(MATCH(D155,'May 18'!$E$2:$E$300,0)),"Found","Not Found")))</f>
        <v>Not Found</v>
      </c>
      <c r="G155" s="63" t="str">
        <f>IF(ISNUMBER(MATCH(C155,'May 18'!$C$2:$C$300,0)),"Found",IF(ISNUMBER(MATCH(E155,'May 19'!$D$2:$D$300,0)),"Found",IF(ISNUMBER(MATCH(D155,'May 19'!$E$2:$E$300,0)),"Found","Not Found")))</f>
        <v>Not Found</v>
      </c>
      <c r="H155" s="19" t="str">
        <f>IF(ISNUMBER(MATCH(C155,'May 20'!$C$2:$C$300,0)),"Found",IF(ISNUMBER(MATCH(E155,'May 20'!$D$2:$D$300,0)),"Found",IF(ISNUMBER(MATCH(D155,'May 20'!$E$2:$E$300,0)),"Found","Not Found")))</f>
        <v>Not Found</v>
      </c>
      <c r="I155" s="16" t="str">
        <f>IF(ISNUMBER(MATCH(C155,'May 21'!$C$2:$C$300,0)),"Found",IF(ISNUMBER(MATCH(E155,'May 21'!$D$2:$D$300,0)),"Found",IF(ISNUMBER(MATCH(D155,'May 21'!$E$2:$E$300,0)),"Found","Not Found")))</f>
        <v>Not Found</v>
      </c>
      <c r="J155" s="16" t="str">
        <f>IF(ISNUMBER(MATCH(C155,'May 22'!$C$2:$C$300,0)),"Found",IF(ISNUMBER(MATCH(E155,'May 22'!$D$2:$D$300,0)),"Found",IF(ISNUMBER(MATCH(D155,'May 22'!$E$2:$E$300,0)),"Found","Not Found")))</f>
        <v>Not Found</v>
      </c>
      <c r="K155" s="16" t="str">
        <f>IF(ISNUMBER(MATCH(C155,'May 23'!$C$2:$C$300,0)),"Found",IF(ISNUMBER(MATCH(E155,'May 23'!$D$2:$D$300,0)),"Found",IF(ISNUMBER(MATCH(D155,'May 23'!$E$2:$E$300,0)),"Found","Not Found")))</f>
        <v>Not Found</v>
      </c>
      <c r="L155" s="16" t="str">
        <f>IF(ISNUMBER(MATCH(C155,'May 24'!$C$2:$C$300,0)),"Found",IF(ISNUMBER(MATCH(E155,'May 24'!$D$2:$D$300,0)),"Found",IF(ISNUMBER(MATCH(D155,'May 24'!$E$2:$E$300,0)),"Found","Not Found")))</f>
        <v>Not Found</v>
      </c>
      <c r="M155" s="16" t="str">
        <f>IF(ISNUMBER(MATCH(C155,'May 25'!$C$2:$C$300,0)),"Found",IF(ISNUMBER(MATCH(E155,'May 25'!$D$2:$D$300,0)),"Found",IF(ISNUMBER(MATCH(D155,'May 25'!$E$2:$E$300,0)),"Found","Not Found")))</f>
        <v>Not Found</v>
      </c>
      <c r="N155" s="16" t="str">
        <f>IF(ISNUMBER(MATCH(C155,'May 26'!$C$2:$C$300,0)),"Found",IF(ISNUMBER(MATCH(E155,'May 26'!$D$2:$D$300,0)),"Found",IF(ISNUMBER(MATCH(D155,'May 26'!$E$2:$E$300,0)),"Found","Not Found")))</f>
        <v>Not Found</v>
      </c>
      <c r="O155" s="16" t="str">
        <f>IF(ISNUMBER(MATCH(C155,'May 27'!$C$2:$C$300,0)),"Found",IF(ISNUMBER(MATCH(E155,'May 27'!$D$2:$D$300,0)),"Found",IF(ISNUMBER(MATCH(D155,'May 27'!$E$2:$E$300,0)),"Found","Not Found")))</f>
        <v>Not Found</v>
      </c>
      <c r="P155" s="16" t="str">
        <f>IF(ISNUMBER(MATCH(C155,'May 28'!$C$2:$C$300,0)),"Found",IF(ISNUMBER(MATCH(E155,'May 28'!$D$2:$D$300,0)),"Found",IF(ISNUMBER(MATCH(D155,'May 28'!$E$2:$E$300,0)),"Found","Not Found")))</f>
        <v>Not Found</v>
      </c>
      <c r="Q155" s="16" t="str">
        <f>IF(ISNUMBER(MATCH(C155,'May 29'!$C$2:$C$300,0)),"Found",IF(ISNUMBER(MATCH(E155,'May 29'!$D$2:$D$300,0)),"Found",IF(ISNUMBER(MATCH(D155,'May 29'!$E$2:$E$300,0)),"Found","Not Found")))</f>
        <v>Not Found</v>
      </c>
      <c r="R155" s="16" t="str">
        <f>IF(ISNUMBER(MATCH(C155,'May 30'!$C$2:$C$300,0)),"Found",IF(ISNUMBER(MATCH(E155,'May 30'!$D$2:$D$300,0)),"Found",IF(ISNUMBER(MATCH(D155,'May 30'!$E$2:$E$300,0)),"Found","Not Found")))</f>
        <v>Not Found</v>
      </c>
      <c r="S155" s="16" t="str">
        <f>IF(ISNUMBER(MATCH(C155,'May 31'!$C$2:$C$300,0)),"Found",IF(ISNUMBER(MATCH(E155,'May 31'!$D$2:$D$300,0)),"Found",IF(ISNUMBER(MATCH(D155,'May 31'!$E$2:$E$300,0)),"Found","Not Found")))</f>
        <v>Not Found</v>
      </c>
      <c r="T155" s="16">
        <f t="shared" si="2"/>
        <v>0</v>
      </c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9"/>
      <c r="AJ155" s="16"/>
    </row>
    <row r="156" spans="1:36" x14ac:dyDescent="0.2">
      <c r="A156" s="16" t="s">
        <v>1170</v>
      </c>
      <c r="B156" s="17" t="s">
        <v>1171</v>
      </c>
      <c r="C156" s="11" t="str">
        <f>VLOOKUP(B156,'PKII Employee Details'!$A$2:$F$474,3,FALSE)</f>
        <v>C397</v>
      </c>
      <c r="D156" s="18" t="str">
        <f>VLOOKUP(B156,'PKII Employee Details'!$A$2:$F$474,4,FALSE)</f>
        <v>Diego</v>
      </c>
      <c r="E156" s="18" t="str">
        <f>VLOOKUP(B156,'PKII Employee Details'!$A$2:$F$474,5,FALSE)</f>
        <v>George</v>
      </c>
      <c r="F156" s="63" t="str">
        <f>IF(ISNUMBER(MATCH(C156,'May 18'!$C$2:$C$300,0)),"Found",IF(ISNUMBER(MATCH(E156,'May 18'!$D$2:$D$300,0)),"Found",IF(ISNUMBER(MATCH(D156,'May 18'!$E$2:$E$300,0)),"Found","Not Found")))</f>
        <v>Not Found</v>
      </c>
      <c r="G156" s="63" t="str">
        <f>IF(ISNUMBER(MATCH(C156,'May 18'!$C$2:$C$300,0)),"Found",IF(ISNUMBER(MATCH(E156,'May 19'!$D$2:$D$300,0)),"Found",IF(ISNUMBER(MATCH(D156,'May 19'!$E$2:$E$300,0)),"Found","Not Found")))</f>
        <v>Not Found</v>
      </c>
      <c r="H156" s="19" t="str">
        <f>IF(ISNUMBER(MATCH(C156,'May 20'!$C$2:$C$300,0)),"Found",IF(ISNUMBER(MATCH(E156,'May 20'!$D$2:$D$300,0)),"Found",IF(ISNUMBER(MATCH(D156,'May 20'!$E$2:$E$300,0)),"Found","Not Found")))</f>
        <v>Not Found</v>
      </c>
      <c r="I156" s="16" t="str">
        <f>IF(ISNUMBER(MATCH(C156,'May 21'!$C$2:$C$300,0)),"Found",IF(ISNUMBER(MATCH(E156,'May 21'!$D$2:$D$300,0)),"Found",IF(ISNUMBER(MATCH(D156,'May 21'!$E$2:$E$300,0)),"Found","Not Found")))</f>
        <v>Not Found</v>
      </c>
      <c r="J156" s="16" t="str">
        <f>IF(ISNUMBER(MATCH(C156,'May 22'!$C$2:$C$300,0)),"Found",IF(ISNUMBER(MATCH(E156,'May 22'!$D$2:$D$300,0)),"Found",IF(ISNUMBER(MATCH(D156,'May 22'!$E$2:$E$300,0)),"Found","Not Found")))</f>
        <v>Not Found</v>
      </c>
      <c r="K156" s="16" t="str">
        <f>IF(ISNUMBER(MATCH(C156,'May 23'!$C$2:$C$300,0)),"Found",IF(ISNUMBER(MATCH(E156,'May 23'!$D$2:$D$300,0)),"Found",IF(ISNUMBER(MATCH(D156,'May 23'!$E$2:$E$300,0)),"Found","Not Found")))</f>
        <v>Not Found</v>
      </c>
      <c r="L156" s="16" t="str">
        <f>IF(ISNUMBER(MATCH(C156,'May 24'!$C$2:$C$300,0)),"Found",IF(ISNUMBER(MATCH(E156,'May 24'!$D$2:$D$300,0)),"Found",IF(ISNUMBER(MATCH(D156,'May 24'!$E$2:$E$300,0)),"Found","Not Found")))</f>
        <v>Not Found</v>
      </c>
      <c r="M156" s="16" t="str">
        <f>IF(ISNUMBER(MATCH(C156,'May 25'!$C$2:$C$300,0)),"Found",IF(ISNUMBER(MATCH(E156,'May 25'!$D$2:$D$300,0)),"Found",IF(ISNUMBER(MATCH(D156,'May 25'!$E$2:$E$300,0)),"Found","Not Found")))</f>
        <v>Not Found</v>
      </c>
      <c r="N156" s="16" t="str">
        <f>IF(ISNUMBER(MATCH(C156,'May 26'!$C$2:$C$300,0)),"Found",IF(ISNUMBER(MATCH(E156,'May 26'!$D$2:$D$300,0)),"Found",IF(ISNUMBER(MATCH(D156,'May 26'!$E$2:$E$300,0)),"Found","Not Found")))</f>
        <v>Not Found</v>
      </c>
      <c r="O156" s="16" t="str">
        <f>IF(ISNUMBER(MATCH(C156,'May 27'!$C$2:$C$300,0)),"Found",IF(ISNUMBER(MATCH(E156,'May 27'!$D$2:$D$300,0)),"Found",IF(ISNUMBER(MATCH(D156,'May 27'!$E$2:$E$300,0)),"Found","Not Found")))</f>
        <v>Not Found</v>
      </c>
      <c r="P156" s="16" t="str">
        <f>IF(ISNUMBER(MATCH(C156,'May 28'!$C$2:$C$300,0)),"Found",IF(ISNUMBER(MATCH(E156,'May 28'!$D$2:$D$300,0)),"Found",IF(ISNUMBER(MATCH(D156,'May 28'!$E$2:$E$300,0)),"Found","Not Found")))</f>
        <v>Not Found</v>
      </c>
      <c r="Q156" s="16" t="str">
        <f>IF(ISNUMBER(MATCH(C156,'May 29'!$C$2:$C$300,0)),"Found",IF(ISNUMBER(MATCH(E156,'May 29'!$D$2:$D$300,0)),"Found",IF(ISNUMBER(MATCH(D156,'May 29'!$E$2:$E$300,0)),"Found","Not Found")))</f>
        <v>Not Found</v>
      </c>
      <c r="R156" s="16" t="str">
        <f>IF(ISNUMBER(MATCH(C156,'May 30'!$C$2:$C$300,0)),"Found",IF(ISNUMBER(MATCH(E156,'May 30'!$D$2:$D$300,0)),"Found",IF(ISNUMBER(MATCH(D156,'May 30'!$E$2:$E$300,0)),"Found","Not Found")))</f>
        <v>Not Found</v>
      </c>
      <c r="S156" s="16" t="str">
        <f>IF(ISNUMBER(MATCH(C156,'May 31'!$C$2:$C$300,0)),"Found",IF(ISNUMBER(MATCH(E156,'May 31'!$D$2:$D$300,0)),"Found",IF(ISNUMBER(MATCH(D156,'May 31'!$E$2:$E$300,0)),"Found","Not Found")))</f>
        <v>Not Found</v>
      </c>
      <c r="T156" s="16">
        <f t="shared" si="2"/>
        <v>0</v>
      </c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9"/>
      <c r="AJ156" s="16"/>
    </row>
    <row r="157" spans="1:36" x14ac:dyDescent="0.2">
      <c r="A157" s="16" t="s">
        <v>1172</v>
      </c>
      <c r="B157" s="17" t="s">
        <v>1173</v>
      </c>
      <c r="C157" s="11" t="str">
        <f>VLOOKUP(B157,'PKII Employee Details'!$A$2:$F$474,3,FALSE)</f>
        <v>C141</v>
      </c>
      <c r="D157" s="18" t="str">
        <f>VLOOKUP(B157,'PKII Employee Details'!$A$2:$F$474,4,FALSE)</f>
        <v>Difuntorum</v>
      </c>
      <c r="E157" s="18" t="str">
        <f>VLOOKUP(B157,'PKII Employee Details'!$A$2:$F$474,5,FALSE)</f>
        <v>Helen</v>
      </c>
      <c r="F157" s="63" t="str">
        <f>IF(ISNUMBER(MATCH(C157,'May 18'!$C$2:$C$300,0)),"Found",IF(ISNUMBER(MATCH(E157,'May 18'!$D$2:$D$300,0)),"Found",IF(ISNUMBER(MATCH(D157,'May 18'!$E$2:$E$300,0)),"Found","Not Found")))</f>
        <v>Not Found</v>
      </c>
      <c r="G157" s="63" t="str">
        <f>IF(ISNUMBER(MATCH(C157,'May 18'!$C$2:$C$300,0)),"Found",IF(ISNUMBER(MATCH(E157,'May 19'!$D$2:$D$300,0)),"Found",IF(ISNUMBER(MATCH(D157,'May 19'!$E$2:$E$300,0)),"Found","Not Found")))</f>
        <v>Not Found</v>
      </c>
      <c r="H157" s="19" t="str">
        <f>IF(ISNUMBER(MATCH(C157,'May 20'!$C$2:$C$300,0)),"Found",IF(ISNUMBER(MATCH(E157,'May 20'!$D$2:$D$300,0)),"Found",IF(ISNUMBER(MATCH(D157,'May 20'!$E$2:$E$300,0)),"Found","Not Found")))</f>
        <v>Not Found</v>
      </c>
      <c r="I157" s="16" t="str">
        <f>IF(ISNUMBER(MATCH(C157,'May 21'!$C$2:$C$300,0)),"Found",IF(ISNUMBER(MATCH(E157,'May 21'!$D$2:$D$300,0)),"Found",IF(ISNUMBER(MATCH(D157,'May 21'!$E$2:$E$300,0)),"Found","Not Found")))</f>
        <v>Not Found</v>
      </c>
      <c r="J157" s="16" t="str">
        <f>IF(ISNUMBER(MATCH(C157,'May 22'!$C$2:$C$300,0)),"Found",IF(ISNUMBER(MATCH(E157,'May 22'!$D$2:$D$300,0)),"Found",IF(ISNUMBER(MATCH(D157,'May 22'!$E$2:$E$300,0)),"Found","Not Found")))</f>
        <v>Not Found</v>
      </c>
      <c r="K157" s="16" t="str">
        <f>IF(ISNUMBER(MATCH(C157,'May 23'!$C$2:$C$300,0)),"Found",IF(ISNUMBER(MATCH(E157,'May 23'!$D$2:$D$300,0)),"Found",IF(ISNUMBER(MATCH(D157,'May 23'!$E$2:$E$300,0)),"Found","Not Found")))</f>
        <v>Not Found</v>
      </c>
      <c r="L157" s="16" t="str">
        <f>IF(ISNUMBER(MATCH(C157,'May 24'!$C$2:$C$300,0)),"Found",IF(ISNUMBER(MATCH(E157,'May 24'!$D$2:$D$300,0)),"Found",IF(ISNUMBER(MATCH(D157,'May 24'!$E$2:$E$300,0)),"Found","Not Found")))</f>
        <v>Found</v>
      </c>
      <c r="M157" s="16" t="str">
        <f>IF(ISNUMBER(MATCH(C157,'May 25'!$C$2:$C$300,0)),"Found",IF(ISNUMBER(MATCH(E157,'May 25'!$D$2:$D$300,0)),"Found",IF(ISNUMBER(MATCH(D157,'May 25'!$E$2:$E$300,0)),"Found","Not Found")))</f>
        <v>Found</v>
      </c>
      <c r="N157" s="16" t="str">
        <f>IF(ISNUMBER(MATCH(C157,'May 26'!$C$2:$C$300,0)),"Found",IF(ISNUMBER(MATCH(E157,'May 26'!$D$2:$D$300,0)),"Found",IF(ISNUMBER(MATCH(D157,'May 26'!$E$2:$E$300,0)),"Found","Not Found")))</f>
        <v>Found</v>
      </c>
      <c r="O157" s="16" t="str">
        <f>IF(ISNUMBER(MATCH(C157,'May 27'!$C$2:$C$300,0)),"Found",IF(ISNUMBER(MATCH(E157,'May 27'!$D$2:$D$300,0)),"Found",IF(ISNUMBER(MATCH(D157,'May 27'!$E$2:$E$300,0)),"Found","Not Found")))</f>
        <v>Found</v>
      </c>
      <c r="P157" s="16" t="str">
        <f>IF(ISNUMBER(MATCH(C157,'May 28'!$C$2:$C$300,0)),"Found",IF(ISNUMBER(MATCH(E157,'May 28'!$D$2:$D$300,0)),"Found",IF(ISNUMBER(MATCH(D157,'May 28'!$E$2:$E$300,0)),"Found","Not Found")))</f>
        <v>Found</v>
      </c>
      <c r="Q157" s="16" t="str">
        <f>IF(ISNUMBER(MATCH(C157,'May 29'!$C$2:$C$300,0)),"Found",IF(ISNUMBER(MATCH(E157,'May 29'!$D$2:$D$300,0)),"Found",IF(ISNUMBER(MATCH(D157,'May 29'!$E$2:$E$300,0)),"Found","Not Found")))</f>
        <v>Found</v>
      </c>
      <c r="R157" s="16" t="str">
        <f>IF(ISNUMBER(MATCH(C157,'May 30'!$C$2:$C$300,0)),"Found",IF(ISNUMBER(MATCH(E157,'May 30'!$D$2:$D$300,0)),"Found",IF(ISNUMBER(MATCH(D157,'May 30'!$E$2:$E$300,0)),"Found","Not Found")))</f>
        <v>Found</v>
      </c>
      <c r="S157" s="16" t="str">
        <f>IF(ISNUMBER(MATCH(C157,'May 31'!$C$2:$C$300,0)),"Found",IF(ISNUMBER(MATCH(E157,'May 31'!$D$2:$D$300,0)),"Found",IF(ISNUMBER(MATCH(D157,'May 31'!$E$2:$E$300,0)),"Found","Not Found")))</f>
        <v>Found</v>
      </c>
      <c r="T157" s="16">
        <f t="shared" si="2"/>
        <v>8</v>
      </c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9"/>
      <c r="AJ157" s="16"/>
    </row>
    <row r="158" spans="1:36" x14ac:dyDescent="0.2">
      <c r="A158" s="16" t="s">
        <v>1174</v>
      </c>
      <c r="B158" s="17" t="s">
        <v>1175</v>
      </c>
      <c r="C158" s="11" t="str">
        <f>VLOOKUP(B158,'PKII Employee Details'!$A$2:$F$474,3,FALSE)</f>
        <v>C699</v>
      </c>
      <c r="D158" s="18" t="str">
        <f>VLOOKUP(B158,'PKII Employee Details'!$A$2:$F$474,4,FALSE)</f>
        <v>Dumaya</v>
      </c>
      <c r="E158" s="18" t="str">
        <f>VLOOKUP(B158,'PKII Employee Details'!$A$2:$F$474,5,FALSE)</f>
        <v>Olivia</v>
      </c>
      <c r="F158" s="63" t="str">
        <f>IF(ISNUMBER(MATCH(C158,'May 18'!$C$2:$C$300,0)),"Found",IF(ISNUMBER(MATCH(E158,'May 18'!$D$2:$D$300,0)),"Found",IF(ISNUMBER(MATCH(D158,'May 18'!$E$2:$E$300,0)),"Found","Not Found")))</f>
        <v>Not Found</v>
      </c>
      <c r="G158" s="63" t="str">
        <f>IF(ISNUMBER(MATCH(C158,'May 18'!$C$2:$C$300,0)),"Found",IF(ISNUMBER(MATCH(E158,'May 19'!$D$2:$D$300,0)),"Found",IF(ISNUMBER(MATCH(D158,'May 19'!$E$2:$E$300,0)),"Found","Not Found")))</f>
        <v>Not Found</v>
      </c>
      <c r="H158" s="19" t="str">
        <f>IF(ISNUMBER(MATCH(C158,'May 20'!$C$2:$C$300,0)),"Found",IF(ISNUMBER(MATCH(E158,'May 20'!$D$2:$D$300,0)),"Found",IF(ISNUMBER(MATCH(D158,'May 20'!$E$2:$E$300,0)),"Found","Not Found")))</f>
        <v>Not Found</v>
      </c>
      <c r="I158" s="16" t="str">
        <f>IF(ISNUMBER(MATCH(C158,'May 21'!$C$2:$C$300,0)),"Found",IF(ISNUMBER(MATCH(E158,'May 21'!$D$2:$D$300,0)),"Found",IF(ISNUMBER(MATCH(D158,'May 21'!$E$2:$E$300,0)),"Found","Not Found")))</f>
        <v>Not Found</v>
      </c>
      <c r="J158" s="16" t="str">
        <f>IF(ISNUMBER(MATCH(C158,'May 22'!$C$2:$C$300,0)),"Found",IF(ISNUMBER(MATCH(E158,'May 22'!$D$2:$D$300,0)),"Found",IF(ISNUMBER(MATCH(D158,'May 22'!$E$2:$E$300,0)),"Found","Not Found")))</f>
        <v>Not Found</v>
      </c>
      <c r="K158" s="16" t="str">
        <f>IF(ISNUMBER(MATCH(C158,'May 23'!$C$2:$C$300,0)),"Found",IF(ISNUMBER(MATCH(E158,'May 23'!$D$2:$D$300,0)),"Found",IF(ISNUMBER(MATCH(D158,'May 23'!$E$2:$E$300,0)),"Found","Not Found")))</f>
        <v>Not Found</v>
      </c>
      <c r="L158" s="16" t="str">
        <f>IF(ISNUMBER(MATCH(C158,'May 24'!$C$2:$C$300,0)),"Found",IF(ISNUMBER(MATCH(E158,'May 24'!$D$2:$D$300,0)),"Found",IF(ISNUMBER(MATCH(D158,'May 24'!$E$2:$E$300,0)),"Found","Not Found")))</f>
        <v>Not Found</v>
      </c>
      <c r="M158" s="16" t="str">
        <f>IF(ISNUMBER(MATCH(C158,'May 25'!$C$2:$C$300,0)),"Found",IF(ISNUMBER(MATCH(E158,'May 25'!$D$2:$D$300,0)),"Found",IF(ISNUMBER(MATCH(D158,'May 25'!$E$2:$E$300,0)),"Found","Not Found")))</f>
        <v>Not Found</v>
      </c>
      <c r="N158" s="16" t="str">
        <f>IF(ISNUMBER(MATCH(C158,'May 26'!$C$2:$C$300,0)),"Found",IF(ISNUMBER(MATCH(E158,'May 26'!$D$2:$D$300,0)),"Found",IF(ISNUMBER(MATCH(D158,'May 26'!$E$2:$E$300,0)),"Found","Not Found")))</f>
        <v>Not Found</v>
      </c>
      <c r="O158" s="16" t="str">
        <f>IF(ISNUMBER(MATCH(C158,'May 27'!$C$2:$C$300,0)),"Found",IF(ISNUMBER(MATCH(E158,'May 27'!$D$2:$D$300,0)),"Found",IF(ISNUMBER(MATCH(D158,'May 27'!$E$2:$E$300,0)),"Found","Not Found")))</f>
        <v>Not Found</v>
      </c>
      <c r="P158" s="16" t="str">
        <f>IF(ISNUMBER(MATCH(C158,'May 28'!$C$2:$C$300,0)),"Found",IF(ISNUMBER(MATCH(E158,'May 28'!$D$2:$D$300,0)),"Found",IF(ISNUMBER(MATCH(D158,'May 28'!$E$2:$E$300,0)),"Found","Not Found")))</f>
        <v>Not Found</v>
      </c>
      <c r="Q158" s="16" t="str">
        <f>IF(ISNUMBER(MATCH(C158,'May 29'!$C$2:$C$300,0)),"Found",IF(ISNUMBER(MATCH(E158,'May 29'!$D$2:$D$300,0)),"Found",IF(ISNUMBER(MATCH(D158,'May 29'!$E$2:$E$300,0)),"Found","Not Found")))</f>
        <v>Not Found</v>
      </c>
      <c r="R158" s="16" t="str">
        <f>IF(ISNUMBER(MATCH(C158,'May 30'!$C$2:$C$300,0)),"Found",IF(ISNUMBER(MATCH(E158,'May 30'!$D$2:$D$300,0)),"Found",IF(ISNUMBER(MATCH(D158,'May 30'!$E$2:$E$300,0)),"Found","Not Found")))</f>
        <v>Not Found</v>
      </c>
      <c r="S158" s="16" t="str">
        <f>IF(ISNUMBER(MATCH(C158,'May 31'!$C$2:$C$300,0)),"Found",IF(ISNUMBER(MATCH(E158,'May 31'!$D$2:$D$300,0)),"Found",IF(ISNUMBER(MATCH(D158,'May 31'!$E$2:$E$300,0)),"Found","Not Found")))</f>
        <v>Not Found</v>
      </c>
      <c r="T158" s="16">
        <f t="shared" si="2"/>
        <v>0</v>
      </c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9"/>
      <c r="AJ158" s="16"/>
    </row>
    <row r="159" spans="1:36" x14ac:dyDescent="0.2">
      <c r="A159" s="16" t="s">
        <v>1176</v>
      </c>
      <c r="B159" s="17" t="s">
        <v>1177</v>
      </c>
      <c r="C159" s="11" t="str">
        <f>VLOOKUP(B159,'PKII Employee Details'!$A$2:$F$474,3,FALSE)</f>
        <v>C659</v>
      </c>
      <c r="D159" s="18" t="str">
        <f>VLOOKUP(B159,'PKII Employee Details'!$A$2:$F$474,4,FALSE)</f>
        <v>Establecida</v>
      </c>
      <c r="E159" s="18" t="str">
        <f>VLOOKUP(B159,'PKII Employee Details'!$A$2:$F$474,5,FALSE)</f>
        <v>Cielito</v>
      </c>
      <c r="F159" s="63" t="str">
        <f>IF(ISNUMBER(MATCH(C159,'May 18'!$C$2:$C$300,0)),"Found",IF(ISNUMBER(MATCH(E159,'May 18'!$D$2:$D$300,0)),"Found",IF(ISNUMBER(MATCH(D159,'May 18'!$E$2:$E$300,0)),"Found","Not Found")))</f>
        <v>Not Found</v>
      </c>
      <c r="G159" s="63" t="str">
        <f>IF(ISNUMBER(MATCH(C159,'May 18'!$C$2:$C$300,0)),"Found",IF(ISNUMBER(MATCH(E159,'May 19'!$D$2:$D$300,0)),"Found",IF(ISNUMBER(MATCH(D159,'May 19'!$E$2:$E$300,0)),"Found","Not Found")))</f>
        <v>Not Found</v>
      </c>
      <c r="H159" s="19" t="str">
        <f>IF(ISNUMBER(MATCH(C159,'May 20'!$C$2:$C$300,0)),"Found",IF(ISNUMBER(MATCH(E159,'May 20'!$D$2:$D$300,0)),"Found",IF(ISNUMBER(MATCH(D159,'May 20'!$E$2:$E$300,0)),"Found","Not Found")))</f>
        <v>Not Found</v>
      </c>
      <c r="I159" s="16" t="str">
        <f>IF(ISNUMBER(MATCH(C159,'May 21'!$C$2:$C$300,0)),"Found",IF(ISNUMBER(MATCH(E159,'May 21'!$D$2:$D$300,0)),"Found",IF(ISNUMBER(MATCH(D159,'May 21'!$E$2:$E$300,0)),"Found","Not Found")))</f>
        <v>Not Found</v>
      </c>
      <c r="J159" s="16" t="str">
        <f>IF(ISNUMBER(MATCH(C159,'May 22'!$C$2:$C$300,0)),"Found",IF(ISNUMBER(MATCH(E159,'May 22'!$D$2:$D$300,0)),"Found",IF(ISNUMBER(MATCH(D159,'May 22'!$E$2:$E$300,0)),"Found","Not Found")))</f>
        <v>Not Found</v>
      </c>
      <c r="K159" s="16" t="str">
        <f>IF(ISNUMBER(MATCH(C159,'May 23'!$C$2:$C$300,0)),"Found",IF(ISNUMBER(MATCH(E159,'May 23'!$D$2:$D$300,0)),"Found",IF(ISNUMBER(MATCH(D159,'May 23'!$E$2:$E$300,0)),"Found","Not Found")))</f>
        <v>Not Found</v>
      </c>
      <c r="L159" s="16" t="str">
        <f>IF(ISNUMBER(MATCH(C159,'May 24'!$C$2:$C$300,0)),"Found",IF(ISNUMBER(MATCH(E159,'May 24'!$D$2:$D$300,0)),"Found",IF(ISNUMBER(MATCH(D159,'May 24'!$E$2:$E$300,0)),"Found","Not Found")))</f>
        <v>Not Found</v>
      </c>
      <c r="M159" s="16" t="str">
        <f>IF(ISNUMBER(MATCH(C159,'May 25'!$C$2:$C$300,0)),"Found",IF(ISNUMBER(MATCH(E159,'May 25'!$D$2:$D$300,0)),"Found",IF(ISNUMBER(MATCH(D159,'May 25'!$E$2:$E$300,0)),"Found","Not Found")))</f>
        <v>Not Found</v>
      </c>
      <c r="N159" s="16" t="str">
        <f>IF(ISNUMBER(MATCH(C159,'May 26'!$C$2:$C$300,0)),"Found",IF(ISNUMBER(MATCH(E159,'May 26'!$D$2:$D$300,0)),"Found",IF(ISNUMBER(MATCH(D159,'May 26'!$E$2:$E$300,0)),"Found","Not Found")))</f>
        <v>Not Found</v>
      </c>
      <c r="O159" s="16" t="str">
        <f>IF(ISNUMBER(MATCH(C159,'May 27'!$C$2:$C$300,0)),"Found",IF(ISNUMBER(MATCH(E159,'May 27'!$D$2:$D$300,0)),"Found",IF(ISNUMBER(MATCH(D159,'May 27'!$E$2:$E$300,0)),"Found","Not Found")))</f>
        <v>Not Found</v>
      </c>
      <c r="P159" s="16" t="str">
        <f>IF(ISNUMBER(MATCH(C159,'May 28'!$C$2:$C$300,0)),"Found",IF(ISNUMBER(MATCH(E159,'May 28'!$D$2:$D$300,0)),"Found",IF(ISNUMBER(MATCH(D159,'May 28'!$E$2:$E$300,0)),"Found","Not Found")))</f>
        <v>Not Found</v>
      </c>
      <c r="Q159" s="16" t="str">
        <f>IF(ISNUMBER(MATCH(C159,'May 29'!$C$2:$C$300,0)),"Found",IF(ISNUMBER(MATCH(E159,'May 29'!$D$2:$D$300,0)),"Found",IF(ISNUMBER(MATCH(D159,'May 29'!$E$2:$E$300,0)),"Found","Not Found")))</f>
        <v>Not Found</v>
      </c>
      <c r="R159" s="16" t="str">
        <f>IF(ISNUMBER(MATCH(C159,'May 30'!$C$2:$C$300,0)),"Found",IF(ISNUMBER(MATCH(E159,'May 30'!$D$2:$D$300,0)),"Found",IF(ISNUMBER(MATCH(D159,'May 30'!$E$2:$E$300,0)),"Found","Not Found")))</f>
        <v>Not Found</v>
      </c>
      <c r="S159" s="16" t="str">
        <f>IF(ISNUMBER(MATCH(C159,'May 31'!$C$2:$C$300,0)),"Found",IF(ISNUMBER(MATCH(E159,'May 31'!$D$2:$D$300,0)),"Found",IF(ISNUMBER(MATCH(D159,'May 31'!$E$2:$E$300,0)),"Found","Not Found")))</f>
        <v>Not Found</v>
      </c>
      <c r="T159" s="16">
        <f t="shared" si="2"/>
        <v>0</v>
      </c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9"/>
      <c r="AJ159" s="16"/>
    </row>
    <row r="160" spans="1:36" x14ac:dyDescent="0.2">
      <c r="A160" s="16" t="s">
        <v>1178</v>
      </c>
      <c r="B160" s="17" t="s">
        <v>1179</v>
      </c>
      <c r="C160" s="11" t="str">
        <f>VLOOKUP(B160,'PKII Employee Details'!$A$2:$F$474,3,FALSE)</f>
        <v>C385</v>
      </c>
      <c r="D160" s="18" t="str">
        <f>VLOOKUP(B160,'PKII Employee Details'!$A$2:$F$474,4,FALSE)</f>
        <v>Estaris</v>
      </c>
      <c r="E160" s="18" t="str">
        <f>VLOOKUP(B160,'PKII Employee Details'!$A$2:$F$474,5,FALSE)</f>
        <v>Maria Emelita</v>
      </c>
      <c r="F160" s="63" t="str">
        <f>IF(ISNUMBER(MATCH(C160,'May 18'!$C$2:$C$300,0)),"Found",IF(ISNUMBER(MATCH(E160,'May 18'!$D$2:$D$300,0)),"Found",IF(ISNUMBER(MATCH(D160,'May 18'!$E$2:$E$300,0)),"Found","Not Found")))</f>
        <v>Not Found</v>
      </c>
      <c r="G160" s="63" t="str">
        <f>IF(ISNUMBER(MATCH(C160,'May 18'!$C$2:$C$300,0)),"Found",IF(ISNUMBER(MATCH(E160,'May 19'!$D$2:$D$300,0)),"Found",IF(ISNUMBER(MATCH(D160,'May 19'!$E$2:$E$300,0)),"Found","Not Found")))</f>
        <v>Not Found</v>
      </c>
      <c r="H160" s="19" t="str">
        <f>IF(ISNUMBER(MATCH(C160,'May 20'!$C$2:$C$300,0)),"Found",IF(ISNUMBER(MATCH(E160,'May 20'!$D$2:$D$300,0)),"Found",IF(ISNUMBER(MATCH(D160,'May 20'!$E$2:$E$300,0)),"Found","Not Found")))</f>
        <v>Not Found</v>
      </c>
      <c r="I160" s="16" t="str">
        <f>IF(ISNUMBER(MATCH(C160,'May 21'!$C$2:$C$300,0)),"Found",IF(ISNUMBER(MATCH(E160,'May 21'!$D$2:$D$300,0)),"Found",IF(ISNUMBER(MATCH(D160,'May 21'!$E$2:$E$300,0)),"Found","Not Found")))</f>
        <v>Not Found</v>
      </c>
      <c r="J160" s="16" t="str">
        <f>IF(ISNUMBER(MATCH(C160,'May 22'!$C$2:$C$300,0)),"Found",IF(ISNUMBER(MATCH(E160,'May 22'!$D$2:$D$300,0)),"Found",IF(ISNUMBER(MATCH(D160,'May 22'!$E$2:$E$300,0)),"Found","Not Found")))</f>
        <v>Not Found</v>
      </c>
      <c r="K160" s="16" t="str">
        <f>IF(ISNUMBER(MATCH(C160,'May 23'!$C$2:$C$300,0)),"Found",IF(ISNUMBER(MATCH(E160,'May 23'!$D$2:$D$300,0)),"Found",IF(ISNUMBER(MATCH(D160,'May 23'!$E$2:$E$300,0)),"Found","Not Found")))</f>
        <v>Not Found</v>
      </c>
      <c r="L160" s="16" t="str">
        <f>IF(ISNUMBER(MATCH(C160,'May 24'!$C$2:$C$300,0)),"Found",IF(ISNUMBER(MATCH(E160,'May 24'!$D$2:$D$300,0)),"Found",IF(ISNUMBER(MATCH(D160,'May 24'!$E$2:$E$300,0)),"Found","Not Found")))</f>
        <v>Not Found</v>
      </c>
      <c r="M160" s="16" t="str">
        <f>IF(ISNUMBER(MATCH(C160,'May 25'!$C$2:$C$300,0)),"Found",IF(ISNUMBER(MATCH(E160,'May 25'!$D$2:$D$300,0)),"Found",IF(ISNUMBER(MATCH(D160,'May 25'!$E$2:$E$300,0)),"Found","Not Found")))</f>
        <v>Not Found</v>
      </c>
      <c r="N160" s="16" t="str">
        <f>IF(ISNUMBER(MATCH(C160,'May 26'!$C$2:$C$300,0)),"Found",IF(ISNUMBER(MATCH(E160,'May 26'!$D$2:$D$300,0)),"Found",IF(ISNUMBER(MATCH(D160,'May 26'!$E$2:$E$300,0)),"Found","Not Found")))</f>
        <v>Not Found</v>
      </c>
      <c r="O160" s="16" t="str">
        <f>IF(ISNUMBER(MATCH(C160,'May 27'!$C$2:$C$300,0)),"Found",IF(ISNUMBER(MATCH(E160,'May 27'!$D$2:$D$300,0)),"Found",IF(ISNUMBER(MATCH(D160,'May 27'!$E$2:$E$300,0)),"Found","Not Found")))</f>
        <v>Not Found</v>
      </c>
      <c r="P160" s="16" t="str">
        <f>IF(ISNUMBER(MATCH(C160,'May 28'!$C$2:$C$300,0)),"Found",IF(ISNUMBER(MATCH(E160,'May 28'!$D$2:$D$300,0)),"Found",IF(ISNUMBER(MATCH(D160,'May 28'!$E$2:$E$300,0)),"Found","Not Found")))</f>
        <v>Not Found</v>
      </c>
      <c r="Q160" s="16" t="str">
        <f>IF(ISNUMBER(MATCH(C160,'May 29'!$C$2:$C$300,0)),"Found",IF(ISNUMBER(MATCH(E160,'May 29'!$D$2:$D$300,0)),"Found",IF(ISNUMBER(MATCH(D160,'May 29'!$E$2:$E$300,0)),"Found","Not Found")))</f>
        <v>Not Found</v>
      </c>
      <c r="R160" s="16" t="str">
        <f>IF(ISNUMBER(MATCH(C160,'May 30'!$C$2:$C$300,0)),"Found",IF(ISNUMBER(MATCH(E160,'May 30'!$D$2:$D$300,0)),"Found",IF(ISNUMBER(MATCH(D160,'May 30'!$E$2:$E$300,0)),"Found","Not Found")))</f>
        <v>Not Found</v>
      </c>
      <c r="S160" s="16" t="str">
        <f>IF(ISNUMBER(MATCH(C160,'May 31'!$C$2:$C$300,0)),"Found",IF(ISNUMBER(MATCH(E160,'May 31'!$D$2:$D$300,0)),"Found",IF(ISNUMBER(MATCH(D160,'May 31'!$E$2:$E$300,0)),"Found","Not Found")))</f>
        <v>Not Found</v>
      </c>
      <c r="T160" s="16">
        <f t="shared" si="2"/>
        <v>0</v>
      </c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9"/>
      <c r="AJ160" s="16"/>
    </row>
    <row r="161" spans="1:36" x14ac:dyDescent="0.2">
      <c r="A161" s="16" t="s">
        <v>1180</v>
      </c>
      <c r="B161" s="17" t="s">
        <v>1181</v>
      </c>
      <c r="C161" s="11" t="str">
        <f>VLOOKUP(B161,'PKII Employee Details'!$A$2:$F$474,3,FALSE)</f>
        <v>C636</v>
      </c>
      <c r="D161" s="18" t="str">
        <f>VLOOKUP(B161,'PKII Employee Details'!$A$2:$F$474,4,FALSE)</f>
        <v>Esto</v>
      </c>
      <c r="E161" s="18" t="str">
        <f>VLOOKUP(B161,'PKII Employee Details'!$A$2:$F$474,5,FALSE)</f>
        <v>Raymond</v>
      </c>
      <c r="F161" s="63" t="str">
        <f>IF(ISNUMBER(MATCH(C161,'May 18'!$C$2:$C$300,0)),"Found",IF(ISNUMBER(MATCH(E161,'May 18'!$D$2:$D$300,0)),"Found",IF(ISNUMBER(MATCH(D161,'May 18'!$E$2:$E$300,0)),"Found","Not Found")))</f>
        <v>Not Found</v>
      </c>
      <c r="G161" s="63" t="str">
        <f>IF(ISNUMBER(MATCH(C161,'May 18'!$C$2:$C$300,0)),"Found",IF(ISNUMBER(MATCH(E161,'May 19'!$D$2:$D$300,0)),"Found",IF(ISNUMBER(MATCH(D161,'May 19'!$E$2:$E$300,0)),"Found","Not Found")))</f>
        <v>Not Found</v>
      </c>
      <c r="H161" s="19" t="str">
        <f>IF(ISNUMBER(MATCH(C161,'May 20'!$C$2:$C$300,0)),"Found",IF(ISNUMBER(MATCH(E161,'May 20'!$D$2:$D$300,0)),"Found",IF(ISNUMBER(MATCH(D161,'May 20'!$E$2:$E$300,0)),"Found","Not Found")))</f>
        <v>Not Found</v>
      </c>
      <c r="I161" s="16" t="str">
        <f>IF(ISNUMBER(MATCH(C161,'May 21'!$C$2:$C$300,0)),"Found",IF(ISNUMBER(MATCH(E161,'May 21'!$D$2:$D$300,0)),"Found",IF(ISNUMBER(MATCH(D161,'May 21'!$E$2:$E$300,0)),"Found","Not Found")))</f>
        <v>Not Found</v>
      </c>
      <c r="J161" s="16" t="str">
        <f>IF(ISNUMBER(MATCH(C161,'May 22'!$C$2:$C$300,0)),"Found",IF(ISNUMBER(MATCH(E161,'May 22'!$D$2:$D$300,0)),"Found",IF(ISNUMBER(MATCH(D161,'May 22'!$E$2:$E$300,0)),"Found","Not Found")))</f>
        <v>Not Found</v>
      </c>
      <c r="K161" s="16" t="str">
        <f>IF(ISNUMBER(MATCH(C161,'May 23'!$C$2:$C$300,0)),"Found",IF(ISNUMBER(MATCH(E161,'May 23'!$D$2:$D$300,0)),"Found",IF(ISNUMBER(MATCH(D161,'May 23'!$E$2:$E$300,0)),"Found","Not Found")))</f>
        <v>Not Found</v>
      </c>
      <c r="L161" s="16" t="str">
        <f>IF(ISNUMBER(MATCH(C161,'May 24'!$C$2:$C$300,0)),"Found",IF(ISNUMBER(MATCH(E161,'May 24'!$D$2:$D$300,0)),"Found",IF(ISNUMBER(MATCH(D161,'May 24'!$E$2:$E$300,0)),"Found","Not Found")))</f>
        <v>Not Found</v>
      </c>
      <c r="M161" s="16" t="str">
        <f>IF(ISNUMBER(MATCH(C161,'May 25'!$C$2:$C$300,0)),"Found",IF(ISNUMBER(MATCH(E161,'May 25'!$D$2:$D$300,0)),"Found",IF(ISNUMBER(MATCH(D161,'May 25'!$E$2:$E$300,0)),"Found","Not Found")))</f>
        <v>Not Found</v>
      </c>
      <c r="N161" s="16" t="str">
        <f>IF(ISNUMBER(MATCH(C161,'May 26'!$C$2:$C$300,0)),"Found",IF(ISNUMBER(MATCH(E161,'May 26'!$D$2:$D$300,0)),"Found",IF(ISNUMBER(MATCH(D161,'May 26'!$E$2:$E$300,0)),"Found","Not Found")))</f>
        <v>Not Found</v>
      </c>
      <c r="O161" s="16" t="str">
        <f>IF(ISNUMBER(MATCH(C161,'May 27'!$C$2:$C$300,0)),"Found",IF(ISNUMBER(MATCH(E161,'May 27'!$D$2:$D$300,0)),"Found",IF(ISNUMBER(MATCH(D161,'May 27'!$E$2:$E$300,0)),"Found","Not Found")))</f>
        <v>Not Found</v>
      </c>
      <c r="P161" s="16" t="str">
        <f>IF(ISNUMBER(MATCH(C161,'May 28'!$C$2:$C$300,0)),"Found",IF(ISNUMBER(MATCH(E161,'May 28'!$D$2:$D$300,0)),"Found",IF(ISNUMBER(MATCH(D161,'May 28'!$E$2:$E$300,0)),"Found","Not Found")))</f>
        <v>Not Found</v>
      </c>
      <c r="Q161" s="16" t="str">
        <f>IF(ISNUMBER(MATCH(C161,'May 29'!$C$2:$C$300,0)),"Found",IF(ISNUMBER(MATCH(E161,'May 29'!$D$2:$D$300,0)),"Found",IF(ISNUMBER(MATCH(D161,'May 29'!$E$2:$E$300,0)),"Found","Not Found")))</f>
        <v>Not Found</v>
      </c>
      <c r="R161" s="16" t="str">
        <f>IF(ISNUMBER(MATCH(C161,'May 30'!$C$2:$C$300,0)),"Found",IF(ISNUMBER(MATCH(E161,'May 30'!$D$2:$D$300,0)),"Found",IF(ISNUMBER(MATCH(D161,'May 30'!$E$2:$E$300,0)),"Found","Not Found")))</f>
        <v>Not Found</v>
      </c>
      <c r="S161" s="16" t="str">
        <f>IF(ISNUMBER(MATCH(C161,'May 31'!$C$2:$C$300,0)),"Found",IF(ISNUMBER(MATCH(E161,'May 31'!$D$2:$D$300,0)),"Found",IF(ISNUMBER(MATCH(D161,'May 31'!$E$2:$E$300,0)),"Found","Not Found")))</f>
        <v>Not Found</v>
      </c>
      <c r="T161" s="16">
        <f t="shared" si="2"/>
        <v>0</v>
      </c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9"/>
      <c r="AJ161" s="16"/>
    </row>
    <row r="162" spans="1:36" x14ac:dyDescent="0.2">
      <c r="A162" s="16" t="s">
        <v>1182</v>
      </c>
      <c r="B162" s="17" t="s">
        <v>1183</v>
      </c>
      <c r="C162" s="11" t="s">
        <v>1184</v>
      </c>
      <c r="D162" s="18" t="s">
        <v>1185</v>
      </c>
      <c r="E162" s="18" t="s">
        <v>1186</v>
      </c>
      <c r="F162" s="63" t="str">
        <f>IF(ISNUMBER(MATCH(C162,'May 18'!$C$2:$C$300,0)),"Found",IF(ISNUMBER(MATCH(E162,'May 18'!$D$2:$D$300,0)),"Found",IF(ISNUMBER(MATCH(D162,'May 18'!$E$2:$E$300,0)),"Found","Not Found")))</f>
        <v>Not Found</v>
      </c>
      <c r="G162" s="63" t="str">
        <f>IF(ISNUMBER(MATCH(C162,'May 18'!$C$2:$C$300,0)),"Found",IF(ISNUMBER(MATCH(E162,'May 19'!$D$2:$D$300,0)),"Found",IF(ISNUMBER(MATCH(D162,'May 19'!$E$2:$E$300,0)),"Found","Not Found")))</f>
        <v>Not Found</v>
      </c>
      <c r="H162" s="19" t="str">
        <f>IF(ISNUMBER(MATCH(C162,'May 20'!$C$2:$C$300,0)),"Found",IF(ISNUMBER(MATCH(E162,'May 20'!$D$2:$D$300,0)),"Found",IF(ISNUMBER(MATCH(D162,'May 20'!$E$2:$E$300,0)),"Found","Not Found")))</f>
        <v>Not Found</v>
      </c>
      <c r="I162" s="16" t="str">
        <f>IF(ISNUMBER(MATCH(C162,'May 21'!$C$2:$C$300,0)),"Found",IF(ISNUMBER(MATCH(E162,'May 21'!$D$2:$D$300,0)),"Found",IF(ISNUMBER(MATCH(D162,'May 21'!$E$2:$E$300,0)),"Found","Not Found")))</f>
        <v>Not Found</v>
      </c>
      <c r="J162" s="16" t="str">
        <f>IF(ISNUMBER(MATCH(C162,'May 22'!$C$2:$C$300,0)),"Found",IF(ISNUMBER(MATCH(E162,'May 22'!$D$2:$D$300,0)),"Found",IF(ISNUMBER(MATCH(D162,'May 22'!$E$2:$E$300,0)),"Found","Not Found")))</f>
        <v>Not Found</v>
      </c>
      <c r="K162" s="16" t="str">
        <f>IF(ISNUMBER(MATCH(C162,'May 23'!$C$2:$C$300,0)),"Found",IF(ISNUMBER(MATCH(E162,'May 23'!$D$2:$D$300,0)),"Found",IF(ISNUMBER(MATCH(D162,'May 23'!$E$2:$E$300,0)),"Found","Not Found")))</f>
        <v>Not Found</v>
      </c>
      <c r="L162" s="16" t="str">
        <f>IF(ISNUMBER(MATCH(C162,'May 24'!$C$2:$C$300,0)),"Found",IF(ISNUMBER(MATCH(E162,'May 24'!$D$2:$D$300,0)),"Found",IF(ISNUMBER(MATCH(D162,'May 24'!$E$2:$E$300,0)),"Found","Not Found")))</f>
        <v>Not Found</v>
      </c>
      <c r="M162" s="16" t="str">
        <f>IF(ISNUMBER(MATCH(C162,'May 25'!$C$2:$C$300,0)),"Found",IF(ISNUMBER(MATCH(E162,'May 25'!$D$2:$D$300,0)),"Found",IF(ISNUMBER(MATCH(D162,'May 25'!$E$2:$E$300,0)),"Found","Not Found")))</f>
        <v>Not Found</v>
      </c>
      <c r="N162" s="16" t="str">
        <f>IF(ISNUMBER(MATCH(C162,'May 26'!$C$2:$C$300,0)),"Found",IF(ISNUMBER(MATCH(E162,'May 26'!$D$2:$D$300,0)),"Found",IF(ISNUMBER(MATCH(D162,'May 26'!$E$2:$E$300,0)),"Found","Not Found")))</f>
        <v>Not Found</v>
      </c>
      <c r="O162" s="16" t="str">
        <f>IF(ISNUMBER(MATCH(C162,'May 27'!$C$2:$C$300,0)),"Found",IF(ISNUMBER(MATCH(E162,'May 27'!$D$2:$D$300,0)),"Found",IF(ISNUMBER(MATCH(D162,'May 27'!$E$2:$E$300,0)),"Found","Not Found")))</f>
        <v>Not Found</v>
      </c>
      <c r="P162" s="16" t="str">
        <f>IF(ISNUMBER(MATCH(C162,'May 28'!$C$2:$C$300,0)),"Found",IF(ISNUMBER(MATCH(E162,'May 28'!$D$2:$D$300,0)),"Found",IF(ISNUMBER(MATCH(D162,'May 28'!$E$2:$E$300,0)),"Found","Not Found")))</f>
        <v>Not Found</v>
      </c>
      <c r="Q162" s="16" t="str">
        <f>IF(ISNUMBER(MATCH(C162,'May 29'!$C$2:$C$300,0)),"Found",IF(ISNUMBER(MATCH(E162,'May 29'!$D$2:$D$300,0)),"Found",IF(ISNUMBER(MATCH(D162,'May 29'!$E$2:$E$300,0)),"Found","Not Found")))</f>
        <v>Not Found</v>
      </c>
      <c r="R162" s="16" t="str">
        <f>IF(ISNUMBER(MATCH(C162,'May 30'!$C$2:$C$300,0)),"Found",IF(ISNUMBER(MATCH(E162,'May 30'!$D$2:$D$300,0)),"Found",IF(ISNUMBER(MATCH(D162,'May 30'!$E$2:$E$300,0)),"Found","Not Found")))</f>
        <v>Not Found</v>
      </c>
      <c r="S162" s="16" t="str">
        <f>IF(ISNUMBER(MATCH(C162,'May 31'!$C$2:$C$300,0)),"Found",IF(ISNUMBER(MATCH(E162,'May 31'!$D$2:$D$300,0)),"Found",IF(ISNUMBER(MATCH(D162,'May 31'!$E$2:$E$300,0)),"Found","Not Found")))</f>
        <v>Not Found</v>
      </c>
      <c r="T162" s="16">
        <f t="shared" si="2"/>
        <v>0</v>
      </c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9"/>
      <c r="AJ162" s="16"/>
    </row>
    <row r="163" spans="1:36" x14ac:dyDescent="0.2">
      <c r="A163" s="16" t="s">
        <v>1187</v>
      </c>
      <c r="B163" s="17" t="s">
        <v>1188</v>
      </c>
      <c r="C163" s="11" t="str">
        <f>VLOOKUP(B163,'PKII Employee Details'!$A$2:$F$474,3,FALSE)</f>
        <v>C690</v>
      </c>
      <c r="D163" s="18" t="str">
        <f>VLOOKUP(B163,'PKII Employee Details'!$A$2:$F$474,4,FALSE)</f>
        <v>Fajarda</v>
      </c>
      <c r="E163" s="18" t="str">
        <f>VLOOKUP(B163,'PKII Employee Details'!$A$2:$F$474,5,FALSE)</f>
        <v>Bella</v>
      </c>
      <c r="F163" s="63" t="str">
        <f>IF(ISNUMBER(MATCH(C163,'May 18'!$C$2:$C$300,0)),"Found",IF(ISNUMBER(MATCH(E163,'May 18'!$D$2:$D$300,0)),"Found",IF(ISNUMBER(MATCH(D163,'May 18'!$E$2:$E$300,0)),"Found","Not Found")))</f>
        <v>Not Found</v>
      </c>
      <c r="G163" s="63" t="str">
        <f>IF(ISNUMBER(MATCH(C163,'May 18'!$C$2:$C$300,0)),"Found",IF(ISNUMBER(MATCH(E163,'May 19'!$D$2:$D$300,0)),"Found",IF(ISNUMBER(MATCH(D163,'May 19'!$E$2:$E$300,0)),"Found","Not Found")))</f>
        <v>Not Found</v>
      </c>
      <c r="H163" s="19" t="str">
        <f>IF(ISNUMBER(MATCH(C163,'May 20'!$C$2:$C$300,0)),"Found",IF(ISNUMBER(MATCH(E163,'May 20'!$D$2:$D$300,0)),"Found",IF(ISNUMBER(MATCH(D163,'May 20'!$E$2:$E$300,0)),"Found","Not Found")))</f>
        <v>Not Found</v>
      </c>
      <c r="I163" s="16" t="str">
        <f>IF(ISNUMBER(MATCH(C163,'May 21'!$C$2:$C$300,0)),"Found",IF(ISNUMBER(MATCH(E163,'May 21'!$D$2:$D$300,0)),"Found",IF(ISNUMBER(MATCH(D163,'May 21'!$E$2:$E$300,0)),"Found","Not Found")))</f>
        <v>Not Found</v>
      </c>
      <c r="J163" s="16" t="str">
        <f>IF(ISNUMBER(MATCH(C163,'May 22'!$C$2:$C$300,0)),"Found",IF(ISNUMBER(MATCH(E163,'May 22'!$D$2:$D$300,0)),"Found",IF(ISNUMBER(MATCH(D163,'May 22'!$E$2:$E$300,0)),"Found","Not Found")))</f>
        <v>Not Found</v>
      </c>
      <c r="K163" s="16" t="str">
        <f>IF(ISNUMBER(MATCH(C163,'May 23'!$C$2:$C$300,0)),"Found",IF(ISNUMBER(MATCH(E163,'May 23'!$D$2:$D$300,0)),"Found",IF(ISNUMBER(MATCH(D163,'May 23'!$E$2:$E$300,0)),"Found","Not Found")))</f>
        <v>Not Found</v>
      </c>
      <c r="L163" s="16" t="str">
        <f>IF(ISNUMBER(MATCH(C163,'May 24'!$C$2:$C$300,0)),"Found",IF(ISNUMBER(MATCH(E163,'May 24'!$D$2:$D$300,0)),"Found",IF(ISNUMBER(MATCH(D163,'May 24'!$E$2:$E$300,0)),"Found","Not Found")))</f>
        <v>Not Found</v>
      </c>
      <c r="M163" s="16" t="str">
        <f>IF(ISNUMBER(MATCH(C163,'May 25'!$C$2:$C$300,0)),"Found",IF(ISNUMBER(MATCH(E163,'May 25'!$D$2:$D$300,0)),"Found",IF(ISNUMBER(MATCH(D163,'May 25'!$E$2:$E$300,0)),"Found","Not Found")))</f>
        <v>Not Found</v>
      </c>
      <c r="N163" s="16" t="str">
        <f>IF(ISNUMBER(MATCH(C163,'May 26'!$C$2:$C$300,0)),"Found",IF(ISNUMBER(MATCH(E163,'May 26'!$D$2:$D$300,0)),"Found",IF(ISNUMBER(MATCH(D163,'May 26'!$E$2:$E$300,0)),"Found","Not Found")))</f>
        <v>Not Found</v>
      </c>
      <c r="O163" s="16" t="str">
        <f>IF(ISNUMBER(MATCH(C163,'May 27'!$C$2:$C$300,0)),"Found",IF(ISNUMBER(MATCH(E163,'May 27'!$D$2:$D$300,0)),"Found",IF(ISNUMBER(MATCH(D163,'May 27'!$E$2:$E$300,0)),"Found","Not Found")))</f>
        <v>Not Found</v>
      </c>
      <c r="P163" s="16" t="str">
        <f>IF(ISNUMBER(MATCH(C163,'May 28'!$C$2:$C$300,0)),"Found",IF(ISNUMBER(MATCH(E163,'May 28'!$D$2:$D$300,0)),"Found",IF(ISNUMBER(MATCH(D163,'May 28'!$E$2:$E$300,0)),"Found","Not Found")))</f>
        <v>Not Found</v>
      </c>
      <c r="Q163" s="16" t="str">
        <f>IF(ISNUMBER(MATCH(C163,'May 29'!$C$2:$C$300,0)),"Found",IF(ISNUMBER(MATCH(E163,'May 29'!$D$2:$D$300,0)),"Found",IF(ISNUMBER(MATCH(D163,'May 29'!$E$2:$E$300,0)),"Found","Not Found")))</f>
        <v>Not Found</v>
      </c>
      <c r="R163" s="16" t="str">
        <f>IF(ISNUMBER(MATCH(C163,'May 30'!$C$2:$C$300,0)),"Found",IF(ISNUMBER(MATCH(E163,'May 30'!$D$2:$D$300,0)),"Found",IF(ISNUMBER(MATCH(D163,'May 30'!$E$2:$E$300,0)),"Found","Not Found")))</f>
        <v>Not Found</v>
      </c>
      <c r="S163" s="16" t="str">
        <f>IF(ISNUMBER(MATCH(C163,'May 31'!$C$2:$C$300,0)),"Found",IF(ISNUMBER(MATCH(E163,'May 31'!$D$2:$D$300,0)),"Found",IF(ISNUMBER(MATCH(D163,'May 31'!$E$2:$E$300,0)),"Found","Not Found")))</f>
        <v>Not Found</v>
      </c>
      <c r="T163" s="16">
        <f t="shared" si="2"/>
        <v>0</v>
      </c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9"/>
      <c r="AJ163" s="16"/>
    </row>
    <row r="164" spans="1:36" x14ac:dyDescent="0.2">
      <c r="A164" s="16" t="s">
        <v>1189</v>
      </c>
      <c r="B164" s="17" t="s">
        <v>1190</v>
      </c>
      <c r="C164" s="11" t="str">
        <f>VLOOKUP(B164,'PKII Employee Details'!$A$2:$F$474,3,FALSE)</f>
        <v>C743</v>
      </c>
      <c r="D164" s="18" t="str">
        <f>VLOOKUP(B164,'PKII Employee Details'!$A$2:$F$474,4,FALSE)</f>
        <v>Faylogna</v>
      </c>
      <c r="E164" s="18" t="str">
        <f>VLOOKUP(B164,'PKII Employee Details'!$A$2:$F$474,5,FALSE)</f>
        <v>Cynthia Rose</v>
      </c>
      <c r="F164" s="63" t="str">
        <f>IF(ISNUMBER(MATCH(C164,'May 18'!$C$2:$C$300,0)),"Found",IF(ISNUMBER(MATCH(E164,'May 18'!$D$2:$D$300,0)),"Found",IF(ISNUMBER(MATCH(D164,'May 18'!$E$2:$E$300,0)),"Found","Not Found")))</f>
        <v>Not Found</v>
      </c>
      <c r="G164" s="63" t="str">
        <f>IF(ISNUMBER(MATCH(C164,'May 18'!$C$2:$C$300,0)),"Found",IF(ISNUMBER(MATCH(E164,'May 19'!$D$2:$D$300,0)),"Found",IF(ISNUMBER(MATCH(D164,'May 19'!$E$2:$E$300,0)),"Found","Not Found")))</f>
        <v>Not Found</v>
      </c>
      <c r="H164" s="19" t="str">
        <f>IF(ISNUMBER(MATCH(C164,'May 20'!$C$2:$C$300,0)),"Found",IF(ISNUMBER(MATCH(E164,'May 20'!$D$2:$D$300,0)),"Found",IF(ISNUMBER(MATCH(D164,'May 20'!$E$2:$E$300,0)),"Found","Not Found")))</f>
        <v>Not Found</v>
      </c>
      <c r="I164" s="16" t="str">
        <f>IF(ISNUMBER(MATCH(C164,'May 21'!$C$2:$C$300,0)),"Found",IF(ISNUMBER(MATCH(E164,'May 21'!$D$2:$D$300,0)),"Found",IF(ISNUMBER(MATCH(D164,'May 21'!$E$2:$E$300,0)),"Found","Not Found")))</f>
        <v>Not Found</v>
      </c>
      <c r="J164" s="16" t="str">
        <f>IF(ISNUMBER(MATCH(C164,'May 22'!$C$2:$C$300,0)),"Found",IF(ISNUMBER(MATCH(E164,'May 22'!$D$2:$D$300,0)),"Found",IF(ISNUMBER(MATCH(D164,'May 22'!$E$2:$E$300,0)),"Found","Not Found")))</f>
        <v>Not Found</v>
      </c>
      <c r="K164" s="16" t="str">
        <f>IF(ISNUMBER(MATCH(C164,'May 23'!$C$2:$C$300,0)),"Found",IF(ISNUMBER(MATCH(E164,'May 23'!$D$2:$D$300,0)),"Found",IF(ISNUMBER(MATCH(D164,'May 23'!$E$2:$E$300,0)),"Found","Not Found")))</f>
        <v>Not Found</v>
      </c>
      <c r="L164" s="16" t="str">
        <f>IF(ISNUMBER(MATCH(C164,'May 24'!$C$2:$C$300,0)),"Found",IF(ISNUMBER(MATCH(E164,'May 24'!$D$2:$D$300,0)),"Found",IF(ISNUMBER(MATCH(D164,'May 24'!$E$2:$E$300,0)),"Found","Not Found")))</f>
        <v>Not Found</v>
      </c>
      <c r="M164" s="16" t="str">
        <f>IF(ISNUMBER(MATCH(C164,'May 25'!$C$2:$C$300,0)),"Found",IF(ISNUMBER(MATCH(E164,'May 25'!$D$2:$D$300,0)),"Found",IF(ISNUMBER(MATCH(D164,'May 25'!$E$2:$E$300,0)),"Found","Not Found")))</f>
        <v>Not Found</v>
      </c>
      <c r="N164" s="16" t="str">
        <f>IF(ISNUMBER(MATCH(C164,'May 26'!$C$2:$C$300,0)),"Found",IF(ISNUMBER(MATCH(E164,'May 26'!$D$2:$D$300,0)),"Found",IF(ISNUMBER(MATCH(D164,'May 26'!$E$2:$E$300,0)),"Found","Not Found")))</f>
        <v>Not Found</v>
      </c>
      <c r="O164" s="16" t="str">
        <f>IF(ISNUMBER(MATCH(C164,'May 27'!$C$2:$C$300,0)),"Found",IF(ISNUMBER(MATCH(E164,'May 27'!$D$2:$D$300,0)),"Found",IF(ISNUMBER(MATCH(D164,'May 27'!$E$2:$E$300,0)),"Found","Not Found")))</f>
        <v>Not Found</v>
      </c>
      <c r="P164" s="16" t="str">
        <f>IF(ISNUMBER(MATCH(C164,'May 28'!$C$2:$C$300,0)),"Found",IF(ISNUMBER(MATCH(E164,'May 28'!$D$2:$D$300,0)),"Found",IF(ISNUMBER(MATCH(D164,'May 28'!$E$2:$E$300,0)),"Found","Not Found")))</f>
        <v>Not Found</v>
      </c>
      <c r="Q164" s="16" t="str">
        <f>IF(ISNUMBER(MATCH(C164,'May 29'!$C$2:$C$300,0)),"Found",IF(ISNUMBER(MATCH(E164,'May 29'!$D$2:$D$300,0)),"Found",IF(ISNUMBER(MATCH(D164,'May 29'!$E$2:$E$300,0)),"Found","Not Found")))</f>
        <v>Not Found</v>
      </c>
      <c r="R164" s="16" t="str">
        <f>IF(ISNUMBER(MATCH(C164,'May 30'!$C$2:$C$300,0)),"Found",IF(ISNUMBER(MATCH(E164,'May 30'!$D$2:$D$300,0)),"Found",IF(ISNUMBER(MATCH(D164,'May 30'!$E$2:$E$300,0)),"Found","Not Found")))</f>
        <v>Not Found</v>
      </c>
      <c r="S164" s="16" t="str">
        <f>IF(ISNUMBER(MATCH(C164,'May 31'!$C$2:$C$300,0)),"Found",IF(ISNUMBER(MATCH(E164,'May 31'!$D$2:$D$300,0)),"Found",IF(ISNUMBER(MATCH(D164,'May 31'!$E$2:$E$300,0)),"Found","Not Found")))</f>
        <v>Not Found</v>
      </c>
      <c r="T164" s="16">
        <f t="shared" si="2"/>
        <v>0</v>
      </c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9"/>
      <c r="AJ164" s="16"/>
    </row>
    <row r="165" spans="1:36" x14ac:dyDescent="0.2">
      <c r="A165" s="16" t="s">
        <v>1191</v>
      </c>
      <c r="B165" s="17" t="s">
        <v>1192</v>
      </c>
      <c r="C165" s="11" t="str">
        <f>VLOOKUP(B165,'PKII Employee Details'!$A$2:$F$474,3,FALSE)</f>
        <v>C730</v>
      </c>
      <c r="D165" s="18" t="str">
        <f>VLOOKUP(B165,'PKII Employee Details'!$A$2:$F$474,4,FALSE)</f>
        <v>Ferrer</v>
      </c>
      <c r="E165" s="18" t="str">
        <f>VLOOKUP(B165,'PKII Employee Details'!$A$2:$F$474,5,FALSE)</f>
        <v>Angelina Victoria</v>
      </c>
      <c r="F165" s="63" t="str">
        <f>IF(ISNUMBER(MATCH(C165,'May 18'!$C$2:$C$300,0)),"Found",IF(ISNUMBER(MATCH(E165,'May 18'!$D$2:$D$300,0)),"Found",IF(ISNUMBER(MATCH(D165,'May 18'!$E$2:$E$300,0)),"Found","Not Found")))</f>
        <v>Not Found</v>
      </c>
      <c r="G165" s="63" t="str">
        <f>IF(ISNUMBER(MATCH(C165,'May 18'!$C$2:$C$300,0)),"Found",IF(ISNUMBER(MATCH(E165,'May 19'!$D$2:$D$300,0)),"Found",IF(ISNUMBER(MATCH(D165,'May 19'!$E$2:$E$300,0)),"Found","Not Found")))</f>
        <v>Found</v>
      </c>
      <c r="H165" s="19" t="str">
        <f>IF(ISNUMBER(MATCH(C165,'May 20'!$C$2:$C$300,0)),"Found",IF(ISNUMBER(MATCH(E165,'May 20'!$D$2:$D$300,0)),"Found",IF(ISNUMBER(MATCH(D165,'May 20'!$E$2:$E$300,0)),"Found","Not Found")))</f>
        <v>Found</v>
      </c>
      <c r="I165" s="16" t="str">
        <f>IF(ISNUMBER(MATCH(C165,'May 21'!$C$2:$C$300,0)),"Found",IF(ISNUMBER(MATCH(E165,'May 21'!$D$2:$D$300,0)),"Found",IF(ISNUMBER(MATCH(D165,'May 21'!$E$2:$E$300,0)),"Found","Not Found")))</f>
        <v>Not Found</v>
      </c>
      <c r="J165" s="16" t="str">
        <f>IF(ISNUMBER(MATCH(C165,'May 22'!$C$2:$C$300,0)),"Found",IF(ISNUMBER(MATCH(E165,'May 22'!$D$2:$D$300,0)),"Found",IF(ISNUMBER(MATCH(D165,'May 22'!$E$2:$E$300,0)),"Found","Not Found")))</f>
        <v>Not Found</v>
      </c>
      <c r="K165" s="16" t="str">
        <f>IF(ISNUMBER(MATCH(C165,'May 23'!$C$2:$C$300,0)),"Found",IF(ISNUMBER(MATCH(E165,'May 23'!$D$2:$D$300,0)),"Found",IF(ISNUMBER(MATCH(D165,'May 23'!$E$2:$E$300,0)),"Found","Not Found")))</f>
        <v>Not Found</v>
      </c>
      <c r="L165" s="16" t="str">
        <f>IF(ISNUMBER(MATCH(C165,'May 24'!$C$2:$C$300,0)),"Found",IF(ISNUMBER(MATCH(E165,'May 24'!$D$2:$D$300,0)),"Found",IF(ISNUMBER(MATCH(D165,'May 24'!$E$2:$E$300,0)),"Found","Not Found")))</f>
        <v>Not Found</v>
      </c>
      <c r="M165" s="16" t="str">
        <f>IF(ISNUMBER(MATCH(C165,'May 25'!$C$2:$C$300,0)),"Found",IF(ISNUMBER(MATCH(E165,'May 25'!$D$2:$D$300,0)),"Found",IF(ISNUMBER(MATCH(D165,'May 25'!$E$2:$E$300,0)),"Found","Not Found")))</f>
        <v>Found</v>
      </c>
      <c r="N165" s="16" t="str">
        <f>IF(ISNUMBER(MATCH(C165,'May 26'!$C$2:$C$300,0)),"Found",IF(ISNUMBER(MATCH(E165,'May 26'!$D$2:$D$300,0)),"Found",IF(ISNUMBER(MATCH(D165,'May 26'!$E$2:$E$300,0)),"Found","Not Found")))</f>
        <v>Found</v>
      </c>
      <c r="O165" s="16" t="str">
        <f>IF(ISNUMBER(MATCH(C165,'May 27'!$C$2:$C$300,0)),"Found",IF(ISNUMBER(MATCH(E165,'May 27'!$D$2:$D$300,0)),"Found",IF(ISNUMBER(MATCH(D165,'May 27'!$E$2:$E$300,0)),"Found","Not Found")))</f>
        <v>Not Found</v>
      </c>
      <c r="P165" s="16" t="str">
        <f>IF(ISNUMBER(MATCH(C165,'May 28'!$C$2:$C$300,0)),"Found",IF(ISNUMBER(MATCH(E165,'May 28'!$D$2:$D$300,0)),"Found",IF(ISNUMBER(MATCH(D165,'May 28'!$E$2:$E$300,0)),"Found","Not Found")))</f>
        <v>Not Found</v>
      </c>
      <c r="Q165" s="16" t="str">
        <f>IF(ISNUMBER(MATCH(C165,'May 29'!$C$2:$C$300,0)),"Found",IF(ISNUMBER(MATCH(E165,'May 29'!$D$2:$D$300,0)),"Found",IF(ISNUMBER(MATCH(D165,'May 29'!$E$2:$E$300,0)),"Found","Not Found")))</f>
        <v>Found</v>
      </c>
      <c r="R165" s="16" t="str">
        <f>IF(ISNUMBER(MATCH(C165,'May 30'!$C$2:$C$300,0)),"Found",IF(ISNUMBER(MATCH(E165,'May 30'!$D$2:$D$300,0)),"Found",IF(ISNUMBER(MATCH(D165,'May 30'!$E$2:$E$300,0)),"Found","Not Found")))</f>
        <v>Found</v>
      </c>
      <c r="S165" s="16" t="str">
        <f>IF(ISNUMBER(MATCH(C165,'May 31'!$C$2:$C$300,0)),"Found",IF(ISNUMBER(MATCH(E165,'May 31'!$D$2:$D$300,0)),"Found",IF(ISNUMBER(MATCH(D165,'May 31'!$E$2:$E$300,0)),"Found","Not Found")))</f>
        <v>Not Found</v>
      </c>
      <c r="T165" s="16">
        <f t="shared" si="2"/>
        <v>6</v>
      </c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9"/>
      <c r="AJ165" s="16"/>
    </row>
    <row r="166" spans="1:36" x14ac:dyDescent="0.2">
      <c r="A166" s="16" t="s">
        <v>1193</v>
      </c>
      <c r="B166" s="17" t="s">
        <v>1194</v>
      </c>
      <c r="C166" s="11" t="s">
        <v>368</v>
      </c>
      <c r="D166" s="18" t="s">
        <v>435</v>
      </c>
      <c r="E166" s="18" t="s">
        <v>434</v>
      </c>
      <c r="F166" s="63" t="str">
        <f>IF(ISNUMBER(MATCH(C166,'May 18'!$C$2:$C$300,0)),"Found",IF(ISNUMBER(MATCH(E166,'May 18'!$D$2:$D$300,0)),"Found",IF(ISNUMBER(MATCH(D166,'May 18'!$E$2:$E$300,0)),"Found","Not Found")))</f>
        <v>Not Found</v>
      </c>
      <c r="G166" s="63" t="str">
        <f>IF(ISNUMBER(MATCH(C166,'May 18'!$C$2:$C$300,0)),"Found",IF(ISNUMBER(MATCH(E166,'May 19'!$D$2:$D$300,0)),"Found",IF(ISNUMBER(MATCH(D166,'May 19'!$E$2:$E$300,0)),"Found","Not Found")))</f>
        <v>Found</v>
      </c>
      <c r="H166" s="19" t="str">
        <f>IF(ISNUMBER(MATCH(C166,'May 20'!$C$2:$C$300,0)),"Found",IF(ISNUMBER(MATCH(E166,'May 20'!$D$2:$D$300,0)),"Found",IF(ISNUMBER(MATCH(D166,'May 20'!$E$2:$E$300,0)),"Found","Not Found")))</f>
        <v>Found</v>
      </c>
      <c r="I166" s="16" t="str">
        <f>IF(ISNUMBER(MATCH(C166,'May 21'!$C$2:$C$300,0)),"Found",IF(ISNUMBER(MATCH(E166,'May 21'!$D$2:$D$300,0)),"Found",IF(ISNUMBER(MATCH(D166,'May 21'!$E$2:$E$300,0)),"Found","Not Found")))</f>
        <v>Found</v>
      </c>
      <c r="J166" s="16" t="str">
        <f>IF(ISNUMBER(MATCH(C166,'May 22'!$C$2:$C$300,0)),"Found",IF(ISNUMBER(MATCH(E166,'May 22'!$D$2:$D$300,0)),"Found",IF(ISNUMBER(MATCH(D166,'May 22'!$E$2:$E$300,0)),"Found","Not Found")))</f>
        <v>Found</v>
      </c>
      <c r="K166" s="16" t="str">
        <f>IF(ISNUMBER(MATCH(C166,'May 23'!$C$2:$C$300,0)),"Found",IF(ISNUMBER(MATCH(E166,'May 23'!$D$2:$D$300,0)),"Found",IF(ISNUMBER(MATCH(D166,'May 23'!$E$2:$E$300,0)),"Found","Not Found")))</f>
        <v>Not Found</v>
      </c>
      <c r="L166" s="16" t="str">
        <f>IF(ISNUMBER(MATCH(C166,'May 24'!$C$2:$C$300,0)),"Found",IF(ISNUMBER(MATCH(E166,'May 24'!$D$2:$D$300,0)),"Found",IF(ISNUMBER(MATCH(D166,'May 24'!$E$2:$E$300,0)),"Found","Not Found")))</f>
        <v>Found</v>
      </c>
      <c r="M166" s="16" t="str">
        <f>IF(ISNUMBER(MATCH(C166,'May 25'!$C$2:$C$300,0)),"Found",IF(ISNUMBER(MATCH(E166,'May 25'!$D$2:$D$300,0)),"Found",IF(ISNUMBER(MATCH(D166,'May 25'!$E$2:$E$300,0)),"Found","Not Found")))</f>
        <v>Found</v>
      </c>
      <c r="N166" s="16" t="str">
        <f>IF(ISNUMBER(MATCH(C166,'May 26'!$C$2:$C$300,0)),"Found",IF(ISNUMBER(MATCH(E166,'May 26'!$D$2:$D$300,0)),"Found",IF(ISNUMBER(MATCH(D166,'May 26'!$E$2:$E$300,0)),"Found","Not Found")))</f>
        <v>Found</v>
      </c>
      <c r="O166" s="16" t="str">
        <f>IF(ISNUMBER(MATCH(C166,'May 27'!$C$2:$C$300,0)),"Found",IF(ISNUMBER(MATCH(E166,'May 27'!$D$2:$D$300,0)),"Found",IF(ISNUMBER(MATCH(D166,'May 27'!$E$2:$E$300,0)),"Found","Not Found")))</f>
        <v>Not Found</v>
      </c>
      <c r="P166" s="16" t="str">
        <f>IF(ISNUMBER(MATCH(C166,'May 28'!$C$2:$C$300,0)),"Found",IF(ISNUMBER(MATCH(E166,'May 28'!$D$2:$D$300,0)),"Found",IF(ISNUMBER(MATCH(D166,'May 28'!$E$2:$E$300,0)),"Found","Not Found")))</f>
        <v>Found</v>
      </c>
      <c r="Q166" s="16" t="str">
        <f>IF(ISNUMBER(MATCH(C166,'May 29'!$C$2:$C$300,0)),"Found",IF(ISNUMBER(MATCH(E166,'May 29'!$D$2:$D$300,0)),"Found",IF(ISNUMBER(MATCH(D166,'May 29'!$E$2:$E$300,0)),"Found","Not Found")))</f>
        <v>Not Found</v>
      </c>
      <c r="R166" s="16" t="str">
        <f>IF(ISNUMBER(MATCH(C166,'May 30'!$C$2:$C$300,0)),"Found",IF(ISNUMBER(MATCH(E166,'May 30'!$D$2:$D$300,0)),"Found",IF(ISNUMBER(MATCH(D166,'May 30'!$E$2:$E$300,0)),"Found","Not Found")))</f>
        <v>Not Found</v>
      </c>
      <c r="S166" s="16" t="str">
        <f>IF(ISNUMBER(MATCH(C166,'May 31'!$C$2:$C$300,0)),"Found",IF(ISNUMBER(MATCH(E166,'May 31'!$D$2:$D$300,0)),"Found",IF(ISNUMBER(MATCH(D166,'May 31'!$E$2:$E$300,0)),"Found","Not Found")))</f>
        <v>Found</v>
      </c>
      <c r="T166" s="16">
        <f t="shared" si="2"/>
        <v>9</v>
      </c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9"/>
      <c r="AJ166" s="16"/>
    </row>
    <row r="167" spans="1:36" x14ac:dyDescent="0.2">
      <c r="A167" s="16" t="s">
        <v>1195</v>
      </c>
      <c r="B167" s="17" t="s">
        <v>1196</v>
      </c>
      <c r="C167" s="11" t="str">
        <f>VLOOKUP(B167,'PKII Employee Details'!$A$2:$F$474,3,FALSE)</f>
        <v>C617</v>
      </c>
      <c r="D167" s="18" t="str">
        <f>VLOOKUP(B167,'PKII Employee Details'!$A$2:$F$474,4,FALSE)</f>
        <v>Gabriel</v>
      </c>
      <c r="E167" s="18" t="str">
        <f>VLOOKUP(B167,'PKII Employee Details'!$A$2:$F$474,5,FALSE)</f>
        <v>Victor Michael</v>
      </c>
      <c r="F167" s="63" t="str">
        <f>IF(ISNUMBER(MATCH(C167,'May 18'!$C$2:$C$300,0)),"Found",IF(ISNUMBER(MATCH(E167,'May 18'!$D$2:$D$300,0)),"Found",IF(ISNUMBER(MATCH(D167,'May 18'!$E$2:$E$300,0)),"Found","Not Found")))</f>
        <v>Not Found</v>
      </c>
      <c r="G167" s="63" t="str">
        <f>IF(ISNUMBER(MATCH(C167,'May 18'!$C$2:$C$300,0)),"Found",IF(ISNUMBER(MATCH(E167,'May 19'!$D$2:$D$300,0)),"Found",IF(ISNUMBER(MATCH(D167,'May 19'!$E$2:$E$300,0)),"Found","Not Found")))</f>
        <v>Not Found</v>
      </c>
      <c r="H167" s="19" t="str">
        <f>IF(ISNUMBER(MATCH(C167,'May 20'!$C$2:$C$300,0)),"Found",IF(ISNUMBER(MATCH(E167,'May 20'!$D$2:$D$300,0)),"Found",IF(ISNUMBER(MATCH(D167,'May 20'!$E$2:$E$300,0)),"Found","Not Found")))</f>
        <v>Found</v>
      </c>
      <c r="I167" s="16" t="str">
        <f>IF(ISNUMBER(MATCH(C167,'May 21'!$C$2:$C$300,0)),"Found",IF(ISNUMBER(MATCH(E167,'May 21'!$D$2:$D$300,0)),"Found",IF(ISNUMBER(MATCH(D167,'May 21'!$E$2:$E$300,0)),"Found","Not Found")))</f>
        <v>Not Found</v>
      </c>
      <c r="J167" s="16" t="str">
        <f>IF(ISNUMBER(MATCH(C167,'May 22'!$C$2:$C$300,0)),"Found",IF(ISNUMBER(MATCH(E167,'May 22'!$D$2:$D$300,0)),"Found",IF(ISNUMBER(MATCH(D167,'May 22'!$E$2:$E$300,0)),"Found","Not Found")))</f>
        <v>Not Found</v>
      </c>
      <c r="K167" s="16" t="str">
        <f>IF(ISNUMBER(MATCH(C167,'May 23'!$C$2:$C$300,0)),"Found",IF(ISNUMBER(MATCH(E167,'May 23'!$D$2:$D$300,0)),"Found",IF(ISNUMBER(MATCH(D167,'May 23'!$E$2:$E$300,0)),"Found","Not Found")))</f>
        <v>Not Found</v>
      </c>
      <c r="L167" s="16" t="str">
        <f>IF(ISNUMBER(MATCH(C167,'May 24'!$C$2:$C$300,0)),"Found",IF(ISNUMBER(MATCH(E167,'May 24'!$D$2:$D$300,0)),"Found",IF(ISNUMBER(MATCH(D167,'May 24'!$E$2:$E$300,0)),"Found","Not Found")))</f>
        <v>Not Found</v>
      </c>
      <c r="M167" s="16" t="str">
        <f>IF(ISNUMBER(MATCH(C167,'May 25'!$C$2:$C$300,0)),"Found",IF(ISNUMBER(MATCH(E167,'May 25'!$D$2:$D$300,0)),"Found",IF(ISNUMBER(MATCH(D167,'May 25'!$E$2:$E$300,0)),"Found","Not Found")))</f>
        <v>Not Found</v>
      </c>
      <c r="N167" s="16" t="str">
        <f>IF(ISNUMBER(MATCH(C167,'May 26'!$C$2:$C$300,0)),"Found",IF(ISNUMBER(MATCH(E167,'May 26'!$D$2:$D$300,0)),"Found",IF(ISNUMBER(MATCH(D167,'May 26'!$E$2:$E$300,0)),"Found","Not Found")))</f>
        <v>Not Found</v>
      </c>
      <c r="O167" s="16" t="str">
        <f>IF(ISNUMBER(MATCH(C167,'May 27'!$C$2:$C$300,0)),"Found",IF(ISNUMBER(MATCH(E167,'May 27'!$D$2:$D$300,0)),"Found",IF(ISNUMBER(MATCH(D167,'May 27'!$E$2:$E$300,0)),"Found","Not Found")))</f>
        <v>Not Found</v>
      </c>
      <c r="P167" s="16" t="str">
        <f>IF(ISNUMBER(MATCH(C167,'May 28'!$C$2:$C$300,0)),"Found",IF(ISNUMBER(MATCH(E167,'May 28'!$D$2:$D$300,0)),"Found",IF(ISNUMBER(MATCH(D167,'May 28'!$E$2:$E$300,0)),"Found","Not Found")))</f>
        <v>Not Found</v>
      </c>
      <c r="Q167" s="16" t="str">
        <f>IF(ISNUMBER(MATCH(C167,'May 29'!$C$2:$C$300,0)),"Found",IF(ISNUMBER(MATCH(E167,'May 29'!$D$2:$D$300,0)),"Found",IF(ISNUMBER(MATCH(D167,'May 29'!$E$2:$E$300,0)),"Found","Not Found")))</f>
        <v>Not Found</v>
      </c>
      <c r="R167" s="16" t="str">
        <f>IF(ISNUMBER(MATCH(C167,'May 30'!$C$2:$C$300,0)),"Found",IF(ISNUMBER(MATCH(E167,'May 30'!$D$2:$D$300,0)),"Found",IF(ISNUMBER(MATCH(D167,'May 30'!$E$2:$E$300,0)),"Found","Not Found")))</f>
        <v>Not Found</v>
      </c>
      <c r="S167" s="16" t="str">
        <f>IF(ISNUMBER(MATCH(C167,'May 31'!$C$2:$C$300,0)),"Found",IF(ISNUMBER(MATCH(E167,'May 31'!$D$2:$D$300,0)),"Found",IF(ISNUMBER(MATCH(D167,'May 31'!$E$2:$E$300,0)),"Found","Not Found")))</f>
        <v>Not Found</v>
      </c>
      <c r="T167" s="16">
        <f t="shared" si="2"/>
        <v>1</v>
      </c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9"/>
      <c r="AJ167" s="16"/>
    </row>
    <row r="168" spans="1:36" x14ac:dyDescent="0.2">
      <c r="A168" s="16" t="s">
        <v>1197</v>
      </c>
      <c r="B168" s="17" t="s">
        <v>1198</v>
      </c>
      <c r="C168" s="11" t="str">
        <f>VLOOKUP(B168,'PKII Employee Details'!$A$2:$F$474,3,FALSE)</f>
        <v>C684</v>
      </c>
      <c r="D168" s="18" t="str">
        <f>VLOOKUP(B168,'PKII Employee Details'!$A$2:$F$474,4,FALSE)</f>
        <v>Galvez</v>
      </c>
      <c r="E168" s="18" t="str">
        <f>VLOOKUP(B168,'PKII Employee Details'!$A$2:$F$474,5,FALSE)</f>
        <v>Rolando</v>
      </c>
      <c r="F168" s="63" t="str">
        <f>IF(ISNUMBER(MATCH(C168,'May 18'!$C$2:$C$300,0)),"Found",IF(ISNUMBER(MATCH(E168,'May 18'!$D$2:$D$300,0)),"Found",IF(ISNUMBER(MATCH(D168,'May 18'!$E$2:$E$300,0)),"Found","Not Found")))</f>
        <v>Not Found</v>
      </c>
      <c r="G168" s="63" t="str">
        <f>IF(ISNUMBER(MATCH(C168,'May 18'!$C$2:$C$300,0)),"Found",IF(ISNUMBER(MATCH(E168,'May 19'!$D$2:$D$300,0)),"Found",IF(ISNUMBER(MATCH(D168,'May 19'!$E$2:$E$300,0)),"Found","Not Found")))</f>
        <v>Not Found</v>
      </c>
      <c r="H168" s="19" t="str">
        <f>IF(ISNUMBER(MATCH(C168,'May 20'!$C$2:$C$300,0)),"Found",IF(ISNUMBER(MATCH(E168,'May 20'!$D$2:$D$300,0)),"Found",IF(ISNUMBER(MATCH(D168,'May 20'!$E$2:$E$300,0)),"Found","Not Found")))</f>
        <v>Not Found</v>
      </c>
      <c r="I168" s="16" t="str">
        <f>IF(ISNUMBER(MATCH(C168,'May 21'!$C$2:$C$300,0)),"Found",IF(ISNUMBER(MATCH(E168,'May 21'!$D$2:$D$300,0)),"Found",IF(ISNUMBER(MATCH(D168,'May 21'!$E$2:$E$300,0)),"Found","Not Found")))</f>
        <v>Not Found</v>
      </c>
      <c r="J168" s="16" t="str">
        <f>IF(ISNUMBER(MATCH(C168,'May 22'!$C$2:$C$300,0)),"Found",IF(ISNUMBER(MATCH(E168,'May 22'!$D$2:$D$300,0)),"Found",IF(ISNUMBER(MATCH(D168,'May 22'!$E$2:$E$300,0)),"Found","Not Found")))</f>
        <v>Not Found</v>
      </c>
      <c r="K168" s="16" t="str">
        <f>IF(ISNUMBER(MATCH(C168,'May 23'!$C$2:$C$300,0)),"Found",IF(ISNUMBER(MATCH(E168,'May 23'!$D$2:$D$300,0)),"Found",IF(ISNUMBER(MATCH(D168,'May 23'!$E$2:$E$300,0)),"Found","Not Found")))</f>
        <v>Not Found</v>
      </c>
      <c r="L168" s="16" t="str">
        <f>IF(ISNUMBER(MATCH(C168,'May 24'!$C$2:$C$300,0)),"Found",IF(ISNUMBER(MATCH(E168,'May 24'!$D$2:$D$300,0)),"Found",IF(ISNUMBER(MATCH(D168,'May 24'!$E$2:$E$300,0)),"Found","Not Found")))</f>
        <v>Not Found</v>
      </c>
      <c r="M168" s="16" t="str">
        <f>IF(ISNUMBER(MATCH(C168,'May 25'!$C$2:$C$300,0)),"Found",IF(ISNUMBER(MATCH(E168,'May 25'!$D$2:$D$300,0)),"Found",IF(ISNUMBER(MATCH(D168,'May 25'!$E$2:$E$300,0)),"Found","Not Found")))</f>
        <v>Not Found</v>
      </c>
      <c r="N168" s="16" t="str">
        <f>IF(ISNUMBER(MATCH(C168,'May 26'!$C$2:$C$300,0)),"Found",IF(ISNUMBER(MATCH(E168,'May 26'!$D$2:$D$300,0)),"Found",IF(ISNUMBER(MATCH(D168,'May 26'!$E$2:$E$300,0)),"Found","Not Found")))</f>
        <v>Not Found</v>
      </c>
      <c r="O168" s="16" t="str">
        <f>IF(ISNUMBER(MATCH(C168,'May 27'!$C$2:$C$300,0)),"Found",IF(ISNUMBER(MATCH(E168,'May 27'!$D$2:$D$300,0)),"Found",IF(ISNUMBER(MATCH(D168,'May 27'!$E$2:$E$300,0)),"Found","Not Found")))</f>
        <v>Not Found</v>
      </c>
      <c r="P168" s="16" t="str">
        <f>IF(ISNUMBER(MATCH(C168,'May 28'!$C$2:$C$300,0)),"Found",IF(ISNUMBER(MATCH(E168,'May 28'!$D$2:$D$300,0)),"Found",IF(ISNUMBER(MATCH(D168,'May 28'!$E$2:$E$300,0)),"Found","Not Found")))</f>
        <v>Not Found</v>
      </c>
      <c r="Q168" s="16" t="str">
        <f>IF(ISNUMBER(MATCH(C168,'May 29'!$C$2:$C$300,0)),"Found",IF(ISNUMBER(MATCH(E168,'May 29'!$D$2:$D$300,0)),"Found",IF(ISNUMBER(MATCH(D168,'May 29'!$E$2:$E$300,0)),"Found","Not Found")))</f>
        <v>Not Found</v>
      </c>
      <c r="R168" s="16" t="str">
        <f>IF(ISNUMBER(MATCH(C168,'May 30'!$C$2:$C$300,0)),"Found",IF(ISNUMBER(MATCH(E168,'May 30'!$D$2:$D$300,0)),"Found",IF(ISNUMBER(MATCH(D168,'May 30'!$E$2:$E$300,0)),"Found","Not Found")))</f>
        <v>Not Found</v>
      </c>
      <c r="S168" s="16" t="str">
        <f>IF(ISNUMBER(MATCH(C168,'May 31'!$C$2:$C$300,0)),"Found",IF(ISNUMBER(MATCH(E168,'May 31'!$D$2:$D$300,0)),"Found",IF(ISNUMBER(MATCH(D168,'May 31'!$E$2:$E$300,0)),"Found","Not Found")))</f>
        <v>Not Found</v>
      </c>
      <c r="T168" s="16">
        <f t="shared" si="2"/>
        <v>0</v>
      </c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9"/>
      <c r="AJ168" s="16"/>
    </row>
    <row r="169" spans="1:36" x14ac:dyDescent="0.2">
      <c r="A169" s="16" t="s">
        <v>1199</v>
      </c>
      <c r="B169" s="17" t="s">
        <v>1200</v>
      </c>
      <c r="C169" s="11" t="str">
        <f>VLOOKUP(B169,'PKII Employee Details'!$A$2:$F$474,3,FALSE)</f>
        <v>C701</v>
      </c>
      <c r="D169" s="18" t="str">
        <f>VLOOKUP(B169,'PKII Employee Details'!$A$2:$F$474,4,FALSE)</f>
        <v>Gamboa</v>
      </c>
      <c r="E169" s="18" t="str">
        <f>VLOOKUP(B169,'PKII Employee Details'!$A$2:$F$474,5,FALSE)</f>
        <v>Renato</v>
      </c>
      <c r="F169" s="63" t="str">
        <f>IF(ISNUMBER(MATCH(C169,'May 18'!$C$2:$C$300,0)),"Found",IF(ISNUMBER(MATCH(E169,'May 18'!$D$2:$D$300,0)),"Found",IF(ISNUMBER(MATCH(D169,'May 18'!$E$2:$E$300,0)),"Found","Not Found")))</f>
        <v>Not Found</v>
      </c>
      <c r="G169" s="63" t="str">
        <f>IF(ISNUMBER(MATCH(C169,'May 18'!$C$2:$C$300,0)),"Found",IF(ISNUMBER(MATCH(E169,'May 19'!$D$2:$D$300,0)),"Found",IF(ISNUMBER(MATCH(D169,'May 19'!$E$2:$E$300,0)),"Found","Not Found")))</f>
        <v>Not Found</v>
      </c>
      <c r="H169" s="19" t="str">
        <f>IF(ISNUMBER(MATCH(C169,'May 20'!$C$2:$C$300,0)),"Found",IF(ISNUMBER(MATCH(E169,'May 20'!$D$2:$D$300,0)),"Found",IF(ISNUMBER(MATCH(D169,'May 20'!$E$2:$E$300,0)),"Found","Not Found")))</f>
        <v>Not Found</v>
      </c>
      <c r="I169" s="16" t="str">
        <f>IF(ISNUMBER(MATCH(C169,'May 21'!$C$2:$C$300,0)),"Found",IF(ISNUMBER(MATCH(E169,'May 21'!$D$2:$D$300,0)),"Found",IF(ISNUMBER(MATCH(D169,'May 21'!$E$2:$E$300,0)),"Found","Not Found")))</f>
        <v>Not Found</v>
      </c>
      <c r="J169" s="16" t="str">
        <f>IF(ISNUMBER(MATCH(C169,'May 22'!$C$2:$C$300,0)),"Found",IF(ISNUMBER(MATCH(E169,'May 22'!$D$2:$D$300,0)),"Found",IF(ISNUMBER(MATCH(D169,'May 22'!$E$2:$E$300,0)),"Found","Not Found")))</f>
        <v>Not Found</v>
      </c>
      <c r="K169" s="16" t="str">
        <f>IF(ISNUMBER(MATCH(C169,'May 23'!$C$2:$C$300,0)),"Found",IF(ISNUMBER(MATCH(E169,'May 23'!$D$2:$D$300,0)),"Found",IF(ISNUMBER(MATCH(D169,'May 23'!$E$2:$E$300,0)),"Found","Not Found")))</f>
        <v>Not Found</v>
      </c>
      <c r="L169" s="16" t="str">
        <f>IF(ISNUMBER(MATCH(C169,'May 24'!$C$2:$C$300,0)),"Found",IF(ISNUMBER(MATCH(E169,'May 24'!$D$2:$D$300,0)),"Found",IF(ISNUMBER(MATCH(D169,'May 24'!$E$2:$E$300,0)),"Found","Not Found")))</f>
        <v>Not Found</v>
      </c>
      <c r="M169" s="16" t="str">
        <f>IF(ISNUMBER(MATCH(C169,'May 25'!$C$2:$C$300,0)),"Found",IF(ISNUMBER(MATCH(E169,'May 25'!$D$2:$D$300,0)),"Found",IF(ISNUMBER(MATCH(D169,'May 25'!$E$2:$E$300,0)),"Found","Not Found")))</f>
        <v>Not Found</v>
      </c>
      <c r="N169" s="16" t="str">
        <f>IF(ISNUMBER(MATCH(C169,'May 26'!$C$2:$C$300,0)),"Found",IF(ISNUMBER(MATCH(E169,'May 26'!$D$2:$D$300,0)),"Found",IF(ISNUMBER(MATCH(D169,'May 26'!$E$2:$E$300,0)),"Found","Not Found")))</f>
        <v>Not Found</v>
      </c>
      <c r="O169" s="16" t="str">
        <f>IF(ISNUMBER(MATCH(C169,'May 27'!$C$2:$C$300,0)),"Found",IF(ISNUMBER(MATCH(E169,'May 27'!$D$2:$D$300,0)),"Found",IF(ISNUMBER(MATCH(D169,'May 27'!$E$2:$E$300,0)),"Found","Not Found")))</f>
        <v>Not Found</v>
      </c>
      <c r="P169" s="16" t="str">
        <f>IF(ISNUMBER(MATCH(C169,'May 28'!$C$2:$C$300,0)),"Found",IF(ISNUMBER(MATCH(E169,'May 28'!$D$2:$D$300,0)),"Found",IF(ISNUMBER(MATCH(D169,'May 28'!$E$2:$E$300,0)),"Found","Not Found")))</f>
        <v>Not Found</v>
      </c>
      <c r="Q169" s="16" t="str">
        <f>IF(ISNUMBER(MATCH(C169,'May 29'!$C$2:$C$300,0)),"Found",IF(ISNUMBER(MATCH(E169,'May 29'!$D$2:$D$300,0)),"Found",IF(ISNUMBER(MATCH(D169,'May 29'!$E$2:$E$300,0)),"Found","Not Found")))</f>
        <v>Not Found</v>
      </c>
      <c r="R169" s="16" t="str">
        <f>IF(ISNUMBER(MATCH(C169,'May 30'!$C$2:$C$300,0)),"Found",IF(ISNUMBER(MATCH(E169,'May 30'!$D$2:$D$300,0)),"Found",IF(ISNUMBER(MATCH(D169,'May 30'!$E$2:$E$300,0)),"Found","Not Found")))</f>
        <v>Not Found</v>
      </c>
      <c r="S169" s="16" t="str">
        <f>IF(ISNUMBER(MATCH(C169,'May 31'!$C$2:$C$300,0)),"Found",IF(ISNUMBER(MATCH(E169,'May 31'!$D$2:$D$300,0)),"Found",IF(ISNUMBER(MATCH(D169,'May 31'!$E$2:$E$300,0)),"Found","Not Found")))</f>
        <v>Not Found</v>
      </c>
      <c r="T169" s="16">
        <f t="shared" si="2"/>
        <v>0</v>
      </c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9"/>
      <c r="AJ169" s="16"/>
    </row>
    <row r="170" spans="1:36" x14ac:dyDescent="0.2">
      <c r="A170" s="16" t="s">
        <v>1201</v>
      </c>
      <c r="B170" s="17" t="s">
        <v>1202</v>
      </c>
      <c r="C170" s="11" t="str">
        <f>VLOOKUP(B170,'PKII Employee Details'!$A$2:$F$474,3,FALSE)</f>
        <v>C425</v>
      </c>
      <c r="D170" s="18" t="str">
        <f>VLOOKUP(B170,'PKII Employee Details'!$A$2:$F$474,4,FALSE)</f>
        <v>Garchitorena</v>
      </c>
      <c r="E170" s="18" t="str">
        <f>VLOOKUP(B170,'PKII Employee Details'!$A$2:$F$474,5,FALSE)</f>
        <v>Gilbert</v>
      </c>
      <c r="F170" s="63" t="str">
        <f>IF(ISNUMBER(MATCH(C170,'May 18'!$C$2:$C$300,0)),"Found",IF(ISNUMBER(MATCH(E170,'May 18'!$D$2:$D$300,0)),"Found",IF(ISNUMBER(MATCH(D170,'May 18'!$E$2:$E$300,0)),"Found","Not Found")))</f>
        <v>Not Found</v>
      </c>
      <c r="G170" s="63" t="str">
        <f>IF(ISNUMBER(MATCH(C170,'May 18'!$C$2:$C$300,0)),"Found",IF(ISNUMBER(MATCH(E170,'May 19'!$D$2:$D$300,0)),"Found",IF(ISNUMBER(MATCH(D170,'May 19'!$E$2:$E$300,0)),"Found","Not Found")))</f>
        <v>Not Found</v>
      </c>
      <c r="H170" s="19" t="str">
        <f>IF(ISNUMBER(MATCH(C170,'May 20'!$C$2:$C$300,0)),"Found",IF(ISNUMBER(MATCH(E170,'May 20'!$D$2:$D$300,0)),"Found",IF(ISNUMBER(MATCH(D170,'May 20'!$E$2:$E$300,0)),"Found","Not Found")))</f>
        <v>Not Found</v>
      </c>
      <c r="I170" s="16" t="str">
        <f>IF(ISNUMBER(MATCH(C170,'May 21'!$C$2:$C$300,0)),"Found",IF(ISNUMBER(MATCH(E170,'May 21'!$D$2:$D$300,0)),"Found",IF(ISNUMBER(MATCH(D170,'May 21'!$E$2:$E$300,0)),"Found","Not Found")))</f>
        <v>Not Found</v>
      </c>
      <c r="J170" s="16" t="str">
        <f>IF(ISNUMBER(MATCH(C170,'May 22'!$C$2:$C$300,0)),"Found",IF(ISNUMBER(MATCH(E170,'May 22'!$D$2:$D$300,0)),"Found",IF(ISNUMBER(MATCH(D170,'May 22'!$E$2:$E$300,0)),"Found","Not Found")))</f>
        <v>Not Found</v>
      </c>
      <c r="K170" s="16" t="str">
        <f>IF(ISNUMBER(MATCH(C170,'May 23'!$C$2:$C$300,0)),"Found",IF(ISNUMBER(MATCH(E170,'May 23'!$D$2:$D$300,0)),"Found",IF(ISNUMBER(MATCH(D170,'May 23'!$E$2:$E$300,0)),"Found","Not Found")))</f>
        <v>Not Found</v>
      </c>
      <c r="L170" s="16" t="str">
        <f>IF(ISNUMBER(MATCH(C170,'May 24'!$C$2:$C$300,0)),"Found",IF(ISNUMBER(MATCH(E170,'May 24'!$D$2:$D$300,0)),"Found",IF(ISNUMBER(MATCH(D170,'May 24'!$E$2:$E$300,0)),"Found","Not Found")))</f>
        <v>Not Found</v>
      </c>
      <c r="M170" s="16" t="str">
        <f>IF(ISNUMBER(MATCH(C170,'May 25'!$C$2:$C$300,0)),"Found",IF(ISNUMBER(MATCH(E170,'May 25'!$D$2:$D$300,0)),"Found",IF(ISNUMBER(MATCH(D170,'May 25'!$E$2:$E$300,0)),"Found","Not Found")))</f>
        <v>Not Found</v>
      </c>
      <c r="N170" s="16" t="str">
        <f>IF(ISNUMBER(MATCH(C170,'May 26'!$C$2:$C$300,0)),"Found",IF(ISNUMBER(MATCH(E170,'May 26'!$D$2:$D$300,0)),"Found",IF(ISNUMBER(MATCH(D170,'May 26'!$E$2:$E$300,0)),"Found","Not Found")))</f>
        <v>Not Found</v>
      </c>
      <c r="O170" s="16" t="str">
        <f>IF(ISNUMBER(MATCH(C170,'May 27'!$C$2:$C$300,0)),"Found",IF(ISNUMBER(MATCH(E170,'May 27'!$D$2:$D$300,0)),"Found",IF(ISNUMBER(MATCH(D170,'May 27'!$E$2:$E$300,0)),"Found","Not Found")))</f>
        <v>Not Found</v>
      </c>
      <c r="P170" s="16" t="str">
        <f>IF(ISNUMBER(MATCH(C170,'May 28'!$C$2:$C$300,0)),"Found",IF(ISNUMBER(MATCH(E170,'May 28'!$D$2:$D$300,0)),"Found",IF(ISNUMBER(MATCH(D170,'May 28'!$E$2:$E$300,0)),"Found","Not Found")))</f>
        <v>Not Found</v>
      </c>
      <c r="Q170" s="16" t="str">
        <f>IF(ISNUMBER(MATCH(C170,'May 29'!$C$2:$C$300,0)),"Found",IF(ISNUMBER(MATCH(E170,'May 29'!$D$2:$D$300,0)),"Found",IF(ISNUMBER(MATCH(D170,'May 29'!$E$2:$E$300,0)),"Found","Not Found")))</f>
        <v>Not Found</v>
      </c>
      <c r="R170" s="16" t="str">
        <f>IF(ISNUMBER(MATCH(C170,'May 30'!$C$2:$C$300,0)),"Found",IF(ISNUMBER(MATCH(E170,'May 30'!$D$2:$D$300,0)),"Found",IF(ISNUMBER(MATCH(D170,'May 30'!$E$2:$E$300,0)),"Found","Not Found")))</f>
        <v>Not Found</v>
      </c>
      <c r="S170" s="16" t="str">
        <f>IF(ISNUMBER(MATCH(C170,'May 31'!$C$2:$C$300,0)),"Found",IF(ISNUMBER(MATCH(E170,'May 31'!$D$2:$D$300,0)),"Found",IF(ISNUMBER(MATCH(D170,'May 31'!$E$2:$E$300,0)),"Found","Not Found")))</f>
        <v>Not Found</v>
      </c>
      <c r="T170" s="16">
        <f t="shared" si="2"/>
        <v>0</v>
      </c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9"/>
      <c r="AJ170" s="16"/>
    </row>
    <row r="171" spans="1:36" x14ac:dyDescent="0.2">
      <c r="A171" s="16" t="s">
        <v>1203</v>
      </c>
      <c r="B171" s="17" t="s">
        <v>1204</v>
      </c>
      <c r="C171" s="11" t="str">
        <f>VLOOKUP(B171,'PKII Employee Details'!$A$2:$F$474,3,FALSE)</f>
        <v>C651</v>
      </c>
      <c r="D171" s="18" t="str">
        <f>VLOOKUP(B171,'PKII Employee Details'!$A$2:$F$474,4,FALSE)</f>
        <v>Go</v>
      </c>
      <c r="E171" s="18" t="str">
        <f>VLOOKUP(B171,'PKII Employee Details'!$A$2:$F$474,5,FALSE)</f>
        <v>Raymund</v>
      </c>
      <c r="F171" s="63" t="str">
        <f>IF(ISNUMBER(MATCH(C171,'May 18'!$C$2:$C$300,0)),"Found",IF(ISNUMBER(MATCH(E171,'May 18'!$D$2:$D$300,0)),"Found",IF(ISNUMBER(MATCH(D171,'May 18'!$E$2:$E$300,0)),"Found","Not Found")))</f>
        <v>Not Found</v>
      </c>
      <c r="G171" s="63" t="str">
        <f>IF(ISNUMBER(MATCH(C171,'May 18'!$C$2:$C$300,0)),"Found",IF(ISNUMBER(MATCH(E171,'May 19'!$D$2:$D$300,0)),"Found",IF(ISNUMBER(MATCH(D171,'May 19'!$E$2:$E$300,0)),"Found","Not Found")))</f>
        <v>Not Found</v>
      </c>
      <c r="H171" s="19" t="str">
        <f>IF(ISNUMBER(MATCH(C171,'May 20'!$C$2:$C$300,0)),"Found",IF(ISNUMBER(MATCH(E171,'May 20'!$D$2:$D$300,0)),"Found",IF(ISNUMBER(MATCH(D171,'May 20'!$E$2:$E$300,0)),"Found","Not Found")))</f>
        <v>Not Found</v>
      </c>
      <c r="I171" s="16" t="str">
        <f>IF(ISNUMBER(MATCH(C171,'May 21'!$C$2:$C$300,0)),"Found",IF(ISNUMBER(MATCH(E171,'May 21'!$D$2:$D$300,0)),"Found",IF(ISNUMBER(MATCH(D171,'May 21'!$E$2:$E$300,0)),"Found","Not Found")))</f>
        <v>Not Found</v>
      </c>
      <c r="J171" s="16" t="str">
        <f>IF(ISNUMBER(MATCH(C171,'May 22'!$C$2:$C$300,0)),"Found",IF(ISNUMBER(MATCH(E171,'May 22'!$D$2:$D$300,0)),"Found",IF(ISNUMBER(MATCH(D171,'May 22'!$E$2:$E$300,0)),"Found","Not Found")))</f>
        <v>Not Found</v>
      </c>
      <c r="K171" s="16" t="str">
        <f>IF(ISNUMBER(MATCH(C171,'May 23'!$C$2:$C$300,0)),"Found",IF(ISNUMBER(MATCH(E171,'May 23'!$D$2:$D$300,0)),"Found",IF(ISNUMBER(MATCH(D171,'May 23'!$E$2:$E$300,0)),"Found","Not Found")))</f>
        <v>Not Found</v>
      </c>
      <c r="L171" s="16" t="str">
        <f>IF(ISNUMBER(MATCH(C171,'May 24'!$C$2:$C$300,0)),"Found",IF(ISNUMBER(MATCH(E171,'May 24'!$D$2:$D$300,0)),"Found",IF(ISNUMBER(MATCH(D171,'May 24'!$E$2:$E$300,0)),"Found","Not Found")))</f>
        <v>Not Found</v>
      </c>
      <c r="M171" s="16" t="str">
        <f>IF(ISNUMBER(MATCH(C171,'May 25'!$C$2:$C$300,0)),"Found",IF(ISNUMBER(MATCH(E171,'May 25'!$D$2:$D$300,0)),"Found",IF(ISNUMBER(MATCH(D171,'May 25'!$E$2:$E$300,0)),"Found","Not Found")))</f>
        <v>Not Found</v>
      </c>
      <c r="N171" s="16" t="str">
        <f>IF(ISNUMBER(MATCH(C171,'May 26'!$C$2:$C$300,0)),"Found",IF(ISNUMBER(MATCH(E171,'May 26'!$D$2:$D$300,0)),"Found",IF(ISNUMBER(MATCH(D171,'May 26'!$E$2:$E$300,0)),"Found","Not Found")))</f>
        <v>Not Found</v>
      </c>
      <c r="O171" s="16" t="str">
        <f>IF(ISNUMBER(MATCH(C171,'May 27'!$C$2:$C$300,0)),"Found",IF(ISNUMBER(MATCH(E171,'May 27'!$D$2:$D$300,0)),"Found",IF(ISNUMBER(MATCH(D171,'May 27'!$E$2:$E$300,0)),"Found","Not Found")))</f>
        <v>Not Found</v>
      </c>
      <c r="P171" s="16" t="str">
        <f>IF(ISNUMBER(MATCH(C171,'May 28'!$C$2:$C$300,0)),"Found",IF(ISNUMBER(MATCH(E171,'May 28'!$D$2:$D$300,0)),"Found",IF(ISNUMBER(MATCH(D171,'May 28'!$E$2:$E$300,0)),"Found","Not Found")))</f>
        <v>Not Found</v>
      </c>
      <c r="Q171" s="16" t="str">
        <f>IF(ISNUMBER(MATCH(C171,'May 29'!$C$2:$C$300,0)),"Found",IF(ISNUMBER(MATCH(E171,'May 29'!$D$2:$D$300,0)),"Found",IF(ISNUMBER(MATCH(D171,'May 29'!$E$2:$E$300,0)),"Found","Not Found")))</f>
        <v>Not Found</v>
      </c>
      <c r="R171" s="16" t="str">
        <f>IF(ISNUMBER(MATCH(C171,'May 30'!$C$2:$C$300,0)),"Found",IF(ISNUMBER(MATCH(E171,'May 30'!$D$2:$D$300,0)),"Found",IF(ISNUMBER(MATCH(D171,'May 30'!$E$2:$E$300,0)),"Found","Not Found")))</f>
        <v>Not Found</v>
      </c>
      <c r="S171" s="16" t="str">
        <f>IF(ISNUMBER(MATCH(C171,'May 31'!$C$2:$C$300,0)),"Found",IF(ISNUMBER(MATCH(E171,'May 31'!$D$2:$D$300,0)),"Found",IF(ISNUMBER(MATCH(D171,'May 31'!$E$2:$E$300,0)),"Found","Not Found")))</f>
        <v>Not Found</v>
      </c>
      <c r="T171" s="16">
        <f t="shared" si="2"/>
        <v>0</v>
      </c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9"/>
      <c r="AJ171" s="16"/>
    </row>
    <row r="172" spans="1:36" x14ac:dyDescent="0.2">
      <c r="A172" s="16" t="s">
        <v>1205</v>
      </c>
      <c r="B172" s="17" t="s">
        <v>1206</v>
      </c>
      <c r="C172" s="11" t="str">
        <f>VLOOKUP(B172,'PKII Employee Details'!$A$2:$F$474,3,FALSE)</f>
        <v>C556</v>
      </c>
      <c r="D172" s="18" t="str">
        <f>VLOOKUP(B172,'PKII Employee Details'!$A$2:$F$474,4,FALSE)</f>
        <v>Gomez Jr.</v>
      </c>
      <c r="E172" s="18" t="str">
        <f>VLOOKUP(B172,'PKII Employee Details'!$A$2:$F$474,5,FALSE)</f>
        <v>Oscar</v>
      </c>
      <c r="F172" s="63" t="str">
        <f>IF(ISNUMBER(MATCH(C172,'May 18'!$C$2:$C$300,0)),"Found",IF(ISNUMBER(MATCH(E172,'May 18'!$D$2:$D$300,0)),"Found",IF(ISNUMBER(MATCH(D172,'May 18'!$E$2:$E$300,0)),"Found","Not Found")))</f>
        <v>Not Found</v>
      </c>
      <c r="G172" s="63" t="str">
        <f>IF(ISNUMBER(MATCH(C172,'May 18'!$C$2:$C$300,0)),"Found",IF(ISNUMBER(MATCH(E172,'May 19'!$D$2:$D$300,0)),"Found",IF(ISNUMBER(MATCH(D172,'May 19'!$E$2:$E$300,0)),"Found","Not Found")))</f>
        <v>Not Found</v>
      </c>
      <c r="H172" s="19" t="str">
        <f>IF(ISNUMBER(MATCH(C172,'May 20'!$C$2:$C$300,0)),"Found",IF(ISNUMBER(MATCH(E172,'May 20'!$D$2:$D$300,0)),"Found",IF(ISNUMBER(MATCH(D172,'May 20'!$E$2:$E$300,0)),"Found","Not Found")))</f>
        <v>Not Found</v>
      </c>
      <c r="I172" s="16" t="str">
        <f>IF(ISNUMBER(MATCH(C172,'May 21'!$C$2:$C$300,0)),"Found",IF(ISNUMBER(MATCH(E172,'May 21'!$D$2:$D$300,0)),"Found",IF(ISNUMBER(MATCH(D172,'May 21'!$E$2:$E$300,0)),"Found","Not Found")))</f>
        <v>Not Found</v>
      </c>
      <c r="J172" s="16" t="str">
        <f>IF(ISNUMBER(MATCH(C172,'May 22'!$C$2:$C$300,0)),"Found",IF(ISNUMBER(MATCH(E172,'May 22'!$D$2:$D$300,0)),"Found",IF(ISNUMBER(MATCH(D172,'May 22'!$E$2:$E$300,0)),"Found","Not Found")))</f>
        <v>Not Found</v>
      </c>
      <c r="K172" s="16" t="str">
        <f>IF(ISNUMBER(MATCH(C172,'May 23'!$C$2:$C$300,0)),"Found",IF(ISNUMBER(MATCH(E172,'May 23'!$D$2:$D$300,0)),"Found",IF(ISNUMBER(MATCH(D172,'May 23'!$E$2:$E$300,0)),"Found","Not Found")))</f>
        <v>Not Found</v>
      </c>
      <c r="L172" s="16" t="str">
        <f>IF(ISNUMBER(MATCH(C172,'May 24'!$C$2:$C$300,0)),"Found",IF(ISNUMBER(MATCH(E172,'May 24'!$D$2:$D$300,0)),"Found",IF(ISNUMBER(MATCH(D172,'May 24'!$E$2:$E$300,0)),"Found","Not Found")))</f>
        <v>Not Found</v>
      </c>
      <c r="M172" s="16" t="str">
        <f>IF(ISNUMBER(MATCH(C172,'May 25'!$C$2:$C$300,0)),"Found",IF(ISNUMBER(MATCH(E172,'May 25'!$D$2:$D$300,0)),"Found",IF(ISNUMBER(MATCH(D172,'May 25'!$E$2:$E$300,0)),"Found","Not Found")))</f>
        <v>Not Found</v>
      </c>
      <c r="N172" s="16" t="str">
        <f>IF(ISNUMBER(MATCH(C172,'May 26'!$C$2:$C$300,0)),"Found",IF(ISNUMBER(MATCH(E172,'May 26'!$D$2:$D$300,0)),"Found",IF(ISNUMBER(MATCH(D172,'May 26'!$E$2:$E$300,0)),"Found","Not Found")))</f>
        <v>Not Found</v>
      </c>
      <c r="O172" s="16" t="str">
        <f>IF(ISNUMBER(MATCH(C172,'May 27'!$C$2:$C$300,0)),"Found",IF(ISNUMBER(MATCH(E172,'May 27'!$D$2:$D$300,0)),"Found",IF(ISNUMBER(MATCH(D172,'May 27'!$E$2:$E$300,0)),"Found","Not Found")))</f>
        <v>Not Found</v>
      </c>
      <c r="P172" s="16" t="str">
        <f>IF(ISNUMBER(MATCH(C172,'May 28'!$C$2:$C$300,0)),"Found",IF(ISNUMBER(MATCH(E172,'May 28'!$D$2:$D$300,0)),"Found",IF(ISNUMBER(MATCH(D172,'May 28'!$E$2:$E$300,0)),"Found","Not Found")))</f>
        <v>Not Found</v>
      </c>
      <c r="Q172" s="16" t="str">
        <f>IF(ISNUMBER(MATCH(C172,'May 29'!$C$2:$C$300,0)),"Found",IF(ISNUMBER(MATCH(E172,'May 29'!$D$2:$D$300,0)),"Found",IF(ISNUMBER(MATCH(D172,'May 29'!$E$2:$E$300,0)),"Found","Not Found")))</f>
        <v>Not Found</v>
      </c>
      <c r="R172" s="16" t="str">
        <f>IF(ISNUMBER(MATCH(C172,'May 30'!$C$2:$C$300,0)),"Found",IF(ISNUMBER(MATCH(E172,'May 30'!$D$2:$D$300,0)),"Found",IF(ISNUMBER(MATCH(D172,'May 30'!$E$2:$E$300,0)),"Found","Not Found")))</f>
        <v>Not Found</v>
      </c>
      <c r="S172" s="16" t="str">
        <f>IF(ISNUMBER(MATCH(C172,'May 31'!$C$2:$C$300,0)),"Found",IF(ISNUMBER(MATCH(E172,'May 31'!$D$2:$D$300,0)),"Found",IF(ISNUMBER(MATCH(D172,'May 31'!$E$2:$E$300,0)),"Found","Not Found")))</f>
        <v>Not Found</v>
      </c>
      <c r="T172" s="16">
        <f t="shared" si="2"/>
        <v>0</v>
      </c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9"/>
      <c r="AJ172" s="16"/>
    </row>
    <row r="173" spans="1:36" x14ac:dyDescent="0.2">
      <c r="A173" s="16" t="s">
        <v>1207</v>
      </c>
      <c r="B173" s="17" t="s">
        <v>1208</v>
      </c>
      <c r="C173" s="11" t="str">
        <f>VLOOKUP(B173,'PKII Employee Details'!$A$2:$F$474,3,FALSE)</f>
        <v>C622</v>
      </c>
      <c r="D173" s="18" t="str">
        <f>VLOOKUP(B173,'PKII Employee Details'!$A$2:$F$474,4,FALSE)</f>
        <v>Gonzalvo</v>
      </c>
      <c r="E173" s="18" t="str">
        <f>VLOOKUP(B173,'PKII Employee Details'!$A$2:$F$474,5,FALSE)</f>
        <v>Romeo</v>
      </c>
      <c r="F173" s="63" t="str">
        <f>IF(ISNUMBER(MATCH(C173,'May 18'!$C$2:$C$300,0)),"Found",IF(ISNUMBER(MATCH(E173,'May 18'!$D$2:$D$300,0)),"Found",IF(ISNUMBER(MATCH(D173,'May 18'!$E$2:$E$300,0)),"Found","Not Found")))</f>
        <v>Not Found</v>
      </c>
      <c r="G173" s="63" t="str">
        <f>IF(ISNUMBER(MATCH(C173,'May 18'!$C$2:$C$300,0)),"Found",IF(ISNUMBER(MATCH(E173,'May 19'!$D$2:$D$300,0)),"Found",IF(ISNUMBER(MATCH(D173,'May 19'!$E$2:$E$300,0)),"Found","Not Found")))</f>
        <v>Not Found</v>
      </c>
      <c r="H173" s="19" t="str">
        <f>IF(ISNUMBER(MATCH(C173,'May 20'!$C$2:$C$300,0)),"Found",IF(ISNUMBER(MATCH(E173,'May 20'!$D$2:$D$300,0)),"Found",IF(ISNUMBER(MATCH(D173,'May 20'!$E$2:$E$300,0)),"Found","Not Found")))</f>
        <v>Not Found</v>
      </c>
      <c r="I173" s="16" t="str">
        <f>IF(ISNUMBER(MATCH(C173,'May 21'!$C$2:$C$300,0)),"Found",IF(ISNUMBER(MATCH(E173,'May 21'!$D$2:$D$300,0)),"Found",IF(ISNUMBER(MATCH(D173,'May 21'!$E$2:$E$300,0)),"Found","Not Found")))</f>
        <v>Not Found</v>
      </c>
      <c r="J173" s="16" t="str">
        <f>IF(ISNUMBER(MATCH(C173,'May 22'!$C$2:$C$300,0)),"Found",IF(ISNUMBER(MATCH(E173,'May 22'!$D$2:$D$300,0)),"Found",IF(ISNUMBER(MATCH(D173,'May 22'!$E$2:$E$300,0)),"Found","Not Found")))</f>
        <v>Not Found</v>
      </c>
      <c r="K173" s="16" t="str">
        <f>IF(ISNUMBER(MATCH(C173,'May 23'!$C$2:$C$300,0)),"Found",IF(ISNUMBER(MATCH(E173,'May 23'!$D$2:$D$300,0)),"Found",IF(ISNUMBER(MATCH(D173,'May 23'!$E$2:$E$300,0)),"Found","Not Found")))</f>
        <v>Not Found</v>
      </c>
      <c r="L173" s="16" t="str">
        <f>IF(ISNUMBER(MATCH(C173,'May 24'!$C$2:$C$300,0)),"Found",IF(ISNUMBER(MATCH(E173,'May 24'!$D$2:$D$300,0)),"Found",IF(ISNUMBER(MATCH(D173,'May 24'!$E$2:$E$300,0)),"Found","Not Found")))</f>
        <v>Not Found</v>
      </c>
      <c r="M173" s="16" t="str">
        <f>IF(ISNUMBER(MATCH(C173,'May 25'!$C$2:$C$300,0)),"Found",IF(ISNUMBER(MATCH(E173,'May 25'!$D$2:$D$300,0)),"Found",IF(ISNUMBER(MATCH(D173,'May 25'!$E$2:$E$300,0)),"Found","Not Found")))</f>
        <v>Not Found</v>
      </c>
      <c r="N173" s="16" t="str">
        <f>IF(ISNUMBER(MATCH(C173,'May 26'!$C$2:$C$300,0)),"Found",IF(ISNUMBER(MATCH(E173,'May 26'!$D$2:$D$300,0)),"Found",IF(ISNUMBER(MATCH(D173,'May 26'!$E$2:$E$300,0)),"Found","Not Found")))</f>
        <v>Not Found</v>
      </c>
      <c r="O173" s="16" t="str">
        <f>IF(ISNUMBER(MATCH(C173,'May 27'!$C$2:$C$300,0)),"Found",IF(ISNUMBER(MATCH(E173,'May 27'!$D$2:$D$300,0)),"Found",IF(ISNUMBER(MATCH(D173,'May 27'!$E$2:$E$300,0)),"Found","Not Found")))</f>
        <v>Not Found</v>
      </c>
      <c r="P173" s="16" t="str">
        <f>IF(ISNUMBER(MATCH(C173,'May 28'!$C$2:$C$300,0)),"Found",IF(ISNUMBER(MATCH(E173,'May 28'!$D$2:$D$300,0)),"Found",IF(ISNUMBER(MATCH(D173,'May 28'!$E$2:$E$300,0)),"Found","Not Found")))</f>
        <v>Not Found</v>
      </c>
      <c r="Q173" s="16" t="str">
        <f>IF(ISNUMBER(MATCH(C173,'May 29'!$C$2:$C$300,0)),"Found",IF(ISNUMBER(MATCH(E173,'May 29'!$D$2:$D$300,0)),"Found",IF(ISNUMBER(MATCH(D173,'May 29'!$E$2:$E$300,0)),"Found","Not Found")))</f>
        <v>Not Found</v>
      </c>
      <c r="R173" s="16" t="str">
        <f>IF(ISNUMBER(MATCH(C173,'May 30'!$C$2:$C$300,0)),"Found",IF(ISNUMBER(MATCH(E173,'May 30'!$D$2:$D$300,0)),"Found",IF(ISNUMBER(MATCH(D173,'May 30'!$E$2:$E$300,0)),"Found","Not Found")))</f>
        <v>Not Found</v>
      </c>
      <c r="S173" s="16" t="str">
        <f>IF(ISNUMBER(MATCH(C173,'May 31'!$C$2:$C$300,0)),"Found",IF(ISNUMBER(MATCH(E173,'May 31'!$D$2:$D$300,0)),"Found",IF(ISNUMBER(MATCH(D173,'May 31'!$E$2:$E$300,0)),"Found","Not Found")))</f>
        <v>Not Found</v>
      </c>
      <c r="T173" s="16">
        <f t="shared" si="2"/>
        <v>0</v>
      </c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9"/>
      <c r="AJ173" s="16"/>
    </row>
    <row r="174" spans="1:36" x14ac:dyDescent="0.2">
      <c r="A174" s="16" t="s">
        <v>1209</v>
      </c>
      <c r="B174" s="17" t="s">
        <v>1210</v>
      </c>
      <c r="C174" s="11" t="str">
        <f>VLOOKUP(B174,'PKII Employee Details'!$A$2:$F$474,3,FALSE)</f>
        <v>C722</v>
      </c>
      <c r="D174" s="18" t="str">
        <f>VLOOKUP(B174,'PKII Employee Details'!$A$2:$F$474,4,FALSE)</f>
        <v>Gregorio</v>
      </c>
      <c r="E174" s="18" t="str">
        <f>VLOOKUP(B174,'PKII Employee Details'!$A$2:$F$474,5,FALSE)</f>
        <v>Mars Pedro</v>
      </c>
      <c r="F174" s="63" t="str">
        <f>IF(ISNUMBER(MATCH(C174,'May 18'!$C$2:$C$300,0)),"Found",IF(ISNUMBER(MATCH(E174,'May 18'!$D$2:$D$300,0)),"Found",IF(ISNUMBER(MATCH(D174,'May 18'!$E$2:$E$300,0)),"Found","Not Found")))</f>
        <v>Not Found</v>
      </c>
      <c r="G174" s="63" t="str">
        <f>IF(ISNUMBER(MATCH(C174,'May 18'!$C$2:$C$300,0)),"Found",IF(ISNUMBER(MATCH(E174,'May 19'!$D$2:$D$300,0)),"Found",IF(ISNUMBER(MATCH(D174,'May 19'!$E$2:$E$300,0)),"Found","Not Found")))</f>
        <v>Not Found</v>
      </c>
      <c r="H174" s="19" t="str">
        <f>IF(ISNUMBER(MATCH(C174,'May 20'!$C$2:$C$300,0)),"Found",IF(ISNUMBER(MATCH(E174,'May 20'!$D$2:$D$300,0)),"Found",IF(ISNUMBER(MATCH(D174,'May 20'!$E$2:$E$300,0)),"Found","Not Found")))</f>
        <v>Found</v>
      </c>
      <c r="I174" s="16" t="str">
        <f>IF(ISNUMBER(MATCH(C174,'May 21'!$C$2:$C$300,0)),"Found",IF(ISNUMBER(MATCH(E174,'May 21'!$D$2:$D$300,0)),"Found",IF(ISNUMBER(MATCH(D174,'May 21'!$E$2:$E$300,0)),"Found","Not Found")))</f>
        <v>Found</v>
      </c>
      <c r="J174" s="16" t="str">
        <f>IF(ISNUMBER(MATCH(C174,'May 22'!$C$2:$C$300,0)),"Found",IF(ISNUMBER(MATCH(E174,'May 22'!$D$2:$D$300,0)),"Found",IF(ISNUMBER(MATCH(D174,'May 22'!$E$2:$E$300,0)),"Found","Not Found")))</f>
        <v>Not Found</v>
      </c>
      <c r="K174" s="16" t="str">
        <f>IF(ISNUMBER(MATCH(C174,'May 23'!$C$2:$C$300,0)),"Found",IF(ISNUMBER(MATCH(E174,'May 23'!$D$2:$D$300,0)),"Found",IF(ISNUMBER(MATCH(D174,'May 23'!$E$2:$E$300,0)),"Found","Not Found")))</f>
        <v>Not Found</v>
      </c>
      <c r="L174" s="16" t="str">
        <f>IF(ISNUMBER(MATCH(C174,'May 24'!$C$2:$C$300,0)),"Found",IF(ISNUMBER(MATCH(E174,'May 24'!$D$2:$D$300,0)),"Found",IF(ISNUMBER(MATCH(D174,'May 24'!$E$2:$E$300,0)),"Found","Not Found")))</f>
        <v>Not Found</v>
      </c>
      <c r="M174" s="16" t="str">
        <f>IF(ISNUMBER(MATCH(C174,'May 25'!$C$2:$C$300,0)),"Found",IF(ISNUMBER(MATCH(E174,'May 25'!$D$2:$D$300,0)),"Found",IF(ISNUMBER(MATCH(D174,'May 25'!$E$2:$E$300,0)),"Found","Not Found")))</f>
        <v>Found</v>
      </c>
      <c r="N174" s="16" t="str">
        <f>IF(ISNUMBER(MATCH(C174,'May 26'!$C$2:$C$300,0)),"Found",IF(ISNUMBER(MATCH(E174,'May 26'!$D$2:$D$300,0)),"Found",IF(ISNUMBER(MATCH(D174,'May 26'!$E$2:$E$300,0)),"Found","Not Found")))</f>
        <v>Found</v>
      </c>
      <c r="O174" s="16" t="str">
        <f>IF(ISNUMBER(MATCH(C174,'May 27'!$C$2:$C$300,0)),"Found",IF(ISNUMBER(MATCH(E174,'May 27'!$D$2:$D$300,0)),"Found",IF(ISNUMBER(MATCH(D174,'May 27'!$E$2:$E$300,0)),"Found","Not Found")))</f>
        <v>Found</v>
      </c>
      <c r="P174" s="16" t="str">
        <f>IF(ISNUMBER(MATCH(C174,'May 28'!$C$2:$C$300,0)),"Found",IF(ISNUMBER(MATCH(E174,'May 28'!$D$2:$D$300,0)),"Found",IF(ISNUMBER(MATCH(D174,'May 28'!$E$2:$E$300,0)),"Found","Not Found")))</f>
        <v>Found</v>
      </c>
      <c r="Q174" s="16" t="str">
        <f>IF(ISNUMBER(MATCH(C174,'May 29'!$C$2:$C$300,0)),"Found",IF(ISNUMBER(MATCH(E174,'May 29'!$D$2:$D$300,0)),"Found",IF(ISNUMBER(MATCH(D174,'May 29'!$E$2:$E$300,0)),"Found","Not Found")))</f>
        <v>Not Found</v>
      </c>
      <c r="R174" s="16" t="str">
        <f>IF(ISNUMBER(MATCH(C174,'May 30'!$C$2:$C$300,0)),"Found",IF(ISNUMBER(MATCH(E174,'May 30'!$D$2:$D$300,0)),"Found",IF(ISNUMBER(MATCH(D174,'May 30'!$E$2:$E$300,0)),"Found","Not Found")))</f>
        <v>Found</v>
      </c>
      <c r="S174" s="16" t="str">
        <f>IF(ISNUMBER(MATCH(C174,'May 31'!$C$2:$C$300,0)),"Found",IF(ISNUMBER(MATCH(E174,'May 31'!$D$2:$D$300,0)),"Found",IF(ISNUMBER(MATCH(D174,'May 31'!$E$2:$E$300,0)),"Found","Not Found")))</f>
        <v>Found</v>
      </c>
      <c r="T174" s="16">
        <f t="shared" si="2"/>
        <v>8</v>
      </c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9"/>
      <c r="AJ174" s="16"/>
    </row>
    <row r="175" spans="1:36" x14ac:dyDescent="0.2">
      <c r="A175" s="16" t="s">
        <v>1211</v>
      </c>
      <c r="B175" s="17" t="s">
        <v>1212</v>
      </c>
      <c r="C175" s="11" t="str">
        <f>VLOOKUP(B175,'PKII Employee Details'!$A$2:$F$474,3,FALSE)</f>
        <v>C737</v>
      </c>
      <c r="D175" s="18" t="str">
        <f>VLOOKUP(B175,'PKII Employee Details'!$A$2:$F$474,4,FALSE)</f>
        <v>Guazon</v>
      </c>
      <c r="E175" s="18" t="str">
        <f>VLOOKUP(B175,'PKII Employee Details'!$A$2:$F$474,5,FALSE)</f>
        <v>Edmundo</v>
      </c>
      <c r="F175" s="63" t="str">
        <f>IF(ISNUMBER(MATCH(C175,'May 18'!$C$2:$C$300,0)),"Found",IF(ISNUMBER(MATCH(E175,'May 18'!$D$2:$D$300,0)),"Found",IF(ISNUMBER(MATCH(D175,'May 18'!$E$2:$E$300,0)),"Found","Not Found")))</f>
        <v>Not Found</v>
      </c>
      <c r="G175" s="63" t="str">
        <f>IF(ISNUMBER(MATCH(C175,'May 18'!$C$2:$C$300,0)),"Found",IF(ISNUMBER(MATCH(E175,'May 19'!$D$2:$D$300,0)),"Found",IF(ISNUMBER(MATCH(D175,'May 19'!$E$2:$E$300,0)),"Found","Not Found")))</f>
        <v>Not Found</v>
      </c>
      <c r="H175" s="19" t="str">
        <f>IF(ISNUMBER(MATCH(C175,'May 20'!$C$2:$C$300,0)),"Found",IF(ISNUMBER(MATCH(E175,'May 20'!$D$2:$D$300,0)),"Found",IF(ISNUMBER(MATCH(D175,'May 20'!$E$2:$E$300,0)),"Found","Not Found")))</f>
        <v>Not Found</v>
      </c>
      <c r="I175" s="16" t="str">
        <f>IF(ISNUMBER(MATCH(C175,'May 21'!$C$2:$C$300,0)),"Found",IF(ISNUMBER(MATCH(E175,'May 21'!$D$2:$D$300,0)),"Found",IF(ISNUMBER(MATCH(D175,'May 21'!$E$2:$E$300,0)),"Found","Not Found")))</f>
        <v>Not Found</v>
      </c>
      <c r="J175" s="16" t="str">
        <f>IF(ISNUMBER(MATCH(C175,'May 22'!$C$2:$C$300,0)),"Found",IF(ISNUMBER(MATCH(E175,'May 22'!$D$2:$D$300,0)),"Found",IF(ISNUMBER(MATCH(D175,'May 22'!$E$2:$E$300,0)),"Found","Not Found")))</f>
        <v>Not Found</v>
      </c>
      <c r="K175" s="16" t="str">
        <f>IF(ISNUMBER(MATCH(C175,'May 23'!$C$2:$C$300,0)),"Found",IF(ISNUMBER(MATCH(E175,'May 23'!$D$2:$D$300,0)),"Found",IF(ISNUMBER(MATCH(D175,'May 23'!$E$2:$E$300,0)),"Found","Not Found")))</f>
        <v>Not Found</v>
      </c>
      <c r="L175" s="16" t="str">
        <f>IF(ISNUMBER(MATCH(C175,'May 24'!$C$2:$C$300,0)),"Found",IF(ISNUMBER(MATCH(E175,'May 24'!$D$2:$D$300,0)),"Found",IF(ISNUMBER(MATCH(D175,'May 24'!$E$2:$E$300,0)),"Found","Not Found")))</f>
        <v>Not Found</v>
      </c>
      <c r="M175" s="16" t="str">
        <f>IF(ISNUMBER(MATCH(C175,'May 25'!$C$2:$C$300,0)),"Found",IF(ISNUMBER(MATCH(E175,'May 25'!$D$2:$D$300,0)),"Found",IF(ISNUMBER(MATCH(D175,'May 25'!$E$2:$E$300,0)),"Found","Not Found")))</f>
        <v>Not Found</v>
      </c>
      <c r="N175" s="16" t="str">
        <f>IF(ISNUMBER(MATCH(C175,'May 26'!$C$2:$C$300,0)),"Found",IF(ISNUMBER(MATCH(E175,'May 26'!$D$2:$D$300,0)),"Found",IF(ISNUMBER(MATCH(D175,'May 26'!$E$2:$E$300,0)),"Found","Not Found")))</f>
        <v>Found</v>
      </c>
      <c r="O175" s="16" t="str">
        <f>IF(ISNUMBER(MATCH(C175,'May 27'!$C$2:$C$300,0)),"Found",IF(ISNUMBER(MATCH(E175,'May 27'!$D$2:$D$300,0)),"Found",IF(ISNUMBER(MATCH(D175,'May 27'!$E$2:$E$300,0)),"Found","Not Found")))</f>
        <v>Not Found</v>
      </c>
      <c r="P175" s="16" t="str">
        <f>IF(ISNUMBER(MATCH(C175,'May 28'!$C$2:$C$300,0)),"Found",IF(ISNUMBER(MATCH(E175,'May 28'!$D$2:$D$300,0)),"Found",IF(ISNUMBER(MATCH(D175,'May 28'!$E$2:$E$300,0)),"Found","Not Found")))</f>
        <v>Not Found</v>
      </c>
      <c r="Q175" s="16" t="str">
        <f>IF(ISNUMBER(MATCH(C175,'May 29'!$C$2:$C$300,0)),"Found",IF(ISNUMBER(MATCH(E175,'May 29'!$D$2:$D$300,0)),"Found",IF(ISNUMBER(MATCH(D175,'May 29'!$E$2:$E$300,0)),"Found","Not Found")))</f>
        <v>Not Found</v>
      </c>
      <c r="R175" s="16" t="str">
        <f>IF(ISNUMBER(MATCH(C175,'May 30'!$C$2:$C$300,0)),"Found",IF(ISNUMBER(MATCH(E175,'May 30'!$D$2:$D$300,0)),"Found",IF(ISNUMBER(MATCH(D175,'May 30'!$E$2:$E$300,0)),"Found","Not Found")))</f>
        <v>Found</v>
      </c>
      <c r="S175" s="16" t="str">
        <f>IF(ISNUMBER(MATCH(C175,'May 31'!$C$2:$C$300,0)),"Found",IF(ISNUMBER(MATCH(E175,'May 31'!$D$2:$D$300,0)),"Found",IF(ISNUMBER(MATCH(D175,'May 31'!$E$2:$E$300,0)),"Found","Not Found")))</f>
        <v>Not Found</v>
      </c>
      <c r="T175" s="16">
        <f t="shared" si="2"/>
        <v>2</v>
      </c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9"/>
      <c r="AJ175" s="16"/>
    </row>
    <row r="176" spans="1:36" x14ac:dyDescent="0.2">
      <c r="A176" s="16" t="s">
        <v>1213</v>
      </c>
      <c r="B176" s="17" t="s">
        <v>1214</v>
      </c>
      <c r="C176" s="11" t="str">
        <f>VLOOKUP(B176,'PKII Employee Details'!$A$2:$F$474,3,FALSE)</f>
        <v>C652</v>
      </c>
      <c r="D176" s="18" t="str">
        <f>VLOOKUP(B176,'PKII Employee Details'!$A$2:$F$474,4,FALSE)</f>
        <v>Guieb</v>
      </c>
      <c r="E176" s="18" t="str">
        <f>VLOOKUP(B176,'PKII Employee Details'!$A$2:$F$474,5,FALSE)</f>
        <v>Wenceslao</v>
      </c>
      <c r="F176" s="63" t="str">
        <f>IF(ISNUMBER(MATCH(C176,'May 18'!$C$2:$C$300,0)),"Found",IF(ISNUMBER(MATCH(E176,'May 18'!$D$2:$D$300,0)),"Found",IF(ISNUMBER(MATCH(D176,'May 18'!$E$2:$E$300,0)),"Found","Not Found")))</f>
        <v>Not Found</v>
      </c>
      <c r="G176" s="63" t="str">
        <f>IF(ISNUMBER(MATCH(C176,'May 18'!$C$2:$C$300,0)),"Found",IF(ISNUMBER(MATCH(E176,'May 19'!$D$2:$D$300,0)),"Found",IF(ISNUMBER(MATCH(D176,'May 19'!$E$2:$E$300,0)),"Found","Not Found")))</f>
        <v>Not Found</v>
      </c>
      <c r="H176" s="19" t="str">
        <f>IF(ISNUMBER(MATCH(C176,'May 20'!$C$2:$C$300,0)),"Found",IF(ISNUMBER(MATCH(E176,'May 20'!$D$2:$D$300,0)),"Found",IF(ISNUMBER(MATCH(D176,'May 20'!$E$2:$E$300,0)),"Found","Not Found")))</f>
        <v>Not Found</v>
      </c>
      <c r="I176" s="16" t="str">
        <f>IF(ISNUMBER(MATCH(C176,'May 21'!$C$2:$C$300,0)),"Found",IF(ISNUMBER(MATCH(E176,'May 21'!$D$2:$D$300,0)),"Found",IF(ISNUMBER(MATCH(D176,'May 21'!$E$2:$E$300,0)),"Found","Not Found")))</f>
        <v>Not Found</v>
      </c>
      <c r="J176" s="16" t="str">
        <f>IF(ISNUMBER(MATCH(C176,'May 22'!$C$2:$C$300,0)),"Found",IF(ISNUMBER(MATCH(E176,'May 22'!$D$2:$D$300,0)),"Found",IF(ISNUMBER(MATCH(D176,'May 22'!$E$2:$E$300,0)),"Found","Not Found")))</f>
        <v>Not Found</v>
      </c>
      <c r="K176" s="16" t="str">
        <f>IF(ISNUMBER(MATCH(C176,'May 23'!$C$2:$C$300,0)),"Found",IF(ISNUMBER(MATCH(E176,'May 23'!$D$2:$D$300,0)),"Found",IF(ISNUMBER(MATCH(D176,'May 23'!$E$2:$E$300,0)),"Found","Not Found")))</f>
        <v>Not Found</v>
      </c>
      <c r="L176" s="16" t="str">
        <f>IF(ISNUMBER(MATCH(C176,'May 24'!$C$2:$C$300,0)),"Found",IF(ISNUMBER(MATCH(E176,'May 24'!$D$2:$D$300,0)),"Found",IF(ISNUMBER(MATCH(D176,'May 24'!$E$2:$E$300,0)),"Found","Not Found")))</f>
        <v>Found</v>
      </c>
      <c r="M176" s="16" t="str">
        <f>IF(ISNUMBER(MATCH(C176,'May 25'!$C$2:$C$300,0)),"Found",IF(ISNUMBER(MATCH(E176,'May 25'!$D$2:$D$300,0)),"Found",IF(ISNUMBER(MATCH(D176,'May 25'!$E$2:$E$300,0)),"Found","Not Found")))</f>
        <v>Not Found</v>
      </c>
      <c r="N176" s="16" t="str">
        <f>IF(ISNUMBER(MATCH(C176,'May 26'!$C$2:$C$300,0)),"Found",IF(ISNUMBER(MATCH(E176,'May 26'!$D$2:$D$300,0)),"Found",IF(ISNUMBER(MATCH(D176,'May 26'!$E$2:$E$300,0)),"Found","Not Found")))</f>
        <v>Not Found</v>
      </c>
      <c r="O176" s="16" t="str">
        <f>IF(ISNUMBER(MATCH(C176,'May 27'!$C$2:$C$300,0)),"Found",IF(ISNUMBER(MATCH(E176,'May 27'!$D$2:$D$300,0)),"Found",IF(ISNUMBER(MATCH(D176,'May 27'!$E$2:$E$300,0)),"Found","Not Found")))</f>
        <v>Not Found</v>
      </c>
      <c r="P176" s="16" t="str">
        <f>IF(ISNUMBER(MATCH(C176,'May 28'!$C$2:$C$300,0)),"Found",IF(ISNUMBER(MATCH(E176,'May 28'!$D$2:$D$300,0)),"Found",IF(ISNUMBER(MATCH(D176,'May 28'!$E$2:$E$300,0)),"Found","Not Found")))</f>
        <v>Not Found</v>
      </c>
      <c r="Q176" s="16" t="str">
        <f>IF(ISNUMBER(MATCH(C176,'May 29'!$C$2:$C$300,0)),"Found",IF(ISNUMBER(MATCH(E176,'May 29'!$D$2:$D$300,0)),"Found",IF(ISNUMBER(MATCH(D176,'May 29'!$E$2:$E$300,0)),"Found","Not Found")))</f>
        <v>Not Found</v>
      </c>
      <c r="R176" s="16" t="str">
        <f>IF(ISNUMBER(MATCH(C176,'May 30'!$C$2:$C$300,0)),"Found",IF(ISNUMBER(MATCH(E176,'May 30'!$D$2:$D$300,0)),"Found",IF(ISNUMBER(MATCH(D176,'May 30'!$E$2:$E$300,0)),"Found","Not Found")))</f>
        <v>Not Found</v>
      </c>
      <c r="S176" s="16" t="str">
        <f>IF(ISNUMBER(MATCH(C176,'May 31'!$C$2:$C$300,0)),"Found",IF(ISNUMBER(MATCH(E176,'May 31'!$D$2:$D$300,0)),"Found",IF(ISNUMBER(MATCH(D176,'May 31'!$E$2:$E$300,0)),"Found","Not Found")))</f>
        <v>Not Found</v>
      </c>
      <c r="T176" s="16">
        <f t="shared" si="2"/>
        <v>1</v>
      </c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9"/>
      <c r="AJ176" s="16"/>
    </row>
    <row r="177" spans="1:36" x14ac:dyDescent="0.2">
      <c r="A177" s="16" t="s">
        <v>1215</v>
      </c>
      <c r="B177" s="17" t="s">
        <v>1216</v>
      </c>
      <c r="C177" s="11" t="str">
        <f>VLOOKUP(B177,'PKII Employee Details'!$A$2:$F$474,3,FALSE)</f>
        <v>C641</v>
      </c>
      <c r="D177" s="18" t="str">
        <f>VLOOKUP(B177,'PKII Employee Details'!$A$2:$F$474,4,FALSE)</f>
        <v>Gulinao</v>
      </c>
      <c r="E177" s="18" t="str">
        <f>VLOOKUP(B177,'PKII Employee Details'!$A$2:$F$474,5,FALSE)</f>
        <v>Orlando</v>
      </c>
      <c r="F177" s="63" t="str">
        <f>IF(ISNUMBER(MATCH(C177,'May 18'!$C$2:$C$300,0)),"Found",IF(ISNUMBER(MATCH(E177,'May 18'!$D$2:$D$300,0)),"Found",IF(ISNUMBER(MATCH(D177,'May 18'!$E$2:$E$300,0)),"Found","Not Found")))</f>
        <v>Not Found</v>
      </c>
      <c r="G177" s="63" t="str">
        <f>IF(ISNUMBER(MATCH(C177,'May 18'!$C$2:$C$300,0)),"Found",IF(ISNUMBER(MATCH(E177,'May 19'!$D$2:$D$300,0)),"Found",IF(ISNUMBER(MATCH(D177,'May 19'!$E$2:$E$300,0)),"Found","Not Found")))</f>
        <v>Not Found</v>
      </c>
      <c r="H177" s="19" t="str">
        <f>IF(ISNUMBER(MATCH(C177,'May 20'!$C$2:$C$300,0)),"Found",IF(ISNUMBER(MATCH(E177,'May 20'!$D$2:$D$300,0)),"Found",IF(ISNUMBER(MATCH(D177,'May 20'!$E$2:$E$300,0)),"Found","Not Found")))</f>
        <v>Not Found</v>
      </c>
      <c r="I177" s="16" t="str">
        <f>IF(ISNUMBER(MATCH(C177,'May 21'!$C$2:$C$300,0)),"Found",IF(ISNUMBER(MATCH(E177,'May 21'!$D$2:$D$300,0)),"Found",IF(ISNUMBER(MATCH(D177,'May 21'!$E$2:$E$300,0)),"Found","Not Found")))</f>
        <v>Not Found</v>
      </c>
      <c r="J177" s="16" t="str">
        <f>IF(ISNUMBER(MATCH(C177,'May 22'!$C$2:$C$300,0)),"Found",IF(ISNUMBER(MATCH(E177,'May 22'!$D$2:$D$300,0)),"Found",IF(ISNUMBER(MATCH(D177,'May 22'!$E$2:$E$300,0)),"Found","Not Found")))</f>
        <v>Not Found</v>
      </c>
      <c r="K177" s="16" t="str">
        <f>IF(ISNUMBER(MATCH(C177,'May 23'!$C$2:$C$300,0)),"Found",IF(ISNUMBER(MATCH(E177,'May 23'!$D$2:$D$300,0)),"Found",IF(ISNUMBER(MATCH(D177,'May 23'!$E$2:$E$300,0)),"Found","Not Found")))</f>
        <v>Not Found</v>
      </c>
      <c r="L177" s="16" t="str">
        <f>IF(ISNUMBER(MATCH(C177,'May 24'!$C$2:$C$300,0)),"Found",IF(ISNUMBER(MATCH(E177,'May 24'!$D$2:$D$300,0)),"Found",IF(ISNUMBER(MATCH(D177,'May 24'!$E$2:$E$300,0)),"Found","Not Found")))</f>
        <v>Not Found</v>
      </c>
      <c r="M177" s="16" t="str">
        <f>IF(ISNUMBER(MATCH(C177,'May 25'!$C$2:$C$300,0)),"Found",IF(ISNUMBER(MATCH(E177,'May 25'!$D$2:$D$300,0)),"Found",IF(ISNUMBER(MATCH(D177,'May 25'!$E$2:$E$300,0)),"Found","Not Found")))</f>
        <v>Not Found</v>
      </c>
      <c r="N177" s="16" t="str">
        <f>IF(ISNUMBER(MATCH(C177,'May 26'!$C$2:$C$300,0)),"Found",IF(ISNUMBER(MATCH(E177,'May 26'!$D$2:$D$300,0)),"Found",IF(ISNUMBER(MATCH(D177,'May 26'!$E$2:$E$300,0)),"Found","Not Found")))</f>
        <v>Not Found</v>
      </c>
      <c r="O177" s="16" t="str">
        <f>IF(ISNUMBER(MATCH(C177,'May 27'!$C$2:$C$300,0)),"Found",IF(ISNUMBER(MATCH(E177,'May 27'!$D$2:$D$300,0)),"Found",IF(ISNUMBER(MATCH(D177,'May 27'!$E$2:$E$300,0)),"Found","Not Found")))</f>
        <v>Not Found</v>
      </c>
      <c r="P177" s="16" t="str">
        <f>IF(ISNUMBER(MATCH(C177,'May 28'!$C$2:$C$300,0)),"Found",IF(ISNUMBER(MATCH(E177,'May 28'!$D$2:$D$300,0)),"Found",IF(ISNUMBER(MATCH(D177,'May 28'!$E$2:$E$300,0)),"Found","Not Found")))</f>
        <v>Not Found</v>
      </c>
      <c r="Q177" s="16" t="str">
        <f>IF(ISNUMBER(MATCH(C177,'May 29'!$C$2:$C$300,0)),"Found",IF(ISNUMBER(MATCH(E177,'May 29'!$D$2:$D$300,0)),"Found",IF(ISNUMBER(MATCH(D177,'May 29'!$E$2:$E$300,0)),"Found","Not Found")))</f>
        <v>Not Found</v>
      </c>
      <c r="R177" s="16" t="str">
        <f>IF(ISNUMBER(MATCH(C177,'May 30'!$C$2:$C$300,0)),"Found",IF(ISNUMBER(MATCH(E177,'May 30'!$D$2:$D$300,0)),"Found",IF(ISNUMBER(MATCH(D177,'May 30'!$E$2:$E$300,0)),"Found","Not Found")))</f>
        <v>Not Found</v>
      </c>
      <c r="S177" s="16" t="str">
        <f>IF(ISNUMBER(MATCH(C177,'May 31'!$C$2:$C$300,0)),"Found",IF(ISNUMBER(MATCH(E177,'May 31'!$D$2:$D$300,0)),"Found",IF(ISNUMBER(MATCH(D177,'May 31'!$E$2:$E$300,0)),"Found","Not Found")))</f>
        <v>Not Found</v>
      </c>
      <c r="T177" s="16">
        <f t="shared" si="2"/>
        <v>0</v>
      </c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9"/>
      <c r="AJ177" s="16"/>
    </row>
    <row r="178" spans="1:36" x14ac:dyDescent="0.2">
      <c r="A178" s="16" t="s">
        <v>1217</v>
      </c>
      <c r="B178" s="17" t="s">
        <v>1218</v>
      </c>
      <c r="C178" s="11" t="str">
        <f>VLOOKUP(B178,'PKII Employee Details'!$A$2:$F$474,3,FALSE)</f>
        <v>C739</v>
      </c>
      <c r="D178" s="18" t="str">
        <f>VLOOKUP(B178,'PKII Employee Details'!$A$2:$F$474,4,FALSE)</f>
        <v>Hernandez</v>
      </c>
      <c r="E178" s="18" t="str">
        <f>VLOOKUP(B178,'PKII Employee Details'!$A$2:$F$474,5,FALSE)</f>
        <v>Ivy</v>
      </c>
      <c r="F178" s="63" t="str">
        <f>IF(ISNUMBER(MATCH(C178,'May 18'!$C$2:$C$300,0)),"Found",IF(ISNUMBER(MATCH(E178,'May 18'!$D$2:$D$300,0)),"Found",IF(ISNUMBER(MATCH(D178,'May 18'!$E$2:$E$300,0)),"Found","Not Found")))</f>
        <v>Not Found</v>
      </c>
      <c r="G178" s="63" t="str">
        <f>IF(ISNUMBER(MATCH(C178,'May 18'!$C$2:$C$300,0)),"Found",IF(ISNUMBER(MATCH(E178,'May 19'!$D$2:$D$300,0)),"Found",IF(ISNUMBER(MATCH(D178,'May 19'!$E$2:$E$300,0)),"Found","Not Found")))</f>
        <v>Found</v>
      </c>
      <c r="H178" s="19" t="str">
        <f>IF(ISNUMBER(MATCH(C178,'May 20'!$C$2:$C$300,0)),"Found",IF(ISNUMBER(MATCH(E178,'May 20'!$D$2:$D$300,0)),"Found",IF(ISNUMBER(MATCH(D178,'May 20'!$E$2:$E$300,0)),"Found","Not Found")))</f>
        <v>Not Found</v>
      </c>
      <c r="I178" s="16" t="str">
        <f>IF(ISNUMBER(MATCH(C178,'May 21'!$C$2:$C$300,0)),"Found",IF(ISNUMBER(MATCH(E178,'May 21'!$D$2:$D$300,0)),"Found",IF(ISNUMBER(MATCH(D178,'May 21'!$E$2:$E$300,0)),"Found","Not Found")))</f>
        <v>Not Found</v>
      </c>
      <c r="J178" s="16" t="str">
        <f>IF(ISNUMBER(MATCH(C178,'May 22'!$C$2:$C$300,0)),"Found",IF(ISNUMBER(MATCH(E178,'May 22'!$D$2:$D$300,0)),"Found",IF(ISNUMBER(MATCH(D178,'May 22'!$E$2:$E$300,0)),"Found","Not Found")))</f>
        <v>Not Found</v>
      </c>
      <c r="K178" s="16" t="str">
        <f>IF(ISNUMBER(MATCH(C178,'May 23'!$C$2:$C$300,0)),"Found",IF(ISNUMBER(MATCH(E178,'May 23'!$D$2:$D$300,0)),"Found",IF(ISNUMBER(MATCH(D178,'May 23'!$E$2:$E$300,0)),"Found","Not Found")))</f>
        <v>Not Found</v>
      </c>
      <c r="L178" s="16" t="str">
        <f>IF(ISNUMBER(MATCH(C178,'May 24'!$C$2:$C$300,0)),"Found",IF(ISNUMBER(MATCH(E178,'May 24'!$D$2:$D$300,0)),"Found",IF(ISNUMBER(MATCH(D178,'May 24'!$E$2:$E$300,0)),"Found","Not Found")))</f>
        <v>Not Found</v>
      </c>
      <c r="M178" s="16" t="str">
        <f>IF(ISNUMBER(MATCH(C178,'May 25'!$C$2:$C$300,0)),"Found",IF(ISNUMBER(MATCH(E178,'May 25'!$D$2:$D$300,0)),"Found",IF(ISNUMBER(MATCH(D178,'May 25'!$E$2:$E$300,0)),"Found","Not Found")))</f>
        <v>Found</v>
      </c>
      <c r="N178" s="16" t="str">
        <f>IF(ISNUMBER(MATCH(C178,'May 26'!$C$2:$C$300,0)),"Found",IF(ISNUMBER(MATCH(E178,'May 26'!$D$2:$D$300,0)),"Found",IF(ISNUMBER(MATCH(D178,'May 26'!$E$2:$E$300,0)),"Found","Not Found")))</f>
        <v>Not Found</v>
      </c>
      <c r="O178" s="16" t="str">
        <f>IF(ISNUMBER(MATCH(C178,'May 27'!$C$2:$C$300,0)),"Found",IF(ISNUMBER(MATCH(E178,'May 27'!$D$2:$D$300,0)),"Found",IF(ISNUMBER(MATCH(D178,'May 27'!$E$2:$E$300,0)),"Found","Not Found")))</f>
        <v>Not Found</v>
      </c>
      <c r="P178" s="16" t="str">
        <f>IF(ISNUMBER(MATCH(C178,'May 28'!$C$2:$C$300,0)),"Found",IF(ISNUMBER(MATCH(E178,'May 28'!$D$2:$D$300,0)),"Found",IF(ISNUMBER(MATCH(D178,'May 28'!$E$2:$E$300,0)),"Found","Not Found")))</f>
        <v>Not Found</v>
      </c>
      <c r="Q178" s="16" t="str">
        <f>IF(ISNUMBER(MATCH(C178,'May 29'!$C$2:$C$300,0)),"Found",IF(ISNUMBER(MATCH(E178,'May 29'!$D$2:$D$300,0)),"Found",IF(ISNUMBER(MATCH(D178,'May 29'!$E$2:$E$300,0)),"Found","Not Found")))</f>
        <v>Not Found</v>
      </c>
      <c r="R178" s="16" t="str">
        <f>IF(ISNUMBER(MATCH(C178,'May 30'!$C$2:$C$300,0)),"Found",IF(ISNUMBER(MATCH(E178,'May 30'!$D$2:$D$300,0)),"Found",IF(ISNUMBER(MATCH(D178,'May 30'!$E$2:$E$300,0)),"Found","Not Found")))</f>
        <v>Not Found</v>
      </c>
      <c r="S178" s="16" t="str">
        <f>IF(ISNUMBER(MATCH(C178,'May 31'!$C$2:$C$300,0)),"Found",IF(ISNUMBER(MATCH(E178,'May 31'!$D$2:$D$300,0)),"Found",IF(ISNUMBER(MATCH(D178,'May 31'!$E$2:$E$300,0)),"Found","Not Found")))</f>
        <v>Not Found</v>
      </c>
      <c r="T178" s="16">
        <f t="shared" si="2"/>
        <v>2</v>
      </c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9"/>
      <c r="AJ178" s="16"/>
    </row>
    <row r="179" spans="1:36" x14ac:dyDescent="0.2">
      <c r="A179" s="16" t="s">
        <v>1219</v>
      </c>
      <c r="B179" s="17" t="s">
        <v>1220</v>
      </c>
      <c r="C179" s="11" t="str">
        <f>VLOOKUP(B179,'PKII Employee Details'!$A$2:$F$474,3,FALSE)</f>
        <v>C733</v>
      </c>
      <c r="D179" s="18" t="str">
        <f>VLOOKUP(B179,'PKII Employee Details'!$A$2:$F$474,4,FALSE)</f>
        <v>Jariel</v>
      </c>
      <c r="E179" s="18" t="str">
        <f>VLOOKUP(B179,'PKII Employee Details'!$A$2:$F$474,5,FALSE)</f>
        <v>Ronald</v>
      </c>
      <c r="F179" s="63" t="str">
        <f>IF(ISNUMBER(MATCH(C179,'May 18'!$C$2:$C$300,0)),"Found",IF(ISNUMBER(MATCH(E179,'May 18'!$D$2:$D$300,0)),"Found",IF(ISNUMBER(MATCH(D179,'May 18'!$E$2:$E$300,0)),"Found","Not Found")))</f>
        <v>Not Found</v>
      </c>
      <c r="G179" s="63" t="str">
        <f>IF(ISNUMBER(MATCH(C179,'May 18'!$C$2:$C$300,0)),"Found",IF(ISNUMBER(MATCH(E179,'May 19'!$D$2:$D$300,0)),"Found",IF(ISNUMBER(MATCH(D179,'May 19'!$E$2:$E$300,0)),"Found","Not Found")))</f>
        <v>Not Found</v>
      </c>
      <c r="H179" s="19" t="str">
        <f>IF(ISNUMBER(MATCH(C179,'May 20'!$C$2:$C$300,0)),"Found",IF(ISNUMBER(MATCH(E179,'May 20'!$D$2:$D$300,0)),"Found",IF(ISNUMBER(MATCH(D179,'May 20'!$E$2:$E$300,0)),"Found","Not Found")))</f>
        <v>Not Found</v>
      </c>
      <c r="I179" s="16" t="str">
        <f>IF(ISNUMBER(MATCH(C179,'May 21'!$C$2:$C$300,0)),"Found",IF(ISNUMBER(MATCH(E179,'May 21'!$D$2:$D$300,0)),"Found",IF(ISNUMBER(MATCH(D179,'May 21'!$E$2:$E$300,0)),"Found","Not Found")))</f>
        <v>Not Found</v>
      </c>
      <c r="J179" s="16" t="str">
        <f>IF(ISNUMBER(MATCH(C179,'May 22'!$C$2:$C$300,0)),"Found",IF(ISNUMBER(MATCH(E179,'May 22'!$D$2:$D$300,0)),"Found",IF(ISNUMBER(MATCH(D179,'May 22'!$E$2:$E$300,0)),"Found","Not Found")))</f>
        <v>Not Found</v>
      </c>
      <c r="K179" s="16" t="str">
        <f>IF(ISNUMBER(MATCH(C179,'May 23'!$C$2:$C$300,0)),"Found",IF(ISNUMBER(MATCH(E179,'May 23'!$D$2:$D$300,0)),"Found",IF(ISNUMBER(MATCH(D179,'May 23'!$E$2:$E$300,0)),"Found","Not Found")))</f>
        <v>Not Found</v>
      </c>
      <c r="L179" s="16" t="str">
        <f>IF(ISNUMBER(MATCH(C179,'May 24'!$C$2:$C$300,0)),"Found",IF(ISNUMBER(MATCH(E179,'May 24'!$D$2:$D$300,0)),"Found",IF(ISNUMBER(MATCH(D179,'May 24'!$E$2:$E$300,0)),"Found","Not Found")))</f>
        <v>Not Found</v>
      </c>
      <c r="M179" s="16" t="str">
        <f>IF(ISNUMBER(MATCH(C179,'May 25'!$C$2:$C$300,0)),"Found",IF(ISNUMBER(MATCH(E179,'May 25'!$D$2:$D$300,0)),"Found",IF(ISNUMBER(MATCH(D179,'May 25'!$E$2:$E$300,0)),"Found","Not Found")))</f>
        <v>Not Found</v>
      </c>
      <c r="N179" s="16" t="str">
        <f>IF(ISNUMBER(MATCH(C179,'May 26'!$C$2:$C$300,0)),"Found",IF(ISNUMBER(MATCH(E179,'May 26'!$D$2:$D$300,0)),"Found",IF(ISNUMBER(MATCH(D179,'May 26'!$E$2:$E$300,0)),"Found","Not Found")))</f>
        <v>Not Found</v>
      </c>
      <c r="O179" s="16" t="str">
        <f>IF(ISNUMBER(MATCH(C179,'May 27'!$C$2:$C$300,0)),"Found",IF(ISNUMBER(MATCH(E179,'May 27'!$D$2:$D$300,0)),"Found",IF(ISNUMBER(MATCH(D179,'May 27'!$E$2:$E$300,0)),"Found","Not Found")))</f>
        <v>Not Found</v>
      </c>
      <c r="P179" s="16" t="str">
        <f>IF(ISNUMBER(MATCH(C179,'May 28'!$C$2:$C$300,0)),"Found",IF(ISNUMBER(MATCH(E179,'May 28'!$D$2:$D$300,0)),"Found",IF(ISNUMBER(MATCH(D179,'May 28'!$E$2:$E$300,0)),"Found","Not Found")))</f>
        <v>Not Found</v>
      </c>
      <c r="Q179" s="16" t="str">
        <f>IF(ISNUMBER(MATCH(C179,'May 29'!$C$2:$C$300,0)),"Found",IF(ISNUMBER(MATCH(E179,'May 29'!$D$2:$D$300,0)),"Found",IF(ISNUMBER(MATCH(D179,'May 29'!$E$2:$E$300,0)),"Found","Not Found")))</f>
        <v>Not Found</v>
      </c>
      <c r="R179" s="16" t="str">
        <f>IF(ISNUMBER(MATCH(C179,'May 30'!$C$2:$C$300,0)),"Found",IF(ISNUMBER(MATCH(E179,'May 30'!$D$2:$D$300,0)),"Found",IF(ISNUMBER(MATCH(D179,'May 30'!$E$2:$E$300,0)),"Found","Not Found")))</f>
        <v>Not Found</v>
      </c>
      <c r="S179" s="16" t="str">
        <f>IF(ISNUMBER(MATCH(C179,'May 31'!$C$2:$C$300,0)),"Found",IF(ISNUMBER(MATCH(E179,'May 31'!$D$2:$D$300,0)),"Found",IF(ISNUMBER(MATCH(D179,'May 31'!$E$2:$E$300,0)),"Found","Not Found")))</f>
        <v>Not Found</v>
      </c>
      <c r="T179" s="16">
        <f t="shared" si="2"/>
        <v>0</v>
      </c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9"/>
      <c r="AJ179" s="16"/>
    </row>
    <row r="180" spans="1:36" x14ac:dyDescent="0.2">
      <c r="A180" s="16" t="s">
        <v>1221</v>
      </c>
      <c r="B180" s="17" t="s">
        <v>1222</v>
      </c>
      <c r="C180" s="11" t="str">
        <f>VLOOKUP(B180,'PKII Employee Details'!$A$2:$F$474,3,FALSE)</f>
        <v>C660</v>
      </c>
      <c r="D180" s="18" t="str">
        <f>VLOOKUP(B180,'PKII Employee Details'!$A$2:$F$474,4,FALSE)</f>
        <v>Jasmin</v>
      </c>
      <c r="E180" s="18" t="str">
        <f>VLOOKUP(B180,'PKII Employee Details'!$A$2:$F$474,5,FALSE)</f>
        <v>John Aristeo</v>
      </c>
      <c r="F180" s="63" t="str">
        <f>IF(ISNUMBER(MATCH(C180,'May 18'!$C$2:$C$300,0)),"Found",IF(ISNUMBER(MATCH(E180,'May 18'!$D$2:$D$300,0)),"Found",IF(ISNUMBER(MATCH(D180,'May 18'!$E$2:$E$300,0)),"Found","Not Found")))</f>
        <v>Not Found</v>
      </c>
      <c r="G180" s="63" t="str">
        <f>IF(ISNUMBER(MATCH(C180,'May 18'!$C$2:$C$300,0)),"Found",IF(ISNUMBER(MATCH(E180,'May 19'!$D$2:$D$300,0)),"Found",IF(ISNUMBER(MATCH(D180,'May 19'!$E$2:$E$300,0)),"Found","Not Found")))</f>
        <v>Found</v>
      </c>
      <c r="H180" s="19" t="str">
        <f>IF(ISNUMBER(MATCH(C180,'May 20'!$C$2:$C$300,0)),"Found",IF(ISNUMBER(MATCH(E180,'May 20'!$D$2:$D$300,0)),"Found",IF(ISNUMBER(MATCH(D180,'May 20'!$E$2:$E$300,0)),"Found","Not Found")))</f>
        <v>Not Found</v>
      </c>
      <c r="I180" s="16" t="str">
        <f>IF(ISNUMBER(MATCH(C180,'May 21'!$C$2:$C$300,0)),"Found",IF(ISNUMBER(MATCH(E180,'May 21'!$D$2:$D$300,0)),"Found",IF(ISNUMBER(MATCH(D180,'May 21'!$E$2:$E$300,0)),"Found","Not Found")))</f>
        <v>Found</v>
      </c>
      <c r="J180" s="16" t="str">
        <f>IF(ISNUMBER(MATCH(C180,'May 22'!$C$2:$C$300,0)),"Found",IF(ISNUMBER(MATCH(E180,'May 22'!$D$2:$D$300,0)),"Found",IF(ISNUMBER(MATCH(D180,'May 22'!$E$2:$E$300,0)),"Found","Not Found")))</f>
        <v>Found</v>
      </c>
      <c r="K180" s="16" t="str">
        <f>IF(ISNUMBER(MATCH(C180,'May 23'!$C$2:$C$300,0)),"Found",IF(ISNUMBER(MATCH(E180,'May 23'!$D$2:$D$300,0)),"Found",IF(ISNUMBER(MATCH(D180,'May 23'!$E$2:$E$300,0)),"Found","Not Found")))</f>
        <v>Not Found</v>
      </c>
      <c r="L180" s="16" t="str">
        <f>IF(ISNUMBER(MATCH(C180,'May 24'!$C$2:$C$300,0)),"Found",IF(ISNUMBER(MATCH(E180,'May 24'!$D$2:$D$300,0)),"Found",IF(ISNUMBER(MATCH(D180,'May 24'!$E$2:$E$300,0)),"Found","Not Found")))</f>
        <v>Found</v>
      </c>
      <c r="M180" s="16" t="str">
        <f>IF(ISNUMBER(MATCH(C180,'May 25'!$C$2:$C$300,0)),"Found",IF(ISNUMBER(MATCH(E180,'May 25'!$D$2:$D$300,0)),"Found",IF(ISNUMBER(MATCH(D180,'May 25'!$E$2:$E$300,0)),"Found","Not Found")))</f>
        <v>Not Found</v>
      </c>
      <c r="N180" s="16" t="str">
        <f>IF(ISNUMBER(MATCH(C180,'May 26'!$C$2:$C$300,0)),"Found",IF(ISNUMBER(MATCH(E180,'May 26'!$D$2:$D$300,0)),"Found",IF(ISNUMBER(MATCH(D180,'May 26'!$E$2:$E$300,0)),"Found","Not Found")))</f>
        <v>Not Found</v>
      </c>
      <c r="O180" s="16" t="str">
        <f>IF(ISNUMBER(MATCH(C180,'May 27'!$C$2:$C$300,0)),"Found",IF(ISNUMBER(MATCH(E180,'May 27'!$D$2:$D$300,0)),"Found",IF(ISNUMBER(MATCH(D180,'May 27'!$E$2:$E$300,0)),"Found","Not Found")))</f>
        <v>Found</v>
      </c>
      <c r="P180" s="16" t="str">
        <f>IF(ISNUMBER(MATCH(C180,'May 28'!$C$2:$C$300,0)),"Found",IF(ISNUMBER(MATCH(E180,'May 28'!$D$2:$D$300,0)),"Found",IF(ISNUMBER(MATCH(D180,'May 28'!$E$2:$E$300,0)),"Found","Not Found")))</f>
        <v>Found</v>
      </c>
      <c r="Q180" s="16" t="str">
        <f>IF(ISNUMBER(MATCH(C180,'May 29'!$C$2:$C$300,0)),"Found",IF(ISNUMBER(MATCH(E180,'May 29'!$D$2:$D$300,0)),"Found",IF(ISNUMBER(MATCH(D180,'May 29'!$E$2:$E$300,0)),"Found","Not Found")))</f>
        <v>Found</v>
      </c>
      <c r="R180" s="16" t="str">
        <f>IF(ISNUMBER(MATCH(C180,'May 30'!$C$2:$C$300,0)),"Found",IF(ISNUMBER(MATCH(E180,'May 30'!$D$2:$D$300,0)),"Found",IF(ISNUMBER(MATCH(D180,'May 30'!$E$2:$E$300,0)),"Found","Not Found")))</f>
        <v>Not Found</v>
      </c>
      <c r="S180" s="16" t="str">
        <f>IF(ISNUMBER(MATCH(C180,'May 31'!$C$2:$C$300,0)),"Found",IF(ISNUMBER(MATCH(E180,'May 31'!$D$2:$D$300,0)),"Found",IF(ISNUMBER(MATCH(D180,'May 31'!$E$2:$E$300,0)),"Found","Not Found")))</f>
        <v>Not Found</v>
      </c>
      <c r="T180" s="16">
        <f t="shared" si="2"/>
        <v>7</v>
      </c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9"/>
      <c r="AJ180" s="16"/>
    </row>
    <row r="181" spans="1:36" x14ac:dyDescent="0.2">
      <c r="A181" s="16" t="s">
        <v>1223</v>
      </c>
      <c r="B181" s="17" t="s">
        <v>1224</v>
      </c>
      <c r="C181" s="11" t="str">
        <f>VLOOKUP(B181,'PKII Employee Details'!$A$2:$F$474,3,FALSE)</f>
        <v>C524</v>
      </c>
      <c r="D181" s="18" t="str">
        <f>VLOOKUP(B181,'PKII Employee Details'!$A$2:$F$474,4,FALSE)</f>
        <v>Johnson</v>
      </c>
      <c r="E181" s="18" t="str">
        <f>VLOOKUP(B181,'PKII Employee Details'!$A$2:$F$474,5,FALSE)</f>
        <v>Albert</v>
      </c>
      <c r="F181" s="63" t="str">
        <f>IF(ISNUMBER(MATCH(C181,'May 18'!$C$2:$C$300,0)),"Found",IF(ISNUMBER(MATCH(E181,'May 18'!$D$2:$D$300,0)),"Found",IF(ISNUMBER(MATCH(D181,'May 18'!$E$2:$E$300,0)),"Found","Not Found")))</f>
        <v>Not Found</v>
      </c>
      <c r="G181" s="63" t="str">
        <f>IF(ISNUMBER(MATCH(C181,'May 18'!$C$2:$C$300,0)),"Found",IF(ISNUMBER(MATCH(E181,'May 19'!$D$2:$D$300,0)),"Found",IF(ISNUMBER(MATCH(D181,'May 19'!$E$2:$E$300,0)),"Found","Not Found")))</f>
        <v>Not Found</v>
      </c>
      <c r="H181" s="19" t="str">
        <f>IF(ISNUMBER(MATCH(C181,'May 20'!$C$2:$C$300,0)),"Found",IF(ISNUMBER(MATCH(E181,'May 20'!$D$2:$D$300,0)),"Found",IF(ISNUMBER(MATCH(D181,'May 20'!$E$2:$E$300,0)),"Found","Not Found")))</f>
        <v>Not Found</v>
      </c>
      <c r="I181" s="16" t="str">
        <f>IF(ISNUMBER(MATCH(C181,'May 21'!$C$2:$C$300,0)),"Found",IF(ISNUMBER(MATCH(E181,'May 21'!$D$2:$D$300,0)),"Found",IF(ISNUMBER(MATCH(D181,'May 21'!$E$2:$E$300,0)),"Found","Not Found")))</f>
        <v>Not Found</v>
      </c>
      <c r="J181" s="16" t="str">
        <f>IF(ISNUMBER(MATCH(C181,'May 22'!$C$2:$C$300,0)),"Found",IF(ISNUMBER(MATCH(E181,'May 22'!$D$2:$D$300,0)),"Found",IF(ISNUMBER(MATCH(D181,'May 22'!$E$2:$E$300,0)),"Found","Not Found")))</f>
        <v>Not Found</v>
      </c>
      <c r="K181" s="16" t="str">
        <f>IF(ISNUMBER(MATCH(C181,'May 23'!$C$2:$C$300,0)),"Found",IF(ISNUMBER(MATCH(E181,'May 23'!$D$2:$D$300,0)),"Found",IF(ISNUMBER(MATCH(D181,'May 23'!$E$2:$E$300,0)),"Found","Not Found")))</f>
        <v>Not Found</v>
      </c>
      <c r="L181" s="16" t="str">
        <f>IF(ISNUMBER(MATCH(C181,'May 24'!$C$2:$C$300,0)),"Found",IF(ISNUMBER(MATCH(E181,'May 24'!$D$2:$D$300,0)),"Found",IF(ISNUMBER(MATCH(D181,'May 24'!$E$2:$E$300,0)),"Found","Not Found")))</f>
        <v>Not Found</v>
      </c>
      <c r="M181" s="16" t="str">
        <f>IF(ISNUMBER(MATCH(C181,'May 25'!$C$2:$C$300,0)),"Found",IF(ISNUMBER(MATCH(E181,'May 25'!$D$2:$D$300,0)),"Found",IF(ISNUMBER(MATCH(D181,'May 25'!$E$2:$E$300,0)),"Found","Not Found")))</f>
        <v>Not Found</v>
      </c>
      <c r="N181" s="16" t="str">
        <f>IF(ISNUMBER(MATCH(C181,'May 26'!$C$2:$C$300,0)),"Found",IF(ISNUMBER(MATCH(E181,'May 26'!$D$2:$D$300,0)),"Found",IF(ISNUMBER(MATCH(D181,'May 26'!$E$2:$E$300,0)),"Found","Not Found")))</f>
        <v>Not Found</v>
      </c>
      <c r="O181" s="16" t="str">
        <f>IF(ISNUMBER(MATCH(C181,'May 27'!$C$2:$C$300,0)),"Found",IF(ISNUMBER(MATCH(E181,'May 27'!$D$2:$D$300,0)),"Found",IF(ISNUMBER(MATCH(D181,'May 27'!$E$2:$E$300,0)),"Found","Not Found")))</f>
        <v>Not Found</v>
      </c>
      <c r="P181" s="16" t="str">
        <f>IF(ISNUMBER(MATCH(C181,'May 28'!$C$2:$C$300,0)),"Found",IF(ISNUMBER(MATCH(E181,'May 28'!$D$2:$D$300,0)),"Found",IF(ISNUMBER(MATCH(D181,'May 28'!$E$2:$E$300,0)),"Found","Not Found")))</f>
        <v>Not Found</v>
      </c>
      <c r="Q181" s="16" t="str">
        <f>IF(ISNUMBER(MATCH(C181,'May 29'!$C$2:$C$300,0)),"Found",IF(ISNUMBER(MATCH(E181,'May 29'!$D$2:$D$300,0)),"Found",IF(ISNUMBER(MATCH(D181,'May 29'!$E$2:$E$300,0)),"Found","Not Found")))</f>
        <v>Not Found</v>
      </c>
      <c r="R181" s="16" t="str">
        <f>IF(ISNUMBER(MATCH(C181,'May 30'!$C$2:$C$300,0)),"Found",IF(ISNUMBER(MATCH(E181,'May 30'!$D$2:$D$300,0)),"Found",IF(ISNUMBER(MATCH(D181,'May 30'!$E$2:$E$300,0)),"Found","Not Found")))</f>
        <v>Not Found</v>
      </c>
      <c r="S181" s="16" t="str">
        <f>IF(ISNUMBER(MATCH(C181,'May 31'!$C$2:$C$300,0)),"Found",IF(ISNUMBER(MATCH(E181,'May 31'!$D$2:$D$300,0)),"Found",IF(ISNUMBER(MATCH(D181,'May 31'!$E$2:$E$300,0)),"Found","Not Found")))</f>
        <v>Not Found</v>
      </c>
      <c r="T181" s="16">
        <f t="shared" si="2"/>
        <v>0</v>
      </c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9"/>
      <c r="AJ181" s="16"/>
    </row>
    <row r="182" spans="1:36" x14ac:dyDescent="0.2">
      <c r="A182" s="16" t="s">
        <v>1225</v>
      </c>
      <c r="B182" s="17" t="s">
        <v>1226</v>
      </c>
      <c r="C182" s="11" t="str">
        <f>VLOOKUP(B182,'PKII Employee Details'!$A$2:$F$474,3,FALSE)</f>
        <v>C459</v>
      </c>
      <c r="D182" s="18" t="str">
        <f>VLOOKUP(B182,'PKII Employee Details'!$A$2:$F$474,4,FALSE)</f>
        <v>Jose</v>
      </c>
      <c r="E182" s="18" t="str">
        <f>VLOOKUP(B182,'PKII Employee Details'!$A$2:$F$474,5,FALSE)</f>
        <v>Joselito</v>
      </c>
      <c r="F182" s="63" t="str">
        <f>IF(ISNUMBER(MATCH(C182,'May 18'!$C$2:$C$300,0)),"Found",IF(ISNUMBER(MATCH(E182,'May 18'!$D$2:$D$300,0)),"Found",IF(ISNUMBER(MATCH(D182,'May 18'!$E$2:$E$300,0)),"Found","Not Found")))</f>
        <v>Not Found</v>
      </c>
      <c r="G182" s="63" t="str">
        <f>IF(ISNUMBER(MATCH(C182,'May 18'!$C$2:$C$300,0)),"Found",IF(ISNUMBER(MATCH(E182,'May 19'!$D$2:$D$300,0)),"Found",IF(ISNUMBER(MATCH(D182,'May 19'!$E$2:$E$300,0)),"Found","Not Found")))</f>
        <v>Not Found</v>
      </c>
      <c r="H182" s="19" t="str">
        <f>IF(ISNUMBER(MATCH(C182,'May 20'!$C$2:$C$300,0)),"Found",IF(ISNUMBER(MATCH(E182,'May 20'!$D$2:$D$300,0)),"Found",IF(ISNUMBER(MATCH(D182,'May 20'!$E$2:$E$300,0)),"Found","Not Found")))</f>
        <v>Not Found</v>
      </c>
      <c r="I182" s="16" t="str">
        <f>IF(ISNUMBER(MATCH(C182,'May 21'!$C$2:$C$300,0)),"Found",IF(ISNUMBER(MATCH(E182,'May 21'!$D$2:$D$300,0)),"Found",IF(ISNUMBER(MATCH(D182,'May 21'!$E$2:$E$300,0)),"Found","Not Found")))</f>
        <v>Not Found</v>
      </c>
      <c r="J182" s="16" t="str">
        <f>IF(ISNUMBER(MATCH(C182,'May 22'!$C$2:$C$300,0)),"Found",IF(ISNUMBER(MATCH(E182,'May 22'!$D$2:$D$300,0)),"Found",IF(ISNUMBER(MATCH(D182,'May 22'!$E$2:$E$300,0)),"Found","Not Found")))</f>
        <v>Not Found</v>
      </c>
      <c r="K182" s="16" t="str">
        <f>IF(ISNUMBER(MATCH(C182,'May 23'!$C$2:$C$300,0)),"Found",IF(ISNUMBER(MATCH(E182,'May 23'!$D$2:$D$300,0)),"Found",IF(ISNUMBER(MATCH(D182,'May 23'!$E$2:$E$300,0)),"Found","Not Found")))</f>
        <v>Not Found</v>
      </c>
      <c r="L182" s="16" t="str">
        <f>IF(ISNUMBER(MATCH(C182,'May 24'!$C$2:$C$300,0)),"Found",IF(ISNUMBER(MATCH(E182,'May 24'!$D$2:$D$300,0)),"Found",IF(ISNUMBER(MATCH(D182,'May 24'!$E$2:$E$300,0)),"Found","Not Found")))</f>
        <v>Not Found</v>
      </c>
      <c r="M182" s="16" t="str">
        <f>IF(ISNUMBER(MATCH(C182,'May 25'!$C$2:$C$300,0)),"Found",IF(ISNUMBER(MATCH(E182,'May 25'!$D$2:$D$300,0)),"Found",IF(ISNUMBER(MATCH(D182,'May 25'!$E$2:$E$300,0)),"Found","Not Found")))</f>
        <v>Not Found</v>
      </c>
      <c r="N182" s="16" t="str">
        <f>IF(ISNUMBER(MATCH(C182,'May 26'!$C$2:$C$300,0)),"Found",IF(ISNUMBER(MATCH(E182,'May 26'!$D$2:$D$300,0)),"Found",IF(ISNUMBER(MATCH(D182,'May 26'!$E$2:$E$300,0)),"Found","Not Found")))</f>
        <v>Not Found</v>
      </c>
      <c r="O182" s="16" t="str">
        <f>IF(ISNUMBER(MATCH(C182,'May 27'!$C$2:$C$300,0)),"Found",IF(ISNUMBER(MATCH(E182,'May 27'!$D$2:$D$300,0)),"Found",IF(ISNUMBER(MATCH(D182,'May 27'!$E$2:$E$300,0)),"Found","Not Found")))</f>
        <v>Not Found</v>
      </c>
      <c r="P182" s="16" t="str">
        <f>IF(ISNUMBER(MATCH(C182,'May 28'!$C$2:$C$300,0)),"Found",IF(ISNUMBER(MATCH(E182,'May 28'!$D$2:$D$300,0)),"Found",IF(ISNUMBER(MATCH(D182,'May 28'!$E$2:$E$300,0)),"Found","Not Found")))</f>
        <v>Not Found</v>
      </c>
      <c r="Q182" s="16" t="str">
        <f>IF(ISNUMBER(MATCH(C182,'May 29'!$C$2:$C$300,0)),"Found",IF(ISNUMBER(MATCH(E182,'May 29'!$D$2:$D$300,0)),"Found",IF(ISNUMBER(MATCH(D182,'May 29'!$E$2:$E$300,0)),"Found","Not Found")))</f>
        <v>Not Found</v>
      </c>
      <c r="R182" s="16" t="str">
        <f>IF(ISNUMBER(MATCH(C182,'May 30'!$C$2:$C$300,0)),"Found",IF(ISNUMBER(MATCH(E182,'May 30'!$D$2:$D$300,0)),"Found",IF(ISNUMBER(MATCH(D182,'May 30'!$E$2:$E$300,0)),"Found","Not Found")))</f>
        <v>Not Found</v>
      </c>
      <c r="S182" s="16" t="str">
        <f>IF(ISNUMBER(MATCH(C182,'May 31'!$C$2:$C$300,0)),"Found",IF(ISNUMBER(MATCH(E182,'May 31'!$D$2:$D$300,0)),"Found",IF(ISNUMBER(MATCH(D182,'May 31'!$E$2:$E$300,0)),"Found","Not Found")))</f>
        <v>Not Found</v>
      </c>
      <c r="T182" s="16">
        <f t="shared" si="2"/>
        <v>0</v>
      </c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9"/>
      <c r="AJ182" s="16"/>
    </row>
    <row r="183" spans="1:36" x14ac:dyDescent="0.2">
      <c r="A183" s="16" t="s">
        <v>1227</v>
      </c>
      <c r="B183" s="17" t="s">
        <v>1228</v>
      </c>
      <c r="C183" s="11" t="str">
        <f>VLOOKUP(B183,'PKII Employee Details'!$A$2:$F$474,3,FALSE)</f>
        <v>C591</v>
      </c>
      <c r="D183" s="18" t="str">
        <f>VLOOKUP(B183,'PKII Employee Details'!$A$2:$F$474,4,FALSE)</f>
        <v>Lagmay</v>
      </c>
      <c r="E183" s="18" t="str">
        <f>VLOOKUP(B183,'PKII Employee Details'!$A$2:$F$474,5,FALSE)</f>
        <v>Florante</v>
      </c>
      <c r="F183" s="63" t="str">
        <f>IF(ISNUMBER(MATCH(C183,'May 18'!$C$2:$C$300,0)),"Found",IF(ISNUMBER(MATCH(E183,'May 18'!$D$2:$D$300,0)),"Found",IF(ISNUMBER(MATCH(D183,'May 18'!$E$2:$E$300,0)),"Found","Not Found")))</f>
        <v>Not Found</v>
      </c>
      <c r="G183" s="63" t="str">
        <f>IF(ISNUMBER(MATCH(C183,'May 18'!$C$2:$C$300,0)),"Found",IF(ISNUMBER(MATCH(E183,'May 19'!$D$2:$D$300,0)),"Found",IF(ISNUMBER(MATCH(D183,'May 19'!$E$2:$E$300,0)),"Found","Not Found")))</f>
        <v>Not Found</v>
      </c>
      <c r="H183" s="19" t="str">
        <f>IF(ISNUMBER(MATCH(C183,'May 20'!$C$2:$C$300,0)),"Found",IF(ISNUMBER(MATCH(E183,'May 20'!$D$2:$D$300,0)),"Found",IF(ISNUMBER(MATCH(D183,'May 20'!$E$2:$E$300,0)),"Found","Not Found")))</f>
        <v>Not Found</v>
      </c>
      <c r="I183" s="16" t="str">
        <f>IF(ISNUMBER(MATCH(C183,'May 21'!$C$2:$C$300,0)),"Found",IF(ISNUMBER(MATCH(E183,'May 21'!$D$2:$D$300,0)),"Found",IF(ISNUMBER(MATCH(D183,'May 21'!$E$2:$E$300,0)),"Found","Not Found")))</f>
        <v>Not Found</v>
      </c>
      <c r="J183" s="16" t="str">
        <f>IF(ISNUMBER(MATCH(C183,'May 22'!$C$2:$C$300,0)),"Found",IF(ISNUMBER(MATCH(E183,'May 22'!$D$2:$D$300,0)),"Found",IF(ISNUMBER(MATCH(D183,'May 22'!$E$2:$E$300,0)),"Found","Not Found")))</f>
        <v>Not Found</v>
      </c>
      <c r="K183" s="16" t="str">
        <f>IF(ISNUMBER(MATCH(C183,'May 23'!$C$2:$C$300,0)),"Found",IF(ISNUMBER(MATCH(E183,'May 23'!$D$2:$D$300,0)),"Found",IF(ISNUMBER(MATCH(D183,'May 23'!$E$2:$E$300,0)),"Found","Not Found")))</f>
        <v>Not Found</v>
      </c>
      <c r="L183" s="16" t="str">
        <f>IF(ISNUMBER(MATCH(C183,'May 24'!$C$2:$C$300,0)),"Found",IF(ISNUMBER(MATCH(E183,'May 24'!$D$2:$D$300,0)),"Found",IF(ISNUMBER(MATCH(D183,'May 24'!$E$2:$E$300,0)),"Found","Not Found")))</f>
        <v>Not Found</v>
      </c>
      <c r="M183" s="16" t="str">
        <f>IF(ISNUMBER(MATCH(C183,'May 25'!$C$2:$C$300,0)),"Found",IF(ISNUMBER(MATCH(E183,'May 25'!$D$2:$D$300,0)),"Found",IF(ISNUMBER(MATCH(D183,'May 25'!$E$2:$E$300,0)),"Found","Not Found")))</f>
        <v>Not Found</v>
      </c>
      <c r="N183" s="16" t="str">
        <f>IF(ISNUMBER(MATCH(C183,'May 26'!$C$2:$C$300,0)),"Found",IF(ISNUMBER(MATCH(E183,'May 26'!$D$2:$D$300,0)),"Found",IF(ISNUMBER(MATCH(D183,'May 26'!$E$2:$E$300,0)),"Found","Not Found")))</f>
        <v>Not Found</v>
      </c>
      <c r="O183" s="16" t="str">
        <f>IF(ISNUMBER(MATCH(C183,'May 27'!$C$2:$C$300,0)),"Found",IF(ISNUMBER(MATCH(E183,'May 27'!$D$2:$D$300,0)),"Found",IF(ISNUMBER(MATCH(D183,'May 27'!$E$2:$E$300,0)),"Found","Not Found")))</f>
        <v>Not Found</v>
      </c>
      <c r="P183" s="16" t="str">
        <f>IF(ISNUMBER(MATCH(C183,'May 28'!$C$2:$C$300,0)),"Found",IF(ISNUMBER(MATCH(E183,'May 28'!$D$2:$D$300,0)),"Found",IF(ISNUMBER(MATCH(D183,'May 28'!$E$2:$E$300,0)),"Found","Not Found")))</f>
        <v>Not Found</v>
      </c>
      <c r="Q183" s="16" t="str">
        <f>IF(ISNUMBER(MATCH(C183,'May 29'!$C$2:$C$300,0)),"Found",IF(ISNUMBER(MATCH(E183,'May 29'!$D$2:$D$300,0)),"Found",IF(ISNUMBER(MATCH(D183,'May 29'!$E$2:$E$300,0)),"Found","Not Found")))</f>
        <v>Not Found</v>
      </c>
      <c r="R183" s="16" t="str">
        <f>IF(ISNUMBER(MATCH(C183,'May 30'!$C$2:$C$300,0)),"Found",IF(ISNUMBER(MATCH(E183,'May 30'!$D$2:$D$300,0)),"Found",IF(ISNUMBER(MATCH(D183,'May 30'!$E$2:$E$300,0)),"Found","Not Found")))</f>
        <v>Not Found</v>
      </c>
      <c r="S183" s="16" t="str">
        <f>IF(ISNUMBER(MATCH(C183,'May 31'!$C$2:$C$300,0)),"Found",IF(ISNUMBER(MATCH(E183,'May 31'!$D$2:$D$300,0)),"Found",IF(ISNUMBER(MATCH(D183,'May 31'!$E$2:$E$300,0)),"Found","Not Found")))</f>
        <v>Not Found</v>
      </c>
      <c r="T183" s="16">
        <f t="shared" si="2"/>
        <v>0</v>
      </c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9"/>
      <c r="AJ183" s="16"/>
    </row>
    <row r="184" spans="1:36" x14ac:dyDescent="0.2">
      <c r="A184" s="16" t="s">
        <v>1229</v>
      </c>
      <c r="B184" s="17" t="s">
        <v>1230</v>
      </c>
      <c r="C184" s="11" t="str">
        <f>VLOOKUP(B184,'PKII Employee Details'!$A$2:$F$474,3,FALSE)</f>
        <v>C597</v>
      </c>
      <c r="D184" s="18" t="str">
        <f>VLOOKUP(B184,'PKII Employee Details'!$A$2:$F$474,4,FALSE)</f>
        <v>Laureta</v>
      </c>
      <c r="E184" s="18" t="str">
        <f>VLOOKUP(B184,'PKII Employee Details'!$A$2:$F$474,5,FALSE)</f>
        <v>Tyreen</v>
      </c>
      <c r="F184" s="63" t="str">
        <f>IF(ISNUMBER(MATCH(C184,'May 18'!$C$2:$C$300,0)),"Found",IF(ISNUMBER(MATCH(E184,'May 18'!$D$2:$D$300,0)),"Found",IF(ISNUMBER(MATCH(D184,'May 18'!$E$2:$E$300,0)),"Found","Not Found")))</f>
        <v>Not Found</v>
      </c>
      <c r="G184" s="63" t="str">
        <f>IF(ISNUMBER(MATCH(C184,'May 18'!$C$2:$C$300,0)),"Found",IF(ISNUMBER(MATCH(E184,'May 19'!$D$2:$D$300,0)),"Found",IF(ISNUMBER(MATCH(D184,'May 19'!$E$2:$E$300,0)),"Found","Not Found")))</f>
        <v>Not Found</v>
      </c>
      <c r="H184" s="19" t="str">
        <f>IF(ISNUMBER(MATCH(C184,'May 20'!$C$2:$C$300,0)),"Found",IF(ISNUMBER(MATCH(E184,'May 20'!$D$2:$D$300,0)),"Found",IF(ISNUMBER(MATCH(D184,'May 20'!$E$2:$E$300,0)),"Found","Not Found")))</f>
        <v>Not Found</v>
      </c>
      <c r="I184" s="16" t="str">
        <f>IF(ISNUMBER(MATCH(C184,'May 21'!$C$2:$C$300,0)),"Found",IF(ISNUMBER(MATCH(E184,'May 21'!$D$2:$D$300,0)),"Found",IF(ISNUMBER(MATCH(D184,'May 21'!$E$2:$E$300,0)),"Found","Not Found")))</f>
        <v>Not Found</v>
      </c>
      <c r="J184" s="16" t="str">
        <f>IF(ISNUMBER(MATCH(C184,'May 22'!$C$2:$C$300,0)),"Found",IF(ISNUMBER(MATCH(E184,'May 22'!$D$2:$D$300,0)),"Found",IF(ISNUMBER(MATCH(D184,'May 22'!$E$2:$E$300,0)),"Found","Not Found")))</f>
        <v>Found</v>
      </c>
      <c r="K184" s="16" t="str">
        <f>IF(ISNUMBER(MATCH(C184,'May 23'!$C$2:$C$300,0)),"Found",IF(ISNUMBER(MATCH(E184,'May 23'!$D$2:$D$300,0)),"Found",IF(ISNUMBER(MATCH(D184,'May 23'!$E$2:$E$300,0)),"Found","Not Found")))</f>
        <v>Not Found</v>
      </c>
      <c r="L184" s="16" t="str">
        <f>IF(ISNUMBER(MATCH(C184,'May 24'!$C$2:$C$300,0)),"Found",IF(ISNUMBER(MATCH(E184,'May 24'!$D$2:$D$300,0)),"Found",IF(ISNUMBER(MATCH(D184,'May 24'!$E$2:$E$300,0)),"Found","Not Found")))</f>
        <v>Not Found</v>
      </c>
      <c r="M184" s="16" t="str">
        <f>IF(ISNUMBER(MATCH(C184,'May 25'!$C$2:$C$300,0)),"Found",IF(ISNUMBER(MATCH(E184,'May 25'!$D$2:$D$300,0)),"Found",IF(ISNUMBER(MATCH(D184,'May 25'!$E$2:$E$300,0)),"Found","Not Found")))</f>
        <v>Not Found</v>
      </c>
      <c r="N184" s="16" t="str">
        <f>IF(ISNUMBER(MATCH(C184,'May 26'!$C$2:$C$300,0)),"Found",IF(ISNUMBER(MATCH(E184,'May 26'!$D$2:$D$300,0)),"Found",IF(ISNUMBER(MATCH(D184,'May 26'!$E$2:$E$300,0)),"Found","Not Found")))</f>
        <v>Not Found</v>
      </c>
      <c r="O184" s="16" t="str">
        <f>IF(ISNUMBER(MATCH(C184,'May 27'!$C$2:$C$300,0)),"Found",IF(ISNUMBER(MATCH(E184,'May 27'!$D$2:$D$300,0)),"Found",IF(ISNUMBER(MATCH(D184,'May 27'!$E$2:$E$300,0)),"Found","Not Found")))</f>
        <v>Not Found</v>
      </c>
      <c r="P184" s="16" t="str">
        <f>IF(ISNUMBER(MATCH(C184,'May 28'!$C$2:$C$300,0)),"Found",IF(ISNUMBER(MATCH(E184,'May 28'!$D$2:$D$300,0)),"Found",IF(ISNUMBER(MATCH(D184,'May 28'!$E$2:$E$300,0)),"Found","Not Found")))</f>
        <v>Not Found</v>
      </c>
      <c r="Q184" s="16" t="str">
        <f>IF(ISNUMBER(MATCH(C184,'May 29'!$C$2:$C$300,0)),"Found",IF(ISNUMBER(MATCH(E184,'May 29'!$D$2:$D$300,0)),"Found",IF(ISNUMBER(MATCH(D184,'May 29'!$E$2:$E$300,0)),"Found","Not Found")))</f>
        <v>Not Found</v>
      </c>
      <c r="R184" s="16" t="str">
        <f>IF(ISNUMBER(MATCH(C184,'May 30'!$C$2:$C$300,0)),"Found",IF(ISNUMBER(MATCH(E184,'May 30'!$D$2:$D$300,0)),"Found",IF(ISNUMBER(MATCH(D184,'May 30'!$E$2:$E$300,0)),"Found","Not Found")))</f>
        <v>Not Found</v>
      </c>
      <c r="S184" s="16" t="str">
        <f>IF(ISNUMBER(MATCH(C184,'May 31'!$C$2:$C$300,0)),"Found",IF(ISNUMBER(MATCH(E184,'May 31'!$D$2:$D$300,0)),"Found",IF(ISNUMBER(MATCH(D184,'May 31'!$E$2:$E$300,0)),"Found","Not Found")))</f>
        <v>Not Found</v>
      </c>
      <c r="T184" s="16">
        <f t="shared" si="2"/>
        <v>1</v>
      </c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9"/>
      <c r="AJ184" s="16"/>
    </row>
    <row r="185" spans="1:36" x14ac:dyDescent="0.2">
      <c r="A185" s="16" t="s">
        <v>1231</v>
      </c>
      <c r="B185" s="17" t="s">
        <v>1232</v>
      </c>
      <c r="C185" s="11" t="s">
        <v>1233</v>
      </c>
      <c r="D185" s="18" t="s">
        <v>1234</v>
      </c>
      <c r="E185" s="18" t="s">
        <v>1235</v>
      </c>
      <c r="F185" s="63" t="str">
        <f>IF(ISNUMBER(MATCH(C185,'May 18'!$C$2:$C$300,0)),"Found",IF(ISNUMBER(MATCH(E185,'May 18'!$D$2:$D$300,0)),"Found",IF(ISNUMBER(MATCH(D185,'May 18'!$E$2:$E$300,0)),"Found","Not Found")))</f>
        <v>Not Found</v>
      </c>
      <c r="G185" s="63" t="str">
        <f>IF(ISNUMBER(MATCH(C185,'May 18'!$C$2:$C$300,0)),"Found",IF(ISNUMBER(MATCH(E185,'May 19'!$D$2:$D$300,0)),"Found",IF(ISNUMBER(MATCH(D185,'May 19'!$E$2:$E$300,0)),"Found","Not Found")))</f>
        <v>Not Found</v>
      </c>
      <c r="H185" s="19" t="str">
        <f>IF(ISNUMBER(MATCH(C185,'May 20'!$C$2:$C$300,0)),"Found",IF(ISNUMBER(MATCH(E185,'May 20'!$D$2:$D$300,0)),"Found",IF(ISNUMBER(MATCH(D185,'May 20'!$E$2:$E$300,0)),"Found","Not Found")))</f>
        <v>Not Found</v>
      </c>
      <c r="I185" s="16" t="str">
        <f>IF(ISNUMBER(MATCH(C185,'May 21'!$C$2:$C$300,0)),"Found",IF(ISNUMBER(MATCH(E185,'May 21'!$D$2:$D$300,0)),"Found",IF(ISNUMBER(MATCH(D185,'May 21'!$E$2:$E$300,0)),"Found","Not Found")))</f>
        <v>Not Found</v>
      </c>
      <c r="J185" s="16" t="str">
        <f>IF(ISNUMBER(MATCH(C185,'May 22'!$C$2:$C$300,0)),"Found",IF(ISNUMBER(MATCH(E185,'May 22'!$D$2:$D$300,0)),"Found",IF(ISNUMBER(MATCH(D185,'May 22'!$E$2:$E$300,0)),"Found","Not Found")))</f>
        <v>Not Found</v>
      </c>
      <c r="K185" s="16" t="str">
        <f>IF(ISNUMBER(MATCH(C185,'May 23'!$C$2:$C$300,0)),"Found",IF(ISNUMBER(MATCH(E185,'May 23'!$D$2:$D$300,0)),"Found",IF(ISNUMBER(MATCH(D185,'May 23'!$E$2:$E$300,0)),"Found","Not Found")))</f>
        <v>Not Found</v>
      </c>
      <c r="L185" s="16" t="str">
        <f>IF(ISNUMBER(MATCH(C185,'May 24'!$C$2:$C$300,0)),"Found",IF(ISNUMBER(MATCH(E185,'May 24'!$D$2:$D$300,0)),"Found",IF(ISNUMBER(MATCH(D185,'May 24'!$E$2:$E$300,0)),"Found","Not Found")))</f>
        <v>Not Found</v>
      </c>
      <c r="M185" s="16" t="str">
        <f>IF(ISNUMBER(MATCH(C185,'May 25'!$C$2:$C$300,0)),"Found",IF(ISNUMBER(MATCH(E185,'May 25'!$D$2:$D$300,0)),"Found",IF(ISNUMBER(MATCH(D185,'May 25'!$E$2:$E$300,0)),"Found","Not Found")))</f>
        <v>Not Found</v>
      </c>
      <c r="N185" s="16" t="str">
        <f>IF(ISNUMBER(MATCH(C185,'May 26'!$C$2:$C$300,0)),"Found",IF(ISNUMBER(MATCH(E185,'May 26'!$D$2:$D$300,0)),"Found",IF(ISNUMBER(MATCH(D185,'May 26'!$E$2:$E$300,0)),"Found","Not Found")))</f>
        <v>Not Found</v>
      </c>
      <c r="O185" s="16" t="str">
        <f>IF(ISNUMBER(MATCH(C185,'May 27'!$C$2:$C$300,0)),"Found",IF(ISNUMBER(MATCH(E185,'May 27'!$D$2:$D$300,0)),"Found",IF(ISNUMBER(MATCH(D185,'May 27'!$E$2:$E$300,0)),"Found","Not Found")))</f>
        <v>Not Found</v>
      </c>
      <c r="P185" s="16" t="str">
        <f>IF(ISNUMBER(MATCH(C185,'May 28'!$C$2:$C$300,0)),"Found",IF(ISNUMBER(MATCH(E185,'May 28'!$D$2:$D$300,0)),"Found",IF(ISNUMBER(MATCH(D185,'May 28'!$E$2:$E$300,0)),"Found","Not Found")))</f>
        <v>Not Found</v>
      </c>
      <c r="Q185" s="16" t="str">
        <f>IF(ISNUMBER(MATCH(C185,'May 29'!$C$2:$C$300,0)),"Found",IF(ISNUMBER(MATCH(E185,'May 29'!$D$2:$D$300,0)),"Found",IF(ISNUMBER(MATCH(D185,'May 29'!$E$2:$E$300,0)),"Found","Not Found")))</f>
        <v>Not Found</v>
      </c>
      <c r="R185" s="16" t="str">
        <f>IF(ISNUMBER(MATCH(C185,'May 30'!$C$2:$C$300,0)),"Found",IF(ISNUMBER(MATCH(E185,'May 30'!$D$2:$D$300,0)),"Found",IF(ISNUMBER(MATCH(D185,'May 30'!$E$2:$E$300,0)),"Found","Not Found")))</f>
        <v>Not Found</v>
      </c>
      <c r="S185" s="16" t="str">
        <f>IF(ISNUMBER(MATCH(C185,'May 31'!$C$2:$C$300,0)),"Found",IF(ISNUMBER(MATCH(E185,'May 31'!$D$2:$D$300,0)),"Found",IF(ISNUMBER(MATCH(D185,'May 31'!$E$2:$E$300,0)),"Found","Not Found")))</f>
        <v>Not Found</v>
      </c>
      <c r="T185" s="16">
        <f t="shared" si="2"/>
        <v>0</v>
      </c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9"/>
      <c r="AJ185" s="16"/>
    </row>
    <row r="186" spans="1:36" x14ac:dyDescent="0.2">
      <c r="A186" s="16" t="s">
        <v>1236</v>
      </c>
      <c r="B186" s="17" t="s">
        <v>1237</v>
      </c>
      <c r="C186" s="11" t="s">
        <v>1238</v>
      </c>
      <c r="D186" s="18" t="s">
        <v>1239</v>
      </c>
      <c r="E186" s="18" t="s">
        <v>1240</v>
      </c>
      <c r="F186" s="63" t="str">
        <f>IF(ISNUMBER(MATCH(C186,'May 18'!$C$2:$C$300,0)),"Found",IF(ISNUMBER(MATCH(E186,'May 18'!$D$2:$D$300,0)),"Found",IF(ISNUMBER(MATCH(D186,'May 18'!$E$2:$E$300,0)),"Found","Not Found")))</f>
        <v>Not Found</v>
      </c>
      <c r="G186" s="63" t="str">
        <f>IF(ISNUMBER(MATCH(C186,'May 18'!$C$2:$C$300,0)),"Found",IF(ISNUMBER(MATCH(E186,'May 19'!$D$2:$D$300,0)),"Found",IF(ISNUMBER(MATCH(D186,'May 19'!$E$2:$E$300,0)),"Found","Not Found")))</f>
        <v>Not Found</v>
      </c>
      <c r="H186" s="19" t="str">
        <f>IF(ISNUMBER(MATCH(C186,'May 20'!$C$2:$C$300,0)),"Found",IF(ISNUMBER(MATCH(E186,'May 20'!$D$2:$D$300,0)),"Found",IF(ISNUMBER(MATCH(D186,'May 20'!$E$2:$E$300,0)),"Found","Not Found")))</f>
        <v>Not Found</v>
      </c>
      <c r="I186" s="16" t="str">
        <f>IF(ISNUMBER(MATCH(C186,'May 21'!$C$2:$C$300,0)),"Found",IF(ISNUMBER(MATCH(E186,'May 21'!$D$2:$D$300,0)),"Found",IF(ISNUMBER(MATCH(D186,'May 21'!$E$2:$E$300,0)),"Found","Not Found")))</f>
        <v>Not Found</v>
      </c>
      <c r="J186" s="16" t="str">
        <f>IF(ISNUMBER(MATCH(C186,'May 22'!$C$2:$C$300,0)),"Found",IF(ISNUMBER(MATCH(E186,'May 22'!$D$2:$D$300,0)),"Found",IF(ISNUMBER(MATCH(D186,'May 22'!$E$2:$E$300,0)),"Found","Not Found")))</f>
        <v>Not Found</v>
      </c>
      <c r="K186" s="16" t="str">
        <f>IF(ISNUMBER(MATCH(C186,'May 23'!$C$2:$C$300,0)),"Found",IF(ISNUMBER(MATCH(E186,'May 23'!$D$2:$D$300,0)),"Found",IF(ISNUMBER(MATCH(D186,'May 23'!$E$2:$E$300,0)),"Found","Not Found")))</f>
        <v>Not Found</v>
      </c>
      <c r="L186" s="16" t="str">
        <f>IF(ISNUMBER(MATCH(C186,'May 24'!$C$2:$C$300,0)),"Found",IF(ISNUMBER(MATCH(E186,'May 24'!$D$2:$D$300,0)),"Found",IF(ISNUMBER(MATCH(D186,'May 24'!$E$2:$E$300,0)),"Found","Not Found")))</f>
        <v>Not Found</v>
      </c>
      <c r="M186" s="16" t="str">
        <f>IF(ISNUMBER(MATCH(C186,'May 25'!$C$2:$C$300,0)),"Found",IF(ISNUMBER(MATCH(E186,'May 25'!$D$2:$D$300,0)),"Found",IF(ISNUMBER(MATCH(D186,'May 25'!$E$2:$E$300,0)),"Found","Not Found")))</f>
        <v>Not Found</v>
      </c>
      <c r="N186" s="16" t="str">
        <f>IF(ISNUMBER(MATCH(C186,'May 26'!$C$2:$C$300,0)),"Found",IF(ISNUMBER(MATCH(E186,'May 26'!$D$2:$D$300,0)),"Found",IF(ISNUMBER(MATCH(D186,'May 26'!$E$2:$E$300,0)),"Found","Not Found")))</f>
        <v>Not Found</v>
      </c>
      <c r="O186" s="16" t="str">
        <f>IF(ISNUMBER(MATCH(C186,'May 27'!$C$2:$C$300,0)),"Found",IF(ISNUMBER(MATCH(E186,'May 27'!$D$2:$D$300,0)),"Found",IF(ISNUMBER(MATCH(D186,'May 27'!$E$2:$E$300,0)),"Found","Not Found")))</f>
        <v>Not Found</v>
      </c>
      <c r="P186" s="16" t="str">
        <f>IF(ISNUMBER(MATCH(C186,'May 28'!$C$2:$C$300,0)),"Found",IF(ISNUMBER(MATCH(E186,'May 28'!$D$2:$D$300,0)),"Found",IF(ISNUMBER(MATCH(D186,'May 28'!$E$2:$E$300,0)),"Found","Not Found")))</f>
        <v>Not Found</v>
      </c>
      <c r="Q186" s="16" t="str">
        <f>IF(ISNUMBER(MATCH(C186,'May 29'!$C$2:$C$300,0)),"Found",IF(ISNUMBER(MATCH(E186,'May 29'!$D$2:$D$300,0)),"Found",IF(ISNUMBER(MATCH(D186,'May 29'!$E$2:$E$300,0)),"Found","Not Found")))</f>
        <v>Not Found</v>
      </c>
      <c r="R186" s="16" t="str">
        <f>IF(ISNUMBER(MATCH(C186,'May 30'!$C$2:$C$300,0)),"Found",IF(ISNUMBER(MATCH(E186,'May 30'!$D$2:$D$300,0)),"Found",IF(ISNUMBER(MATCH(D186,'May 30'!$E$2:$E$300,0)),"Found","Not Found")))</f>
        <v>Not Found</v>
      </c>
      <c r="S186" s="16" t="str">
        <f>IF(ISNUMBER(MATCH(C186,'May 31'!$C$2:$C$300,0)),"Found",IF(ISNUMBER(MATCH(E186,'May 31'!$D$2:$D$300,0)),"Found",IF(ISNUMBER(MATCH(D186,'May 31'!$E$2:$E$300,0)),"Found","Not Found")))</f>
        <v>Not Found</v>
      </c>
      <c r="T186" s="16">
        <f t="shared" si="2"/>
        <v>0</v>
      </c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9"/>
      <c r="AJ186" s="16"/>
    </row>
    <row r="187" spans="1:36" x14ac:dyDescent="0.2">
      <c r="A187" s="16" t="s">
        <v>1241</v>
      </c>
      <c r="B187" s="17" t="s">
        <v>1242</v>
      </c>
      <c r="C187" s="11" t="str">
        <f>VLOOKUP(B187,'PKII Employee Details'!$A$2:$F$474,3,FALSE)</f>
        <v>C724</v>
      </c>
      <c r="D187" s="18" t="str">
        <f>VLOOKUP(B187,'PKII Employee Details'!$A$2:$F$474,4,FALSE)</f>
        <v>Lizardo</v>
      </c>
      <c r="E187" s="18" t="str">
        <f>VLOOKUP(B187,'PKII Employee Details'!$A$2:$F$474,5,FALSE)</f>
        <v>Danilo</v>
      </c>
      <c r="F187" s="63" t="str">
        <f>IF(ISNUMBER(MATCH(C187,'May 18'!$C$2:$C$300,0)),"Found",IF(ISNUMBER(MATCH(E187,'May 18'!$D$2:$D$300,0)),"Found",IF(ISNUMBER(MATCH(D187,'May 18'!$E$2:$E$300,0)),"Found","Not Found")))</f>
        <v>Not Found</v>
      </c>
      <c r="G187" s="63" t="str">
        <f>IF(ISNUMBER(MATCH(C187,'May 18'!$C$2:$C$300,0)),"Found",IF(ISNUMBER(MATCH(E187,'May 19'!$D$2:$D$300,0)),"Found",IF(ISNUMBER(MATCH(D187,'May 19'!$E$2:$E$300,0)),"Found","Not Found")))</f>
        <v>Found</v>
      </c>
      <c r="H187" s="19" t="str">
        <f>IF(ISNUMBER(MATCH(C187,'May 20'!$C$2:$C$300,0)),"Found",IF(ISNUMBER(MATCH(E187,'May 20'!$D$2:$D$300,0)),"Found",IF(ISNUMBER(MATCH(D187,'May 20'!$E$2:$E$300,0)),"Found","Not Found")))</f>
        <v>Found</v>
      </c>
      <c r="I187" s="16" t="str">
        <f>IF(ISNUMBER(MATCH(C187,'May 21'!$C$2:$C$300,0)),"Found",IF(ISNUMBER(MATCH(E187,'May 21'!$D$2:$D$300,0)),"Found",IF(ISNUMBER(MATCH(D187,'May 21'!$E$2:$E$300,0)),"Found","Not Found")))</f>
        <v>Found</v>
      </c>
      <c r="J187" s="16" t="str">
        <f>IF(ISNUMBER(MATCH(C187,'May 22'!$C$2:$C$300,0)),"Found",IF(ISNUMBER(MATCH(E187,'May 22'!$D$2:$D$300,0)),"Found",IF(ISNUMBER(MATCH(D187,'May 22'!$E$2:$E$300,0)),"Found","Not Found")))</f>
        <v>Found</v>
      </c>
      <c r="K187" s="16" t="str">
        <f>IF(ISNUMBER(MATCH(C187,'May 23'!$C$2:$C$300,0)),"Found",IF(ISNUMBER(MATCH(E187,'May 23'!$D$2:$D$300,0)),"Found",IF(ISNUMBER(MATCH(D187,'May 23'!$E$2:$E$300,0)),"Found","Not Found")))</f>
        <v>Found</v>
      </c>
      <c r="L187" s="16" t="str">
        <f>IF(ISNUMBER(MATCH(C187,'May 24'!$C$2:$C$300,0)),"Found",IF(ISNUMBER(MATCH(E187,'May 24'!$D$2:$D$300,0)),"Found",IF(ISNUMBER(MATCH(D187,'May 24'!$E$2:$E$300,0)),"Found","Not Found")))</f>
        <v>Found</v>
      </c>
      <c r="M187" s="16" t="str">
        <f>IF(ISNUMBER(MATCH(C187,'May 25'!$C$2:$C$300,0)),"Found",IF(ISNUMBER(MATCH(E187,'May 25'!$D$2:$D$300,0)),"Found",IF(ISNUMBER(MATCH(D187,'May 25'!$E$2:$E$300,0)),"Found","Not Found")))</f>
        <v>Found</v>
      </c>
      <c r="N187" s="16" t="str">
        <f>IF(ISNUMBER(MATCH(C187,'May 26'!$C$2:$C$300,0)),"Found",IF(ISNUMBER(MATCH(E187,'May 26'!$D$2:$D$300,0)),"Found",IF(ISNUMBER(MATCH(D187,'May 26'!$E$2:$E$300,0)),"Found","Not Found")))</f>
        <v>Found</v>
      </c>
      <c r="O187" s="16" t="str">
        <f>IF(ISNUMBER(MATCH(C187,'May 27'!$C$2:$C$300,0)),"Found",IF(ISNUMBER(MATCH(E187,'May 27'!$D$2:$D$300,0)),"Found",IF(ISNUMBER(MATCH(D187,'May 27'!$E$2:$E$300,0)),"Found","Not Found")))</f>
        <v>Found</v>
      </c>
      <c r="P187" s="16" t="str">
        <f>IF(ISNUMBER(MATCH(C187,'May 28'!$C$2:$C$300,0)),"Found",IF(ISNUMBER(MATCH(E187,'May 28'!$D$2:$D$300,0)),"Found",IF(ISNUMBER(MATCH(D187,'May 28'!$E$2:$E$300,0)),"Found","Not Found")))</f>
        <v>Found</v>
      </c>
      <c r="Q187" s="16" t="str">
        <f>IF(ISNUMBER(MATCH(C187,'May 29'!$C$2:$C$300,0)),"Found",IF(ISNUMBER(MATCH(E187,'May 29'!$D$2:$D$300,0)),"Found",IF(ISNUMBER(MATCH(D187,'May 29'!$E$2:$E$300,0)),"Found","Not Found")))</f>
        <v>Found</v>
      </c>
      <c r="R187" s="16" t="str">
        <f>IF(ISNUMBER(MATCH(C187,'May 30'!$C$2:$C$300,0)),"Found",IF(ISNUMBER(MATCH(E187,'May 30'!$D$2:$D$300,0)),"Found",IF(ISNUMBER(MATCH(D187,'May 30'!$E$2:$E$300,0)),"Found","Not Found")))</f>
        <v>Found</v>
      </c>
      <c r="S187" s="16" t="str">
        <f>IF(ISNUMBER(MATCH(C187,'May 31'!$C$2:$C$300,0)),"Found",IF(ISNUMBER(MATCH(E187,'May 31'!$D$2:$D$300,0)),"Found",IF(ISNUMBER(MATCH(D187,'May 31'!$E$2:$E$300,0)),"Found","Not Found")))</f>
        <v>Found</v>
      </c>
      <c r="T187" s="16">
        <f t="shared" si="2"/>
        <v>13</v>
      </c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9"/>
      <c r="AJ187" s="16"/>
    </row>
    <row r="188" spans="1:36" x14ac:dyDescent="0.2">
      <c r="A188" s="16" t="s">
        <v>1243</v>
      </c>
      <c r="B188" s="17" t="s">
        <v>1244</v>
      </c>
      <c r="C188" s="11" t="str">
        <f>VLOOKUP(B188,'PKII Employee Details'!$A$2:$F$474,3,FALSE)</f>
        <v>C006</v>
      </c>
      <c r="D188" s="18" t="str">
        <f>VLOOKUP(B188,'PKII Employee Details'!$A$2:$F$474,4,FALSE)</f>
        <v>Lopez</v>
      </c>
      <c r="E188" s="18" t="str">
        <f>VLOOKUP(B188,'PKII Employee Details'!$A$2:$F$474,5,FALSE)</f>
        <v>Estela</v>
      </c>
      <c r="F188" s="63" t="str">
        <f>IF(ISNUMBER(MATCH(C188,'May 18'!$C$2:$C$300,0)),"Found",IF(ISNUMBER(MATCH(E188,'May 18'!$D$2:$D$300,0)),"Found",IF(ISNUMBER(MATCH(D188,'May 18'!$E$2:$E$300,0)),"Found","Not Found")))</f>
        <v>Not Found</v>
      </c>
      <c r="G188" s="63" t="str">
        <f>IF(ISNUMBER(MATCH(C188,'May 18'!$C$2:$C$300,0)),"Found",IF(ISNUMBER(MATCH(E188,'May 19'!$D$2:$D$300,0)),"Found",IF(ISNUMBER(MATCH(D188,'May 19'!$E$2:$E$300,0)),"Found","Not Found")))</f>
        <v>Not Found</v>
      </c>
      <c r="H188" s="19" t="str">
        <f>IF(ISNUMBER(MATCH(C188,'May 20'!$C$2:$C$300,0)),"Found",IF(ISNUMBER(MATCH(E188,'May 20'!$D$2:$D$300,0)),"Found",IF(ISNUMBER(MATCH(D188,'May 20'!$E$2:$E$300,0)),"Found","Not Found")))</f>
        <v>Not Found</v>
      </c>
      <c r="I188" s="16" t="str">
        <f>IF(ISNUMBER(MATCH(C188,'May 21'!$C$2:$C$300,0)),"Found",IF(ISNUMBER(MATCH(E188,'May 21'!$D$2:$D$300,0)),"Found",IF(ISNUMBER(MATCH(D188,'May 21'!$E$2:$E$300,0)),"Found","Not Found")))</f>
        <v>Not Found</v>
      </c>
      <c r="J188" s="16" t="str">
        <f>IF(ISNUMBER(MATCH(C188,'May 22'!$C$2:$C$300,0)),"Found",IF(ISNUMBER(MATCH(E188,'May 22'!$D$2:$D$300,0)),"Found",IF(ISNUMBER(MATCH(D188,'May 22'!$E$2:$E$300,0)),"Found","Not Found")))</f>
        <v>Not Found</v>
      </c>
      <c r="K188" s="16" t="str">
        <f>IF(ISNUMBER(MATCH(C188,'May 23'!$C$2:$C$300,0)),"Found",IF(ISNUMBER(MATCH(E188,'May 23'!$D$2:$D$300,0)),"Found",IF(ISNUMBER(MATCH(D188,'May 23'!$E$2:$E$300,0)),"Found","Not Found")))</f>
        <v>Not Found</v>
      </c>
      <c r="L188" s="16" t="str">
        <f>IF(ISNUMBER(MATCH(C188,'May 24'!$C$2:$C$300,0)),"Found",IF(ISNUMBER(MATCH(E188,'May 24'!$D$2:$D$300,0)),"Found",IF(ISNUMBER(MATCH(D188,'May 24'!$E$2:$E$300,0)),"Found","Not Found")))</f>
        <v>Not Found</v>
      </c>
      <c r="M188" s="16" t="str">
        <f>IF(ISNUMBER(MATCH(C188,'May 25'!$C$2:$C$300,0)),"Found",IF(ISNUMBER(MATCH(E188,'May 25'!$D$2:$D$300,0)),"Found",IF(ISNUMBER(MATCH(D188,'May 25'!$E$2:$E$300,0)),"Found","Not Found")))</f>
        <v>Not Found</v>
      </c>
      <c r="N188" s="16" t="str">
        <f>IF(ISNUMBER(MATCH(C188,'May 26'!$C$2:$C$300,0)),"Found",IF(ISNUMBER(MATCH(E188,'May 26'!$D$2:$D$300,0)),"Found",IF(ISNUMBER(MATCH(D188,'May 26'!$E$2:$E$300,0)),"Found","Not Found")))</f>
        <v>Not Found</v>
      </c>
      <c r="O188" s="16" t="str">
        <f>IF(ISNUMBER(MATCH(C188,'May 27'!$C$2:$C$300,0)),"Found",IF(ISNUMBER(MATCH(E188,'May 27'!$D$2:$D$300,0)),"Found",IF(ISNUMBER(MATCH(D188,'May 27'!$E$2:$E$300,0)),"Found","Not Found")))</f>
        <v>Not Found</v>
      </c>
      <c r="P188" s="16" t="str">
        <f>IF(ISNUMBER(MATCH(C188,'May 28'!$C$2:$C$300,0)),"Found",IF(ISNUMBER(MATCH(E188,'May 28'!$D$2:$D$300,0)),"Found",IF(ISNUMBER(MATCH(D188,'May 28'!$E$2:$E$300,0)),"Found","Not Found")))</f>
        <v>Not Found</v>
      </c>
      <c r="Q188" s="16" t="str">
        <f>IF(ISNUMBER(MATCH(C188,'May 29'!$C$2:$C$300,0)),"Found",IF(ISNUMBER(MATCH(E188,'May 29'!$D$2:$D$300,0)),"Found",IF(ISNUMBER(MATCH(D188,'May 29'!$E$2:$E$300,0)),"Found","Not Found")))</f>
        <v>Not Found</v>
      </c>
      <c r="R188" s="16" t="str">
        <f>IF(ISNUMBER(MATCH(C188,'May 30'!$C$2:$C$300,0)),"Found",IF(ISNUMBER(MATCH(E188,'May 30'!$D$2:$D$300,0)),"Found",IF(ISNUMBER(MATCH(D188,'May 30'!$E$2:$E$300,0)),"Found","Not Found")))</f>
        <v>Not Found</v>
      </c>
      <c r="S188" s="16" t="str">
        <f>IF(ISNUMBER(MATCH(C188,'May 31'!$C$2:$C$300,0)),"Found",IF(ISNUMBER(MATCH(E188,'May 31'!$D$2:$D$300,0)),"Found",IF(ISNUMBER(MATCH(D188,'May 31'!$E$2:$E$300,0)),"Found","Not Found")))</f>
        <v>Not Found</v>
      </c>
      <c r="T188" s="16">
        <f t="shared" si="2"/>
        <v>0</v>
      </c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9"/>
      <c r="AJ188" s="16"/>
    </row>
    <row r="189" spans="1:36" x14ac:dyDescent="0.2">
      <c r="A189" s="16" t="s">
        <v>1245</v>
      </c>
      <c r="B189" s="17" t="s">
        <v>1246</v>
      </c>
      <c r="C189" s="11" t="str">
        <f>VLOOKUP(B189,'PKII Employee Details'!$A$2:$F$474,3,FALSE)</f>
        <v>C741</v>
      </c>
      <c r="D189" s="18" t="str">
        <f>VLOOKUP(B189,'PKII Employee Details'!$A$2:$F$474,4,FALSE)</f>
        <v>Lustre</v>
      </c>
      <c r="E189" s="18" t="str">
        <f>VLOOKUP(B189,'PKII Employee Details'!$A$2:$F$474,5,FALSE)</f>
        <v>Justine Elnest</v>
      </c>
      <c r="F189" s="63" t="str">
        <f>IF(ISNUMBER(MATCH(C189,'May 18'!$C$2:$C$300,0)),"Found",IF(ISNUMBER(MATCH(E189,'May 18'!$D$2:$D$300,0)),"Found",IF(ISNUMBER(MATCH(D189,'May 18'!$E$2:$E$300,0)),"Found","Not Found")))</f>
        <v>Not Found</v>
      </c>
      <c r="G189" s="63" t="str">
        <f>IF(ISNUMBER(MATCH(C189,'May 18'!$C$2:$C$300,0)),"Found",IF(ISNUMBER(MATCH(E189,'May 19'!$D$2:$D$300,0)),"Found",IF(ISNUMBER(MATCH(D189,'May 19'!$E$2:$E$300,0)),"Found","Not Found")))</f>
        <v>Not Found</v>
      </c>
      <c r="H189" s="19" t="str">
        <f>IF(ISNUMBER(MATCH(C189,'May 20'!$C$2:$C$300,0)),"Found",IF(ISNUMBER(MATCH(E189,'May 20'!$D$2:$D$300,0)),"Found",IF(ISNUMBER(MATCH(D189,'May 20'!$E$2:$E$300,0)),"Found","Not Found")))</f>
        <v>Not Found</v>
      </c>
      <c r="I189" s="16" t="str">
        <f>IF(ISNUMBER(MATCH(C189,'May 21'!$C$2:$C$300,0)),"Found",IF(ISNUMBER(MATCH(E189,'May 21'!$D$2:$D$300,0)),"Found",IF(ISNUMBER(MATCH(D189,'May 21'!$E$2:$E$300,0)),"Found","Not Found")))</f>
        <v>Not Found</v>
      </c>
      <c r="J189" s="16" t="str">
        <f>IF(ISNUMBER(MATCH(C189,'May 22'!$C$2:$C$300,0)),"Found",IF(ISNUMBER(MATCH(E189,'May 22'!$D$2:$D$300,0)),"Found",IF(ISNUMBER(MATCH(D189,'May 22'!$E$2:$E$300,0)),"Found","Not Found")))</f>
        <v>Not Found</v>
      </c>
      <c r="K189" s="16" t="str">
        <f>IF(ISNUMBER(MATCH(C189,'May 23'!$C$2:$C$300,0)),"Found",IF(ISNUMBER(MATCH(E189,'May 23'!$D$2:$D$300,0)),"Found",IF(ISNUMBER(MATCH(D189,'May 23'!$E$2:$E$300,0)),"Found","Not Found")))</f>
        <v>Not Found</v>
      </c>
      <c r="L189" s="16" t="str">
        <f>IF(ISNUMBER(MATCH(C189,'May 24'!$C$2:$C$300,0)),"Found",IF(ISNUMBER(MATCH(E189,'May 24'!$D$2:$D$300,0)),"Found",IF(ISNUMBER(MATCH(D189,'May 24'!$E$2:$E$300,0)),"Found","Not Found")))</f>
        <v>Not Found</v>
      </c>
      <c r="M189" s="16" t="str">
        <f>IF(ISNUMBER(MATCH(C189,'May 25'!$C$2:$C$300,0)),"Found",IF(ISNUMBER(MATCH(E189,'May 25'!$D$2:$D$300,0)),"Found",IF(ISNUMBER(MATCH(D189,'May 25'!$E$2:$E$300,0)),"Found","Not Found")))</f>
        <v>Not Found</v>
      </c>
      <c r="N189" s="16" t="str">
        <f>IF(ISNUMBER(MATCH(C189,'May 26'!$C$2:$C$300,0)),"Found",IF(ISNUMBER(MATCH(E189,'May 26'!$D$2:$D$300,0)),"Found",IF(ISNUMBER(MATCH(D189,'May 26'!$E$2:$E$300,0)),"Found","Not Found")))</f>
        <v>Not Found</v>
      </c>
      <c r="O189" s="16" t="str">
        <f>IF(ISNUMBER(MATCH(C189,'May 27'!$C$2:$C$300,0)),"Found",IF(ISNUMBER(MATCH(E189,'May 27'!$D$2:$D$300,0)),"Found",IF(ISNUMBER(MATCH(D189,'May 27'!$E$2:$E$300,0)),"Found","Not Found")))</f>
        <v>Not Found</v>
      </c>
      <c r="P189" s="16" t="str">
        <f>IF(ISNUMBER(MATCH(C189,'May 28'!$C$2:$C$300,0)),"Found",IF(ISNUMBER(MATCH(E189,'May 28'!$D$2:$D$300,0)),"Found",IF(ISNUMBER(MATCH(D189,'May 28'!$E$2:$E$300,0)),"Found","Not Found")))</f>
        <v>Not Found</v>
      </c>
      <c r="Q189" s="16" t="str">
        <f>IF(ISNUMBER(MATCH(C189,'May 29'!$C$2:$C$300,0)),"Found",IF(ISNUMBER(MATCH(E189,'May 29'!$D$2:$D$300,0)),"Found",IF(ISNUMBER(MATCH(D189,'May 29'!$E$2:$E$300,0)),"Found","Not Found")))</f>
        <v>Not Found</v>
      </c>
      <c r="R189" s="16" t="str">
        <f>IF(ISNUMBER(MATCH(C189,'May 30'!$C$2:$C$300,0)),"Found",IF(ISNUMBER(MATCH(E189,'May 30'!$D$2:$D$300,0)),"Found",IF(ISNUMBER(MATCH(D189,'May 30'!$E$2:$E$300,0)),"Found","Not Found")))</f>
        <v>Not Found</v>
      </c>
      <c r="S189" s="16" t="str">
        <f>IF(ISNUMBER(MATCH(C189,'May 31'!$C$2:$C$300,0)),"Found",IF(ISNUMBER(MATCH(E189,'May 31'!$D$2:$D$300,0)),"Found",IF(ISNUMBER(MATCH(D189,'May 31'!$E$2:$E$300,0)),"Found","Not Found")))</f>
        <v>Not Found</v>
      </c>
      <c r="T189" s="16">
        <f t="shared" si="2"/>
        <v>0</v>
      </c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9"/>
      <c r="AJ189" s="16"/>
    </row>
    <row r="190" spans="1:36" x14ac:dyDescent="0.2">
      <c r="A190" s="16" t="s">
        <v>1247</v>
      </c>
      <c r="B190" s="17" t="s">
        <v>1248</v>
      </c>
      <c r="C190" s="11" t="str">
        <f>VLOOKUP(B190,'PKII Employee Details'!$A$2:$F$474,3,FALSE)</f>
        <v>C729</v>
      </c>
      <c r="D190" s="18" t="str">
        <f>VLOOKUP(B190,'PKII Employee Details'!$A$2:$F$474,4,FALSE)</f>
        <v>Madamba</v>
      </c>
      <c r="E190" s="18" t="str">
        <f>VLOOKUP(B190,'PKII Employee Details'!$A$2:$F$474,5,FALSE)</f>
        <v>Reygie Venancio</v>
      </c>
      <c r="F190" s="63" t="str">
        <f>IF(ISNUMBER(MATCH(C190,'May 18'!$C$2:$C$300,0)),"Found",IF(ISNUMBER(MATCH(E190,'May 18'!$D$2:$D$300,0)),"Found",IF(ISNUMBER(MATCH(D190,'May 18'!$E$2:$E$300,0)),"Found","Not Found")))</f>
        <v>Not Found</v>
      </c>
      <c r="G190" s="63" t="str">
        <f>IF(ISNUMBER(MATCH(C190,'May 18'!$C$2:$C$300,0)),"Found",IF(ISNUMBER(MATCH(E190,'May 19'!$D$2:$D$300,0)),"Found",IF(ISNUMBER(MATCH(D190,'May 19'!$E$2:$E$300,0)),"Found","Not Found")))</f>
        <v>Not Found</v>
      </c>
      <c r="H190" s="19" t="str">
        <f>IF(ISNUMBER(MATCH(C190,'May 20'!$C$2:$C$300,0)),"Found",IF(ISNUMBER(MATCH(E190,'May 20'!$D$2:$D$300,0)),"Found",IF(ISNUMBER(MATCH(D190,'May 20'!$E$2:$E$300,0)),"Found","Not Found")))</f>
        <v>Not Found</v>
      </c>
      <c r="I190" s="16" t="str">
        <f>IF(ISNUMBER(MATCH(C190,'May 21'!$C$2:$C$300,0)),"Found",IF(ISNUMBER(MATCH(E190,'May 21'!$D$2:$D$300,0)),"Found",IF(ISNUMBER(MATCH(D190,'May 21'!$E$2:$E$300,0)),"Found","Not Found")))</f>
        <v>Not Found</v>
      </c>
      <c r="J190" s="16" t="str">
        <f>IF(ISNUMBER(MATCH(C190,'May 22'!$C$2:$C$300,0)),"Found",IF(ISNUMBER(MATCH(E190,'May 22'!$D$2:$D$300,0)),"Found",IF(ISNUMBER(MATCH(D190,'May 22'!$E$2:$E$300,0)),"Found","Not Found")))</f>
        <v>Not Found</v>
      </c>
      <c r="K190" s="16" t="str">
        <f>IF(ISNUMBER(MATCH(C190,'May 23'!$C$2:$C$300,0)),"Found",IF(ISNUMBER(MATCH(E190,'May 23'!$D$2:$D$300,0)),"Found",IF(ISNUMBER(MATCH(D190,'May 23'!$E$2:$E$300,0)),"Found","Not Found")))</f>
        <v>Not Found</v>
      </c>
      <c r="L190" s="16" t="str">
        <f>IF(ISNUMBER(MATCH(C190,'May 24'!$C$2:$C$300,0)),"Found",IF(ISNUMBER(MATCH(E190,'May 24'!$D$2:$D$300,0)),"Found",IF(ISNUMBER(MATCH(D190,'May 24'!$E$2:$E$300,0)),"Found","Not Found")))</f>
        <v>Not Found</v>
      </c>
      <c r="M190" s="16" t="str">
        <f>IF(ISNUMBER(MATCH(C190,'May 25'!$C$2:$C$300,0)),"Found",IF(ISNUMBER(MATCH(E190,'May 25'!$D$2:$D$300,0)),"Found",IF(ISNUMBER(MATCH(D190,'May 25'!$E$2:$E$300,0)),"Found","Not Found")))</f>
        <v>Not Found</v>
      </c>
      <c r="N190" s="16" t="str">
        <f>IF(ISNUMBER(MATCH(C190,'May 26'!$C$2:$C$300,0)),"Found",IF(ISNUMBER(MATCH(E190,'May 26'!$D$2:$D$300,0)),"Found",IF(ISNUMBER(MATCH(D190,'May 26'!$E$2:$E$300,0)),"Found","Not Found")))</f>
        <v>Not Found</v>
      </c>
      <c r="O190" s="16" t="str">
        <f>IF(ISNUMBER(MATCH(C190,'May 27'!$C$2:$C$300,0)),"Found",IF(ISNUMBER(MATCH(E190,'May 27'!$D$2:$D$300,0)),"Found",IF(ISNUMBER(MATCH(D190,'May 27'!$E$2:$E$300,0)),"Found","Not Found")))</f>
        <v>Not Found</v>
      </c>
      <c r="P190" s="16" t="str">
        <f>IF(ISNUMBER(MATCH(C190,'May 28'!$C$2:$C$300,0)),"Found",IF(ISNUMBER(MATCH(E190,'May 28'!$D$2:$D$300,0)),"Found",IF(ISNUMBER(MATCH(D190,'May 28'!$E$2:$E$300,0)),"Found","Not Found")))</f>
        <v>Not Found</v>
      </c>
      <c r="Q190" s="16" t="str">
        <f>IF(ISNUMBER(MATCH(C190,'May 29'!$C$2:$C$300,0)),"Found",IF(ISNUMBER(MATCH(E190,'May 29'!$D$2:$D$300,0)),"Found",IF(ISNUMBER(MATCH(D190,'May 29'!$E$2:$E$300,0)),"Found","Not Found")))</f>
        <v>Not Found</v>
      </c>
      <c r="R190" s="16" t="str">
        <f>IF(ISNUMBER(MATCH(C190,'May 30'!$C$2:$C$300,0)),"Found",IF(ISNUMBER(MATCH(E190,'May 30'!$D$2:$D$300,0)),"Found",IF(ISNUMBER(MATCH(D190,'May 30'!$E$2:$E$300,0)),"Found","Not Found")))</f>
        <v>Not Found</v>
      </c>
      <c r="S190" s="16" t="str">
        <f>IF(ISNUMBER(MATCH(C190,'May 31'!$C$2:$C$300,0)),"Found",IF(ISNUMBER(MATCH(E190,'May 31'!$D$2:$D$300,0)),"Found",IF(ISNUMBER(MATCH(D190,'May 31'!$E$2:$E$300,0)),"Found","Not Found")))</f>
        <v>Not Found</v>
      </c>
      <c r="T190" s="16">
        <f t="shared" si="2"/>
        <v>0</v>
      </c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9"/>
      <c r="AJ190" s="16"/>
    </row>
    <row r="191" spans="1:36" x14ac:dyDescent="0.2">
      <c r="A191" s="16" t="s">
        <v>1249</v>
      </c>
      <c r="B191" s="17" t="s">
        <v>1250</v>
      </c>
      <c r="C191" s="11" t="str">
        <f>VLOOKUP(B191,'PKII Employee Details'!$A$2:$F$474,3,FALSE)</f>
        <v>C626</v>
      </c>
      <c r="D191" s="18" t="str">
        <f>VLOOKUP(B191,'PKII Employee Details'!$A$2:$F$474,4,FALSE)</f>
        <v>Maglalang</v>
      </c>
      <c r="E191" s="18" t="str">
        <f>VLOOKUP(B191,'PKII Employee Details'!$A$2:$F$474,5,FALSE)</f>
        <v>Raul</v>
      </c>
      <c r="F191" s="63" t="str">
        <f>IF(ISNUMBER(MATCH(C191,'May 18'!$C$2:$C$300,0)),"Found",IF(ISNUMBER(MATCH(E191,'May 18'!$D$2:$D$300,0)),"Found",IF(ISNUMBER(MATCH(D191,'May 18'!$E$2:$E$300,0)),"Found","Not Found")))</f>
        <v>Not Found</v>
      </c>
      <c r="G191" s="63" t="str">
        <f>IF(ISNUMBER(MATCH(C191,'May 18'!$C$2:$C$300,0)),"Found",IF(ISNUMBER(MATCH(E191,'May 19'!$D$2:$D$300,0)),"Found",IF(ISNUMBER(MATCH(D191,'May 19'!$E$2:$E$300,0)),"Found","Not Found")))</f>
        <v>Found</v>
      </c>
      <c r="H191" s="19" t="str">
        <f>IF(ISNUMBER(MATCH(C191,'May 20'!$C$2:$C$300,0)),"Found",IF(ISNUMBER(MATCH(E191,'May 20'!$D$2:$D$300,0)),"Found",IF(ISNUMBER(MATCH(D191,'May 20'!$E$2:$E$300,0)),"Found","Not Found")))</f>
        <v>Not Found</v>
      </c>
      <c r="I191" s="16" t="str">
        <f>IF(ISNUMBER(MATCH(C191,'May 21'!$C$2:$C$300,0)),"Found",IF(ISNUMBER(MATCH(E191,'May 21'!$D$2:$D$300,0)),"Found",IF(ISNUMBER(MATCH(D191,'May 21'!$E$2:$E$300,0)),"Found","Not Found")))</f>
        <v>Found</v>
      </c>
      <c r="J191" s="16" t="str">
        <f>IF(ISNUMBER(MATCH(C191,'May 22'!$C$2:$C$300,0)),"Found",IF(ISNUMBER(MATCH(E191,'May 22'!$D$2:$D$300,0)),"Found",IF(ISNUMBER(MATCH(D191,'May 22'!$E$2:$E$300,0)),"Found","Not Found")))</f>
        <v>Not Found</v>
      </c>
      <c r="K191" s="16" t="str">
        <f>IF(ISNUMBER(MATCH(C191,'May 23'!$C$2:$C$300,0)),"Found",IF(ISNUMBER(MATCH(E191,'May 23'!$D$2:$D$300,0)),"Found",IF(ISNUMBER(MATCH(D191,'May 23'!$E$2:$E$300,0)),"Found","Not Found")))</f>
        <v>Not Found</v>
      </c>
      <c r="L191" s="16" t="str">
        <f>IF(ISNUMBER(MATCH(C191,'May 24'!$C$2:$C$300,0)),"Found",IF(ISNUMBER(MATCH(E191,'May 24'!$D$2:$D$300,0)),"Found",IF(ISNUMBER(MATCH(D191,'May 24'!$E$2:$E$300,0)),"Found","Not Found")))</f>
        <v>Not Found</v>
      </c>
      <c r="M191" s="16" t="str">
        <f>IF(ISNUMBER(MATCH(C191,'May 25'!$C$2:$C$300,0)),"Found",IF(ISNUMBER(MATCH(E191,'May 25'!$D$2:$D$300,0)),"Found",IF(ISNUMBER(MATCH(D191,'May 25'!$E$2:$E$300,0)),"Found","Not Found")))</f>
        <v>Not Found</v>
      </c>
      <c r="N191" s="16" t="str">
        <f>IF(ISNUMBER(MATCH(C191,'May 26'!$C$2:$C$300,0)),"Found",IF(ISNUMBER(MATCH(E191,'May 26'!$D$2:$D$300,0)),"Found",IF(ISNUMBER(MATCH(D191,'May 26'!$E$2:$E$300,0)),"Found","Not Found")))</f>
        <v>Not Found</v>
      </c>
      <c r="O191" s="16" t="str">
        <f>IF(ISNUMBER(MATCH(C191,'May 27'!$C$2:$C$300,0)),"Found",IF(ISNUMBER(MATCH(E191,'May 27'!$D$2:$D$300,0)),"Found",IF(ISNUMBER(MATCH(D191,'May 27'!$E$2:$E$300,0)),"Found","Not Found")))</f>
        <v>Not Found</v>
      </c>
      <c r="P191" s="16" t="str">
        <f>IF(ISNUMBER(MATCH(C191,'May 28'!$C$2:$C$300,0)),"Found",IF(ISNUMBER(MATCH(E191,'May 28'!$D$2:$D$300,0)),"Found",IF(ISNUMBER(MATCH(D191,'May 28'!$E$2:$E$300,0)),"Found","Not Found")))</f>
        <v>Not Found</v>
      </c>
      <c r="Q191" s="16" t="str">
        <f>IF(ISNUMBER(MATCH(C191,'May 29'!$C$2:$C$300,0)),"Found",IF(ISNUMBER(MATCH(E191,'May 29'!$D$2:$D$300,0)),"Found",IF(ISNUMBER(MATCH(D191,'May 29'!$E$2:$E$300,0)),"Found","Not Found")))</f>
        <v>Not Found</v>
      </c>
      <c r="R191" s="16" t="str">
        <f>IF(ISNUMBER(MATCH(C191,'May 30'!$C$2:$C$300,0)),"Found",IF(ISNUMBER(MATCH(E191,'May 30'!$D$2:$D$300,0)),"Found",IF(ISNUMBER(MATCH(D191,'May 30'!$E$2:$E$300,0)),"Found","Not Found")))</f>
        <v>Not Found</v>
      </c>
      <c r="S191" s="16" t="str">
        <f>IF(ISNUMBER(MATCH(C191,'May 31'!$C$2:$C$300,0)),"Found",IF(ISNUMBER(MATCH(E191,'May 31'!$D$2:$D$300,0)),"Found",IF(ISNUMBER(MATCH(D191,'May 31'!$E$2:$E$300,0)),"Found","Not Found")))</f>
        <v>Not Found</v>
      </c>
      <c r="T191" s="16">
        <f t="shared" si="2"/>
        <v>2</v>
      </c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9"/>
      <c r="AJ191" s="16"/>
    </row>
    <row r="192" spans="1:36" x14ac:dyDescent="0.2">
      <c r="A192" s="16" t="s">
        <v>1251</v>
      </c>
      <c r="B192" s="17" t="s">
        <v>1252</v>
      </c>
      <c r="C192" s="11" t="str">
        <f>VLOOKUP(B192,'PKII Employee Details'!$A$2:$F$474,3,FALSE)</f>
        <v>C630</v>
      </c>
      <c r="D192" s="18" t="str">
        <f>VLOOKUP(B192,'PKII Employee Details'!$A$2:$F$474,4,FALSE)</f>
        <v>Maglalang</v>
      </c>
      <c r="E192" s="18" t="str">
        <f>VLOOKUP(B192,'PKII Employee Details'!$A$2:$F$474,5,FALSE)</f>
        <v>Maricel</v>
      </c>
      <c r="F192" s="63" t="str">
        <f>IF(ISNUMBER(MATCH(C192,'May 18'!$C$2:$C$300,0)),"Found",IF(ISNUMBER(MATCH(E192,'May 18'!$D$2:$D$300,0)),"Found",IF(ISNUMBER(MATCH(D192,'May 18'!$E$2:$E$300,0)),"Found","Not Found")))</f>
        <v>Not Found</v>
      </c>
      <c r="G192" s="63" t="str">
        <f>IF(ISNUMBER(MATCH(C192,'May 18'!$C$2:$C$300,0)),"Found",IF(ISNUMBER(MATCH(E192,'May 19'!$D$2:$D$300,0)),"Found",IF(ISNUMBER(MATCH(D192,'May 19'!$E$2:$E$300,0)),"Found","Not Found")))</f>
        <v>Found</v>
      </c>
      <c r="H192" s="19" t="str">
        <f>IF(ISNUMBER(MATCH(C192,'May 20'!$C$2:$C$300,0)),"Found",IF(ISNUMBER(MATCH(E192,'May 20'!$D$2:$D$300,0)),"Found",IF(ISNUMBER(MATCH(D192,'May 20'!$E$2:$E$300,0)),"Found","Not Found")))</f>
        <v>Not Found</v>
      </c>
      <c r="I192" s="16" t="str">
        <f>IF(ISNUMBER(MATCH(C192,'May 21'!$C$2:$C$300,0)),"Found",IF(ISNUMBER(MATCH(E192,'May 21'!$D$2:$D$300,0)),"Found",IF(ISNUMBER(MATCH(D192,'May 21'!$E$2:$E$300,0)),"Found","Not Found")))</f>
        <v>Found</v>
      </c>
      <c r="J192" s="16" t="str">
        <f>IF(ISNUMBER(MATCH(C192,'May 22'!$C$2:$C$300,0)),"Found",IF(ISNUMBER(MATCH(E192,'May 22'!$D$2:$D$300,0)),"Found",IF(ISNUMBER(MATCH(D192,'May 22'!$E$2:$E$300,0)),"Found","Not Found")))</f>
        <v>Not Found</v>
      </c>
      <c r="K192" s="16" t="str">
        <f>IF(ISNUMBER(MATCH(C192,'May 23'!$C$2:$C$300,0)),"Found",IF(ISNUMBER(MATCH(E192,'May 23'!$D$2:$D$300,0)),"Found",IF(ISNUMBER(MATCH(D192,'May 23'!$E$2:$E$300,0)),"Found","Not Found")))</f>
        <v>Not Found</v>
      </c>
      <c r="L192" s="16" t="str">
        <f>IF(ISNUMBER(MATCH(C192,'May 24'!$C$2:$C$300,0)),"Found",IF(ISNUMBER(MATCH(E192,'May 24'!$D$2:$D$300,0)),"Found",IF(ISNUMBER(MATCH(D192,'May 24'!$E$2:$E$300,0)),"Found","Not Found")))</f>
        <v>Not Found</v>
      </c>
      <c r="M192" s="16" t="str">
        <f>IF(ISNUMBER(MATCH(C192,'May 25'!$C$2:$C$300,0)),"Found",IF(ISNUMBER(MATCH(E192,'May 25'!$D$2:$D$300,0)),"Found",IF(ISNUMBER(MATCH(D192,'May 25'!$E$2:$E$300,0)),"Found","Not Found")))</f>
        <v>Not Found</v>
      </c>
      <c r="N192" s="16" t="str">
        <f>IF(ISNUMBER(MATCH(C192,'May 26'!$C$2:$C$300,0)),"Found",IF(ISNUMBER(MATCH(E192,'May 26'!$D$2:$D$300,0)),"Found",IF(ISNUMBER(MATCH(D192,'May 26'!$E$2:$E$300,0)),"Found","Not Found")))</f>
        <v>Not Found</v>
      </c>
      <c r="O192" s="16" t="str">
        <f>IF(ISNUMBER(MATCH(C192,'May 27'!$C$2:$C$300,0)),"Found",IF(ISNUMBER(MATCH(E192,'May 27'!$D$2:$D$300,0)),"Found",IF(ISNUMBER(MATCH(D192,'May 27'!$E$2:$E$300,0)),"Found","Not Found")))</f>
        <v>Not Found</v>
      </c>
      <c r="P192" s="16" t="str">
        <f>IF(ISNUMBER(MATCH(C192,'May 28'!$C$2:$C$300,0)),"Found",IF(ISNUMBER(MATCH(E192,'May 28'!$D$2:$D$300,0)),"Found",IF(ISNUMBER(MATCH(D192,'May 28'!$E$2:$E$300,0)),"Found","Not Found")))</f>
        <v>Not Found</v>
      </c>
      <c r="Q192" s="16" t="str">
        <f>IF(ISNUMBER(MATCH(C192,'May 29'!$C$2:$C$300,0)),"Found",IF(ISNUMBER(MATCH(E192,'May 29'!$D$2:$D$300,0)),"Found",IF(ISNUMBER(MATCH(D192,'May 29'!$E$2:$E$300,0)),"Found","Not Found")))</f>
        <v>Not Found</v>
      </c>
      <c r="R192" s="16" t="str">
        <f>IF(ISNUMBER(MATCH(C192,'May 30'!$C$2:$C$300,0)),"Found",IF(ISNUMBER(MATCH(E192,'May 30'!$D$2:$D$300,0)),"Found",IF(ISNUMBER(MATCH(D192,'May 30'!$E$2:$E$300,0)),"Found","Not Found")))</f>
        <v>Not Found</v>
      </c>
      <c r="S192" s="16" t="str">
        <f>IF(ISNUMBER(MATCH(C192,'May 31'!$C$2:$C$300,0)),"Found",IF(ISNUMBER(MATCH(E192,'May 31'!$D$2:$D$300,0)),"Found",IF(ISNUMBER(MATCH(D192,'May 31'!$E$2:$E$300,0)),"Found","Not Found")))</f>
        <v>Not Found</v>
      </c>
      <c r="T192" s="16">
        <f t="shared" si="2"/>
        <v>2</v>
      </c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9"/>
      <c r="AJ192" s="16"/>
    </row>
    <row r="193" spans="1:36" x14ac:dyDescent="0.2">
      <c r="A193" s="16" t="s">
        <v>1253</v>
      </c>
      <c r="B193" s="17" t="s">
        <v>1254</v>
      </c>
      <c r="C193" s="11" t="str">
        <f>VLOOKUP(B193,'PKII Employee Details'!$A$2:$F$474,3,FALSE)</f>
        <v>C362</v>
      </c>
      <c r="D193" s="18" t="str">
        <f>VLOOKUP(B193,'PKII Employee Details'!$A$2:$F$474,4,FALSE)</f>
        <v>Manaloto</v>
      </c>
      <c r="E193" s="18" t="str">
        <f>VLOOKUP(B193,'PKII Employee Details'!$A$2:$F$474,5,FALSE)</f>
        <v>Jose</v>
      </c>
      <c r="F193" s="63" t="str">
        <f>IF(ISNUMBER(MATCH(C193,'May 18'!$C$2:$C$300,0)),"Found",IF(ISNUMBER(MATCH(E193,'May 18'!$D$2:$D$300,0)),"Found",IF(ISNUMBER(MATCH(D193,'May 18'!$E$2:$E$300,0)),"Found","Not Found")))</f>
        <v>Not Found</v>
      </c>
      <c r="G193" s="63" t="str">
        <f>IF(ISNUMBER(MATCH(C193,'May 18'!$C$2:$C$300,0)),"Found",IF(ISNUMBER(MATCH(E193,'May 19'!$D$2:$D$300,0)),"Found",IF(ISNUMBER(MATCH(D193,'May 19'!$E$2:$E$300,0)),"Found","Not Found")))</f>
        <v>Not Found</v>
      </c>
      <c r="H193" s="19" t="str">
        <f>IF(ISNUMBER(MATCH(C193,'May 20'!$C$2:$C$300,0)),"Found",IF(ISNUMBER(MATCH(E193,'May 20'!$D$2:$D$300,0)),"Found",IF(ISNUMBER(MATCH(D193,'May 20'!$E$2:$E$300,0)),"Found","Not Found")))</f>
        <v>Not Found</v>
      </c>
      <c r="I193" s="16" t="str">
        <f>IF(ISNUMBER(MATCH(C193,'May 21'!$C$2:$C$300,0)),"Found",IF(ISNUMBER(MATCH(E193,'May 21'!$D$2:$D$300,0)),"Found",IF(ISNUMBER(MATCH(D193,'May 21'!$E$2:$E$300,0)),"Found","Not Found")))</f>
        <v>Not Found</v>
      </c>
      <c r="J193" s="16" t="str">
        <f>IF(ISNUMBER(MATCH(C193,'May 22'!$C$2:$C$300,0)),"Found",IF(ISNUMBER(MATCH(E193,'May 22'!$D$2:$D$300,0)),"Found",IF(ISNUMBER(MATCH(D193,'May 22'!$E$2:$E$300,0)),"Found","Not Found")))</f>
        <v>Not Found</v>
      </c>
      <c r="K193" s="16" t="str">
        <f>IF(ISNUMBER(MATCH(C193,'May 23'!$C$2:$C$300,0)),"Found",IF(ISNUMBER(MATCH(E193,'May 23'!$D$2:$D$300,0)),"Found",IF(ISNUMBER(MATCH(D193,'May 23'!$E$2:$E$300,0)),"Found","Not Found")))</f>
        <v>Not Found</v>
      </c>
      <c r="L193" s="16" t="str">
        <f>IF(ISNUMBER(MATCH(C193,'May 24'!$C$2:$C$300,0)),"Found",IF(ISNUMBER(MATCH(E193,'May 24'!$D$2:$D$300,0)),"Found",IF(ISNUMBER(MATCH(D193,'May 24'!$E$2:$E$300,0)),"Found","Not Found")))</f>
        <v>Not Found</v>
      </c>
      <c r="M193" s="16" t="str">
        <f>IF(ISNUMBER(MATCH(C193,'May 25'!$C$2:$C$300,0)),"Found",IF(ISNUMBER(MATCH(E193,'May 25'!$D$2:$D$300,0)),"Found",IF(ISNUMBER(MATCH(D193,'May 25'!$E$2:$E$300,0)),"Found","Not Found")))</f>
        <v>Not Found</v>
      </c>
      <c r="N193" s="16" t="str">
        <f>IF(ISNUMBER(MATCH(C193,'May 26'!$C$2:$C$300,0)),"Found",IF(ISNUMBER(MATCH(E193,'May 26'!$D$2:$D$300,0)),"Found",IF(ISNUMBER(MATCH(D193,'May 26'!$E$2:$E$300,0)),"Found","Not Found")))</f>
        <v>Not Found</v>
      </c>
      <c r="O193" s="16" t="str">
        <f>IF(ISNUMBER(MATCH(C193,'May 27'!$C$2:$C$300,0)),"Found",IF(ISNUMBER(MATCH(E193,'May 27'!$D$2:$D$300,0)),"Found",IF(ISNUMBER(MATCH(D193,'May 27'!$E$2:$E$300,0)),"Found","Not Found")))</f>
        <v>Not Found</v>
      </c>
      <c r="P193" s="16" t="str">
        <f>IF(ISNUMBER(MATCH(C193,'May 28'!$C$2:$C$300,0)),"Found",IF(ISNUMBER(MATCH(E193,'May 28'!$D$2:$D$300,0)),"Found",IF(ISNUMBER(MATCH(D193,'May 28'!$E$2:$E$300,0)),"Found","Not Found")))</f>
        <v>Not Found</v>
      </c>
      <c r="Q193" s="16" t="str">
        <f>IF(ISNUMBER(MATCH(C193,'May 29'!$C$2:$C$300,0)),"Found",IF(ISNUMBER(MATCH(E193,'May 29'!$D$2:$D$300,0)),"Found",IF(ISNUMBER(MATCH(D193,'May 29'!$E$2:$E$300,0)),"Found","Not Found")))</f>
        <v>Not Found</v>
      </c>
      <c r="R193" s="16" t="str">
        <f>IF(ISNUMBER(MATCH(C193,'May 30'!$C$2:$C$300,0)),"Found",IF(ISNUMBER(MATCH(E193,'May 30'!$D$2:$D$300,0)),"Found",IF(ISNUMBER(MATCH(D193,'May 30'!$E$2:$E$300,0)),"Found","Not Found")))</f>
        <v>Not Found</v>
      </c>
      <c r="S193" s="16" t="str">
        <f>IF(ISNUMBER(MATCH(C193,'May 31'!$C$2:$C$300,0)),"Found",IF(ISNUMBER(MATCH(E193,'May 31'!$D$2:$D$300,0)),"Found",IF(ISNUMBER(MATCH(D193,'May 31'!$E$2:$E$300,0)),"Found","Not Found")))</f>
        <v>Not Found</v>
      </c>
      <c r="T193" s="16">
        <f t="shared" si="2"/>
        <v>0</v>
      </c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9"/>
      <c r="AJ193" s="16"/>
    </row>
    <row r="194" spans="1:36" x14ac:dyDescent="0.2">
      <c r="A194" s="16" t="s">
        <v>1255</v>
      </c>
      <c r="B194" s="17" t="s">
        <v>1256</v>
      </c>
      <c r="C194" s="11" t="str">
        <f>VLOOKUP(B194,'PKII Employee Details'!$A$2:$F$474,3,FALSE)</f>
        <v>C418</v>
      </c>
      <c r="D194" s="18" t="str">
        <f>VLOOKUP(B194,'PKII Employee Details'!$A$2:$F$474,4,FALSE)</f>
        <v>Mangahas</v>
      </c>
      <c r="E194" s="18" t="str">
        <f>VLOOKUP(B194,'PKII Employee Details'!$A$2:$F$474,5,FALSE)</f>
        <v>Servillano</v>
      </c>
      <c r="F194" s="63" t="str">
        <f>IF(ISNUMBER(MATCH(C194,'May 18'!$C$2:$C$300,0)),"Found",IF(ISNUMBER(MATCH(E194,'May 18'!$D$2:$D$300,0)),"Found",IF(ISNUMBER(MATCH(D194,'May 18'!$E$2:$E$300,0)),"Found","Not Found")))</f>
        <v>Not Found</v>
      </c>
      <c r="G194" s="63" t="str">
        <f>IF(ISNUMBER(MATCH(C194,'May 18'!$C$2:$C$300,0)),"Found",IF(ISNUMBER(MATCH(E194,'May 19'!$D$2:$D$300,0)),"Found",IF(ISNUMBER(MATCH(D194,'May 19'!$E$2:$E$300,0)),"Found","Not Found")))</f>
        <v>Not Found</v>
      </c>
      <c r="H194" s="19" t="str">
        <f>IF(ISNUMBER(MATCH(C194,'May 20'!$C$2:$C$300,0)),"Found",IF(ISNUMBER(MATCH(E194,'May 20'!$D$2:$D$300,0)),"Found",IF(ISNUMBER(MATCH(D194,'May 20'!$E$2:$E$300,0)),"Found","Not Found")))</f>
        <v>Not Found</v>
      </c>
      <c r="I194" s="16" t="str">
        <f>IF(ISNUMBER(MATCH(C194,'May 21'!$C$2:$C$300,0)),"Found",IF(ISNUMBER(MATCH(E194,'May 21'!$D$2:$D$300,0)),"Found",IF(ISNUMBER(MATCH(D194,'May 21'!$E$2:$E$300,0)),"Found","Not Found")))</f>
        <v>Not Found</v>
      </c>
      <c r="J194" s="16" t="str">
        <f>IF(ISNUMBER(MATCH(C194,'May 22'!$C$2:$C$300,0)),"Found",IF(ISNUMBER(MATCH(E194,'May 22'!$D$2:$D$300,0)),"Found",IF(ISNUMBER(MATCH(D194,'May 22'!$E$2:$E$300,0)),"Found","Not Found")))</f>
        <v>Not Found</v>
      </c>
      <c r="K194" s="16" t="str">
        <f>IF(ISNUMBER(MATCH(C194,'May 23'!$C$2:$C$300,0)),"Found",IF(ISNUMBER(MATCH(E194,'May 23'!$D$2:$D$300,0)),"Found",IF(ISNUMBER(MATCH(D194,'May 23'!$E$2:$E$300,0)),"Found","Not Found")))</f>
        <v>Not Found</v>
      </c>
      <c r="L194" s="16" t="str">
        <f>IF(ISNUMBER(MATCH(C194,'May 24'!$C$2:$C$300,0)),"Found",IF(ISNUMBER(MATCH(E194,'May 24'!$D$2:$D$300,0)),"Found",IF(ISNUMBER(MATCH(D194,'May 24'!$E$2:$E$300,0)),"Found","Not Found")))</f>
        <v>Not Found</v>
      </c>
      <c r="M194" s="16" t="str">
        <f>IF(ISNUMBER(MATCH(C194,'May 25'!$C$2:$C$300,0)),"Found",IF(ISNUMBER(MATCH(E194,'May 25'!$D$2:$D$300,0)),"Found",IF(ISNUMBER(MATCH(D194,'May 25'!$E$2:$E$300,0)),"Found","Not Found")))</f>
        <v>Not Found</v>
      </c>
      <c r="N194" s="16" t="str">
        <f>IF(ISNUMBER(MATCH(C194,'May 26'!$C$2:$C$300,0)),"Found",IF(ISNUMBER(MATCH(E194,'May 26'!$D$2:$D$300,0)),"Found",IF(ISNUMBER(MATCH(D194,'May 26'!$E$2:$E$300,0)),"Found","Not Found")))</f>
        <v>Not Found</v>
      </c>
      <c r="O194" s="16" t="str">
        <f>IF(ISNUMBER(MATCH(C194,'May 27'!$C$2:$C$300,0)),"Found",IF(ISNUMBER(MATCH(E194,'May 27'!$D$2:$D$300,0)),"Found",IF(ISNUMBER(MATCH(D194,'May 27'!$E$2:$E$300,0)),"Found","Not Found")))</f>
        <v>Not Found</v>
      </c>
      <c r="P194" s="16" t="str">
        <f>IF(ISNUMBER(MATCH(C194,'May 28'!$C$2:$C$300,0)),"Found",IF(ISNUMBER(MATCH(E194,'May 28'!$D$2:$D$300,0)),"Found",IF(ISNUMBER(MATCH(D194,'May 28'!$E$2:$E$300,0)),"Found","Not Found")))</f>
        <v>Not Found</v>
      </c>
      <c r="Q194" s="16" t="str">
        <f>IF(ISNUMBER(MATCH(C194,'May 29'!$C$2:$C$300,0)),"Found",IF(ISNUMBER(MATCH(E194,'May 29'!$D$2:$D$300,0)),"Found",IF(ISNUMBER(MATCH(D194,'May 29'!$E$2:$E$300,0)),"Found","Not Found")))</f>
        <v>Not Found</v>
      </c>
      <c r="R194" s="16" t="str">
        <f>IF(ISNUMBER(MATCH(C194,'May 30'!$C$2:$C$300,0)),"Found",IF(ISNUMBER(MATCH(E194,'May 30'!$D$2:$D$300,0)),"Found",IF(ISNUMBER(MATCH(D194,'May 30'!$E$2:$E$300,0)),"Found","Not Found")))</f>
        <v>Not Found</v>
      </c>
      <c r="S194" s="16" t="str">
        <f>IF(ISNUMBER(MATCH(C194,'May 31'!$C$2:$C$300,0)),"Found",IF(ISNUMBER(MATCH(E194,'May 31'!$D$2:$D$300,0)),"Found",IF(ISNUMBER(MATCH(D194,'May 31'!$E$2:$E$300,0)),"Found","Not Found")))</f>
        <v>Not Found</v>
      </c>
      <c r="T194" s="16">
        <f t="shared" si="2"/>
        <v>0</v>
      </c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9"/>
      <c r="AJ194" s="16"/>
    </row>
    <row r="195" spans="1:36" x14ac:dyDescent="0.2">
      <c r="A195" s="16" t="s">
        <v>1257</v>
      </c>
      <c r="B195" s="17" t="s">
        <v>1258</v>
      </c>
      <c r="C195" s="11" t="str">
        <f>VLOOKUP(B195,'PKII Employee Details'!$A$2:$F$474,3,FALSE)</f>
        <v>C706</v>
      </c>
      <c r="D195" s="18" t="str">
        <f>VLOOKUP(B195,'PKII Employee Details'!$A$2:$F$474,4,FALSE)</f>
        <v>Mejia</v>
      </c>
      <c r="E195" s="18" t="str">
        <f>VLOOKUP(B195,'PKII Employee Details'!$A$2:$F$474,5,FALSE)</f>
        <v>Ma. Francisca Iñez</v>
      </c>
      <c r="F195" s="63" t="str">
        <f>IF(ISNUMBER(MATCH(C195,'May 18'!$C$2:$C$300,0)),"Found",IF(ISNUMBER(MATCH(E195,'May 18'!$D$2:$D$300,0)),"Found",IF(ISNUMBER(MATCH(D195,'May 18'!$E$2:$E$300,0)),"Found","Not Found")))</f>
        <v>Not Found</v>
      </c>
      <c r="G195" s="63" t="str">
        <f>IF(ISNUMBER(MATCH(C195,'May 18'!$C$2:$C$300,0)),"Found",IF(ISNUMBER(MATCH(E195,'May 19'!$D$2:$D$300,0)),"Found",IF(ISNUMBER(MATCH(D195,'May 19'!$E$2:$E$300,0)),"Found","Not Found")))</f>
        <v>Not Found</v>
      </c>
      <c r="H195" s="19" t="str">
        <f>IF(ISNUMBER(MATCH(C195,'May 20'!$C$2:$C$300,0)),"Found",IF(ISNUMBER(MATCH(E195,'May 20'!$D$2:$D$300,0)),"Found",IF(ISNUMBER(MATCH(D195,'May 20'!$E$2:$E$300,0)),"Found","Not Found")))</f>
        <v>Not Found</v>
      </c>
      <c r="I195" s="16" t="str">
        <f>IF(ISNUMBER(MATCH(C195,'May 21'!$C$2:$C$300,0)),"Found",IF(ISNUMBER(MATCH(E195,'May 21'!$D$2:$D$300,0)),"Found",IF(ISNUMBER(MATCH(D195,'May 21'!$E$2:$E$300,0)),"Found","Not Found")))</f>
        <v>Not Found</v>
      </c>
      <c r="J195" s="16" t="str">
        <f>IF(ISNUMBER(MATCH(C195,'May 22'!$C$2:$C$300,0)),"Found",IF(ISNUMBER(MATCH(E195,'May 22'!$D$2:$D$300,0)),"Found",IF(ISNUMBER(MATCH(D195,'May 22'!$E$2:$E$300,0)),"Found","Not Found")))</f>
        <v>Not Found</v>
      </c>
      <c r="K195" s="16" t="str">
        <f>IF(ISNUMBER(MATCH(C195,'May 23'!$C$2:$C$300,0)),"Found",IF(ISNUMBER(MATCH(E195,'May 23'!$D$2:$D$300,0)),"Found",IF(ISNUMBER(MATCH(D195,'May 23'!$E$2:$E$300,0)),"Found","Not Found")))</f>
        <v>Not Found</v>
      </c>
      <c r="L195" s="16" t="str">
        <f>IF(ISNUMBER(MATCH(C195,'May 24'!$C$2:$C$300,0)),"Found",IF(ISNUMBER(MATCH(E195,'May 24'!$D$2:$D$300,0)),"Found",IF(ISNUMBER(MATCH(D195,'May 24'!$E$2:$E$300,0)),"Found","Not Found")))</f>
        <v>Not Found</v>
      </c>
      <c r="M195" s="16" t="str">
        <f>IF(ISNUMBER(MATCH(C195,'May 25'!$C$2:$C$300,0)),"Found",IF(ISNUMBER(MATCH(E195,'May 25'!$D$2:$D$300,0)),"Found",IF(ISNUMBER(MATCH(D195,'May 25'!$E$2:$E$300,0)),"Found","Not Found")))</f>
        <v>Not Found</v>
      </c>
      <c r="N195" s="16" t="str">
        <f>IF(ISNUMBER(MATCH(C195,'May 26'!$C$2:$C$300,0)),"Found",IF(ISNUMBER(MATCH(E195,'May 26'!$D$2:$D$300,0)),"Found",IF(ISNUMBER(MATCH(D195,'May 26'!$E$2:$E$300,0)),"Found","Not Found")))</f>
        <v>Not Found</v>
      </c>
      <c r="O195" s="16" t="str">
        <f>IF(ISNUMBER(MATCH(C195,'May 27'!$C$2:$C$300,0)),"Found",IF(ISNUMBER(MATCH(E195,'May 27'!$D$2:$D$300,0)),"Found",IF(ISNUMBER(MATCH(D195,'May 27'!$E$2:$E$300,0)),"Found","Not Found")))</f>
        <v>Not Found</v>
      </c>
      <c r="P195" s="16" t="str">
        <f>IF(ISNUMBER(MATCH(C195,'May 28'!$C$2:$C$300,0)),"Found",IF(ISNUMBER(MATCH(E195,'May 28'!$D$2:$D$300,0)),"Found",IF(ISNUMBER(MATCH(D195,'May 28'!$E$2:$E$300,0)),"Found","Not Found")))</f>
        <v>Not Found</v>
      </c>
      <c r="Q195" s="16" t="str">
        <f>IF(ISNUMBER(MATCH(C195,'May 29'!$C$2:$C$300,0)),"Found",IF(ISNUMBER(MATCH(E195,'May 29'!$D$2:$D$300,0)),"Found",IF(ISNUMBER(MATCH(D195,'May 29'!$E$2:$E$300,0)),"Found","Not Found")))</f>
        <v>Not Found</v>
      </c>
      <c r="R195" s="16" t="str">
        <f>IF(ISNUMBER(MATCH(C195,'May 30'!$C$2:$C$300,0)),"Found",IF(ISNUMBER(MATCH(E195,'May 30'!$D$2:$D$300,0)),"Found",IF(ISNUMBER(MATCH(D195,'May 30'!$E$2:$E$300,0)),"Found","Not Found")))</f>
        <v>Not Found</v>
      </c>
      <c r="S195" s="16" t="str">
        <f>IF(ISNUMBER(MATCH(C195,'May 31'!$C$2:$C$300,0)),"Found",IF(ISNUMBER(MATCH(E195,'May 31'!$D$2:$D$300,0)),"Found",IF(ISNUMBER(MATCH(D195,'May 31'!$E$2:$E$300,0)),"Found","Not Found")))</f>
        <v>Not Found</v>
      </c>
      <c r="T195" s="16">
        <f t="shared" ref="T195:T250" si="3">COUNTIF(F195:S195, "Found")</f>
        <v>0</v>
      </c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9"/>
      <c r="AJ195" s="16"/>
    </row>
    <row r="196" spans="1:36" x14ac:dyDescent="0.2">
      <c r="A196" s="16" t="s">
        <v>1259</v>
      </c>
      <c r="B196" s="17" t="s">
        <v>1260</v>
      </c>
      <c r="C196" s="11" t="str">
        <f>VLOOKUP(B196,'PKII Employee Details'!$A$2:$F$474,3,FALSE)</f>
        <v>C476</v>
      </c>
      <c r="D196" s="18" t="str">
        <f>VLOOKUP(B196,'PKII Employee Details'!$A$2:$F$474,4,FALSE)</f>
        <v>Mercado</v>
      </c>
      <c r="E196" s="18" t="str">
        <f>VLOOKUP(B196,'PKII Employee Details'!$A$2:$F$474,5,FALSE)</f>
        <v>Diolina</v>
      </c>
      <c r="F196" s="63" t="str">
        <f>IF(ISNUMBER(MATCH(C196,'May 18'!$C$2:$C$300,0)),"Found",IF(ISNUMBER(MATCH(E196,'May 18'!$D$2:$D$300,0)),"Found",IF(ISNUMBER(MATCH(D196,'May 18'!$E$2:$E$300,0)),"Found","Not Found")))</f>
        <v>Not Found</v>
      </c>
      <c r="G196" s="63" t="str">
        <f>IF(ISNUMBER(MATCH(C196,'May 18'!$C$2:$C$300,0)),"Found",IF(ISNUMBER(MATCH(E196,'May 19'!$D$2:$D$300,0)),"Found",IF(ISNUMBER(MATCH(D196,'May 19'!$E$2:$E$300,0)),"Found","Not Found")))</f>
        <v>Not Found</v>
      </c>
      <c r="H196" s="19" t="str">
        <f>IF(ISNUMBER(MATCH(C196,'May 20'!$C$2:$C$300,0)),"Found",IF(ISNUMBER(MATCH(E196,'May 20'!$D$2:$D$300,0)),"Found",IF(ISNUMBER(MATCH(D196,'May 20'!$E$2:$E$300,0)),"Found","Not Found")))</f>
        <v>Found</v>
      </c>
      <c r="I196" s="16" t="str">
        <f>IF(ISNUMBER(MATCH(C196,'May 21'!$C$2:$C$300,0)),"Found",IF(ISNUMBER(MATCH(E196,'May 21'!$D$2:$D$300,0)),"Found",IF(ISNUMBER(MATCH(D196,'May 21'!$E$2:$E$300,0)),"Found","Not Found")))</f>
        <v>Not Found</v>
      </c>
      <c r="J196" s="16" t="str">
        <f>IF(ISNUMBER(MATCH(C196,'May 22'!$C$2:$C$300,0)),"Found",IF(ISNUMBER(MATCH(E196,'May 22'!$D$2:$D$300,0)),"Found",IF(ISNUMBER(MATCH(D196,'May 22'!$E$2:$E$300,0)),"Found","Not Found")))</f>
        <v>Not Found</v>
      </c>
      <c r="K196" s="16" t="str">
        <f>IF(ISNUMBER(MATCH(C196,'May 23'!$C$2:$C$300,0)),"Found",IF(ISNUMBER(MATCH(E196,'May 23'!$D$2:$D$300,0)),"Found",IF(ISNUMBER(MATCH(D196,'May 23'!$E$2:$E$300,0)),"Found","Not Found")))</f>
        <v>Not Found</v>
      </c>
      <c r="L196" s="16" t="str">
        <f>IF(ISNUMBER(MATCH(C196,'May 24'!$C$2:$C$300,0)),"Found",IF(ISNUMBER(MATCH(E196,'May 24'!$D$2:$D$300,0)),"Found",IF(ISNUMBER(MATCH(D196,'May 24'!$E$2:$E$300,0)),"Found","Not Found")))</f>
        <v>Not Found</v>
      </c>
      <c r="M196" s="16" t="str">
        <f>IF(ISNUMBER(MATCH(C196,'May 25'!$C$2:$C$300,0)),"Found",IF(ISNUMBER(MATCH(E196,'May 25'!$D$2:$D$300,0)),"Found",IF(ISNUMBER(MATCH(D196,'May 25'!$E$2:$E$300,0)),"Found","Not Found")))</f>
        <v>Not Found</v>
      </c>
      <c r="N196" s="16" t="str">
        <f>IF(ISNUMBER(MATCH(C196,'May 26'!$C$2:$C$300,0)),"Found",IF(ISNUMBER(MATCH(E196,'May 26'!$D$2:$D$300,0)),"Found",IF(ISNUMBER(MATCH(D196,'May 26'!$E$2:$E$300,0)),"Found","Not Found")))</f>
        <v>Not Found</v>
      </c>
      <c r="O196" s="16" t="str">
        <f>IF(ISNUMBER(MATCH(C196,'May 27'!$C$2:$C$300,0)),"Found",IF(ISNUMBER(MATCH(E196,'May 27'!$D$2:$D$300,0)),"Found",IF(ISNUMBER(MATCH(D196,'May 27'!$E$2:$E$300,0)),"Found","Not Found")))</f>
        <v>Not Found</v>
      </c>
      <c r="P196" s="16" t="str">
        <f>IF(ISNUMBER(MATCH(C196,'May 28'!$C$2:$C$300,0)),"Found",IF(ISNUMBER(MATCH(E196,'May 28'!$D$2:$D$300,0)),"Found",IF(ISNUMBER(MATCH(D196,'May 28'!$E$2:$E$300,0)),"Found","Not Found")))</f>
        <v>Not Found</v>
      </c>
      <c r="Q196" s="16" t="str">
        <f>IF(ISNUMBER(MATCH(C196,'May 29'!$C$2:$C$300,0)),"Found",IF(ISNUMBER(MATCH(E196,'May 29'!$D$2:$D$300,0)),"Found",IF(ISNUMBER(MATCH(D196,'May 29'!$E$2:$E$300,0)),"Found","Not Found")))</f>
        <v>Not Found</v>
      </c>
      <c r="R196" s="16" t="str">
        <f>IF(ISNUMBER(MATCH(C196,'May 30'!$C$2:$C$300,0)),"Found",IF(ISNUMBER(MATCH(E196,'May 30'!$D$2:$D$300,0)),"Found",IF(ISNUMBER(MATCH(D196,'May 30'!$E$2:$E$300,0)),"Found","Not Found")))</f>
        <v>Not Found</v>
      </c>
      <c r="S196" s="16" t="str">
        <f>IF(ISNUMBER(MATCH(C196,'May 31'!$C$2:$C$300,0)),"Found",IF(ISNUMBER(MATCH(E196,'May 31'!$D$2:$D$300,0)),"Found",IF(ISNUMBER(MATCH(D196,'May 31'!$E$2:$E$300,0)),"Found","Not Found")))</f>
        <v>Not Found</v>
      </c>
      <c r="T196" s="16">
        <f t="shared" si="3"/>
        <v>1</v>
      </c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9"/>
      <c r="AJ196" s="16"/>
    </row>
    <row r="197" spans="1:36" x14ac:dyDescent="0.2">
      <c r="A197" s="16" t="s">
        <v>1261</v>
      </c>
      <c r="B197" s="17" t="s">
        <v>1262</v>
      </c>
      <c r="C197" s="11" t="str">
        <f>VLOOKUP(B197,'PKII Employee Details'!$A$2:$F$474,3,FALSE)</f>
        <v>C415</v>
      </c>
      <c r="D197" s="18" t="str">
        <f>VLOOKUP(B197,'PKII Employee Details'!$A$2:$F$474,4,FALSE)</f>
        <v>Mesoza</v>
      </c>
      <c r="E197" s="18" t="str">
        <f>VLOOKUP(B197,'PKII Employee Details'!$A$2:$F$474,5,FALSE)</f>
        <v>Cynthia Catherine</v>
      </c>
      <c r="F197" s="63" t="str">
        <f>IF(ISNUMBER(MATCH(C197,'May 18'!$C$2:$C$300,0)),"Found",IF(ISNUMBER(MATCH(E197,'May 18'!$D$2:$D$300,0)),"Found",IF(ISNUMBER(MATCH(D197,'May 18'!$E$2:$E$300,0)),"Found","Not Found")))</f>
        <v>Not Found</v>
      </c>
      <c r="G197" s="63" t="str">
        <f>IF(ISNUMBER(MATCH(C197,'May 18'!$C$2:$C$300,0)),"Found",IF(ISNUMBER(MATCH(E197,'May 19'!$D$2:$D$300,0)),"Found",IF(ISNUMBER(MATCH(D197,'May 19'!$E$2:$E$300,0)),"Found","Not Found")))</f>
        <v>Not Found</v>
      </c>
      <c r="H197" s="19" t="str">
        <f>IF(ISNUMBER(MATCH(C197,'May 20'!$C$2:$C$300,0)),"Found",IF(ISNUMBER(MATCH(E197,'May 20'!$D$2:$D$300,0)),"Found",IF(ISNUMBER(MATCH(D197,'May 20'!$E$2:$E$300,0)),"Found","Not Found")))</f>
        <v>Found</v>
      </c>
      <c r="I197" s="16" t="str">
        <f>IF(ISNUMBER(MATCH(C197,'May 21'!$C$2:$C$300,0)),"Found",IF(ISNUMBER(MATCH(E197,'May 21'!$D$2:$D$300,0)),"Found",IF(ISNUMBER(MATCH(D197,'May 21'!$E$2:$E$300,0)),"Found","Not Found")))</f>
        <v>Not Found</v>
      </c>
      <c r="J197" s="16" t="str">
        <f>IF(ISNUMBER(MATCH(C197,'May 22'!$C$2:$C$300,0)),"Found",IF(ISNUMBER(MATCH(E197,'May 22'!$D$2:$D$300,0)),"Found",IF(ISNUMBER(MATCH(D197,'May 22'!$E$2:$E$300,0)),"Found","Not Found")))</f>
        <v>Not Found</v>
      </c>
      <c r="K197" s="16" t="str">
        <f>IF(ISNUMBER(MATCH(C197,'May 23'!$C$2:$C$300,0)),"Found",IF(ISNUMBER(MATCH(E197,'May 23'!$D$2:$D$300,0)),"Found",IF(ISNUMBER(MATCH(D197,'May 23'!$E$2:$E$300,0)),"Found","Not Found")))</f>
        <v>Not Found</v>
      </c>
      <c r="L197" s="16" t="str">
        <f>IF(ISNUMBER(MATCH(C197,'May 24'!$C$2:$C$300,0)),"Found",IF(ISNUMBER(MATCH(E197,'May 24'!$D$2:$D$300,0)),"Found",IF(ISNUMBER(MATCH(D197,'May 24'!$E$2:$E$300,0)),"Found","Not Found")))</f>
        <v>Not Found</v>
      </c>
      <c r="M197" s="16" t="str">
        <f>IF(ISNUMBER(MATCH(C197,'May 25'!$C$2:$C$300,0)),"Found",IF(ISNUMBER(MATCH(E197,'May 25'!$D$2:$D$300,0)),"Found",IF(ISNUMBER(MATCH(D197,'May 25'!$E$2:$E$300,0)),"Found","Not Found")))</f>
        <v>Found</v>
      </c>
      <c r="N197" s="16" t="str">
        <f>IF(ISNUMBER(MATCH(C197,'May 26'!$C$2:$C$300,0)),"Found",IF(ISNUMBER(MATCH(E197,'May 26'!$D$2:$D$300,0)),"Found",IF(ISNUMBER(MATCH(D197,'May 26'!$E$2:$E$300,0)),"Found","Not Found")))</f>
        <v>Found</v>
      </c>
      <c r="O197" s="16" t="str">
        <f>IF(ISNUMBER(MATCH(C197,'May 27'!$C$2:$C$300,0)),"Found",IF(ISNUMBER(MATCH(E197,'May 27'!$D$2:$D$300,0)),"Found",IF(ISNUMBER(MATCH(D197,'May 27'!$E$2:$E$300,0)),"Found","Not Found")))</f>
        <v>Found</v>
      </c>
      <c r="P197" s="16" t="str">
        <f>IF(ISNUMBER(MATCH(C197,'May 28'!$C$2:$C$300,0)),"Found",IF(ISNUMBER(MATCH(E197,'May 28'!$D$2:$D$300,0)),"Found",IF(ISNUMBER(MATCH(D197,'May 28'!$E$2:$E$300,0)),"Found","Not Found")))</f>
        <v>Found</v>
      </c>
      <c r="Q197" s="16" t="str">
        <f>IF(ISNUMBER(MATCH(C197,'May 29'!$C$2:$C$300,0)),"Found",IF(ISNUMBER(MATCH(E197,'May 29'!$D$2:$D$300,0)),"Found",IF(ISNUMBER(MATCH(D197,'May 29'!$E$2:$E$300,0)),"Found","Not Found")))</f>
        <v>Found</v>
      </c>
      <c r="R197" s="16" t="str">
        <f>IF(ISNUMBER(MATCH(C197,'May 30'!$C$2:$C$300,0)),"Found",IF(ISNUMBER(MATCH(E197,'May 30'!$D$2:$D$300,0)),"Found",IF(ISNUMBER(MATCH(D197,'May 30'!$E$2:$E$300,0)),"Found","Not Found")))</f>
        <v>Not Found</v>
      </c>
      <c r="S197" s="16" t="str">
        <f>IF(ISNUMBER(MATCH(C197,'May 31'!$C$2:$C$300,0)),"Found",IF(ISNUMBER(MATCH(E197,'May 31'!$D$2:$D$300,0)),"Found",IF(ISNUMBER(MATCH(D197,'May 31'!$E$2:$E$300,0)),"Found","Not Found")))</f>
        <v>Not Found</v>
      </c>
      <c r="T197" s="16">
        <f t="shared" si="3"/>
        <v>6</v>
      </c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9"/>
      <c r="AJ197" s="16"/>
    </row>
    <row r="198" spans="1:36" x14ac:dyDescent="0.2">
      <c r="A198" s="16" t="s">
        <v>1263</v>
      </c>
      <c r="B198" s="17" t="s">
        <v>1264</v>
      </c>
      <c r="C198" s="11" t="str">
        <f>VLOOKUP(B198,'PKII Employee Details'!$A$2:$F$474,3,FALSE)</f>
        <v>C748</v>
      </c>
      <c r="D198" s="18" t="str">
        <f>VLOOKUP(B198,'PKII Employee Details'!$A$2:$F$474,4,FALSE)</f>
        <v>Mumar</v>
      </c>
      <c r="E198" s="18" t="str">
        <f>VLOOKUP(B198,'PKII Employee Details'!$A$2:$F$474,5,FALSE)</f>
        <v>Anastacio</v>
      </c>
      <c r="F198" s="63" t="str">
        <f>IF(ISNUMBER(MATCH(C198,'May 18'!$C$2:$C$300,0)),"Found",IF(ISNUMBER(MATCH(E198,'May 18'!$D$2:$D$300,0)),"Found",IF(ISNUMBER(MATCH(D198,'May 18'!$E$2:$E$300,0)),"Found","Not Found")))</f>
        <v>Not Found</v>
      </c>
      <c r="G198" s="63" t="str">
        <f>IF(ISNUMBER(MATCH(C198,'May 18'!$C$2:$C$300,0)),"Found",IF(ISNUMBER(MATCH(E198,'May 19'!$D$2:$D$300,0)),"Found",IF(ISNUMBER(MATCH(D198,'May 19'!$E$2:$E$300,0)),"Found","Not Found")))</f>
        <v>Not Found</v>
      </c>
      <c r="H198" s="19" t="str">
        <f>IF(ISNUMBER(MATCH(C198,'May 20'!$C$2:$C$300,0)),"Found",IF(ISNUMBER(MATCH(E198,'May 20'!$D$2:$D$300,0)),"Found",IF(ISNUMBER(MATCH(D198,'May 20'!$E$2:$E$300,0)),"Found","Not Found")))</f>
        <v>Not Found</v>
      </c>
      <c r="I198" s="16" t="str">
        <f>IF(ISNUMBER(MATCH(C198,'May 21'!$C$2:$C$300,0)),"Found",IF(ISNUMBER(MATCH(E198,'May 21'!$D$2:$D$300,0)),"Found",IF(ISNUMBER(MATCH(D198,'May 21'!$E$2:$E$300,0)),"Found","Not Found")))</f>
        <v>Not Found</v>
      </c>
      <c r="J198" s="16" t="str">
        <f>IF(ISNUMBER(MATCH(C198,'May 22'!$C$2:$C$300,0)),"Found",IF(ISNUMBER(MATCH(E198,'May 22'!$D$2:$D$300,0)),"Found",IF(ISNUMBER(MATCH(D198,'May 22'!$E$2:$E$300,0)),"Found","Not Found")))</f>
        <v>Not Found</v>
      </c>
      <c r="K198" s="16" t="str">
        <f>IF(ISNUMBER(MATCH(C198,'May 23'!$C$2:$C$300,0)),"Found",IF(ISNUMBER(MATCH(E198,'May 23'!$D$2:$D$300,0)),"Found",IF(ISNUMBER(MATCH(D198,'May 23'!$E$2:$E$300,0)),"Found","Not Found")))</f>
        <v>Not Found</v>
      </c>
      <c r="L198" s="16" t="str">
        <f>IF(ISNUMBER(MATCH(C198,'May 24'!$C$2:$C$300,0)),"Found",IF(ISNUMBER(MATCH(E198,'May 24'!$D$2:$D$300,0)),"Found",IF(ISNUMBER(MATCH(D198,'May 24'!$E$2:$E$300,0)),"Found","Not Found")))</f>
        <v>Not Found</v>
      </c>
      <c r="M198" s="16" t="str">
        <f>IF(ISNUMBER(MATCH(C198,'May 25'!$C$2:$C$300,0)),"Found",IF(ISNUMBER(MATCH(E198,'May 25'!$D$2:$D$300,0)),"Found",IF(ISNUMBER(MATCH(D198,'May 25'!$E$2:$E$300,0)),"Found","Not Found")))</f>
        <v>Not Found</v>
      </c>
      <c r="N198" s="16" t="str">
        <f>IF(ISNUMBER(MATCH(C198,'May 26'!$C$2:$C$300,0)),"Found",IF(ISNUMBER(MATCH(E198,'May 26'!$D$2:$D$300,0)),"Found",IF(ISNUMBER(MATCH(D198,'May 26'!$E$2:$E$300,0)),"Found","Not Found")))</f>
        <v>Not Found</v>
      </c>
      <c r="O198" s="16" t="str">
        <f>IF(ISNUMBER(MATCH(C198,'May 27'!$C$2:$C$300,0)),"Found",IF(ISNUMBER(MATCH(E198,'May 27'!$D$2:$D$300,0)),"Found",IF(ISNUMBER(MATCH(D198,'May 27'!$E$2:$E$300,0)),"Found","Not Found")))</f>
        <v>Not Found</v>
      </c>
      <c r="P198" s="16" t="str">
        <f>IF(ISNUMBER(MATCH(C198,'May 28'!$C$2:$C$300,0)),"Found",IF(ISNUMBER(MATCH(E198,'May 28'!$D$2:$D$300,0)),"Found",IF(ISNUMBER(MATCH(D198,'May 28'!$E$2:$E$300,0)),"Found","Not Found")))</f>
        <v>Not Found</v>
      </c>
      <c r="Q198" s="16" t="str">
        <f>IF(ISNUMBER(MATCH(C198,'May 29'!$C$2:$C$300,0)),"Found",IF(ISNUMBER(MATCH(E198,'May 29'!$D$2:$D$300,0)),"Found",IF(ISNUMBER(MATCH(D198,'May 29'!$E$2:$E$300,0)),"Found","Not Found")))</f>
        <v>Not Found</v>
      </c>
      <c r="R198" s="16" t="str">
        <f>IF(ISNUMBER(MATCH(C198,'May 30'!$C$2:$C$300,0)),"Found",IF(ISNUMBER(MATCH(E198,'May 30'!$D$2:$D$300,0)),"Found",IF(ISNUMBER(MATCH(D198,'May 30'!$E$2:$E$300,0)),"Found","Not Found")))</f>
        <v>Not Found</v>
      </c>
      <c r="S198" s="16" t="str">
        <f>IF(ISNUMBER(MATCH(C198,'May 31'!$C$2:$C$300,0)),"Found",IF(ISNUMBER(MATCH(E198,'May 31'!$D$2:$D$300,0)),"Found",IF(ISNUMBER(MATCH(D198,'May 31'!$E$2:$E$300,0)),"Found","Not Found")))</f>
        <v>Not Found</v>
      </c>
      <c r="T198" s="16">
        <f t="shared" si="3"/>
        <v>0</v>
      </c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9"/>
      <c r="AJ198" s="16"/>
    </row>
    <row r="199" spans="1:36" x14ac:dyDescent="0.2">
      <c r="A199" s="16" t="s">
        <v>1265</v>
      </c>
      <c r="B199" s="17" t="s">
        <v>1266</v>
      </c>
      <c r="C199" s="11" t="str">
        <f>VLOOKUP(B199,'PKII Employee Details'!$A$2:$F$474,3,FALSE)</f>
        <v>C462</v>
      </c>
      <c r="D199" s="18" t="str">
        <f>VLOOKUP(B199,'PKII Employee Details'!$A$2:$F$474,4,FALSE)</f>
        <v>Neptuno</v>
      </c>
      <c r="E199" s="18" t="str">
        <f>VLOOKUP(B199,'PKII Employee Details'!$A$2:$F$474,5,FALSE)</f>
        <v>Grace</v>
      </c>
      <c r="F199" s="63" t="str">
        <f>IF(ISNUMBER(MATCH(C199,'May 18'!$C$2:$C$300,0)),"Found",IF(ISNUMBER(MATCH(E199,'May 18'!$D$2:$D$300,0)),"Found",IF(ISNUMBER(MATCH(D199,'May 18'!$E$2:$E$300,0)),"Found","Not Found")))</f>
        <v>Not Found</v>
      </c>
      <c r="G199" s="63" t="str">
        <f>IF(ISNUMBER(MATCH(C199,'May 18'!$C$2:$C$300,0)),"Found",IF(ISNUMBER(MATCH(E199,'May 19'!$D$2:$D$300,0)),"Found",IF(ISNUMBER(MATCH(D199,'May 19'!$E$2:$E$300,0)),"Found","Not Found")))</f>
        <v>Found</v>
      </c>
      <c r="H199" s="19" t="str">
        <f>IF(ISNUMBER(MATCH(C199,'May 20'!$C$2:$C$300,0)),"Found",IF(ISNUMBER(MATCH(E199,'May 20'!$D$2:$D$300,0)),"Found",IF(ISNUMBER(MATCH(D199,'May 20'!$E$2:$E$300,0)),"Found","Not Found")))</f>
        <v>Found</v>
      </c>
      <c r="I199" s="16" t="str">
        <f>IF(ISNUMBER(MATCH(C199,'May 21'!$C$2:$C$300,0)),"Found",IF(ISNUMBER(MATCH(E199,'May 21'!$D$2:$D$300,0)),"Found",IF(ISNUMBER(MATCH(D199,'May 21'!$E$2:$E$300,0)),"Found","Not Found")))</f>
        <v>Not Found</v>
      </c>
      <c r="J199" s="16" t="str">
        <f>IF(ISNUMBER(MATCH(C199,'May 22'!$C$2:$C$300,0)),"Found",IF(ISNUMBER(MATCH(E199,'May 22'!$D$2:$D$300,0)),"Found",IF(ISNUMBER(MATCH(D199,'May 22'!$E$2:$E$300,0)),"Found","Not Found")))</f>
        <v>Not Found</v>
      </c>
      <c r="K199" s="16" t="str">
        <f>IF(ISNUMBER(MATCH(C199,'May 23'!$C$2:$C$300,0)),"Found",IF(ISNUMBER(MATCH(E199,'May 23'!$D$2:$D$300,0)),"Found",IF(ISNUMBER(MATCH(D199,'May 23'!$E$2:$E$300,0)),"Found","Not Found")))</f>
        <v>Not Found</v>
      </c>
      <c r="L199" s="16" t="str">
        <f>IF(ISNUMBER(MATCH(C199,'May 24'!$C$2:$C$300,0)),"Found",IF(ISNUMBER(MATCH(E199,'May 24'!$D$2:$D$300,0)),"Found",IF(ISNUMBER(MATCH(D199,'May 24'!$E$2:$E$300,0)),"Found","Not Found")))</f>
        <v>Not Found</v>
      </c>
      <c r="M199" s="16" t="str">
        <f>IF(ISNUMBER(MATCH(C199,'May 25'!$C$2:$C$300,0)),"Found",IF(ISNUMBER(MATCH(E199,'May 25'!$D$2:$D$300,0)),"Found",IF(ISNUMBER(MATCH(D199,'May 25'!$E$2:$E$300,0)),"Found","Not Found")))</f>
        <v>Not Found</v>
      </c>
      <c r="N199" s="16" t="str">
        <f>IF(ISNUMBER(MATCH(C199,'May 26'!$C$2:$C$300,0)),"Found",IF(ISNUMBER(MATCH(E199,'May 26'!$D$2:$D$300,0)),"Found",IF(ISNUMBER(MATCH(D199,'May 26'!$E$2:$E$300,0)),"Found","Not Found")))</f>
        <v>Not Found</v>
      </c>
      <c r="O199" s="16" t="str">
        <f>IF(ISNUMBER(MATCH(C199,'May 27'!$C$2:$C$300,0)),"Found",IF(ISNUMBER(MATCH(E199,'May 27'!$D$2:$D$300,0)),"Found",IF(ISNUMBER(MATCH(D199,'May 27'!$E$2:$E$300,0)),"Found","Not Found")))</f>
        <v>Not Found</v>
      </c>
      <c r="P199" s="16" t="str">
        <f>IF(ISNUMBER(MATCH(C199,'May 28'!$C$2:$C$300,0)),"Found",IF(ISNUMBER(MATCH(E199,'May 28'!$D$2:$D$300,0)),"Found",IF(ISNUMBER(MATCH(D199,'May 28'!$E$2:$E$300,0)),"Found","Not Found")))</f>
        <v>Not Found</v>
      </c>
      <c r="Q199" s="16" t="str">
        <f>IF(ISNUMBER(MATCH(C199,'May 29'!$C$2:$C$300,0)),"Found",IF(ISNUMBER(MATCH(E199,'May 29'!$D$2:$D$300,0)),"Found",IF(ISNUMBER(MATCH(D199,'May 29'!$E$2:$E$300,0)),"Found","Not Found")))</f>
        <v>Not Found</v>
      </c>
      <c r="R199" s="16" t="str">
        <f>IF(ISNUMBER(MATCH(C199,'May 30'!$C$2:$C$300,0)),"Found",IF(ISNUMBER(MATCH(E199,'May 30'!$D$2:$D$300,0)),"Found",IF(ISNUMBER(MATCH(D199,'May 30'!$E$2:$E$300,0)),"Found","Not Found")))</f>
        <v>Not Found</v>
      </c>
      <c r="S199" s="16" t="str">
        <f>IF(ISNUMBER(MATCH(C199,'May 31'!$C$2:$C$300,0)),"Found",IF(ISNUMBER(MATCH(E199,'May 31'!$D$2:$D$300,0)),"Found",IF(ISNUMBER(MATCH(D199,'May 31'!$E$2:$E$300,0)),"Found","Not Found")))</f>
        <v>Not Found</v>
      </c>
      <c r="T199" s="16">
        <f t="shared" si="3"/>
        <v>2</v>
      </c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9"/>
      <c r="AJ199" s="16"/>
    </row>
    <row r="200" spans="1:36" x14ac:dyDescent="0.2">
      <c r="A200" s="16" t="s">
        <v>1267</v>
      </c>
      <c r="B200" s="17" t="s">
        <v>1268</v>
      </c>
      <c r="C200" s="11" t="str">
        <f>VLOOKUP(B200,'PKII Employee Details'!$A$2:$F$474,3,FALSE)</f>
        <v>C695</v>
      </c>
      <c r="D200" s="18" t="str">
        <f>VLOOKUP(B200,'PKII Employee Details'!$A$2:$F$474,4,FALSE)</f>
        <v>Nysai</v>
      </c>
      <c r="E200" s="18" t="str">
        <f>VLOOKUP(B200,'PKII Employee Details'!$A$2:$F$474,5,FALSE)</f>
        <v>Yoeun</v>
      </c>
      <c r="F200" s="63" t="str">
        <f>IF(ISNUMBER(MATCH(C200,'May 18'!$C$2:$C$300,0)),"Found",IF(ISNUMBER(MATCH(E200,'May 18'!$D$2:$D$300,0)),"Found",IF(ISNUMBER(MATCH(D200,'May 18'!$E$2:$E$300,0)),"Found","Not Found")))</f>
        <v>Not Found</v>
      </c>
      <c r="G200" s="63" t="str">
        <f>IF(ISNUMBER(MATCH(C200,'May 18'!$C$2:$C$300,0)),"Found",IF(ISNUMBER(MATCH(E200,'May 19'!$D$2:$D$300,0)),"Found",IF(ISNUMBER(MATCH(D200,'May 19'!$E$2:$E$300,0)),"Found","Not Found")))</f>
        <v>Not Found</v>
      </c>
      <c r="H200" s="19" t="str">
        <f>IF(ISNUMBER(MATCH(C200,'May 20'!$C$2:$C$300,0)),"Found",IF(ISNUMBER(MATCH(E200,'May 20'!$D$2:$D$300,0)),"Found",IF(ISNUMBER(MATCH(D200,'May 20'!$E$2:$E$300,0)),"Found","Not Found")))</f>
        <v>Not Found</v>
      </c>
      <c r="I200" s="16" t="str">
        <f>IF(ISNUMBER(MATCH(C200,'May 21'!$C$2:$C$300,0)),"Found",IF(ISNUMBER(MATCH(E200,'May 21'!$D$2:$D$300,0)),"Found",IF(ISNUMBER(MATCH(D200,'May 21'!$E$2:$E$300,0)),"Found","Not Found")))</f>
        <v>Not Found</v>
      </c>
      <c r="J200" s="16" t="str">
        <f>IF(ISNUMBER(MATCH(C200,'May 22'!$C$2:$C$300,0)),"Found",IF(ISNUMBER(MATCH(E200,'May 22'!$D$2:$D$300,0)),"Found",IF(ISNUMBER(MATCH(D200,'May 22'!$E$2:$E$300,0)),"Found","Not Found")))</f>
        <v>Not Found</v>
      </c>
      <c r="K200" s="16" t="str">
        <f>IF(ISNUMBER(MATCH(C200,'May 23'!$C$2:$C$300,0)),"Found",IF(ISNUMBER(MATCH(E200,'May 23'!$D$2:$D$300,0)),"Found",IF(ISNUMBER(MATCH(D200,'May 23'!$E$2:$E$300,0)),"Found","Not Found")))</f>
        <v>Not Found</v>
      </c>
      <c r="L200" s="16" t="str">
        <f>IF(ISNUMBER(MATCH(C200,'May 24'!$C$2:$C$300,0)),"Found",IF(ISNUMBER(MATCH(E200,'May 24'!$D$2:$D$300,0)),"Found",IF(ISNUMBER(MATCH(D200,'May 24'!$E$2:$E$300,0)),"Found","Not Found")))</f>
        <v>Not Found</v>
      </c>
      <c r="M200" s="16" t="str">
        <f>IF(ISNUMBER(MATCH(C200,'May 25'!$C$2:$C$300,0)),"Found",IF(ISNUMBER(MATCH(E200,'May 25'!$D$2:$D$300,0)),"Found",IF(ISNUMBER(MATCH(D200,'May 25'!$E$2:$E$300,0)),"Found","Not Found")))</f>
        <v>Not Found</v>
      </c>
      <c r="N200" s="16" t="str">
        <f>IF(ISNUMBER(MATCH(C200,'May 26'!$C$2:$C$300,0)),"Found",IF(ISNUMBER(MATCH(E200,'May 26'!$D$2:$D$300,0)),"Found",IF(ISNUMBER(MATCH(D200,'May 26'!$E$2:$E$300,0)),"Found","Not Found")))</f>
        <v>Not Found</v>
      </c>
      <c r="O200" s="16" t="str">
        <f>IF(ISNUMBER(MATCH(C200,'May 27'!$C$2:$C$300,0)),"Found",IF(ISNUMBER(MATCH(E200,'May 27'!$D$2:$D$300,0)),"Found",IF(ISNUMBER(MATCH(D200,'May 27'!$E$2:$E$300,0)),"Found","Not Found")))</f>
        <v>Not Found</v>
      </c>
      <c r="P200" s="16" t="str">
        <f>IF(ISNUMBER(MATCH(C200,'May 28'!$C$2:$C$300,0)),"Found",IF(ISNUMBER(MATCH(E200,'May 28'!$D$2:$D$300,0)),"Found",IF(ISNUMBER(MATCH(D200,'May 28'!$E$2:$E$300,0)),"Found","Not Found")))</f>
        <v>Not Found</v>
      </c>
      <c r="Q200" s="16" t="str">
        <f>IF(ISNUMBER(MATCH(C200,'May 29'!$C$2:$C$300,0)),"Found",IF(ISNUMBER(MATCH(E200,'May 29'!$D$2:$D$300,0)),"Found",IF(ISNUMBER(MATCH(D200,'May 29'!$E$2:$E$300,0)),"Found","Not Found")))</f>
        <v>Not Found</v>
      </c>
      <c r="R200" s="16" t="str">
        <f>IF(ISNUMBER(MATCH(C200,'May 30'!$C$2:$C$300,0)),"Found",IF(ISNUMBER(MATCH(E200,'May 30'!$D$2:$D$300,0)),"Found",IF(ISNUMBER(MATCH(D200,'May 30'!$E$2:$E$300,0)),"Found","Not Found")))</f>
        <v>Not Found</v>
      </c>
      <c r="S200" s="16" t="str">
        <f>IF(ISNUMBER(MATCH(C200,'May 31'!$C$2:$C$300,0)),"Found",IF(ISNUMBER(MATCH(E200,'May 31'!$D$2:$D$300,0)),"Found",IF(ISNUMBER(MATCH(D200,'May 31'!$E$2:$E$300,0)),"Found","Not Found")))</f>
        <v>Not Found</v>
      </c>
      <c r="T200" s="16">
        <f t="shared" si="3"/>
        <v>0</v>
      </c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9"/>
      <c r="AJ200" s="16"/>
    </row>
    <row r="201" spans="1:36" x14ac:dyDescent="0.2">
      <c r="A201" s="16" t="s">
        <v>1269</v>
      </c>
      <c r="B201" s="17" t="s">
        <v>1270</v>
      </c>
      <c r="C201" s="11" t="str">
        <f>VLOOKUP(B201,'PKII Employee Details'!$A$2:$F$474,3,FALSE)</f>
        <v>C645</v>
      </c>
      <c r="D201" s="18" t="str">
        <f>VLOOKUP(B201,'PKII Employee Details'!$A$2:$F$474,4,FALSE)</f>
        <v>Osea</v>
      </c>
      <c r="E201" s="18" t="str">
        <f>VLOOKUP(B201,'PKII Employee Details'!$A$2:$F$474,5,FALSE)</f>
        <v>John Henry</v>
      </c>
      <c r="F201" s="63" t="str">
        <f>IF(ISNUMBER(MATCH(C201,'May 18'!$C$2:$C$300,0)),"Found",IF(ISNUMBER(MATCH(E201,'May 18'!$D$2:$D$300,0)),"Found",IF(ISNUMBER(MATCH(D201,'May 18'!$E$2:$E$300,0)),"Found","Not Found")))</f>
        <v>Not Found</v>
      </c>
      <c r="G201" s="63" t="str">
        <f>IF(ISNUMBER(MATCH(C201,'May 18'!$C$2:$C$300,0)),"Found",IF(ISNUMBER(MATCH(E201,'May 19'!$D$2:$D$300,0)),"Found",IF(ISNUMBER(MATCH(D201,'May 19'!$E$2:$E$300,0)),"Found","Not Found")))</f>
        <v>Not Found</v>
      </c>
      <c r="H201" s="19" t="str">
        <f>IF(ISNUMBER(MATCH(C201,'May 20'!$C$2:$C$300,0)),"Found",IF(ISNUMBER(MATCH(E201,'May 20'!$D$2:$D$300,0)),"Found",IF(ISNUMBER(MATCH(D201,'May 20'!$E$2:$E$300,0)),"Found","Not Found")))</f>
        <v>Not Found</v>
      </c>
      <c r="I201" s="16" t="str">
        <f>IF(ISNUMBER(MATCH(C201,'May 21'!$C$2:$C$300,0)),"Found",IF(ISNUMBER(MATCH(E201,'May 21'!$D$2:$D$300,0)),"Found",IF(ISNUMBER(MATCH(D201,'May 21'!$E$2:$E$300,0)),"Found","Not Found")))</f>
        <v>Not Found</v>
      </c>
      <c r="J201" s="16" t="str">
        <f>IF(ISNUMBER(MATCH(C201,'May 22'!$C$2:$C$300,0)),"Found",IF(ISNUMBER(MATCH(E201,'May 22'!$D$2:$D$300,0)),"Found",IF(ISNUMBER(MATCH(D201,'May 22'!$E$2:$E$300,0)),"Found","Not Found")))</f>
        <v>Not Found</v>
      </c>
      <c r="K201" s="16" t="str">
        <f>IF(ISNUMBER(MATCH(C201,'May 23'!$C$2:$C$300,0)),"Found",IF(ISNUMBER(MATCH(E201,'May 23'!$D$2:$D$300,0)),"Found",IF(ISNUMBER(MATCH(D201,'May 23'!$E$2:$E$300,0)),"Found","Not Found")))</f>
        <v>Not Found</v>
      </c>
      <c r="L201" s="16" t="str">
        <f>IF(ISNUMBER(MATCH(C201,'May 24'!$C$2:$C$300,0)),"Found",IF(ISNUMBER(MATCH(E201,'May 24'!$D$2:$D$300,0)),"Found",IF(ISNUMBER(MATCH(D201,'May 24'!$E$2:$E$300,0)),"Found","Not Found")))</f>
        <v>Not Found</v>
      </c>
      <c r="M201" s="16" t="str">
        <f>IF(ISNUMBER(MATCH(C201,'May 25'!$C$2:$C$300,0)),"Found",IF(ISNUMBER(MATCH(E201,'May 25'!$D$2:$D$300,0)),"Found",IF(ISNUMBER(MATCH(D201,'May 25'!$E$2:$E$300,0)),"Found","Not Found")))</f>
        <v>Not Found</v>
      </c>
      <c r="N201" s="16" t="str">
        <f>IF(ISNUMBER(MATCH(C201,'May 26'!$C$2:$C$300,0)),"Found",IF(ISNUMBER(MATCH(E201,'May 26'!$D$2:$D$300,0)),"Found",IF(ISNUMBER(MATCH(D201,'May 26'!$E$2:$E$300,0)),"Found","Not Found")))</f>
        <v>Not Found</v>
      </c>
      <c r="O201" s="16" t="str">
        <f>IF(ISNUMBER(MATCH(C201,'May 27'!$C$2:$C$300,0)),"Found",IF(ISNUMBER(MATCH(E201,'May 27'!$D$2:$D$300,0)),"Found",IF(ISNUMBER(MATCH(D201,'May 27'!$E$2:$E$300,0)),"Found","Not Found")))</f>
        <v>Not Found</v>
      </c>
      <c r="P201" s="16" t="str">
        <f>IF(ISNUMBER(MATCH(C201,'May 28'!$C$2:$C$300,0)),"Found",IF(ISNUMBER(MATCH(E201,'May 28'!$D$2:$D$300,0)),"Found",IF(ISNUMBER(MATCH(D201,'May 28'!$E$2:$E$300,0)),"Found","Not Found")))</f>
        <v>Not Found</v>
      </c>
      <c r="Q201" s="16" t="str">
        <f>IF(ISNUMBER(MATCH(C201,'May 29'!$C$2:$C$300,0)),"Found",IF(ISNUMBER(MATCH(E201,'May 29'!$D$2:$D$300,0)),"Found",IF(ISNUMBER(MATCH(D201,'May 29'!$E$2:$E$300,0)),"Found","Not Found")))</f>
        <v>Not Found</v>
      </c>
      <c r="R201" s="16" t="str">
        <f>IF(ISNUMBER(MATCH(C201,'May 30'!$C$2:$C$300,0)),"Found",IF(ISNUMBER(MATCH(E201,'May 30'!$D$2:$D$300,0)),"Found",IF(ISNUMBER(MATCH(D201,'May 30'!$E$2:$E$300,0)),"Found","Not Found")))</f>
        <v>Not Found</v>
      </c>
      <c r="S201" s="16" t="str">
        <f>IF(ISNUMBER(MATCH(C201,'May 31'!$C$2:$C$300,0)),"Found",IF(ISNUMBER(MATCH(E201,'May 31'!$D$2:$D$300,0)),"Found",IF(ISNUMBER(MATCH(D201,'May 31'!$E$2:$E$300,0)),"Found","Not Found")))</f>
        <v>Not Found</v>
      </c>
      <c r="T201" s="16">
        <f t="shared" si="3"/>
        <v>0</v>
      </c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9"/>
      <c r="AJ201" s="16"/>
    </row>
    <row r="202" spans="1:36" x14ac:dyDescent="0.2">
      <c r="A202" s="16" t="s">
        <v>1271</v>
      </c>
      <c r="B202" s="17" t="s">
        <v>1272</v>
      </c>
      <c r="C202" s="11" t="str">
        <f>VLOOKUP(B202,'PKII Employee Details'!$A$2:$F$474,3,FALSE)</f>
        <v>C700</v>
      </c>
      <c r="D202" s="18" t="str">
        <f>VLOOKUP(B202,'PKII Employee Details'!$A$2:$F$474,4,FALSE)</f>
        <v>Osea</v>
      </c>
      <c r="E202" s="18" t="str">
        <f>VLOOKUP(B202,'PKII Employee Details'!$A$2:$F$474,5,FALSE)</f>
        <v>Henry</v>
      </c>
      <c r="F202" s="63" t="str">
        <f>IF(ISNUMBER(MATCH(C202,'May 18'!$C$2:$C$300,0)),"Found",IF(ISNUMBER(MATCH(E202,'May 18'!$D$2:$D$300,0)),"Found",IF(ISNUMBER(MATCH(D202,'May 18'!$E$2:$E$300,0)),"Found","Not Found")))</f>
        <v>Not Found</v>
      </c>
      <c r="G202" s="63" t="str">
        <f>IF(ISNUMBER(MATCH(C202,'May 18'!$C$2:$C$300,0)),"Found",IF(ISNUMBER(MATCH(E202,'May 19'!$D$2:$D$300,0)),"Found",IF(ISNUMBER(MATCH(D202,'May 19'!$E$2:$E$300,0)),"Found","Not Found")))</f>
        <v>Not Found</v>
      </c>
      <c r="H202" s="19" t="str">
        <f>IF(ISNUMBER(MATCH(C202,'May 20'!$C$2:$C$300,0)),"Found",IF(ISNUMBER(MATCH(E202,'May 20'!$D$2:$D$300,0)),"Found",IF(ISNUMBER(MATCH(D202,'May 20'!$E$2:$E$300,0)),"Found","Not Found")))</f>
        <v>Not Found</v>
      </c>
      <c r="I202" s="16" t="str">
        <f>IF(ISNUMBER(MATCH(C202,'May 21'!$C$2:$C$300,0)),"Found",IF(ISNUMBER(MATCH(E202,'May 21'!$D$2:$D$300,0)),"Found",IF(ISNUMBER(MATCH(D202,'May 21'!$E$2:$E$300,0)),"Found","Not Found")))</f>
        <v>Not Found</v>
      </c>
      <c r="J202" s="16" t="str">
        <f>IF(ISNUMBER(MATCH(C202,'May 22'!$C$2:$C$300,0)),"Found",IF(ISNUMBER(MATCH(E202,'May 22'!$D$2:$D$300,0)),"Found",IF(ISNUMBER(MATCH(D202,'May 22'!$E$2:$E$300,0)),"Found","Not Found")))</f>
        <v>Not Found</v>
      </c>
      <c r="K202" s="16" t="str">
        <f>IF(ISNUMBER(MATCH(C202,'May 23'!$C$2:$C$300,0)),"Found",IF(ISNUMBER(MATCH(E202,'May 23'!$D$2:$D$300,0)),"Found",IF(ISNUMBER(MATCH(D202,'May 23'!$E$2:$E$300,0)),"Found","Not Found")))</f>
        <v>Not Found</v>
      </c>
      <c r="L202" s="16" t="str">
        <f>IF(ISNUMBER(MATCH(C202,'May 24'!$C$2:$C$300,0)),"Found",IF(ISNUMBER(MATCH(E202,'May 24'!$D$2:$D$300,0)),"Found",IF(ISNUMBER(MATCH(D202,'May 24'!$E$2:$E$300,0)),"Found","Not Found")))</f>
        <v>Not Found</v>
      </c>
      <c r="M202" s="16" t="str">
        <f>IF(ISNUMBER(MATCH(C202,'May 25'!$C$2:$C$300,0)),"Found",IF(ISNUMBER(MATCH(E202,'May 25'!$D$2:$D$300,0)),"Found",IF(ISNUMBER(MATCH(D202,'May 25'!$E$2:$E$300,0)),"Found","Not Found")))</f>
        <v>Not Found</v>
      </c>
      <c r="N202" s="16" t="str">
        <f>IF(ISNUMBER(MATCH(C202,'May 26'!$C$2:$C$300,0)),"Found",IF(ISNUMBER(MATCH(E202,'May 26'!$D$2:$D$300,0)),"Found",IF(ISNUMBER(MATCH(D202,'May 26'!$E$2:$E$300,0)),"Found","Not Found")))</f>
        <v>Not Found</v>
      </c>
      <c r="O202" s="16" t="str">
        <f>IF(ISNUMBER(MATCH(C202,'May 27'!$C$2:$C$300,0)),"Found",IF(ISNUMBER(MATCH(E202,'May 27'!$D$2:$D$300,0)),"Found",IF(ISNUMBER(MATCH(D202,'May 27'!$E$2:$E$300,0)),"Found","Not Found")))</f>
        <v>Not Found</v>
      </c>
      <c r="P202" s="16" t="str">
        <f>IF(ISNUMBER(MATCH(C202,'May 28'!$C$2:$C$300,0)),"Found",IF(ISNUMBER(MATCH(E202,'May 28'!$D$2:$D$300,0)),"Found",IF(ISNUMBER(MATCH(D202,'May 28'!$E$2:$E$300,0)),"Found","Not Found")))</f>
        <v>Not Found</v>
      </c>
      <c r="Q202" s="16" t="str">
        <f>IF(ISNUMBER(MATCH(C202,'May 29'!$C$2:$C$300,0)),"Found",IF(ISNUMBER(MATCH(E202,'May 29'!$D$2:$D$300,0)),"Found",IF(ISNUMBER(MATCH(D202,'May 29'!$E$2:$E$300,0)),"Found","Not Found")))</f>
        <v>Not Found</v>
      </c>
      <c r="R202" s="16" t="str">
        <f>IF(ISNUMBER(MATCH(C202,'May 30'!$C$2:$C$300,0)),"Found",IF(ISNUMBER(MATCH(E202,'May 30'!$D$2:$D$300,0)),"Found",IF(ISNUMBER(MATCH(D202,'May 30'!$E$2:$E$300,0)),"Found","Not Found")))</f>
        <v>Not Found</v>
      </c>
      <c r="S202" s="16" t="str">
        <f>IF(ISNUMBER(MATCH(C202,'May 31'!$C$2:$C$300,0)),"Found",IF(ISNUMBER(MATCH(E202,'May 31'!$D$2:$D$300,0)),"Found",IF(ISNUMBER(MATCH(D202,'May 31'!$E$2:$E$300,0)),"Found","Not Found")))</f>
        <v>Not Found</v>
      </c>
      <c r="T202" s="16">
        <f t="shared" si="3"/>
        <v>0</v>
      </c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9"/>
      <c r="AJ202" s="16"/>
    </row>
    <row r="203" spans="1:36" x14ac:dyDescent="0.2">
      <c r="A203" s="16" t="s">
        <v>1273</v>
      </c>
      <c r="B203" s="17" t="s">
        <v>1274</v>
      </c>
      <c r="C203" s="11" t="str">
        <f>VLOOKUP(B203,'PKII Employee Details'!$A$2:$F$474,3,FALSE)</f>
        <v>C686</v>
      </c>
      <c r="D203" s="18" t="str">
        <f>VLOOKUP(B203,'PKII Employee Details'!$A$2:$F$474,4,FALSE)</f>
        <v>Pabines</v>
      </c>
      <c r="E203" s="18" t="str">
        <f>VLOOKUP(B203,'PKII Employee Details'!$A$2:$F$474,5,FALSE)</f>
        <v>Aaron</v>
      </c>
      <c r="F203" s="63" t="str">
        <f>IF(ISNUMBER(MATCH(C203,'May 18'!$C$2:$C$300,0)),"Found",IF(ISNUMBER(MATCH(E203,'May 18'!$D$2:$D$300,0)),"Found",IF(ISNUMBER(MATCH(D203,'May 18'!$E$2:$E$300,0)),"Found","Not Found")))</f>
        <v>Not Found</v>
      </c>
      <c r="G203" s="63" t="str">
        <f>IF(ISNUMBER(MATCH(C203,'May 18'!$C$2:$C$300,0)),"Found",IF(ISNUMBER(MATCH(E203,'May 19'!$D$2:$D$300,0)),"Found",IF(ISNUMBER(MATCH(D203,'May 19'!$E$2:$E$300,0)),"Found","Not Found")))</f>
        <v>Not Found</v>
      </c>
      <c r="H203" s="19" t="str">
        <f>IF(ISNUMBER(MATCH(C203,'May 20'!$C$2:$C$300,0)),"Found",IF(ISNUMBER(MATCH(E203,'May 20'!$D$2:$D$300,0)),"Found",IF(ISNUMBER(MATCH(D203,'May 20'!$E$2:$E$300,0)),"Found","Not Found")))</f>
        <v>Not Found</v>
      </c>
      <c r="I203" s="16" t="str">
        <f>IF(ISNUMBER(MATCH(C203,'May 21'!$C$2:$C$300,0)),"Found",IF(ISNUMBER(MATCH(E203,'May 21'!$D$2:$D$300,0)),"Found",IF(ISNUMBER(MATCH(D203,'May 21'!$E$2:$E$300,0)),"Found","Not Found")))</f>
        <v>Not Found</v>
      </c>
      <c r="J203" s="16" t="str">
        <f>IF(ISNUMBER(MATCH(C203,'May 22'!$C$2:$C$300,0)),"Found",IF(ISNUMBER(MATCH(E203,'May 22'!$D$2:$D$300,0)),"Found",IF(ISNUMBER(MATCH(D203,'May 22'!$E$2:$E$300,0)),"Found","Not Found")))</f>
        <v>Not Found</v>
      </c>
      <c r="K203" s="16" t="str">
        <f>IF(ISNUMBER(MATCH(C203,'May 23'!$C$2:$C$300,0)),"Found",IF(ISNUMBER(MATCH(E203,'May 23'!$D$2:$D$300,0)),"Found",IF(ISNUMBER(MATCH(D203,'May 23'!$E$2:$E$300,0)),"Found","Not Found")))</f>
        <v>Not Found</v>
      </c>
      <c r="L203" s="16" t="str">
        <f>IF(ISNUMBER(MATCH(C203,'May 24'!$C$2:$C$300,0)),"Found",IF(ISNUMBER(MATCH(E203,'May 24'!$D$2:$D$300,0)),"Found",IF(ISNUMBER(MATCH(D203,'May 24'!$E$2:$E$300,0)),"Found","Not Found")))</f>
        <v>Not Found</v>
      </c>
      <c r="M203" s="16" t="str">
        <f>IF(ISNUMBER(MATCH(C203,'May 25'!$C$2:$C$300,0)),"Found",IF(ISNUMBER(MATCH(E203,'May 25'!$D$2:$D$300,0)),"Found",IF(ISNUMBER(MATCH(D203,'May 25'!$E$2:$E$300,0)),"Found","Not Found")))</f>
        <v>Not Found</v>
      </c>
      <c r="N203" s="16" t="str">
        <f>IF(ISNUMBER(MATCH(C203,'May 26'!$C$2:$C$300,0)),"Found",IF(ISNUMBER(MATCH(E203,'May 26'!$D$2:$D$300,0)),"Found",IF(ISNUMBER(MATCH(D203,'May 26'!$E$2:$E$300,0)),"Found","Not Found")))</f>
        <v>Not Found</v>
      </c>
      <c r="O203" s="16" t="str">
        <f>IF(ISNUMBER(MATCH(C203,'May 27'!$C$2:$C$300,0)),"Found",IF(ISNUMBER(MATCH(E203,'May 27'!$D$2:$D$300,0)),"Found",IF(ISNUMBER(MATCH(D203,'May 27'!$E$2:$E$300,0)),"Found","Not Found")))</f>
        <v>Not Found</v>
      </c>
      <c r="P203" s="16" t="str">
        <f>IF(ISNUMBER(MATCH(C203,'May 28'!$C$2:$C$300,0)),"Found",IF(ISNUMBER(MATCH(E203,'May 28'!$D$2:$D$300,0)),"Found",IF(ISNUMBER(MATCH(D203,'May 28'!$E$2:$E$300,0)),"Found","Not Found")))</f>
        <v>Not Found</v>
      </c>
      <c r="Q203" s="16" t="str">
        <f>IF(ISNUMBER(MATCH(C203,'May 29'!$C$2:$C$300,0)),"Found",IF(ISNUMBER(MATCH(E203,'May 29'!$D$2:$D$300,0)),"Found",IF(ISNUMBER(MATCH(D203,'May 29'!$E$2:$E$300,0)),"Found","Not Found")))</f>
        <v>Not Found</v>
      </c>
      <c r="R203" s="16" t="str">
        <f>IF(ISNUMBER(MATCH(C203,'May 30'!$C$2:$C$300,0)),"Found",IF(ISNUMBER(MATCH(E203,'May 30'!$D$2:$D$300,0)),"Found",IF(ISNUMBER(MATCH(D203,'May 30'!$E$2:$E$300,0)),"Found","Not Found")))</f>
        <v>Not Found</v>
      </c>
      <c r="S203" s="16" t="str">
        <f>IF(ISNUMBER(MATCH(C203,'May 31'!$C$2:$C$300,0)),"Found",IF(ISNUMBER(MATCH(E203,'May 31'!$D$2:$D$300,0)),"Found",IF(ISNUMBER(MATCH(D203,'May 31'!$E$2:$E$300,0)),"Found","Not Found")))</f>
        <v>Not Found</v>
      </c>
      <c r="T203" s="16">
        <f t="shared" si="3"/>
        <v>0</v>
      </c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9"/>
      <c r="AJ203" s="16"/>
    </row>
    <row r="204" spans="1:36" x14ac:dyDescent="0.2">
      <c r="A204" s="16" t="s">
        <v>1275</v>
      </c>
      <c r="B204" s="17" t="s">
        <v>1276</v>
      </c>
      <c r="C204" s="11" t="str">
        <f>VLOOKUP(B204,'PKII Employee Details'!$A$2:$F$474,3,FALSE)</f>
        <v>C671</v>
      </c>
      <c r="D204" s="18" t="str">
        <f>VLOOKUP(B204,'PKII Employee Details'!$A$2:$F$474,4,FALSE)</f>
        <v>Palacio</v>
      </c>
      <c r="E204" s="18" t="str">
        <f>VLOOKUP(B204,'PKII Employee Details'!$A$2:$F$474,5,FALSE)</f>
        <v>Agnes</v>
      </c>
      <c r="F204" s="63" t="str">
        <f>IF(ISNUMBER(MATCH(C204,'May 18'!$C$2:$C$300,0)),"Found",IF(ISNUMBER(MATCH(E204,'May 18'!$D$2:$D$300,0)),"Found",IF(ISNUMBER(MATCH(D204,'May 18'!$E$2:$E$300,0)),"Found","Not Found")))</f>
        <v>Not Found</v>
      </c>
      <c r="G204" s="63" t="str">
        <f>IF(ISNUMBER(MATCH(C204,'May 18'!$C$2:$C$300,0)),"Found",IF(ISNUMBER(MATCH(E204,'May 19'!$D$2:$D$300,0)),"Found",IF(ISNUMBER(MATCH(D204,'May 19'!$E$2:$E$300,0)),"Found","Not Found")))</f>
        <v>Not Found</v>
      </c>
      <c r="H204" s="19" t="str">
        <f>IF(ISNUMBER(MATCH(C204,'May 20'!$C$2:$C$300,0)),"Found",IF(ISNUMBER(MATCH(E204,'May 20'!$D$2:$D$300,0)),"Found",IF(ISNUMBER(MATCH(D204,'May 20'!$E$2:$E$300,0)),"Found","Not Found")))</f>
        <v>Not Found</v>
      </c>
      <c r="I204" s="16" t="str">
        <f>IF(ISNUMBER(MATCH(C204,'May 21'!$C$2:$C$300,0)),"Found",IF(ISNUMBER(MATCH(E204,'May 21'!$D$2:$D$300,0)),"Found",IF(ISNUMBER(MATCH(D204,'May 21'!$E$2:$E$300,0)),"Found","Not Found")))</f>
        <v>Not Found</v>
      </c>
      <c r="J204" s="16" t="str">
        <f>IF(ISNUMBER(MATCH(C204,'May 22'!$C$2:$C$300,0)),"Found",IF(ISNUMBER(MATCH(E204,'May 22'!$D$2:$D$300,0)),"Found",IF(ISNUMBER(MATCH(D204,'May 22'!$E$2:$E$300,0)),"Found","Not Found")))</f>
        <v>Not Found</v>
      </c>
      <c r="K204" s="16" t="str">
        <f>IF(ISNUMBER(MATCH(C204,'May 23'!$C$2:$C$300,0)),"Found",IF(ISNUMBER(MATCH(E204,'May 23'!$D$2:$D$300,0)),"Found",IF(ISNUMBER(MATCH(D204,'May 23'!$E$2:$E$300,0)),"Found","Not Found")))</f>
        <v>Not Found</v>
      </c>
      <c r="L204" s="16" t="str">
        <f>IF(ISNUMBER(MATCH(C204,'May 24'!$C$2:$C$300,0)),"Found",IF(ISNUMBER(MATCH(E204,'May 24'!$D$2:$D$300,0)),"Found",IF(ISNUMBER(MATCH(D204,'May 24'!$E$2:$E$300,0)),"Found","Not Found")))</f>
        <v>Not Found</v>
      </c>
      <c r="M204" s="16" t="str">
        <f>IF(ISNUMBER(MATCH(C204,'May 25'!$C$2:$C$300,0)),"Found",IF(ISNUMBER(MATCH(E204,'May 25'!$D$2:$D$300,0)),"Found",IF(ISNUMBER(MATCH(D204,'May 25'!$E$2:$E$300,0)),"Found","Not Found")))</f>
        <v>Not Found</v>
      </c>
      <c r="N204" s="16" t="str">
        <f>IF(ISNUMBER(MATCH(C204,'May 26'!$C$2:$C$300,0)),"Found",IF(ISNUMBER(MATCH(E204,'May 26'!$D$2:$D$300,0)),"Found",IF(ISNUMBER(MATCH(D204,'May 26'!$E$2:$E$300,0)),"Found","Not Found")))</f>
        <v>Not Found</v>
      </c>
      <c r="O204" s="16" t="str">
        <f>IF(ISNUMBER(MATCH(C204,'May 27'!$C$2:$C$300,0)),"Found",IF(ISNUMBER(MATCH(E204,'May 27'!$D$2:$D$300,0)),"Found",IF(ISNUMBER(MATCH(D204,'May 27'!$E$2:$E$300,0)),"Found","Not Found")))</f>
        <v>Not Found</v>
      </c>
      <c r="P204" s="16" t="str">
        <f>IF(ISNUMBER(MATCH(C204,'May 28'!$C$2:$C$300,0)),"Found",IF(ISNUMBER(MATCH(E204,'May 28'!$D$2:$D$300,0)),"Found",IF(ISNUMBER(MATCH(D204,'May 28'!$E$2:$E$300,0)),"Found","Not Found")))</f>
        <v>Not Found</v>
      </c>
      <c r="Q204" s="16" t="str">
        <f>IF(ISNUMBER(MATCH(C204,'May 29'!$C$2:$C$300,0)),"Found",IF(ISNUMBER(MATCH(E204,'May 29'!$D$2:$D$300,0)),"Found",IF(ISNUMBER(MATCH(D204,'May 29'!$E$2:$E$300,0)),"Found","Not Found")))</f>
        <v>Not Found</v>
      </c>
      <c r="R204" s="16" t="str">
        <f>IF(ISNUMBER(MATCH(C204,'May 30'!$C$2:$C$300,0)),"Found",IF(ISNUMBER(MATCH(E204,'May 30'!$D$2:$D$300,0)),"Found",IF(ISNUMBER(MATCH(D204,'May 30'!$E$2:$E$300,0)),"Found","Not Found")))</f>
        <v>Not Found</v>
      </c>
      <c r="S204" s="16" t="str">
        <f>IF(ISNUMBER(MATCH(C204,'May 31'!$C$2:$C$300,0)),"Found",IF(ISNUMBER(MATCH(E204,'May 31'!$D$2:$D$300,0)),"Found",IF(ISNUMBER(MATCH(D204,'May 31'!$E$2:$E$300,0)),"Found","Not Found")))</f>
        <v>Not Found</v>
      </c>
      <c r="T204" s="16">
        <f t="shared" si="3"/>
        <v>0</v>
      </c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9"/>
      <c r="AJ204" s="16"/>
    </row>
    <row r="205" spans="1:36" x14ac:dyDescent="0.2">
      <c r="A205" s="16" t="s">
        <v>1277</v>
      </c>
      <c r="B205" s="17" t="s">
        <v>1278</v>
      </c>
      <c r="C205" s="11" t="str">
        <f>VLOOKUP(B205,'PKII Employee Details'!$A$2:$F$474,3,FALSE)</f>
        <v>C718</v>
      </c>
      <c r="D205" s="18" t="str">
        <f>VLOOKUP(B205,'PKII Employee Details'!$A$2:$F$474,4,FALSE)</f>
        <v>Pante</v>
      </c>
      <c r="E205" s="18" t="str">
        <f>VLOOKUP(B205,'PKII Employee Details'!$A$2:$F$474,5,FALSE)</f>
        <v>Charles</v>
      </c>
      <c r="F205" s="63" t="str">
        <f>IF(ISNUMBER(MATCH(C205,'May 18'!$C$2:$C$300,0)),"Found",IF(ISNUMBER(MATCH(E205,'May 18'!$D$2:$D$300,0)),"Found",IF(ISNUMBER(MATCH(D205,'May 18'!$E$2:$E$300,0)),"Found","Not Found")))</f>
        <v>Not Found</v>
      </c>
      <c r="G205" s="63" t="str">
        <f>IF(ISNUMBER(MATCH(C205,'May 18'!$C$2:$C$300,0)),"Found",IF(ISNUMBER(MATCH(E205,'May 19'!$D$2:$D$300,0)),"Found",IF(ISNUMBER(MATCH(D205,'May 19'!$E$2:$E$300,0)),"Found","Not Found")))</f>
        <v>Not Found</v>
      </c>
      <c r="H205" s="19" t="str">
        <f>IF(ISNUMBER(MATCH(C205,'May 20'!$C$2:$C$300,0)),"Found",IF(ISNUMBER(MATCH(E205,'May 20'!$D$2:$D$300,0)),"Found",IF(ISNUMBER(MATCH(D205,'May 20'!$E$2:$E$300,0)),"Found","Not Found")))</f>
        <v>Found</v>
      </c>
      <c r="I205" s="16" t="str">
        <f>IF(ISNUMBER(MATCH(C205,'May 21'!$C$2:$C$300,0)),"Found",IF(ISNUMBER(MATCH(E205,'May 21'!$D$2:$D$300,0)),"Found",IF(ISNUMBER(MATCH(D205,'May 21'!$E$2:$E$300,0)),"Found","Not Found")))</f>
        <v>Not Found</v>
      </c>
      <c r="J205" s="16" t="str">
        <f>IF(ISNUMBER(MATCH(C205,'May 22'!$C$2:$C$300,0)),"Found",IF(ISNUMBER(MATCH(E205,'May 22'!$D$2:$D$300,0)),"Found",IF(ISNUMBER(MATCH(D205,'May 22'!$E$2:$E$300,0)),"Found","Not Found")))</f>
        <v>Not Found</v>
      </c>
      <c r="K205" s="16" t="str">
        <f>IF(ISNUMBER(MATCH(C205,'May 23'!$C$2:$C$300,0)),"Found",IF(ISNUMBER(MATCH(E205,'May 23'!$D$2:$D$300,0)),"Found",IF(ISNUMBER(MATCH(D205,'May 23'!$E$2:$E$300,0)),"Found","Not Found")))</f>
        <v>Not Found</v>
      </c>
      <c r="L205" s="16" t="str">
        <f>IF(ISNUMBER(MATCH(C205,'May 24'!$C$2:$C$300,0)),"Found",IF(ISNUMBER(MATCH(E205,'May 24'!$D$2:$D$300,0)),"Found",IF(ISNUMBER(MATCH(D205,'May 24'!$E$2:$E$300,0)),"Found","Not Found")))</f>
        <v>Not Found</v>
      </c>
      <c r="M205" s="16" t="str">
        <f>IF(ISNUMBER(MATCH(C205,'May 25'!$C$2:$C$300,0)),"Found",IF(ISNUMBER(MATCH(E205,'May 25'!$D$2:$D$300,0)),"Found",IF(ISNUMBER(MATCH(D205,'May 25'!$E$2:$E$300,0)),"Found","Not Found")))</f>
        <v>Not Found</v>
      </c>
      <c r="N205" s="16" t="str">
        <f>IF(ISNUMBER(MATCH(C205,'May 26'!$C$2:$C$300,0)),"Found",IF(ISNUMBER(MATCH(E205,'May 26'!$D$2:$D$300,0)),"Found",IF(ISNUMBER(MATCH(D205,'May 26'!$E$2:$E$300,0)),"Found","Not Found")))</f>
        <v>Not Found</v>
      </c>
      <c r="O205" s="16" t="str">
        <f>IF(ISNUMBER(MATCH(C205,'May 27'!$C$2:$C$300,0)),"Found",IF(ISNUMBER(MATCH(E205,'May 27'!$D$2:$D$300,0)),"Found",IF(ISNUMBER(MATCH(D205,'May 27'!$E$2:$E$300,0)),"Found","Not Found")))</f>
        <v>Not Found</v>
      </c>
      <c r="P205" s="16" t="str">
        <f>IF(ISNUMBER(MATCH(C205,'May 28'!$C$2:$C$300,0)),"Found",IF(ISNUMBER(MATCH(E205,'May 28'!$D$2:$D$300,0)),"Found",IF(ISNUMBER(MATCH(D205,'May 28'!$E$2:$E$300,0)),"Found","Not Found")))</f>
        <v>Not Found</v>
      </c>
      <c r="Q205" s="16" t="str">
        <f>IF(ISNUMBER(MATCH(C205,'May 29'!$C$2:$C$300,0)),"Found",IF(ISNUMBER(MATCH(E205,'May 29'!$D$2:$D$300,0)),"Found",IF(ISNUMBER(MATCH(D205,'May 29'!$E$2:$E$300,0)),"Found","Not Found")))</f>
        <v>Found</v>
      </c>
      <c r="R205" s="16" t="str">
        <f>IF(ISNUMBER(MATCH(C205,'May 30'!$C$2:$C$300,0)),"Found",IF(ISNUMBER(MATCH(E205,'May 30'!$D$2:$D$300,0)),"Found",IF(ISNUMBER(MATCH(D205,'May 30'!$E$2:$E$300,0)),"Found","Not Found")))</f>
        <v>Not Found</v>
      </c>
      <c r="S205" s="16" t="str">
        <f>IF(ISNUMBER(MATCH(C205,'May 31'!$C$2:$C$300,0)),"Found",IF(ISNUMBER(MATCH(E205,'May 31'!$D$2:$D$300,0)),"Found",IF(ISNUMBER(MATCH(D205,'May 31'!$E$2:$E$300,0)),"Found","Not Found")))</f>
        <v>Not Found</v>
      </c>
      <c r="T205" s="16">
        <f t="shared" si="3"/>
        <v>2</v>
      </c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9"/>
      <c r="AJ205" s="16"/>
    </row>
    <row r="206" spans="1:36" x14ac:dyDescent="0.2">
      <c r="A206" s="21" t="s">
        <v>1279</v>
      </c>
      <c r="B206" s="17" t="s">
        <v>1280</v>
      </c>
      <c r="C206" s="11" t="str">
        <f>VLOOKUP(B206,'PKII Employee Details'!$A$2:$F$474,3,FALSE)</f>
        <v>C644</v>
      </c>
      <c r="D206" s="18" t="str">
        <f>VLOOKUP(B206,'PKII Employee Details'!$A$2:$F$474,4,FALSE)</f>
        <v>Pascua Jr.</v>
      </c>
      <c r="E206" s="18" t="str">
        <f>VLOOKUP(B206,'PKII Employee Details'!$A$2:$F$474,5,FALSE)</f>
        <v>Felix Noel</v>
      </c>
      <c r="F206" s="63" t="str">
        <f>IF(ISNUMBER(MATCH(C206,'May 18'!$C$2:$C$300,0)),"Found",IF(ISNUMBER(MATCH(E206,'May 18'!$D$2:$D$300,0)),"Found",IF(ISNUMBER(MATCH(D206,'May 18'!$E$2:$E$300,0)),"Found","Not Found")))</f>
        <v>Not Found</v>
      </c>
      <c r="G206" s="63" t="str">
        <f>IF(ISNUMBER(MATCH(C206,'May 18'!$C$2:$C$300,0)),"Found",IF(ISNUMBER(MATCH(E206,'May 19'!$D$2:$D$300,0)),"Found",IF(ISNUMBER(MATCH(D206,'May 19'!$E$2:$E$300,0)),"Found","Not Found")))</f>
        <v>Not Found</v>
      </c>
      <c r="H206" s="19" t="str">
        <f>IF(ISNUMBER(MATCH(C206,'May 20'!$C$2:$C$300,0)),"Found",IF(ISNUMBER(MATCH(E206,'May 20'!$D$2:$D$300,0)),"Found",IF(ISNUMBER(MATCH(D206,'May 20'!$E$2:$E$300,0)),"Found","Not Found")))</f>
        <v>Not Found</v>
      </c>
      <c r="I206" s="16" t="str">
        <f>IF(ISNUMBER(MATCH(C206,'May 21'!$C$2:$C$300,0)),"Found",IF(ISNUMBER(MATCH(E206,'May 21'!$D$2:$D$300,0)),"Found",IF(ISNUMBER(MATCH(D206,'May 21'!$E$2:$E$300,0)),"Found","Not Found")))</f>
        <v>Not Found</v>
      </c>
      <c r="J206" s="16" t="str">
        <f>IF(ISNUMBER(MATCH(C206,'May 22'!$C$2:$C$300,0)),"Found",IF(ISNUMBER(MATCH(E206,'May 22'!$D$2:$D$300,0)),"Found",IF(ISNUMBER(MATCH(D206,'May 22'!$E$2:$E$300,0)),"Found","Not Found")))</f>
        <v>Not Found</v>
      </c>
      <c r="K206" s="16" t="str">
        <f>IF(ISNUMBER(MATCH(C206,'May 23'!$C$2:$C$300,0)),"Found",IF(ISNUMBER(MATCH(E206,'May 23'!$D$2:$D$300,0)),"Found",IF(ISNUMBER(MATCH(D206,'May 23'!$E$2:$E$300,0)),"Found","Not Found")))</f>
        <v>Not Found</v>
      </c>
      <c r="L206" s="16" t="str">
        <f>IF(ISNUMBER(MATCH(C206,'May 24'!$C$2:$C$300,0)),"Found",IF(ISNUMBER(MATCH(E206,'May 24'!$D$2:$D$300,0)),"Found",IF(ISNUMBER(MATCH(D206,'May 24'!$E$2:$E$300,0)),"Found","Not Found")))</f>
        <v>Not Found</v>
      </c>
      <c r="M206" s="16" t="str">
        <f>IF(ISNUMBER(MATCH(C206,'May 25'!$C$2:$C$300,0)),"Found",IF(ISNUMBER(MATCH(E206,'May 25'!$D$2:$D$300,0)),"Found",IF(ISNUMBER(MATCH(D206,'May 25'!$E$2:$E$300,0)),"Found","Not Found")))</f>
        <v>Not Found</v>
      </c>
      <c r="N206" s="16" t="str">
        <f>IF(ISNUMBER(MATCH(C206,'May 26'!$C$2:$C$300,0)),"Found",IF(ISNUMBER(MATCH(E206,'May 26'!$D$2:$D$300,0)),"Found",IF(ISNUMBER(MATCH(D206,'May 26'!$E$2:$E$300,0)),"Found","Not Found")))</f>
        <v>Not Found</v>
      </c>
      <c r="O206" s="16" t="str">
        <f>IF(ISNUMBER(MATCH(C206,'May 27'!$C$2:$C$300,0)),"Found",IF(ISNUMBER(MATCH(E206,'May 27'!$D$2:$D$300,0)),"Found",IF(ISNUMBER(MATCH(D206,'May 27'!$E$2:$E$300,0)),"Found","Not Found")))</f>
        <v>Not Found</v>
      </c>
      <c r="P206" s="16" t="str">
        <f>IF(ISNUMBER(MATCH(C206,'May 28'!$C$2:$C$300,0)),"Found",IF(ISNUMBER(MATCH(E206,'May 28'!$D$2:$D$300,0)),"Found",IF(ISNUMBER(MATCH(D206,'May 28'!$E$2:$E$300,0)),"Found","Not Found")))</f>
        <v>Not Found</v>
      </c>
      <c r="Q206" s="16" t="str">
        <f>IF(ISNUMBER(MATCH(C206,'May 29'!$C$2:$C$300,0)),"Found",IF(ISNUMBER(MATCH(E206,'May 29'!$D$2:$D$300,0)),"Found",IF(ISNUMBER(MATCH(D206,'May 29'!$E$2:$E$300,0)),"Found","Not Found")))</f>
        <v>Not Found</v>
      </c>
      <c r="R206" s="16" t="str">
        <f>IF(ISNUMBER(MATCH(C206,'May 30'!$C$2:$C$300,0)),"Found",IF(ISNUMBER(MATCH(E206,'May 30'!$D$2:$D$300,0)),"Found",IF(ISNUMBER(MATCH(D206,'May 30'!$E$2:$E$300,0)),"Found","Not Found")))</f>
        <v>Not Found</v>
      </c>
      <c r="S206" s="16" t="str">
        <f>IF(ISNUMBER(MATCH(C206,'May 31'!$C$2:$C$300,0)),"Found",IF(ISNUMBER(MATCH(E206,'May 31'!$D$2:$D$300,0)),"Found",IF(ISNUMBER(MATCH(D206,'May 31'!$E$2:$E$300,0)),"Found","Not Found")))</f>
        <v>Not Found</v>
      </c>
      <c r="T206" s="16">
        <f t="shared" si="3"/>
        <v>0</v>
      </c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9"/>
      <c r="AJ206" s="16"/>
    </row>
    <row r="207" spans="1:36" x14ac:dyDescent="0.2">
      <c r="A207" s="16"/>
      <c r="B207" s="17" t="s">
        <v>1281</v>
      </c>
      <c r="C207" s="11" t="s">
        <v>1282</v>
      </c>
      <c r="D207" s="18" t="s">
        <v>1283</v>
      </c>
      <c r="E207" s="18" t="s">
        <v>1284</v>
      </c>
      <c r="F207" s="63" t="str">
        <f>IF(ISNUMBER(MATCH(C207,'May 18'!$C$2:$C$300,0)),"Found",IF(ISNUMBER(MATCH(E207,'May 18'!$D$2:$D$300,0)),"Found",IF(ISNUMBER(MATCH(D207,'May 18'!$E$2:$E$300,0)),"Found","Not Found")))</f>
        <v>Not Found</v>
      </c>
      <c r="G207" s="63" t="str">
        <f>IF(ISNUMBER(MATCH(C207,'May 18'!$C$2:$C$300,0)),"Found",IF(ISNUMBER(MATCH(E207,'May 19'!$D$2:$D$300,0)),"Found",IF(ISNUMBER(MATCH(D207,'May 19'!$E$2:$E$300,0)),"Found","Not Found")))</f>
        <v>Not Found</v>
      </c>
      <c r="H207" s="19" t="str">
        <f>IF(ISNUMBER(MATCH(C207,'May 20'!$C$2:$C$300,0)),"Found",IF(ISNUMBER(MATCH(E207,'May 20'!$D$2:$D$300,0)),"Found",IF(ISNUMBER(MATCH(D207,'May 20'!$E$2:$E$300,0)),"Found","Not Found")))</f>
        <v>Not Found</v>
      </c>
      <c r="I207" s="16" t="str">
        <f>IF(ISNUMBER(MATCH(C207,'May 21'!$C$2:$C$300,0)),"Found",IF(ISNUMBER(MATCH(E207,'May 21'!$D$2:$D$300,0)),"Found",IF(ISNUMBER(MATCH(D207,'May 21'!$E$2:$E$300,0)),"Found","Not Found")))</f>
        <v>Not Found</v>
      </c>
      <c r="J207" s="16" t="str">
        <f>IF(ISNUMBER(MATCH(C207,'May 22'!$C$2:$C$300,0)),"Found",IF(ISNUMBER(MATCH(E207,'May 22'!$D$2:$D$300,0)),"Found",IF(ISNUMBER(MATCH(D207,'May 22'!$E$2:$E$300,0)),"Found","Not Found")))</f>
        <v>Not Found</v>
      </c>
      <c r="K207" s="16" t="str">
        <f>IF(ISNUMBER(MATCH(C207,'May 23'!$C$2:$C$300,0)),"Found",IF(ISNUMBER(MATCH(E207,'May 23'!$D$2:$D$300,0)),"Found",IF(ISNUMBER(MATCH(D207,'May 23'!$E$2:$E$300,0)),"Found","Not Found")))</f>
        <v>Not Found</v>
      </c>
      <c r="L207" s="16" t="str">
        <f>IF(ISNUMBER(MATCH(C207,'May 24'!$C$2:$C$300,0)),"Found",IF(ISNUMBER(MATCH(E207,'May 24'!$D$2:$D$300,0)),"Found",IF(ISNUMBER(MATCH(D207,'May 24'!$E$2:$E$300,0)),"Found","Not Found")))</f>
        <v>Not Found</v>
      </c>
      <c r="M207" s="16" t="str">
        <f>IF(ISNUMBER(MATCH(C207,'May 25'!$C$2:$C$300,0)),"Found",IF(ISNUMBER(MATCH(E207,'May 25'!$D$2:$D$300,0)),"Found",IF(ISNUMBER(MATCH(D207,'May 25'!$E$2:$E$300,0)),"Found","Not Found")))</f>
        <v>Not Found</v>
      </c>
      <c r="N207" s="16" t="str">
        <f>IF(ISNUMBER(MATCH(C207,'May 26'!$C$2:$C$300,0)),"Found",IF(ISNUMBER(MATCH(E207,'May 26'!$D$2:$D$300,0)),"Found",IF(ISNUMBER(MATCH(D207,'May 26'!$E$2:$E$300,0)),"Found","Not Found")))</f>
        <v>Not Found</v>
      </c>
      <c r="O207" s="16" t="str">
        <f>IF(ISNUMBER(MATCH(C207,'May 27'!$C$2:$C$300,0)),"Found",IF(ISNUMBER(MATCH(E207,'May 27'!$D$2:$D$300,0)),"Found",IF(ISNUMBER(MATCH(D207,'May 27'!$E$2:$E$300,0)),"Found","Not Found")))</f>
        <v>Not Found</v>
      </c>
      <c r="P207" s="16" t="str">
        <f>IF(ISNUMBER(MATCH(C207,'May 28'!$C$2:$C$300,0)),"Found",IF(ISNUMBER(MATCH(E207,'May 28'!$D$2:$D$300,0)),"Found",IF(ISNUMBER(MATCH(D207,'May 28'!$E$2:$E$300,0)),"Found","Not Found")))</f>
        <v>Not Found</v>
      </c>
      <c r="Q207" s="16" t="str">
        <f>IF(ISNUMBER(MATCH(C207,'May 29'!$C$2:$C$300,0)),"Found",IF(ISNUMBER(MATCH(E207,'May 29'!$D$2:$D$300,0)),"Found",IF(ISNUMBER(MATCH(D207,'May 29'!$E$2:$E$300,0)),"Found","Not Found")))</f>
        <v>Not Found</v>
      </c>
      <c r="R207" s="16" t="str">
        <f>IF(ISNUMBER(MATCH(C207,'May 30'!$C$2:$C$300,0)),"Found",IF(ISNUMBER(MATCH(E207,'May 30'!$D$2:$D$300,0)),"Found",IF(ISNUMBER(MATCH(D207,'May 30'!$E$2:$E$300,0)),"Found","Not Found")))</f>
        <v>Not Found</v>
      </c>
      <c r="S207" s="16" t="str">
        <f>IF(ISNUMBER(MATCH(C207,'May 31'!$C$2:$C$300,0)),"Found",IF(ISNUMBER(MATCH(E207,'May 31'!$D$2:$D$300,0)),"Found",IF(ISNUMBER(MATCH(D207,'May 31'!$E$2:$E$300,0)),"Found","Not Found")))</f>
        <v>Not Found</v>
      </c>
      <c r="T207" s="16">
        <f t="shared" si="3"/>
        <v>0</v>
      </c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9"/>
      <c r="AJ207" s="16"/>
    </row>
    <row r="208" spans="1:36" x14ac:dyDescent="0.2">
      <c r="A208" s="16" t="s">
        <v>1285</v>
      </c>
      <c r="B208" s="17" t="s">
        <v>1286</v>
      </c>
      <c r="C208" s="11" t="s">
        <v>1282</v>
      </c>
      <c r="D208" s="18" t="s">
        <v>1283</v>
      </c>
      <c r="E208" s="18" t="s">
        <v>1284</v>
      </c>
      <c r="F208" s="63" t="str">
        <f>IF(ISNUMBER(MATCH(C208,'May 18'!$C$2:$C$300,0)),"Found",IF(ISNUMBER(MATCH(E208,'May 18'!$D$2:$D$300,0)),"Found",IF(ISNUMBER(MATCH(D208,'May 18'!$E$2:$E$300,0)),"Found","Not Found")))</f>
        <v>Not Found</v>
      </c>
      <c r="G208" s="63" t="str">
        <f>IF(ISNUMBER(MATCH(C208,'May 18'!$C$2:$C$300,0)),"Found",IF(ISNUMBER(MATCH(E208,'May 19'!$D$2:$D$300,0)),"Found",IF(ISNUMBER(MATCH(D208,'May 19'!$E$2:$E$300,0)),"Found","Not Found")))</f>
        <v>Not Found</v>
      </c>
      <c r="H208" s="19" t="str">
        <f>IF(ISNUMBER(MATCH(C208,'May 20'!$C$2:$C$300,0)),"Found",IF(ISNUMBER(MATCH(E208,'May 20'!$D$2:$D$300,0)),"Found",IF(ISNUMBER(MATCH(D208,'May 20'!$E$2:$E$300,0)),"Found","Not Found")))</f>
        <v>Not Found</v>
      </c>
      <c r="I208" s="16" t="str">
        <f>IF(ISNUMBER(MATCH(C208,'May 21'!$C$2:$C$300,0)),"Found",IF(ISNUMBER(MATCH(E208,'May 21'!$D$2:$D$300,0)),"Found",IF(ISNUMBER(MATCH(D208,'May 21'!$E$2:$E$300,0)),"Found","Not Found")))</f>
        <v>Not Found</v>
      </c>
      <c r="J208" s="16" t="str">
        <f>IF(ISNUMBER(MATCH(C208,'May 22'!$C$2:$C$300,0)),"Found",IF(ISNUMBER(MATCH(E208,'May 22'!$D$2:$D$300,0)),"Found",IF(ISNUMBER(MATCH(D208,'May 22'!$E$2:$E$300,0)),"Found","Not Found")))</f>
        <v>Not Found</v>
      </c>
      <c r="K208" s="16" t="str">
        <f>IF(ISNUMBER(MATCH(C208,'May 23'!$C$2:$C$300,0)),"Found",IF(ISNUMBER(MATCH(E208,'May 23'!$D$2:$D$300,0)),"Found",IF(ISNUMBER(MATCH(D208,'May 23'!$E$2:$E$300,0)),"Found","Not Found")))</f>
        <v>Not Found</v>
      </c>
      <c r="L208" s="16" t="str">
        <f>IF(ISNUMBER(MATCH(C208,'May 24'!$C$2:$C$300,0)),"Found",IF(ISNUMBER(MATCH(E208,'May 24'!$D$2:$D$300,0)),"Found",IF(ISNUMBER(MATCH(D208,'May 24'!$E$2:$E$300,0)),"Found","Not Found")))</f>
        <v>Not Found</v>
      </c>
      <c r="M208" s="16" t="str">
        <f>IF(ISNUMBER(MATCH(C208,'May 25'!$C$2:$C$300,0)),"Found",IF(ISNUMBER(MATCH(E208,'May 25'!$D$2:$D$300,0)),"Found",IF(ISNUMBER(MATCH(D208,'May 25'!$E$2:$E$300,0)),"Found","Not Found")))</f>
        <v>Not Found</v>
      </c>
      <c r="N208" s="16" t="str">
        <f>IF(ISNUMBER(MATCH(C208,'May 26'!$C$2:$C$300,0)),"Found",IF(ISNUMBER(MATCH(E208,'May 26'!$D$2:$D$300,0)),"Found",IF(ISNUMBER(MATCH(D208,'May 26'!$E$2:$E$300,0)),"Found","Not Found")))</f>
        <v>Not Found</v>
      </c>
      <c r="O208" s="16" t="str">
        <f>IF(ISNUMBER(MATCH(C208,'May 27'!$C$2:$C$300,0)),"Found",IF(ISNUMBER(MATCH(E208,'May 27'!$D$2:$D$300,0)),"Found",IF(ISNUMBER(MATCH(D208,'May 27'!$E$2:$E$300,0)),"Found","Not Found")))</f>
        <v>Not Found</v>
      </c>
      <c r="P208" s="16" t="str">
        <f>IF(ISNUMBER(MATCH(C208,'May 28'!$C$2:$C$300,0)),"Found",IF(ISNUMBER(MATCH(E208,'May 28'!$D$2:$D$300,0)),"Found",IF(ISNUMBER(MATCH(D208,'May 28'!$E$2:$E$300,0)),"Found","Not Found")))</f>
        <v>Not Found</v>
      </c>
      <c r="Q208" s="16" t="str">
        <f>IF(ISNUMBER(MATCH(C208,'May 29'!$C$2:$C$300,0)),"Found",IF(ISNUMBER(MATCH(E208,'May 29'!$D$2:$D$300,0)),"Found",IF(ISNUMBER(MATCH(D208,'May 29'!$E$2:$E$300,0)),"Found","Not Found")))</f>
        <v>Not Found</v>
      </c>
      <c r="R208" s="16" t="str">
        <f>IF(ISNUMBER(MATCH(C208,'May 30'!$C$2:$C$300,0)),"Found",IF(ISNUMBER(MATCH(E208,'May 30'!$D$2:$D$300,0)),"Found",IF(ISNUMBER(MATCH(D208,'May 30'!$E$2:$E$300,0)),"Found","Not Found")))</f>
        <v>Not Found</v>
      </c>
      <c r="S208" s="16" t="str">
        <f>IF(ISNUMBER(MATCH(C208,'May 31'!$C$2:$C$300,0)),"Found",IF(ISNUMBER(MATCH(E208,'May 31'!$D$2:$D$300,0)),"Found",IF(ISNUMBER(MATCH(D208,'May 31'!$E$2:$E$300,0)),"Found","Not Found")))</f>
        <v>Not Found</v>
      </c>
      <c r="T208" s="16">
        <f t="shared" si="3"/>
        <v>0</v>
      </c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9"/>
      <c r="AJ208" s="16"/>
    </row>
    <row r="209" spans="1:36" x14ac:dyDescent="0.2">
      <c r="A209" s="16" t="s">
        <v>1287</v>
      </c>
      <c r="B209" s="17" t="s">
        <v>1288</v>
      </c>
      <c r="C209" s="11" t="str">
        <f>VLOOKUP(B209,'PKII Employee Details'!$A$2:$F$474,3,FALSE)</f>
        <v>C475</v>
      </c>
      <c r="D209" s="18" t="str">
        <f>VLOOKUP(B209,'PKII Employee Details'!$A$2:$F$474,4,FALSE)</f>
        <v>Pintor</v>
      </c>
      <c r="E209" s="18" t="str">
        <f>VLOOKUP(B209,'PKII Employee Details'!$A$2:$F$474,5,FALSE)</f>
        <v>Eleanor</v>
      </c>
      <c r="F209" s="63" t="str">
        <f>IF(ISNUMBER(MATCH(C209,'May 18'!$C$2:$C$300,0)),"Found",IF(ISNUMBER(MATCH(E209,'May 18'!$D$2:$D$300,0)),"Found",IF(ISNUMBER(MATCH(D209,'May 18'!$E$2:$E$300,0)),"Found","Not Found")))</f>
        <v>Not Found</v>
      </c>
      <c r="G209" s="63" t="str">
        <f>IF(ISNUMBER(MATCH(C209,'May 18'!$C$2:$C$300,0)),"Found",IF(ISNUMBER(MATCH(E209,'May 19'!$D$2:$D$300,0)),"Found",IF(ISNUMBER(MATCH(D209,'May 19'!$E$2:$E$300,0)),"Found","Not Found")))</f>
        <v>Not Found</v>
      </c>
      <c r="H209" s="19" t="str">
        <f>IF(ISNUMBER(MATCH(C209,'May 20'!$C$2:$C$300,0)),"Found",IF(ISNUMBER(MATCH(E209,'May 20'!$D$2:$D$300,0)),"Found",IF(ISNUMBER(MATCH(D209,'May 20'!$E$2:$E$300,0)),"Found","Not Found")))</f>
        <v>Not Found</v>
      </c>
      <c r="I209" s="16" t="str">
        <f>IF(ISNUMBER(MATCH(C209,'May 21'!$C$2:$C$300,0)),"Found",IF(ISNUMBER(MATCH(E209,'May 21'!$D$2:$D$300,0)),"Found",IF(ISNUMBER(MATCH(D209,'May 21'!$E$2:$E$300,0)),"Found","Not Found")))</f>
        <v>Not Found</v>
      </c>
      <c r="J209" s="16" t="str">
        <f>IF(ISNUMBER(MATCH(C209,'May 22'!$C$2:$C$300,0)),"Found",IF(ISNUMBER(MATCH(E209,'May 22'!$D$2:$D$300,0)),"Found",IF(ISNUMBER(MATCH(D209,'May 22'!$E$2:$E$300,0)),"Found","Not Found")))</f>
        <v>Not Found</v>
      </c>
      <c r="K209" s="16" t="str">
        <f>IF(ISNUMBER(MATCH(C209,'May 23'!$C$2:$C$300,0)),"Found",IF(ISNUMBER(MATCH(E209,'May 23'!$D$2:$D$300,0)),"Found",IF(ISNUMBER(MATCH(D209,'May 23'!$E$2:$E$300,0)),"Found","Not Found")))</f>
        <v>Not Found</v>
      </c>
      <c r="L209" s="16" t="str">
        <f>IF(ISNUMBER(MATCH(C209,'May 24'!$C$2:$C$300,0)),"Found",IF(ISNUMBER(MATCH(E209,'May 24'!$D$2:$D$300,0)),"Found",IF(ISNUMBER(MATCH(D209,'May 24'!$E$2:$E$300,0)),"Found","Not Found")))</f>
        <v>Not Found</v>
      </c>
      <c r="M209" s="16" t="str">
        <f>IF(ISNUMBER(MATCH(C209,'May 25'!$C$2:$C$300,0)),"Found",IF(ISNUMBER(MATCH(E209,'May 25'!$D$2:$D$300,0)),"Found",IF(ISNUMBER(MATCH(D209,'May 25'!$E$2:$E$300,0)),"Found","Not Found")))</f>
        <v>Not Found</v>
      </c>
      <c r="N209" s="16" t="str">
        <f>IF(ISNUMBER(MATCH(C209,'May 26'!$C$2:$C$300,0)),"Found",IF(ISNUMBER(MATCH(E209,'May 26'!$D$2:$D$300,0)),"Found",IF(ISNUMBER(MATCH(D209,'May 26'!$E$2:$E$300,0)),"Found","Not Found")))</f>
        <v>Not Found</v>
      </c>
      <c r="O209" s="16" t="str">
        <f>IF(ISNUMBER(MATCH(C209,'May 27'!$C$2:$C$300,0)),"Found",IF(ISNUMBER(MATCH(E209,'May 27'!$D$2:$D$300,0)),"Found",IF(ISNUMBER(MATCH(D209,'May 27'!$E$2:$E$300,0)),"Found","Not Found")))</f>
        <v>Not Found</v>
      </c>
      <c r="P209" s="16" t="str">
        <f>IF(ISNUMBER(MATCH(C209,'May 28'!$C$2:$C$300,0)),"Found",IF(ISNUMBER(MATCH(E209,'May 28'!$D$2:$D$300,0)),"Found",IF(ISNUMBER(MATCH(D209,'May 28'!$E$2:$E$300,0)),"Found","Not Found")))</f>
        <v>Not Found</v>
      </c>
      <c r="Q209" s="16" t="str">
        <f>IF(ISNUMBER(MATCH(C209,'May 29'!$C$2:$C$300,0)),"Found",IF(ISNUMBER(MATCH(E209,'May 29'!$D$2:$D$300,0)),"Found",IF(ISNUMBER(MATCH(D209,'May 29'!$E$2:$E$300,0)),"Found","Not Found")))</f>
        <v>Not Found</v>
      </c>
      <c r="R209" s="16" t="str">
        <f>IF(ISNUMBER(MATCH(C209,'May 30'!$C$2:$C$300,0)),"Found",IF(ISNUMBER(MATCH(E209,'May 30'!$D$2:$D$300,0)),"Found",IF(ISNUMBER(MATCH(D209,'May 30'!$E$2:$E$300,0)),"Found","Not Found")))</f>
        <v>Not Found</v>
      </c>
      <c r="S209" s="16" t="str">
        <f>IF(ISNUMBER(MATCH(C209,'May 31'!$C$2:$C$300,0)),"Found",IF(ISNUMBER(MATCH(E209,'May 31'!$D$2:$D$300,0)),"Found",IF(ISNUMBER(MATCH(D209,'May 31'!$E$2:$E$300,0)),"Found","Not Found")))</f>
        <v>Not Found</v>
      </c>
      <c r="T209" s="16">
        <f t="shared" si="3"/>
        <v>0</v>
      </c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9"/>
      <c r="AJ209" s="16"/>
    </row>
    <row r="210" spans="1:36" x14ac:dyDescent="0.2">
      <c r="A210" s="16" t="s">
        <v>1289</v>
      </c>
      <c r="B210" s="17" t="s">
        <v>1290</v>
      </c>
      <c r="C210" s="11" t="str">
        <f>VLOOKUP(B210,'PKII Employee Details'!$A$2:$F$474,3,FALSE)</f>
        <v>C629</v>
      </c>
      <c r="D210" s="18" t="str">
        <f>VLOOKUP(B210,'PKII Employee Details'!$A$2:$F$474,4,FALSE)</f>
        <v>Ramirez</v>
      </c>
      <c r="E210" s="18" t="str">
        <f>VLOOKUP(B210,'PKII Employee Details'!$A$2:$F$474,5,FALSE)</f>
        <v>Reynaldo</v>
      </c>
      <c r="F210" s="63" t="str">
        <f>IF(ISNUMBER(MATCH(C210,'May 18'!$C$2:$C$300,0)),"Found",IF(ISNUMBER(MATCH(E210,'May 18'!$D$2:$D$300,0)),"Found",IF(ISNUMBER(MATCH(D210,'May 18'!$E$2:$E$300,0)),"Found","Not Found")))</f>
        <v>Not Found</v>
      </c>
      <c r="G210" s="63" t="str">
        <f>IF(ISNUMBER(MATCH(C210,'May 18'!$C$2:$C$300,0)),"Found",IF(ISNUMBER(MATCH(E210,'May 19'!$D$2:$D$300,0)),"Found",IF(ISNUMBER(MATCH(D210,'May 19'!$E$2:$E$300,0)),"Found","Not Found")))</f>
        <v>Not Found</v>
      </c>
      <c r="H210" s="19" t="str">
        <f>IF(ISNUMBER(MATCH(C210,'May 20'!$C$2:$C$300,0)),"Found",IF(ISNUMBER(MATCH(E210,'May 20'!$D$2:$D$300,0)),"Found",IF(ISNUMBER(MATCH(D210,'May 20'!$E$2:$E$300,0)),"Found","Not Found")))</f>
        <v>Not Found</v>
      </c>
      <c r="I210" s="16" t="str">
        <f>IF(ISNUMBER(MATCH(C210,'May 21'!$C$2:$C$300,0)),"Found",IF(ISNUMBER(MATCH(E210,'May 21'!$D$2:$D$300,0)),"Found",IF(ISNUMBER(MATCH(D210,'May 21'!$E$2:$E$300,0)),"Found","Not Found")))</f>
        <v>Not Found</v>
      </c>
      <c r="J210" s="16" t="str">
        <f>IF(ISNUMBER(MATCH(C210,'May 22'!$C$2:$C$300,0)),"Found",IF(ISNUMBER(MATCH(E210,'May 22'!$D$2:$D$300,0)),"Found",IF(ISNUMBER(MATCH(D210,'May 22'!$E$2:$E$300,0)),"Found","Not Found")))</f>
        <v>Found</v>
      </c>
      <c r="K210" s="16" t="str">
        <f>IF(ISNUMBER(MATCH(C210,'May 23'!$C$2:$C$300,0)),"Found",IF(ISNUMBER(MATCH(E210,'May 23'!$D$2:$D$300,0)),"Found",IF(ISNUMBER(MATCH(D210,'May 23'!$E$2:$E$300,0)),"Found","Not Found")))</f>
        <v>Not Found</v>
      </c>
      <c r="L210" s="16" t="str">
        <f>IF(ISNUMBER(MATCH(C210,'May 24'!$C$2:$C$300,0)),"Found",IF(ISNUMBER(MATCH(E210,'May 24'!$D$2:$D$300,0)),"Found",IF(ISNUMBER(MATCH(D210,'May 24'!$E$2:$E$300,0)),"Found","Not Found")))</f>
        <v>Not Found</v>
      </c>
      <c r="M210" s="16" t="str">
        <f>IF(ISNUMBER(MATCH(C210,'May 25'!$C$2:$C$300,0)),"Found",IF(ISNUMBER(MATCH(E210,'May 25'!$D$2:$D$300,0)),"Found",IF(ISNUMBER(MATCH(D210,'May 25'!$E$2:$E$300,0)),"Found","Not Found")))</f>
        <v>Found</v>
      </c>
      <c r="N210" s="16" t="str">
        <f>IF(ISNUMBER(MATCH(C210,'May 26'!$C$2:$C$300,0)),"Found",IF(ISNUMBER(MATCH(E210,'May 26'!$D$2:$D$300,0)),"Found",IF(ISNUMBER(MATCH(D210,'May 26'!$E$2:$E$300,0)),"Found","Not Found")))</f>
        <v>Found</v>
      </c>
      <c r="O210" s="16" t="str">
        <f>IF(ISNUMBER(MATCH(C210,'May 27'!$C$2:$C$300,0)),"Found",IF(ISNUMBER(MATCH(E210,'May 27'!$D$2:$D$300,0)),"Found",IF(ISNUMBER(MATCH(D210,'May 27'!$E$2:$E$300,0)),"Found","Not Found")))</f>
        <v>Not Found</v>
      </c>
      <c r="P210" s="16" t="str">
        <f>IF(ISNUMBER(MATCH(C210,'May 28'!$C$2:$C$300,0)),"Found",IF(ISNUMBER(MATCH(E210,'May 28'!$D$2:$D$300,0)),"Found",IF(ISNUMBER(MATCH(D210,'May 28'!$E$2:$E$300,0)),"Found","Not Found")))</f>
        <v>Not Found</v>
      </c>
      <c r="Q210" s="16" t="str">
        <f>IF(ISNUMBER(MATCH(C210,'May 29'!$C$2:$C$300,0)),"Found",IF(ISNUMBER(MATCH(E210,'May 29'!$D$2:$D$300,0)),"Found",IF(ISNUMBER(MATCH(D210,'May 29'!$E$2:$E$300,0)),"Found","Not Found")))</f>
        <v>Not Found</v>
      </c>
      <c r="R210" s="16" t="str">
        <f>IF(ISNUMBER(MATCH(C210,'May 30'!$C$2:$C$300,0)),"Found",IF(ISNUMBER(MATCH(E210,'May 30'!$D$2:$D$300,0)),"Found",IF(ISNUMBER(MATCH(D210,'May 30'!$E$2:$E$300,0)),"Found","Not Found")))</f>
        <v>Not Found</v>
      </c>
      <c r="S210" s="16" t="str">
        <f>IF(ISNUMBER(MATCH(C210,'May 31'!$C$2:$C$300,0)),"Found",IF(ISNUMBER(MATCH(E210,'May 31'!$D$2:$D$300,0)),"Found",IF(ISNUMBER(MATCH(D210,'May 31'!$E$2:$E$300,0)),"Found","Not Found")))</f>
        <v>Not Found</v>
      </c>
      <c r="T210" s="16">
        <f t="shared" si="3"/>
        <v>3</v>
      </c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9"/>
      <c r="AJ210" s="16"/>
    </row>
    <row r="211" spans="1:36" x14ac:dyDescent="0.2">
      <c r="A211" s="16" t="s">
        <v>1291</v>
      </c>
      <c r="B211" s="17" t="s">
        <v>1292</v>
      </c>
      <c r="C211" s="11" t="str">
        <f>VLOOKUP(B211,'PKII Employee Details'!$A$2:$F$474,3,FALSE)</f>
        <v>C555</v>
      </c>
      <c r="D211" s="18" t="str">
        <f>VLOOKUP(B211,'PKII Employee Details'!$A$2:$F$474,4,FALSE)</f>
        <v>Raymundo</v>
      </c>
      <c r="E211" s="18" t="str">
        <f>VLOOKUP(B211,'PKII Employee Details'!$A$2:$F$474,5,FALSE)</f>
        <v>Ma. Victoria</v>
      </c>
      <c r="F211" s="63" t="str">
        <f>IF(ISNUMBER(MATCH(C211,'May 18'!$C$2:$C$300,0)),"Found",IF(ISNUMBER(MATCH(E211,'May 18'!$D$2:$D$300,0)),"Found",IF(ISNUMBER(MATCH(D211,'May 18'!$E$2:$E$300,0)),"Found","Not Found")))</f>
        <v>Not Found</v>
      </c>
      <c r="G211" s="63" t="str">
        <f>IF(ISNUMBER(MATCH(C211,'May 18'!$C$2:$C$300,0)),"Found",IF(ISNUMBER(MATCH(E211,'May 19'!$D$2:$D$300,0)),"Found",IF(ISNUMBER(MATCH(D211,'May 19'!$E$2:$E$300,0)),"Found","Not Found")))</f>
        <v>Not Found</v>
      </c>
      <c r="H211" s="19" t="str">
        <f>IF(ISNUMBER(MATCH(C211,'May 20'!$C$2:$C$300,0)),"Found",IF(ISNUMBER(MATCH(E211,'May 20'!$D$2:$D$300,0)),"Found",IF(ISNUMBER(MATCH(D211,'May 20'!$E$2:$E$300,0)),"Found","Not Found")))</f>
        <v>Not Found</v>
      </c>
      <c r="I211" s="16" t="str">
        <f>IF(ISNUMBER(MATCH(C211,'May 21'!$C$2:$C$300,0)),"Found",IF(ISNUMBER(MATCH(E211,'May 21'!$D$2:$D$300,0)),"Found",IF(ISNUMBER(MATCH(D211,'May 21'!$E$2:$E$300,0)),"Found","Not Found")))</f>
        <v>Not Found</v>
      </c>
      <c r="J211" s="16" t="str">
        <f>IF(ISNUMBER(MATCH(C211,'May 22'!$C$2:$C$300,0)),"Found",IF(ISNUMBER(MATCH(E211,'May 22'!$D$2:$D$300,0)),"Found",IF(ISNUMBER(MATCH(D211,'May 22'!$E$2:$E$300,0)),"Found","Not Found")))</f>
        <v>Not Found</v>
      </c>
      <c r="K211" s="16" t="str">
        <f>IF(ISNUMBER(MATCH(C211,'May 23'!$C$2:$C$300,0)),"Found",IF(ISNUMBER(MATCH(E211,'May 23'!$D$2:$D$300,0)),"Found",IF(ISNUMBER(MATCH(D211,'May 23'!$E$2:$E$300,0)),"Found","Not Found")))</f>
        <v>Not Found</v>
      </c>
      <c r="L211" s="16" t="str">
        <f>IF(ISNUMBER(MATCH(C211,'May 24'!$C$2:$C$300,0)),"Found",IF(ISNUMBER(MATCH(E211,'May 24'!$D$2:$D$300,0)),"Found",IF(ISNUMBER(MATCH(D211,'May 24'!$E$2:$E$300,0)),"Found","Not Found")))</f>
        <v>Not Found</v>
      </c>
      <c r="M211" s="16" t="str">
        <f>IF(ISNUMBER(MATCH(C211,'May 25'!$C$2:$C$300,0)),"Found",IF(ISNUMBER(MATCH(E211,'May 25'!$D$2:$D$300,0)),"Found",IF(ISNUMBER(MATCH(D211,'May 25'!$E$2:$E$300,0)),"Found","Not Found")))</f>
        <v>Not Found</v>
      </c>
      <c r="N211" s="16" t="str">
        <f>IF(ISNUMBER(MATCH(C211,'May 26'!$C$2:$C$300,0)),"Found",IF(ISNUMBER(MATCH(E211,'May 26'!$D$2:$D$300,0)),"Found",IF(ISNUMBER(MATCH(D211,'May 26'!$E$2:$E$300,0)),"Found","Not Found")))</f>
        <v>Not Found</v>
      </c>
      <c r="O211" s="16" t="str">
        <f>IF(ISNUMBER(MATCH(C211,'May 27'!$C$2:$C$300,0)),"Found",IF(ISNUMBER(MATCH(E211,'May 27'!$D$2:$D$300,0)),"Found",IF(ISNUMBER(MATCH(D211,'May 27'!$E$2:$E$300,0)),"Found","Not Found")))</f>
        <v>Not Found</v>
      </c>
      <c r="P211" s="16" t="str">
        <f>IF(ISNUMBER(MATCH(C211,'May 28'!$C$2:$C$300,0)),"Found",IF(ISNUMBER(MATCH(E211,'May 28'!$D$2:$D$300,0)),"Found",IF(ISNUMBER(MATCH(D211,'May 28'!$E$2:$E$300,0)),"Found","Not Found")))</f>
        <v>Not Found</v>
      </c>
      <c r="Q211" s="16" t="str">
        <f>IF(ISNUMBER(MATCH(C211,'May 29'!$C$2:$C$300,0)),"Found",IF(ISNUMBER(MATCH(E211,'May 29'!$D$2:$D$300,0)),"Found",IF(ISNUMBER(MATCH(D211,'May 29'!$E$2:$E$300,0)),"Found","Not Found")))</f>
        <v>Not Found</v>
      </c>
      <c r="R211" s="16" t="str">
        <f>IF(ISNUMBER(MATCH(C211,'May 30'!$C$2:$C$300,0)),"Found",IF(ISNUMBER(MATCH(E211,'May 30'!$D$2:$D$300,0)),"Found",IF(ISNUMBER(MATCH(D211,'May 30'!$E$2:$E$300,0)),"Found","Not Found")))</f>
        <v>Not Found</v>
      </c>
      <c r="S211" s="16" t="str">
        <f>IF(ISNUMBER(MATCH(C211,'May 31'!$C$2:$C$300,0)),"Found",IF(ISNUMBER(MATCH(E211,'May 31'!$D$2:$D$300,0)),"Found",IF(ISNUMBER(MATCH(D211,'May 31'!$E$2:$E$300,0)),"Found","Not Found")))</f>
        <v>Not Found</v>
      </c>
      <c r="T211" s="16">
        <f t="shared" si="3"/>
        <v>0</v>
      </c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9"/>
      <c r="AJ211" s="16"/>
    </row>
    <row r="212" spans="1:36" x14ac:dyDescent="0.2">
      <c r="A212" s="16" t="s">
        <v>1293</v>
      </c>
      <c r="B212" s="17" t="s">
        <v>1294</v>
      </c>
      <c r="C212" s="11" t="str">
        <f>VLOOKUP(B212,'PKII Employee Details'!$A$2:$F$474,3,FALSE)</f>
        <v>C678</v>
      </c>
      <c r="D212" s="18" t="str">
        <f>VLOOKUP(B212,'PKII Employee Details'!$A$2:$F$474,4,FALSE)</f>
        <v>Remorta</v>
      </c>
      <c r="E212" s="18" t="str">
        <f>VLOOKUP(B212,'PKII Employee Details'!$A$2:$F$474,5,FALSE)</f>
        <v>Criza Lyn</v>
      </c>
      <c r="F212" s="63" t="str">
        <f>IF(ISNUMBER(MATCH(C212,'May 18'!$C$2:$C$300,0)),"Found",IF(ISNUMBER(MATCH(E212,'May 18'!$D$2:$D$300,0)),"Found",IF(ISNUMBER(MATCH(D212,'May 18'!$E$2:$E$300,0)),"Found","Not Found")))</f>
        <v>Not Found</v>
      </c>
      <c r="G212" s="63" t="str">
        <f>IF(ISNUMBER(MATCH(C212,'May 18'!$C$2:$C$300,0)),"Found",IF(ISNUMBER(MATCH(E212,'May 19'!$D$2:$D$300,0)),"Found",IF(ISNUMBER(MATCH(D212,'May 19'!$E$2:$E$300,0)),"Found","Not Found")))</f>
        <v>Not Found</v>
      </c>
      <c r="H212" s="19" t="str">
        <f>IF(ISNUMBER(MATCH(C212,'May 20'!$C$2:$C$300,0)),"Found",IF(ISNUMBER(MATCH(E212,'May 20'!$D$2:$D$300,0)),"Found",IF(ISNUMBER(MATCH(D212,'May 20'!$E$2:$E$300,0)),"Found","Not Found")))</f>
        <v>Not Found</v>
      </c>
      <c r="I212" s="16" t="str">
        <f>IF(ISNUMBER(MATCH(C212,'May 21'!$C$2:$C$300,0)),"Found",IF(ISNUMBER(MATCH(E212,'May 21'!$D$2:$D$300,0)),"Found",IF(ISNUMBER(MATCH(D212,'May 21'!$E$2:$E$300,0)),"Found","Not Found")))</f>
        <v>Not Found</v>
      </c>
      <c r="J212" s="16" t="str">
        <f>IF(ISNUMBER(MATCH(C212,'May 22'!$C$2:$C$300,0)),"Found",IF(ISNUMBER(MATCH(E212,'May 22'!$D$2:$D$300,0)),"Found",IF(ISNUMBER(MATCH(D212,'May 22'!$E$2:$E$300,0)),"Found","Not Found")))</f>
        <v>Not Found</v>
      </c>
      <c r="K212" s="16" t="str">
        <f>IF(ISNUMBER(MATCH(C212,'May 23'!$C$2:$C$300,0)),"Found",IF(ISNUMBER(MATCH(E212,'May 23'!$D$2:$D$300,0)),"Found",IF(ISNUMBER(MATCH(D212,'May 23'!$E$2:$E$300,0)),"Found","Not Found")))</f>
        <v>Not Found</v>
      </c>
      <c r="L212" s="16" t="str">
        <f>IF(ISNUMBER(MATCH(C212,'May 24'!$C$2:$C$300,0)),"Found",IF(ISNUMBER(MATCH(E212,'May 24'!$D$2:$D$300,0)),"Found",IF(ISNUMBER(MATCH(D212,'May 24'!$E$2:$E$300,0)),"Found","Not Found")))</f>
        <v>Not Found</v>
      </c>
      <c r="M212" s="16" t="str">
        <f>IF(ISNUMBER(MATCH(C212,'May 25'!$C$2:$C$300,0)),"Found",IF(ISNUMBER(MATCH(E212,'May 25'!$D$2:$D$300,0)),"Found",IF(ISNUMBER(MATCH(D212,'May 25'!$E$2:$E$300,0)),"Found","Not Found")))</f>
        <v>Not Found</v>
      </c>
      <c r="N212" s="16" t="str">
        <f>IF(ISNUMBER(MATCH(C212,'May 26'!$C$2:$C$300,0)),"Found",IF(ISNUMBER(MATCH(E212,'May 26'!$D$2:$D$300,0)),"Found",IF(ISNUMBER(MATCH(D212,'May 26'!$E$2:$E$300,0)),"Found","Not Found")))</f>
        <v>Not Found</v>
      </c>
      <c r="O212" s="16" t="str">
        <f>IF(ISNUMBER(MATCH(C212,'May 27'!$C$2:$C$300,0)),"Found",IF(ISNUMBER(MATCH(E212,'May 27'!$D$2:$D$300,0)),"Found",IF(ISNUMBER(MATCH(D212,'May 27'!$E$2:$E$300,0)),"Found","Not Found")))</f>
        <v>Not Found</v>
      </c>
      <c r="P212" s="16" t="str">
        <f>IF(ISNUMBER(MATCH(C212,'May 28'!$C$2:$C$300,0)),"Found",IF(ISNUMBER(MATCH(E212,'May 28'!$D$2:$D$300,0)),"Found",IF(ISNUMBER(MATCH(D212,'May 28'!$E$2:$E$300,0)),"Found","Not Found")))</f>
        <v>Not Found</v>
      </c>
      <c r="Q212" s="16" t="str">
        <f>IF(ISNUMBER(MATCH(C212,'May 29'!$C$2:$C$300,0)),"Found",IF(ISNUMBER(MATCH(E212,'May 29'!$D$2:$D$300,0)),"Found",IF(ISNUMBER(MATCH(D212,'May 29'!$E$2:$E$300,0)),"Found","Not Found")))</f>
        <v>Not Found</v>
      </c>
      <c r="R212" s="16" t="str">
        <f>IF(ISNUMBER(MATCH(C212,'May 30'!$C$2:$C$300,0)),"Found",IF(ISNUMBER(MATCH(E212,'May 30'!$D$2:$D$300,0)),"Found",IF(ISNUMBER(MATCH(D212,'May 30'!$E$2:$E$300,0)),"Found","Not Found")))</f>
        <v>Not Found</v>
      </c>
      <c r="S212" s="16" t="str">
        <f>IF(ISNUMBER(MATCH(C212,'May 31'!$C$2:$C$300,0)),"Found",IF(ISNUMBER(MATCH(E212,'May 31'!$D$2:$D$300,0)),"Found",IF(ISNUMBER(MATCH(D212,'May 31'!$E$2:$E$300,0)),"Found","Not Found")))</f>
        <v>Not Found</v>
      </c>
      <c r="T212" s="16">
        <f t="shared" si="3"/>
        <v>0</v>
      </c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9"/>
      <c r="AJ212" s="16"/>
    </row>
    <row r="213" spans="1:36" x14ac:dyDescent="0.2">
      <c r="A213" s="16" t="s">
        <v>1295</v>
      </c>
      <c r="B213" s="17" t="s">
        <v>1296</v>
      </c>
      <c r="C213" s="11" t="str">
        <f>VLOOKUP(B213,'PKII Employee Details'!$A$2:$F$474,3,FALSE)</f>
        <v>C720</v>
      </c>
      <c r="D213" s="18" t="str">
        <f>VLOOKUP(B213,'PKII Employee Details'!$A$2:$F$474,4,FALSE)</f>
        <v>Ricaforte</v>
      </c>
      <c r="E213" s="18" t="str">
        <f>VLOOKUP(B213,'PKII Employee Details'!$A$2:$F$474,5,FALSE)</f>
        <v>Joanne</v>
      </c>
      <c r="F213" s="63" t="str">
        <f>IF(ISNUMBER(MATCH(C213,'May 18'!$C$2:$C$300,0)),"Found",IF(ISNUMBER(MATCH(E213,'May 18'!$D$2:$D$300,0)),"Found",IF(ISNUMBER(MATCH(D213,'May 18'!$E$2:$E$300,0)),"Found","Not Found")))</f>
        <v>Not Found</v>
      </c>
      <c r="G213" s="63" t="str">
        <f>IF(ISNUMBER(MATCH(C213,'May 18'!$C$2:$C$300,0)),"Found",IF(ISNUMBER(MATCH(E213,'May 19'!$D$2:$D$300,0)),"Found",IF(ISNUMBER(MATCH(D213,'May 19'!$E$2:$E$300,0)),"Found","Not Found")))</f>
        <v>Not Found</v>
      </c>
      <c r="H213" s="19" t="str">
        <f>IF(ISNUMBER(MATCH(C213,'May 20'!$C$2:$C$300,0)),"Found",IF(ISNUMBER(MATCH(E213,'May 20'!$D$2:$D$300,0)),"Found",IF(ISNUMBER(MATCH(D213,'May 20'!$E$2:$E$300,0)),"Found","Not Found")))</f>
        <v>Not Found</v>
      </c>
      <c r="I213" s="16" t="str">
        <f>IF(ISNUMBER(MATCH(C213,'May 21'!$C$2:$C$300,0)),"Found",IF(ISNUMBER(MATCH(E213,'May 21'!$D$2:$D$300,0)),"Found",IF(ISNUMBER(MATCH(D213,'May 21'!$E$2:$E$300,0)),"Found","Not Found")))</f>
        <v>Not Found</v>
      </c>
      <c r="J213" s="16" t="str">
        <f>IF(ISNUMBER(MATCH(C213,'May 22'!$C$2:$C$300,0)),"Found",IF(ISNUMBER(MATCH(E213,'May 22'!$D$2:$D$300,0)),"Found",IF(ISNUMBER(MATCH(D213,'May 22'!$E$2:$E$300,0)),"Found","Not Found")))</f>
        <v>Not Found</v>
      </c>
      <c r="K213" s="16" t="str">
        <f>IF(ISNUMBER(MATCH(C213,'May 23'!$C$2:$C$300,0)),"Found",IF(ISNUMBER(MATCH(E213,'May 23'!$D$2:$D$300,0)),"Found",IF(ISNUMBER(MATCH(D213,'May 23'!$E$2:$E$300,0)),"Found","Not Found")))</f>
        <v>Not Found</v>
      </c>
      <c r="L213" s="16" t="str">
        <f>IF(ISNUMBER(MATCH(C213,'May 24'!$C$2:$C$300,0)),"Found",IF(ISNUMBER(MATCH(E213,'May 24'!$D$2:$D$300,0)),"Found",IF(ISNUMBER(MATCH(D213,'May 24'!$E$2:$E$300,0)),"Found","Not Found")))</f>
        <v>Not Found</v>
      </c>
      <c r="M213" s="16" t="str">
        <f>IF(ISNUMBER(MATCH(C213,'May 25'!$C$2:$C$300,0)),"Found",IF(ISNUMBER(MATCH(E213,'May 25'!$D$2:$D$300,0)),"Found",IF(ISNUMBER(MATCH(D213,'May 25'!$E$2:$E$300,0)),"Found","Not Found")))</f>
        <v>Not Found</v>
      </c>
      <c r="N213" s="16" t="str">
        <f>IF(ISNUMBER(MATCH(C213,'May 26'!$C$2:$C$300,0)),"Found",IF(ISNUMBER(MATCH(E213,'May 26'!$D$2:$D$300,0)),"Found",IF(ISNUMBER(MATCH(D213,'May 26'!$E$2:$E$300,0)),"Found","Not Found")))</f>
        <v>Not Found</v>
      </c>
      <c r="O213" s="16" t="str">
        <f>IF(ISNUMBER(MATCH(C213,'May 27'!$C$2:$C$300,0)),"Found",IF(ISNUMBER(MATCH(E213,'May 27'!$D$2:$D$300,0)),"Found",IF(ISNUMBER(MATCH(D213,'May 27'!$E$2:$E$300,0)),"Found","Not Found")))</f>
        <v>Not Found</v>
      </c>
      <c r="P213" s="16" t="str">
        <f>IF(ISNUMBER(MATCH(C213,'May 28'!$C$2:$C$300,0)),"Found",IF(ISNUMBER(MATCH(E213,'May 28'!$D$2:$D$300,0)),"Found",IF(ISNUMBER(MATCH(D213,'May 28'!$E$2:$E$300,0)),"Found","Not Found")))</f>
        <v>Not Found</v>
      </c>
      <c r="Q213" s="16" t="str">
        <f>IF(ISNUMBER(MATCH(C213,'May 29'!$C$2:$C$300,0)),"Found",IF(ISNUMBER(MATCH(E213,'May 29'!$D$2:$D$300,0)),"Found",IF(ISNUMBER(MATCH(D213,'May 29'!$E$2:$E$300,0)),"Found","Not Found")))</f>
        <v>Not Found</v>
      </c>
      <c r="R213" s="16" t="str">
        <f>IF(ISNUMBER(MATCH(C213,'May 30'!$C$2:$C$300,0)),"Found",IF(ISNUMBER(MATCH(E213,'May 30'!$D$2:$D$300,0)),"Found",IF(ISNUMBER(MATCH(D213,'May 30'!$E$2:$E$300,0)),"Found","Not Found")))</f>
        <v>Not Found</v>
      </c>
      <c r="S213" s="16" t="str">
        <f>IF(ISNUMBER(MATCH(C213,'May 31'!$C$2:$C$300,0)),"Found",IF(ISNUMBER(MATCH(E213,'May 31'!$D$2:$D$300,0)),"Found",IF(ISNUMBER(MATCH(D213,'May 31'!$E$2:$E$300,0)),"Found","Not Found")))</f>
        <v>Not Found</v>
      </c>
      <c r="T213" s="16">
        <f t="shared" si="3"/>
        <v>0</v>
      </c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9"/>
      <c r="AJ213" s="16"/>
    </row>
    <row r="214" spans="1:36" x14ac:dyDescent="0.2">
      <c r="A214" s="16" t="s">
        <v>1297</v>
      </c>
      <c r="B214" s="17" t="s">
        <v>1298</v>
      </c>
      <c r="C214" s="11" t="str">
        <f>VLOOKUP(B214,'PKII Employee Details'!$A$2:$F$474,3,FALSE)</f>
        <v>C472</v>
      </c>
      <c r="D214" s="18" t="str">
        <f>VLOOKUP(B214,'PKII Employee Details'!$A$2:$F$474,4,FALSE)</f>
        <v>Rita</v>
      </c>
      <c r="E214" s="18" t="str">
        <f>VLOOKUP(B214,'PKII Employee Details'!$A$2:$F$474,5,FALSE)</f>
        <v>Jerry</v>
      </c>
      <c r="F214" s="63" t="str">
        <f>IF(ISNUMBER(MATCH(C214,'May 18'!$C$2:$C$300,0)),"Found",IF(ISNUMBER(MATCH(E214,'May 18'!$D$2:$D$300,0)),"Found",IF(ISNUMBER(MATCH(D214,'May 18'!$E$2:$E$300,0)),"Found","Not Found")))</f>
        <v>Not Found</v>
      </c>
      <c r="G214" s="63" t="str">
        <f>IF(ISNUMBER(MATCH(C214,'May 18'!$C$2:$C$300,0)),"Found",IF(ISNUMBER(MATCH(E214,'May 19'!$D$2:$D$300,0)),"Found",IF(ISNUMBER(MATCH(D214,'May 19'!$E$2:$E$300,0)),"Found","Not Found")))</f>
        <v>Not Found</v>
      </c>
      <c r="H214" s="19" t="str">
        <f>IF(ISNUMBER(MATCH(C214,'May 20'!$C$2:$C$300,0)),"Found",IF(ISNUMBER(MATCH(E214,'May 20'!$D$2:$D$300,0)),"Found",IF(ISNUMBER(MATCH(D214,'May 20'!$E$2:$E$300,0)),"Found","Not Found")))</f>
        <v>Not Found</v>
      </c>
      <c r="I214" s="16" t="str">
        <f>IF(ISNUMBER(MATCH(C214,'May 21'!$C$2:$C$300,0)),"Found",IF(ISNUMBER(MATCH(E214,'May 21'!$D$2:$D$300,0)),"Found",IF(ISNUMBER(MATCH(D214,'May 21'!$E$2:$E$300,0)),"Found","Not Found")))</f>
        <v>Not Found</v>
      </c>
      <c r="J214" s="16" t="str">
        <f>IF(ISNUMBER(MATCH(C214,'May 22'!$C$2:$C$300,0)),"Found",IF(ISNUMBER(MATCH(E214,'May 22'!$D$2:$D$300,0)),"Found",IF(ISNUMBER(MATCH(D214,'May 22'!$E$2:$E$300,0)),"Found","Not Found")))</f>
        <v>Not Found</v>
      </c>
      <c r="K214" s="16" t="str">
        <f>IF(ISNUMBER(MATCH(C214,'May 23'!$C$2:$C$300,0)),"Found",IF(ISNUMBER(MATCH(E214,'May 23'!$D$2:$D$300,0)),"Found",IF(ISNUMBER(MATCH(D214,'May 23'!$E$2:$E$300,0)),"Found","Not Found")))</f>
        <v>Not Found</v>
      </c>
      <c r="L214" s="16" t="str">
        <f>IF(ISNUMBER(MATCH(C214,'May 24'!$C$2:$C$300,0)),"Found",IF(ISNUMBER(MATCH(E214,'May 24'!$D$2:$D$300,0)),"Found",IF(ISNUMBER(MATCH(D214,'May 24'!$E$2:$E$300,0)),"Found","Not Found")))</f>
        <v>Found</v>
      </c>
      <c r="M214" s="16" t="str">
        <f>IF(ISNUMBER(MATCH(C214,'May 25'!$C$2:$C$300,0)),"Found",IF(ISNUMBER(MATCH(E214,'May 25'!$D$2:$D$300,0)),"Found",IF(ISNUMBER(MATCH(D214,'May 25'!$E$2:$E$300,0)),"Found","Not Found")))</f>
        <v>Found</v>
      </c>
      <c r="N214" s="16" t="str">
        <f>IF(ISNUMBER(MATCH(C214,'May 26'!$C$2:$C$300,0)),"Found",IF(ISNUMBER(MATCH(E214,'May 26'!$D$2:$D$300,0)),"Found",IF(ISNUMBER(MATCH(D214,'May 26'!$E$2:$E$300,0)),"Found","Not Found")))</f>
        <v>Found</v>
      </c>
      <c r="O214" s="16" t="str">
        <f>IF(ISNUMBER(MATCH(C214,'May 27'!$C$2:$C$300,0)),"Found",IF(ISNUMBER(MATCH(E214,'May 27'!$D$2:$D$300,0)),"Found",IF(ISNUMBER(MATCH(D214,'May 27'!$E$2:$E$300,0)),"Found","Not Found")))</f>
        <v>Found</v>
      </c>
      <c r="P214" s="16" t="str">
        <f>IF(ISNUMBER(MATCH(C214,'May 28'!$C$2:$C$300,0)),"Found",IF(ISNUMBER(MATCH(E214,'May 28'!$D$2:$D$300,0)),"Found",IF(ISNUMBER(MATCH(D214,'May 28'!$E$2:$E$300,0)),"Found","Not Found")))</f>
        <v>Not Found</v>
      </c>
      <c r="Q214" s="16" t="str">
        <f>IF(ISNUMBER(MATCH(C214,'May 29'!$C$2:$C$300,0)),"Found",IF(ISNUMBER(MATCH(E214,'May 29'!$D$2:$D$300,0)),"Found",IF(ISNUMBER(MATCH(D214,'May 29'!$E$2:$E$300,0)),"Found","Not Found")))</f>
        <v>Not Found</v>
      </c>
      <c r="R214" s="16" t="str">
        <f>IF(ISNUMBER(MATCH(C214,'May 30'!$C$2:$C$300,0)),"Found",IF(ISNUMBER(MATCH(E214,'May 30'!$D$2:$D$300,0)),"Found",IF(ISNUMBER(MATCH(D214,'May 30'!$E$2:$E$300,0)),"Found","Not Found")))</f>
        <v>Found</v>
      </c>
      <c r="S214" s="16" t="str">
        <f>IF(ISNUMBER(MATCH(C214,'May 31'!$C$2:$C$300,0)),"Found",IF(ISNUMBER(MATCH(E214,'May 31'!$D$2:$D$300,0)),"Found",IF(ISNUMBER(MATCH(D214,'May 31'!$E$2:$E$300,0)),"Found","Not Found")))</f>
        <v>Not Found</v>
      </c>
      <c r="T214" s="16">
        <f t="shared" si="3"/>
        <v>5</v>
      </c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9"/>
      <c r="AJ214" s="16"/>
    </row>
    <row r="215" spans="1:36" x14ac:dyDescent="0.2">
      <c r="A215" s="16" t="s">
        <v>1299</v>
      </c>
      <c r="B215" s="17" t="s">
        <v>1300</v>
      </c>
      <c r="C215" s="11" t="str">
        <f>VLOOKUP(B215,'PKII Employee Details'!$A$2:$F$474,3,FALSE)</f>
        <v>C544</v>
      </c>
      <c r="D215" s="18" t="str">
        <f>VLOOKUP(B215,'PKII Employee Details'!$A$2:$F$474,4,FALSE)</f>
        <v>Rivera</v>
      </c>
      <c r="E215" s="18" t="str">
        <f>VLOOKUP(B215,'PKII Employee Details'!$A$2:$F$474,5,FALSE)</f>
        <v>Paul</v>
      </c>
      <c r="F215" s="63" t="str">
        <f>IF(ISNUMBER(MATCH(C215,'May 18'!$C$2:$C$300,0)),"Found",IF(ISNUMBER(MATCH(E215,'May 18'!$D$2:$D$300,0)),"Found",IF(ISNUMBER(MATCH(D215,'May 18'!$E$2:$E$300,0)),"Found","Not Found")))</f>
        <v>Not Found</v>
      </c>
      <c r="G215" s="63" t="str">
        <f>IF(ISNUMBER(MATCH(C215,'May 18'!$C$2:$C$300,0)),"Found",IF(ISNUMBER(MATCH(E215,'May 19'!$D$2:$D$300,0)),"Found",IF(ISNUMBER(MATCH(D215,'May 19'!$E$2:$E$300,0)),"Found","Not Found")))</f>
        <v>Not Found</v>
      </c>
      <c r="H215" s="19" t="str">
        <f>IF(ISNUMBER(MATCH(C215,'May 20'!$C$2:$C$300,0)),"Found",IF(ISNUMBER(MATCH(E215,'May 20'!$D$2:$D$300,0)),"Found",IF(ISNUMBER(MATCH(D215,'May 20'!$E$2:$E$300,0)),"Found","Not Found")))</f>
        <v>Not Found</v>
      </c>
      <c r="I215" s="16" t="str">
        <f>IF(ISNUMBER(MATCH(C215,'May 21'!$C$2:$C$300,0)),"Found",IF(ISNUMBER(MATCH(E215,'May 21'!$D$2:$D$300,0)),"Found",IF(ISNUMBER(MATCH(D215,'May 21'!$E$2:$E$300,0)),"Found","Not Found")))</f>
        <v>Not Found</v>
      </c>
      <c r="J215" s="16" t="str">
        <f>IF(ISNUMBER(MATCH(C215,'May 22'!$C$2:$C$300,0)),"Found",IF(ISNUMBER(MATCH(E215,'May 22'!$D$2:$D$300,0)),"Found",IF(ISNUMBER(MATCH(D215,'May 22'!$E$2:$E$300,0)),"Found","Not Found")))</f>
        <v>Not Found</v>
      </c>
      <c r="K215" s="16" t="str">
        <f>IF(ISNUMBER(MATCH(C215,'May 23'!$C$2:$C$300,0)),"Found",IF(ISNUMBER(MATCH(E215,'May 23'!$D$2:$D$300,0)),"Found",IF(ISNUMBER(MATCH(D215,'May 23'!$E$2:$E$300,0)),"Found","Not Found")))</f>
        <v>Not Found</v>
      </c>
      <c r="L215" s="16" t="str">
        <f>IF(ISNUMBER(MATCH(C215,'May 24'!$C$2:$C$300,0)),"Found",IF(ISNUMBER(MATCH(E215,'May 24'!$D$2:$D$300,0)),"Found",IF(ISNUMBER(MATCH(D215,'May 24'!$E$2:$E$300,0)),"Found","Not Found")))</f>
        <v>Not Found</v>
      </c>
      <c r="M215" s="16" t="str">
        <f>IF(ISNUMBER(MATCH(C215,'May 25'!$C$2:$C$300,0)),"Found",IF(ISNUMBER(MATCH(E215,'May 25'!$D$2:$D$300,0)),"Found",IF(ISNUMBER(MATCH(D215,'May 25'!$E$2:$E$300,0)),"Found","Not Found")))</f>
        <v>Not Found</v>
      </c>
      <c r="N215" s="16" t="str">
        <f>IF(ISNUMBER(MATCH(C215,'May 26'!$C$2:$C$300,0)),"Found",IF(ISNUMBER(MATCH(E215,'May 26'!$D$2:$D$300,0)),"Found",IF(ISNUMBER(MATCH(D215,'May 26'!$E$2:$E$300,0)),"Found","Not Found")))</f>
        <v>Not Found</v>
      </c>
      <c r="O215" s="16" t="str">
        <f>IF(ISNUMBER(MATCH(C215,'May 27'!$C$2:$C$300,0)),"Found",IF(ISNUMBER(MATCH(E215,'May 27'!$D$2:$D$300,0)),"Found",IF(ISNUMBER(MATCH(D215,'May 27'!$E$2:$E$300,0)),"Found","Not Found")))</f>
        <v>Not Found</v>
      </c>
      <c r="P215" s="16" t="str">
        <f>IF(ISNUMBER(MATCH(C215,'May 28'!$C$2:$C$300,0)),"Found",IF(ISNUMBER(MATCH(E215,'May 28'!$D$2:$D$300,0)),"Found",IF(ISNUMBER(MATCH(D215,'May 28'!$E$2:$E$300,0)),"Found","Not Found")))</f>
        <v>Not Found</v>
      </c>
      <c r="Q215" s="16" t="str">
        <f>IF(ISNUMBER(MATCH(C215,'May 29'!$C$2:$C$300,0)),"Found",IF(ISNUMBER(MATCH(E215,'May 29'!$D$2:$D$300,0)),"Found",IF(ISNUMBER(MATCH(D215,'May 29'!$E$2:$E$300,0)),"Found","Not Found")))</f>
        <v>Not Found</v>
      </c>
      <c r="R215" s="16" t="str">
        <f>IF(ISNUMBER(MATCH(C215,'May 30'!$C$2:$C$300,0)),"Found",IF(ISNUMBER(MATCH(E215,'May 30'!$D$2:$D$300,0)),"Found",IF(ISNUMBER(MATCH(D215,'May 30'!$E$2:$E$300,0)),"Found","Not Found")))</f>
        <v>Not Found</v>
      </c>
      <c r="S215" s="16" t="str">
        <f>IF(ISNUMBER(MATCH(C215,'May 31'!$C$2:$C$300,0)),"Found",IF(ISNUMBER(MATCH(E215,'May 31'!$D$2:$D$300,0)),"Found",IF(ISNUMBER(MATCH(D215,'May 31'!$E$2:$E$300,0)),"Found","Not Found")))</f>
        <v>Not Found</v>
      </c>
      <c r="T215" s="16">
        <f t="shared" si="3"/>
        <v>0</v>
      </c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9"/>
      <c r="AJ215" s="16"/>
    </row>
    <row r="216" spans="1:36" x14ac:dyDescent="0.2">
      <c r="A216" s="16" t="s">
        <v>1301</v>
      </c>
      <c r="B216" s="17" t="s">
        <v>1302</v>
      </c>
      <c r="C216" s="11" t="str">
        <f>VLOOKUP(B216,'PKII Employee Details'!$A$2:$F$474,3,FALSE)</f>
        <v>C602</v>
      </c>
      <c r="D216" s="18" t="str">
        <f>VLOOKUP(B216,'PKII Employee Details'!$A$2:$F$474,4,FALSE)</f>
        <v>Rivera</v>
      </c>
      <c r="E216" s="18" t="str">
        <f>VLOOKUP(B216,'PKII Employee Details'!$A$2:$F$474,5,FALSE)</f>
        <v>Cherry</v>
      </c>
      <c r="F216" s="63" t="str">
        <f>IF(ISNUMBER(MATCH(C216,'May 18'!$C$2:$C$300,0)),"Found",IF(ISNUMBER(MATCH(E216,'May 18'!$D$2:$D$300,0)),"Found",IF(ISNUMBER(MATCH(D216,'May 18'!$E$2:$E$300,0)),"Found","Not Found")))</f>
        <v>Not Found</v>
      </c>
      <c r="G216" s="63" t="str">
        <f>IF(ISNUMBER(MATCH(C216,'May 18'!$C$2:$C$300,0)),"Found",IF(ISNUMBER(MATCH(E216,'May 19'!$D$2:$D$300,0)),"Found",IF(ISNUMBER(MATCH(D216,'May 19'!$E$2:$E$300,0)),"Found","Not Found")))</f>
        <v>Not Found</v>
      </c>
      <c r="H216" s="19" t="str">
        <f>IF(ISNUMBER(MATCH(C216,'May 20'!$C$2:$C$300,0)),"Found",IF(ISNUMBER(MATCH(E216,'May 20'!$D$2:$D$300,0)),"Found",IF(ISNUMBER(MATCH(D216,'May 20'!$E$2:$E$300,0)),"Found","Not Found")))</f>
        <v>Not Found</v>
      </c>
      <c r="I216" s="16" t="str">
        <f>IF(ISNUMBER(MATCH(C216,'May 21'!$C$2:$C$300,0)),"Found",IF(ISNUMBER(MATCH(E216,'May 21'!$D$2:$D$300,0)),"Found",IF(ISNUMBER(MATCH(D216,'May 21'!$E$2:$E$300,0)),"Found","Not Found")))</f>
        <v>Not Found</v>
      </c>
      <c r="J216" s="16" t="str">
        <f>IF(ISNUMBER(MATCH(C216,'May 22'!$C$2:$C$300,0)),"Found",IF(ISNUMBER(MATCH(E216,'May 22'!$D$2:$D$300,0)),"Found",IF(ISNUMBER(MATCH(D216,'May 22'!$E$2:$E$300,0)),"Found","Not Found")))</f>
        <v>Not Found</v>
      </c>
      <c r="K216" s="16" t="str">
        <f>IF(ISNUMBER(MATCH(C216,'May 23'!$C$2:$C$300,0)),"Found",IF(ISNUMBER(MATCH(E216,'May 23'!$D$2:$D$300,0)),"Found",IF(ISNUMBER(MATCH(D216,'May 23'!$E$2:$E$300,0)),"Found","Not Found")))</f>
        <v>Not Found</v>
      </c>
      <c r="L216" s="16" t="str">
        <f>IF(ISNUMBER(MATCH(C216,'May 24'!$C$2:$C$300,0)),"Found",IF(ISNUMBER(MATCH(E216,'May 24'!$D$2:$D$300,0)),"Found",IF(ISNUMBER(MATCH(D216,'May 24'!$E$2:$E$300,0)),"Found","Not Found")))</f>
        <v>Not Found</v>
      </c>
      <c r="M216" s="16" t="str">
        <f>IF(ISNUMBER(MATCH(C216,'May 25'!$C$2:$C$300,0)),"Found",IF(ISNUMBER(MATCH(E216,'May 25'!$D$2:$D$300,0)),"Found",IF(ISNUMBER(MATCH(D216,'May 25'!$E$2:$E$300,0)),"Found","Not Found")))</f>
        <v>Not Found</v>
      </c>
      <c r="N216" s="16" t="str">
        <f>IF(ISNUMBER(MATCH(C216,'May 26'!$C$2:$C$300,0)),"Found",IF(ISNUMBER(MATCH(E216,'May 26'!$D$2:$D$300,0)),"Found",IF(ISNUMBER(MATCH(D216,'May 26'!$E$2:$E$300,0)),"Found","Not Found")))</f>
        <v>Not Found</v>
      </c>
      <c r="O216" s="16" t="str">
        <f>IF(ISNUMBER(MATCH(C216,'May 27'!$C$2:$C$300,0)),"Found",IF(ISNUMBER(MATCH(E216,'May 27'!$D$2:$D$300,0)),"Found",IF(ISNUMBER(MATCH(D216,'May 27'!$E$2:$E$300,0)),"Found","Not Found")))</f>
        <v>Not Found</v>
      </c>
      <c r="P216" s="16" t="str">
        <f>IF(ISNUMBER(MATCH(C216,'May 28'!$C$2:$C$300,0)),"Found",IF(ISNUMBER(MATCH(E216,'May 28'!$D$2:$D$300,0)),"Found",IF(ISNUMBER(MATCH(D216,'May 28'!$E$2:$E$300,0)),"Found","Not Found")))</f>
        <v>Not Found</v>
      </c>
      <c r="Q216" s="16" t="str">
        <f>IF(ISNUMBER(MATCH(C216,'May 29'!$C$2:$C$300,0)),"Found",IF(ISNUMBER(MATCH(E216,'May 29'!$D$2:$D$300,0)),"Found",IF(ISNUMBER(MATCH(D216,'May 29'!$E$2:$E$300,0)),"Found","Not Found")))</f>
        <v>Not Found</v>
      </c>
      <c r="R216" s="16" t="str">
        <f>IF(ISNUMBER(MATCH(C216,'May 30'!$C$2:$C$300,0)),"Found",IF(ISNUMBER(MATCH(E216,'May 30'!$D$2:$D$300,0)),"Found",IF(ISNUMBER(MATCH(D216,'May 30'!$E$2:$E$300,0)),"Found","Not Found")))</f>
        <v>Not Found</v>
      </c>
      <c r="S216" s="16" t="str">
        <f>IF(ISNUMBER(MATCH(C216,'May 31'!$C$2:$C$300,0)),"Found",IF(ISNUMBER(MATCH(E216,'May 31'!$D$2:$D$300,0)),"Found",IF(ISNUMBER(MATCH(D216,'May 31'!$E$2:$E$300,0)),"Found","Not Found")))</f>
        <v>Not Found</v>
      </c>
      <c r="T216" s="16">
        <f t="shared" si="3"/>
        <v>0</v>
      </c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9"/>
      <c r="AJ216" s="16"/>
    </row>
    <row r="217" spans="1:36" x14ac:dyDescent="0.2">
      <c r="A217" s="16" t="s">
        <v>1303</v>
      </c>
      <c r="B217" s="17" t="s">
        <v>1304</v>
      </c>
      <c r="C217" s="11" t="str">
        <f>VLOOKUP(B217,'PKII Employee Details'!$A$2:$F$474,3,FALSE)</f>
        <v>C507</v>
      </c>
      <c r="D217" s="18" t="s">
        <v>347</v>
      </c>
      <c r="E217" s="18" t="str">
        <f>VLOOKUP(B217,'PKII Employee Details'!$A$2:$F$474,5,FALSE)</f>
        <v>David</v>
      </c>
      <c r="F217" s="63" t="str">
        <f>IF(ISNUMBER(MATCH(C217,'May 18'!$C$2:$C$300,0)),"Found",IF(ISNUMBER(MATCH(E217,'May 18'!$D$2:$D$300,0)),"Found",IF(ISNUMBER(MATCH(D217,'May 18'!$E$2:$E$300,0)),"Found","Not Found")))</f>
        <v>Not Found</v>
      </c>
      <c r="G217" s="63" t="str">
        <f>IF(ISNUMBER(MATCH(C217,'May 18'!$C$2:$C$300,0)),"Found",IF(ISNUMBER(MATCH(E217,'May 19'!$D$2:$D$300,0)),"Found",IF(ISNUMBER(MATCH(D217,'May 19'!$E$2:$E$300,0)),"Found","Not Found")))</f>
        <v>Found</v>
      </c>
      <c r="H217" s="19" t="str">
        <f>IF(ISNUMBER(MATCH(C217,'May 20'!$C$2:$C$300,0)),"Found",IF(ISNUMBER(MATCH(E217,'May 20'!$D$2:$D$300,0)),"Found",IF(ISNUMBER(MATCH(D217,'May 20'!$E$2:$E$300,0)),"Found","Not Found")))</f>
        <v>Found</v>
      </c>
      <c r="I217" s="16" t="str">
        <f>IF(ISNUMBER(MATCH(C217,'May 21'!$C$2:$C$300,0)),"Found",IF(ISNUMBER(MATCH(E217,'May 21'!$D$2:$D$300,0)),"Found",IF(ISNUMBER(MATCH(D217,'May 21'!$E$2:$E$300,0)),"Found","Not Found")))</f>
        <v>Not Found</v>
      </c>
      <c r="J217" s="16" t="str">
        <f>IF(ISNUMBER(MATCH(C217,'May 22'!$C$2:$C$300,0)),"Found",IF(ISNUMBER(MATCH(E217,'May 22'!$D$2:$D$300,0)),"Found",IF(ISNUMBER(MATCH(D217,'May 22'!$E$2:$E$300,0)),"Found","Not Found")))</f>
        <v>Not Found</v>
      </c>
      <c r="K217" s="16" t="str">
        <f>IF(ISNUMBER(MATCH(C217,'May 23'!$C$2:$C$300,0)),"Found",IF(ISNUMBER(MATCH(E217,'May 23'!$D$2:$D$300,0)),"Found",IF(ISNUMBER(MATCH(D217,'May 23'!$E$2:$E$300,0)),"Found","Not Found")))</f>
        <v>Found</v>
      </c>
      <c r="L217" s="16" t="str">
        <f>IF(ISNUMBER(MATCH(C217,'May 24'!$C$2:$C$300,0)),"Found",IF(ISNUMBER(MATCH(E217,'May 24'!$D$2:$D$300,0)),"Found",IF(ISNUMBER(MATCH(D217,'May 24'!$E$2:$E$300,0)),"Found","Not Found")))</f>
        <v>Found</v>
      </c>
      <c r="M217" s="16" t="str">
        <f>IF(ISNUMBER(MATCH(C217,'May 25'!$C$2:$C$300,0)),"Found",IF(ISNUMBER(MATCH(E217,'May 25'!$D$2:$D$300,0)),"Found",IF(ISNUMBER(MATCH(D217,'May 25'!$E$2:$E$300,0)),"Found","Not Found")))</f>
        <v>Not Found</v>
      </c>
      <c r="N217" s="16" t="str">
        <f>IF(ISNUMBER(MATCH(C217,'May 26'!$C$2:$C$300,0)),"Found",IF(ISNUMBER(MATCH(E217,'May 26'!$D$2:$D$300,0)),"Found",IF(ISNUMBER(MATCH(D217,'May 26'!$E$2:$E$300,0)),"Found","Not Found")))</f>
        <v>Found</v>
      </c>
      <c r="O217" s="16" t="str">
        <f>IF(ISNUMBER(MATCH(C217,'May 27'!$C$2:$C$300,0)),"Found",IF(ISNUMBER(MATCH(E217,'May 27'!$D$2:$D$300,0)),"Found",IF(ISNUMBER(MATCH(D217,'May 27'!$E$2:$E$300,0)),"Found","Not Found")))</f>
        <v>Not Found</v>
      </c>
      <c r="P217" s="16" t="str">
        <f>IF(ISNUMBER(MATCH(C217,'May 28'!$C$2:$C$300,0)),"Found",IF(ISNUMBER(MATCH(E217,'May 28'!$D$2:$D$300,0)),"Found",IF(ISNUMBER(MATCH(D217,'May 28'!$E$2:$E$300,0)),"Found","Not Found")))</f>
        <v>Not Found</v>
      </c>
      <c r="Q217" s="16" t="str">
        <f>IF(ISNUMBER(MATCH(C217,'May 29'!$C$2:$C$300,0)),"Found",IF(ISNUMBER(MATCH(E217,'May 29'!$D$2:$D$300,0)),"Found",IF(ISNUMBER(MATCH(D217,'May 29'!$E$2:$E$300,0)),"Found","Not Found")))</f>
        <v>Found</v>
      </c>
      <c r="R217" s="16" t="str">
        <f>IF(ISNUMBER(MATCH(C217,'May 30'!$C$2:$C$300,0)),"Found",IF(ISNUMBER(MATCH(E217,'May 30'!$D$2:$D$300,0)),"Found",IF(ISNUMBER(MATCH(D217,'May 30'!$E$2:$E$300,0)),"Found","Not Found")))</f>
        <v>Found</v>
      </c>
      <c r="S217" s="16" t="str">
        <f>IF(ISNUMBER(MATCH(C217,'May 31'!$C$2:$C$300,0)),"Found",IF(ISNUMBER(MATCH(E217,'May 31'!$D$2:$D$300,0)),"Found",IF(ISNUMBER(MATCH(D217,'May 31'!$E$2:$E$300,0)),"Found","Not Found")))</f>
        <v>Not Found</v>
      </c>
      <c r="T217" s="16">
        <f t="shared" si="3"/>
        <v>7</v>
      </c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9"/>
      <c r="AJ217" s="16"/>
    </row>
    <row r="218" spans="1:36" x14ac:dyDescent="0.2">
      <c r="A218" s="16" t="s">
        <v>1305</v>
      </c>
      <c r="B218" s="17" t="s">
        <v>1306</v>
      </c>
      <c r="C218" s="11" t="str">
        <f>VLOOKUP(B218,'PKII Employee Details'!$A$2:$F$474,3,FALSE)</f>
        <v>C578</v>
      </c>
      <c r="D218" s="18" t="str">
        <f>VLOOKUP(B218,'PKII Employee Details'!$A$2:$F$474,4,FALSE)</f>
        <v>Rollan</v>
      </c>
      <c r="E218" s="18" t="str">
        <f>VLOOKUP(B218,'PKII Employee Details'!$A$2:$F$474,5,FALSE)</f>
        <v>Reynar</v>
      </c>
      <c r="F218" s="63" t="str">
        <f>IF(ISNUMBER(MATCH(C218,'May 18'!$C$2:$C$300,0)),"Found",IF(ISNUMBER(MATCH(E218,'May 18'!$D$2:$D$300,0)),"Found",IF(ISNUMBER(MATCH(D218,'May 18'!$E$2:$E$300,0)),"Found","Not Found")))</f>
        <v>Not Found</v>
      </c>
      <c r="G218" s="63" t="str">
        <f>IF(ISNUMBER(MATCH(C218,'May 18'!$C$2:$C$300,0)),"Found",IF(ISNUMBER(MATCH(E218,'May 19'!$D$2:$D$300,0)),"Found",IF(ISNUMBER(MATCH(D218,'May 19'!$E$2:$E$300,0)),"Found","Not Found")))</f>
        <v>Not Found</v>
      </c>
      <c r="H218" s="19" t="str">
        <f>IF(ISNUMBER(MATCH(C218,'May 20'!$C$2:$C$300,0)),"Found",IF(ISNUMBER(MATCH(E218,'May 20'!$D$2:$D$300,0)),"Found",IF(ISNUMBER(MATCH(D218,'May 20'!$E$2:$E$300,0)),"Found","Not Found")))</f>
        <v>Not Found</v>
      </c>
      <c r="I218" s="16" t="str">
        <f>IF(ISNUMBER(MATCH(C218,'May 21'!$C$2:$C$300,0)),"Found",IF(ISNUMBER(MATCH(E218,'May 21'!$D$2:$D$300,0)),"Found",IF(ISNUMBER(MATCH(D218,'May 21'!$E$2:$E$300,0)),"Found","Not Found")))</f>
        <v>Not Found</v>
      </c>
      <c r="J218" s="16" t="str">
        <f>IF(ISNUMBER(MATCH(C218,'May 22'!$C$2:$C$300,0)),"Found",IF(ISNUMBER(MATCH(E218,'May 22'!$D$2:$D$300,0)),"Found",IF(ISNUMBER(MATCH(D218,'May 22'!$E$2:$E$300,0)),"Found","Not Found")))</f>
        <v>Not Found</v>
      </c>
      <c r="K218" s="16" t="str">
        <f>IF(ISNUMBER(MATCH(C218,'May 23'!$C$2:$C$300,0)),"Found",IF(ISNUMBER(MATCH(E218,'May 23'!$D$2:$D$300,0)),"Found",IF(ISNUMBER(MATCH(D218,'May 23'!$E$2:$E$300,0)),"Found","Not Found")))</f>
        <v>Not Found</v>
      </c>
      <c r="L218" s="16" t="str">
        <f>IF(ISNUMBER(MATCH(C218,'May 24'!$C$2:$C$300,0)),"Found",IF(ISNUMBER(MATCH(E218,'May 24'!$D$2:$D$300,0)),"Found",IF(ISNUMBER(MATCH(D218,'May 24'!$E$2:$E$300,0)),"Found","Not Found")))</f>
        <v>Not Found</v>
      </c>
      <c r="M218" s="16" t="str">
        <f>IF(ISNUMBER(MATCH(C218,'May 25'!$C$2:$C$300,0)),"Found",IF(ISNUMBER(MATCH(E218,'May 25'!$D$2:$D$300,0)),"Found",IF(ISNUMBER(MATCH(D218,'May 25'!$E$2:$E$300,0)),"Found","Not Found")))</f>
        <v>Not Found</v>
      </c>
      <c r="N218" s="16" t="str">
        <f>IF(ISNUMBER(MATCH(C218,'May 26'!$C$2:$C$300,0)),"Found",IF(ISNUMBER(MATCH(E218,'May 26'!$D$2:$D$300,0)),"Found",IF(ISNUMBER(MATCH(D218,'May 26'!$E$2:$E$300,0)),"Found","Not Found")))</f>
        <v>Not Found</v>
      </c>
      <c r="O218" s="16" t="str">
        <f>IF(ISNUMBER(MATCH(C218,'May 27'!$C$2:$C$300,0)),"Found",IF(ISNUMBER(MATCH(E218,'May 27'!$D$2:$D$300,0)),"Found",IF(ISNUMBER(MATCH(D218,'May 27'!$E$2:$E$300,0)),"Found","Not Found")))</f>
        <v>Not Found</v>
      </c>
      <c r="P218" s="16" t="str">
        <f>IF(ISNUMBER(MATCH(C218,'May 28'!$C$2:$C$300,0)),"Found",IF(ISNUMBER(MATCH(E218,'May 28'!$D$2:$D$300,0)),"Found",IF(ISNUMBER(MATCH(D218,'May 28'!$E$2:$E$300,0)),"Found","Not Found")))</f>
        <v>Not Found</v>
      </c>
      <c r="Q218" s="16" t="str">
        <f>IF(ISNUMBER(MATCH(C218,'May 29'!$C$2:$C$300,0)),"Found",IF(ISNUMBER(MATCH(E218,'May 29'!$D$2:$D$300,0)),"Found",IF(ISNUMBER(MATCH(D218,'May 29'!$E$2:$E$300,0)),"Found","Not Found")))</f>
        <v>Not Found</v>
      </c>
      <c r="R218" s="16" t="str">
        <f>IF(ISNUMBER(MATCH(C218,'May 30'!$C$2:$C$300,0)),"Found",IF(ISNUMBER(MATCH(E218,'May 30'!$D$2:$D$300,0)),"Found",IF(ISNUMBER(MATCH(D218,'May 30'!$E$2:$E$300,0)),"Found","Not Found")))</f>
        <v>Not Found</v>
      </c>
      <c r="S218" s="16" t="str">
        <f>IF(ISNUMBER(MATCH(C218,'May 31'!$C$2:$C$300,0)),"Found",IF(ISNUMBER(MATCH(E218,'May 31'!$D$2:$D$300,0)),"Found",IF(ISNUMBER(MATCH(D218,'May 31'!$E$2:$E$300,0)),"Found","Not Found")))</f>
        <v>Not Found</v>
      </c>
      <c r="T218" s="16">
        <f t="shared" si="3"/>
        <v>0</v>
      </c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9"/>
      <c r="AJ218" s="16"/>
    </row>
    <row r="219" spans="1:36" x14ac:dyDescent="0.2">
      <c r="A219" s="16" t="s">
        <v>1307</v>
      </c>
      <c r="B219" s="17" t="s">
        <v>1308</v>
      </c>
      <c r="C219" s="11" t="str">
        <f>VLOOKUP(B219,'PKII Employee Details'!$A$2:$F$474,3,FALSE)</f>
        <v>C557</v>
      </c>
      <c r="D219" s="18" t="str">
        <f>VLOOKUP(B219,'PKII Employee Details'!$A$2:$F$474,4,FALSE)</f>
        <v>Rollolazo</v>
      </c>
      <c r="E219" s="18" t="str">
        <f>VLOOKUP(B219,'PKII Employee Details'!$A$2:$F$474,5,FALSE)</f>
        <v>Mildred</v>
      </c>
      <c r="F219" s="63" t="str">
        <f>IF(ISNUMBER(MATCH(C219,'May 18'!$C$2:$C$300,0)),"Found",IF(ISNUMBER(MATCH(E219,'May 18'!$D$2:$D$300,0)),"Found",IF(ISNUMBER(MATCH(D219,'May 18'!$E$2:$E$300,0)),"Found","Not Found")))</f>
        <v>Not Found</v>
      </c>
      <c r="G219" s="63" t="str">
        <f>IF(ISNUMBER(MATCH(C219,'May 18'!$C$2:$C$300,0)),"Found",IF(ISNUMBER(MATCH(E219,'May 19'!$D$2:$D$300,0)),"Found",IF(ISNUMBER(MATCH(D219,'May 19'!$E$2:$E$300,0)),"Found","Not Found")))</f>
        <v>Not Found</v>
      </c>
      <c r="H219" s="19" t="str">
        <f>IF(ISNUMBER(MATCH(C219,'May 20'!$C$2:$C$300,0)),"Found",IF(ISNUMBER(MATCH(E219,'May 20'!$D$2:$D$300,0)),"Found",IF(ISNUMBER(MATCH(D219,'May 20'!$E$2:$E$300,0)),"Found","Not Found")))</f>
        <v>Not Found</v>
      </c>
      <c r="I219" s="16" t="str">
        <f>IF(ISNUMBER(MATCH(C219,'May 21'!$C$2:$C$300,0)),"Found",IF(ISNUMBER(MATCH(E219,'May 21'!$D$2:$D$300,0)),"Found",IF(ISNUMBER(MATCH(D219,'May 21'!$E$2:$E$300,0)),"Found","Not Found")))</f>
        <v>Not Found</v>
      </c>
      <c r="J219" s="16" t="str">
        <f>IF(ISNUMBER(MATCH(C219,'May 22'!$C$2:$C$300,0)),"Found",IF(ISNUMBER(MATCH(E219,'May 22'!$D$2:$D$300,0)),"Found",IF(ISNUMBER(MATCH(D219,'May 22'!$E$2:$E$300,0)),"Found","Not Found")))</f>
        <v>Not Found</v>
      </c>
      <c r="K219" s="16" t="str">
        <f>IF(ISNUMBER(MATCH(C219,'May 23'!$C$2:$C$300,0)),"Found",IF(ISNUMBER(MATCH(E219,'May 23'!$D$2:$D$300,0)),"Found",IF(ISNUMBER(MATCH(D219,'May 23'!$E$2:$E$300,0)),"Found","Not Found")))</f>
        <v>Not Found</v>
      </c>
      <c r="L219" s="16" t="str">
        <f>IF(ISNUMBER(MATCH(C219,'May 24'!$C$2:$C$300,0)),"Found",IF(ISNUMBER(MATCH(E219,'May 24'!$D$2:$D$300,0)),"Found",IF(ISNUMBER(MATCH(D219,'May 24'!$E$2:$E$300,0)),"Found","Not Found")))</f>
        <v>Not Found</v>
      </c>
      <c r="M219" s="16" t="str">
        <f>IF(ISNUMBER(MATCH(C219,'May 25'!$C$2:$C$300,0)),"Found",IF(ISNUMBER(MATCH(E219,'May 25'!$D$2:$D$300,0)),"Found",IF(ISNUMBER(MATCH(D219,'May 25'!$E$2:$E$300,0)),"Found","Not Found")))</f>
        <v>Not Found</v>
      </c>
      <c r="N219" s="16" t="str">
        <f>IF(ISNUMBER(MATCH(C219,'May 26'!$C$2:$C$300,0)),"Found",IF(ISNUMBER(MATCH(E219,'May 26'!$D$2:$D$300,0)),"Found",IF(ISNUMBER(MATCH(D219,'May 26'!$E$2:$E$300,0)),"Found","Not Found")))</f>
        <v>Not Found</v>
      </c>
      <c r="O219" s="16" t="str">
        <f>IF(ISNUMBER(MATCH(C219,'May 27'!$C$2:$C$300,0)),"Found",IF(ISNUMBER(MATCH(E219,'May 27'!$D$2:$D$300,0)),"Found",IF(ISNUMBER(MATCH(D219,'May 27'!$E$2:$E$300,0)),"Found","Not Found")))</f>
        <v>Not Found</v>
      </c>
      <c r="P219" s="16" t="str">
        <f>IF(ISNUMBER(MATCH(C219,'May 28'!$C$2:$C$300,0)),"Found",IF(ISNUMBER(MATCH(E219,'May 28'!$D$2:$D$300,0)),"Found",IF(ISNUMBER(MATCH(D219,'May 28'!$E$2:$E$300,0)),"Found","Not Found")))</f>
        <v>Not Found</v>
      </c>
      <c r="Q219" s="16" t="str">
        <f>IF(ISNUMBER(MATCH(C219,'May 29'!$C$2:$C$300,0)),"Found",IF(ISNUMBER(MATCH(E219,'May 29'!$D$2:$D$300,0)),"Found",IF(ISNUMBER(MATCH(D219,'May 29'!$E$2:$E$300,0)),"Found","Not Found")))</f>
        <v>Not Found</v>
      </c>
      <c r="R219" s="16" t="str">
        <f>IF(ISNUMBER(MATCH(C219,'May 30'!$C$2:$C$300,0)),"Found",IF(ISNUMBER(MATCH(E219,'May 30'!$D$2:$D$300,0)),"Found",IF(ISNUMBER(MATCH(D219,'May 30'!$E$2:$E$300,0)),"Found","Not Found")))</f>
        <v>Not Found</v>
      </c>
      <c r="S219" s="16" t="str">
        <f>IF(ISNUMBER(MATCH(C219,'May 31'!$C$2:$C$300,0)),"Found",IF(ISNUMBER(MATCH(E219,'May 31'!$D$2:$D$300,0)),"Found",IF(ISNUMBER(MATCH(D219,'May 31'!$E$2:$E$300,0)),"Found","Not Found")))</f>
        <v>Not Found</v>
      </c>
      <c r="T219" s="16">
        <f t="shared" si="3"/>
        <v>0</v>
      </c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9"/>
      <c r="AJ219" s="16"/>
    </row>
    <row r="220" spans="1:36" x14ac:dyDescent="0.2">
      <c r="A220" s="16" t="s">
        <v>1309</v>
      </c>
      <c r="B220" s="17" t="s">
        <v>1310</v>
      </c>
      <c r="C220" s="11" t="str">
        <f>VLOOKUP(B220,'PKII Employee Details'!$A$2:$F$474,3,FALSE)</f>
        <v>C440</v>
      </c>
      <c r="D220" s="18" t="str">
        <f>VLOOKUP(B220,'PKII Employee Details'!$A$2:$F$474,4,FALSE)</f>
        <v>Santos</v>
      </c>
      <c r="E220" s="18" t="str">
        <f>VLOOKUP(B220,'PKII Employee Details'!$A$2:$F$474,5,FALSE)</f>
        <v>Mariano</v>
      </c>
      <c r="F220" s="63" t="str">
        <f>IF(ISNUMBER(MATCH(C220,'May 18'!$C$2:$C$300,0)),"Found",IF(ISNUMBER(MATCH(E220,'May 18'!$D$2:$D$300,0)),"Found",IF(ISNUMBER(MATCH(D220,'May 18'!$E$2:$E$300,0)),"Found","Not Found")))</f>
        <v>Not Found</v>
      </c>
      <c r="G220" s="63" t="str">
        <f>IF(ISNUMBER(MATCH(C220,'May 18'!$C$2:$C$300,0)),"Found",IF(ISNUMBER(MATCH(E220,'May 19'!$D$2:$D$300,0)),"Found",IF(ISNUMBER(MATCH(D220,'May 19'!$E$2:$E$300,0)),"Found","Not Found")))</f>
        <v>Not Found</v>
      </c>
      <c r="H220" s="19" t="str">
        <f>IF(ISNUMBER(MATCH(C220,'May 20'!$C$2:$C$300,0)),"Found",IF(ISNUMBER(MATCH(E220,'May 20'!$D$2:$D$300,0)),"Found",IF(ISNUMBER(MATCH(D220,'May 20'!$E$2:$E$300,0)),"Found","Not Found")))</f>
        <v>Not Found</v>
      </c>
      <c r="I220" s="16" t="str">
        <f>IF(ISNUMBER(MATCH(C220,'May 21'!$C$2:$C$300,0)),"Found",IF(ISNUMBER(MATCH(E220,'May 21'!$D$2:$D$300,0)),"Found",IF(ISNUMBER(MATCH(D220,'May 21'!$E$2:$E$300,0)),"Found","Not Found")))</f>
        <v>Not Found</v>
      </c>
      <c r="J220" s="16" t="str">
        <f>IF(ISNUMBER(MATCH(C220,'May 22'!$C$2:$C$300,0)),"Found",IF(ISNUMBER(MATCH(E220,'May 22'!$D$2:$D$300,0)),"Found",IF(ISNUMBER(MATCH(D220,'May 22'!$E$2:$E$300,0)),"Found","Not Found")))</f>
        <v>Not Found</v>
      </c>
      <c r="K220" s="16" t="str">
        <f>IF(ISNUMBER(MATCH(C220,'May 23'!$C$2:$C$300,0)),"Found",IF(ISNUMBER(MATCH(E220,'May 23'!$D$2:$D$300,0)),"Found",IF(ISNUMBER(MATCH(D220,'May 23'!$E$2:$E$300,0)),"Found","Not Found")))</f>
        <v>Not Found</v>
      </c>
      <c r="L220" s="16" t="str">
        <f>IF(ISNUMBER(MATCH(C220,'May 24'!$C$2:$C$300,0)),"Found",IF(ISNUMBER(MATCH(E220,'May 24'!$D$2:$D$300,0)),"Found",IF(ISNUMBER(MATCH(D220,'May 24'!$E$2:$E$300,0)),"Found","Not Found")))</f>
        <v>Not Found</v>
      </c>
      <c r="M220" s="16" t="str">
        <f>IF(ISNUMBER(MATCH(C220,'May 25'!$C$2:$C$300,0)),"Found",IF(ISNUMBER(MATCH(E220,'May 25'!$D$2:$D$300,0)),"Found",IF(ISNUMBER(MATCH(D220,'May 25'!$E$2:$E$300,0)),"Found","Not Found")))</f>
        <v>Not Found</v>
      </c>
      <c r="N220" s="16" t="str">
        <f>IF(ISNUMBER(MATCH(C220,'May 26'!$C$2:$C$300,0)),"Found",IF(ISNUMBER(MATCH(E220,'May 26'!$D$2:$D$300,0)),"Found",IF(ISNUMBER(MATCH(D220,'May 26'!$E$2:$E$300,0)),"Found","Not Found")))</f>
        <v>Not Found</v>
      </c>
      <c r="O220" s="16" t="str">
        <f>IF(ISNUMBER(MATCH(C220,'May 27'!$C$2:$C$300,0)),"Found",IF(ISNUMBER(MATCH(E220,'May 27'!$D$2:$D$300,0)),"Found",IF(ISNUMBER(MATCH(D220,'May 27'!$E$2:$E$300,0)),"Found","Not Found")))</f>
        <v>Not Found</v>
      </c>
      <c r="P220" s="16" t="str">
        <f>IF(ISNUMBER(MATCH(C220,'May 28'!$C$2:$C$300,0)),"Found",IF(ISNUMBER(MATCH(E220,'May 28'!$D$2:$D$300,0)),"Found",IF(ISNUMBER(MATCH(D220,'May 28'!$E$2:$E$300,0)),"Found","Not Found")))</f>
        <v>Not Found</v>
      </c>
      <c r="Q220" s="16" t="str">
        <f>IF(ISNUMBER(MATCH(C220,'May 29'!$C$2:$C$300,0)),"Found",IF(ISNUMBER(MATCH(E220,'May 29'!$D$2:$D$300,0)),"Found",IF(ISNUMBER(MATCH(D220,'May 29'!$E$2:$E$300,0)),"Found","Not Found")))</f>
        <v>Not Found</v>
      </c>
      <c r="R220" s="16" t="str">
        <f>IF(ISNUMBER(MATCH(C220,'May 30'!$C$2:$C$300,0)),"Found",IF(ISNUMBER(MATCH(E220,'May 30'!$D$2:$D$300,0)),"Found",IF(ISNUMBER(MATCH(D220,'May 30'!$E$2:$E$300,0)),"Found","Not Found")))</f>
        <v>Not Found</v>
      </c>
      <c r="S220" s="16" t="str">
        <f>IF(ISNUMBER(MATCH(C220,'May 31'!$C$2:$C$300,0)),"Found",IF(ISNUMBER(MATCH(E220,'May 31'!$D$2:$D$300,0)),"Found",IF(ISNUMBER(MATCH(D220,'May 31'!$E$2:$E$300,0)),"Found","Not Found")))</f>
        <v>Not Found</v>
      </c>
      <c r="T220" s="16">
        <f t="shared" si="3"/>
        <v>0</v>
      </c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9"/>
      <c r="AJ220" s="16"/>
    </row>
    <row r="221" spans="1:36" x14ac:dyDescent="0.2">
      <c r="A221" s="16" t="s">
        <v>1311</v>
      </c>
      <c r="B221" s="17" t="s">
        <v>1312</v>
      </c>
      <c r="C221" s="11" t="str">
        <f>VLOOKUP(B221,'PKII Employee Details'!$A$2:$F$474,3,FALSE)</f>
        <v>C223</v>
      </c>
      <c r="D221" s="18" t="str">
        <f>VLOOKUP(B221,'PKII Employee Details'!$A$2:$F$474,4,FALSE)</f>
        <v>Sto. Domingo</v>
      </c>
      <c r="E221" s="18" t="str">
        <f>VLOOKUP(B221,'PKII Employee Details'!$A$2:$F$474,5,FALSE)</f>
        <v>Andrelita</v>
      </c>
      <c r="F221" s="63" t="str">
        <f>IF(ISNUMBER(MATCH(C221,'May 18'!$C$2:$C$300,0)),"Found",IF(ISNUMBER(MATCH(E221,'May 18'!$D$2:$D$300,0)),"Found",IF(ISNUMBER(MATCH(D221,'May 18'!$E$2:$E$300,0)),"Found","Not Found")))</f>
        <v>Not Found</v>
      </c>
      <c r="G221" s="63" t="str">
        <f>IF(ISNUMBER(MATCH(C221,'May 18'!$C$2:$C$300,0)),"Found",IF(ISNUMBER(MATCH(E221,'May 19'!$D$2:$D$300,0)),"Found",IF(ISNUMBER(MATCH(D221,'May 19'!$E$2:$E$300,0)),"Found","Not Found")))</f>
        <v>Not Found</v>
      </c>
      <c r="H221" s="19" t="str">
        <f>IF(ISNUMBER(MATCH(C221,'May 20'!$C$2:$C$300,0)),"Found",IF(ISNUMBER(MATCH(E221,'May 20'!$D$2:$D$300,0)),"Found",IF(ISNUMBER(MATCH(D221,'May 20'!$E$2:$E$300,0)),"Found","Not Found")))</f>
        <v>Not Found</v>
      </c>
      <c r="I221" s="16" t="str">
        <f>IF(ISNUMBER(MATCH(C221,'May 21'!$C$2:$C$300,0)),"Found",IF(ISNUMBER(MATCH(E221,'May 21'!$D$2:$D$300,0)),"Found",IF(ISNUMBER(MATCH(D221,'May 21'!$E$2:$E$300,0)),"Found","Not Found")))</f>
        <v>Not Found</v>
      </c>
      <c r="J221" s="16" t="str">
        <f>IF(ISNUMBER(MATCH(C221,'May 22'!$C$2:$C$300,0)),"Found",IF(ISNUMBER(MATCH(E221,'May 22'!$D$2:$D$300,0)),"Found",IF(ISNUMBER(MATCH(D221,'May 22'!$E$2:$E$300,0)),"Found","Not Found")))</f>
        <v>Not Found</v>
      </c>
      <c r="K221" s="16" t="str">
        <f>IF(ISNUMBER(MATCH(C221,'May 23'!$C$2:$C$300,0)),"Found",IF(ISNUMBER(MATCH(E221,'May 23'!$D$2:$D$300,0)),"Found",IF(ISNUMBER(MATCH(D221,'May 23'!$E$2:$E$300,0)),"Found","Not Found")))</f>
        <v>Not Found</v>
      </c>
      <c r="L221" s="16" t="str">
        <f>IF(ISNUMBER(MATCH(C221,'May 24'!$C$2:$C$300,0)),"Found",IF(ISNUMBER(MATCH(E221,'May 24'!$D$2:$D$300,0)),"Found",IF(ISNUMBER(MATCH(D221,'May 24'!$E$2:$E$300,0)),"Found","Not Found")))</f>
        <v>Not Found</v>
      </c>
      <c r="M221" s="16" t="str">
        <f>IF(ISNUMBER(MATCH(C221,'May 25'!$C$2:$C$300,0)),"Found",IF(ISNUMBER(MATCH(E221,'May 25'!$D$2:$D$300,0)),"Found",IF(ISNUMBER(MATCH(D221,'May 25'!$E$2:$E$300,0)),"Found","Not Found")))</f>
        <v>Not Found</v>
      </c>
      <c r="N221" s="16" t="str">
        <f>IF(ISNUMBER(MATCH(C221,'May 26'!$C$2:$C$300,0)),"Found",IF(ISNUMBER(MATCH(E221,'May 26'!$D$2:$D$300,0)),"Found",IF(ISNUMBER(MATCH(D221,'May 26'!$E$2:$E$300,0)),"Found","Not Found")))</f>
        <v>Not Found</v>
      </c>
      <c r="O221" s="16" t="str">
        <f>IF(ISNUMBER(MATCH(C221,'May 27'!$C$2:$C$300,0)),"Found",IF(ISNUMBER(MATCH(E221,'May 27'!$D$2:$D$300,0)),"Found",IF(ISNUMBER(MATCH(D221,'May 27'!$E$2:$E$300,0)),"Found","Not Found")))</f>
        <v>Not Found</v>
      </c>
      <c r="P221" s="16" t="str">
        <f>IF(ISNUMBER(MATCH(C221,'May 28'!$C$2:$C$300,0)),"Found",IF(ISNUMBER(MATCH(E221,'May 28'!$D$2:$D$300,0)),"Found",IF(ISNUMBER(MATCH(D221,'May 28'!$E$2:$E$300,0)),"Found","Not Found")))</f>
        <v>Not Found</v>
      </c>
      <c r="Q221" s="16" t="str">
        <f>IF(ISNUMBER(MATCH(C221,'May 29'!$C$2:$C$300,0)),"Found",IF(ISNUMBER(MATCH(E221,'May 29'!$D$2:$D$300,0)),"Found",IF(ISNUMBER(MATCH(D221,'May 29'!$E$2:$E$300,0)),"Found","Not Found")))</f>
        <v>Not Found</v>
      </c>
      <c r="R221" s="16" t="str">
        <f>IF(ISNUMBER(MATCH(C221,'May 30'!$C$2:$C$300,0)),"Found",IF(ISNUMBER(MATCH(E221,'May 30'!$D$2:$D$300,0)),"Found",IF(ISNUMBER(MATCH(D221,'May 30'!$E$2:$E$300,0)),"Found","Not Found")))</f>
        <v>Not Found</v>
      </c>
      <c r="S221" s="16" t="str">
        <f>IF(ISNUMBER(MATCH(C221,'May 31'!$C$2:$C$300,0)),"Found",IF(ISNUMBER(MATCH(E221,'May 31'!$D$2:$D$300,0)),"Found",IF(ISNUMBER(MATCH(D221,'May 31'!$E$2:$E$300,0)),"Found","Not Found")))</f>
        <v>Not Found</v>
      </c>
      <c r="T221" s="16">
        <f t="shared" si="3"/>
        <v>0</v>
      </c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9"/>
      <c r="AJ221" s="16"/>
    </row>
    <row r="222" spans="1:36" x14ac:dyDescent="0.2">
      <c r="A222" s="16" t="s">
        <v>1313</v>
      </c>
      <c r="B222" s="17" t="s">
        <v>1314</v>
      </c>
      <c r="C222" s="11" t="str">
        <f>VLOOKUP(B222,'PKII Employee Details'!$A$2:$F$474,3,FALSE)</f>
        <v>C028</v>
      </c>
      <c r="D222" s="18" t="str">
        <f>VLOOKUP(B222,'PKII Employee Details'!$A$2:$F$474,4,FALSE)</f>
        <v>Supangco</v>
      </c>
      <c r="E222" s="18" t="str">
        <f>VLOOKUP(B222,'PKII Employee Details'!$A$2:$F$474,5,FALSE)</f>
        <v>Joselito</v>
      </c>
      <c r="F222" s="63" t="str">
        <f>IF(ISNUMBER(MATCH(C222,'May 18'!$C$2:$C$300,0)),"Found",IF(ISNUMBER(MATCH(E222,'May 18'!$D$2:$D$300,0)),"Found",IF(ISNUMBER(MATCH(D222,'May 18'!$E$2:$E$300,0)),"Found","Not Found")))</f>
        <v>Not Found</v>
      </c>
      <c r="G222" s="63" t="str">
        <f>IF(ISNUMBER(MATCH(C222,'May 18'!$C$2:$C$300,0)),"Found",IF(ISNUMBER(MATCH(E222,'May 19'!$D$2:$D$300,0)),"Found",IF(ISNUMBER(MATCH(D222,'May 19'!$E$2:$E$300,0)),"Found","Not Found")))</f>
        <v>Not Found</v>
      </c>
      <c r="H222" s="19" t="str">
        <f>IF(ISNUMBER(MATCH(C222,'May 20'!$C$2:$C$300,0)),"Found",IF(ISNUMBER(MATCH(E222,'May 20'!$D$2:$D$300,0)),"Found",IF(ISNUMBER(MATCH(D222,'May 20'!$E$2:$E$300,0)),"Found","Not Found")))</f>
        <v>Not Found</v>
      </c>
      <c r="I222" s="16" t="str">
        <f>IF(ISNUMBER(MATCH(C222,'May 21'!$C$2:$C$300,0)),"Found",IF(ISNUMBER(MATCH(E222,'May 21'!$D$2:$D$300,0)),"Found",IF(ISNUMBER(MATCH(D222,'May 21'!$E$2:$E$300,0)),"Found","Not Found")))</f>
        <v>Not Found</v>
      </c>
      <c r="J222" s="16" t="str">
        <f>IF(ISNUMBER(MATCH(C222,'May 22'!$C$2:$C$300,0)),"Found",IF(ISNUMBER(MATCH(E222,'May 22'!$D$2:$D$300,0)),"Found",IF(ISNUMBER(MATCH(D222,'May 22'!$E$2:$E$300,0)),"Found","Not Found")))</f>
        <v>Not Found</v>
      </c>
      <c r="K222" s="16" t="str">
        <f>IF(ISNUMBER(MATCH(C222,'May 23'!$C$2:$C$300,0)),"Found",IF(ISNUMBER(MATCH(E222,'May 23'!$D$2:$D$300,0)),"Found",IF(ISNUMBER(MATCH(D222,'May 23'!$E$2:$E$300,0)),"Found","Not Found")))</f>
        <v>Not Found</v>
      </c>
      <c r="L222" s="16" t="str">
        <f>IF(ISNUMBER(MATCH(C222,'May 24'!$C$2:$C$300,0)),"Found",IF(ISNUMBER(MATCH(E222,'May 24'!$D$2:$D$300,0)),"Found",IF(ISNUMBER(MATCH(D222,'May 24'!$E$2:$E$300,0)),"Found","Not Found")))</f>
        <v>Not Found</v>
      </c>
      <c r="M222" s="16" t="str">
        <f>IF(ISNUMBER(MATCH(C222,'May 25'!$C$2:$C$300,0)),"Found",IF(ISNUMBER(MATCH(E222,'May 25'!$D$2:$D$300,0)),"Found",IF(ISNUMBER(MATCH(D222,'May 25'!$E$2:$E$300,0)),"Found","Not Found")))</f>
        <v>Not Found</v>
      </c>
      <c r="N222" s="16" t="str">
        <f>IF(ISNUMBER(MATCH(C222,'May 26'!$C$2:$C$300,0)),"Found",IF(ISNUMBER(MATCH(E222,'May 26'!$D$2:$D$300,0)),"Found",IF(ISNUMBER(MATCH(D222,'May 26'!$E$2:$E$300,0)),"Found","Not Found")))</f>
        <v>Not Found</v>
      </c>
      <c r="O222" s="16" t="str">
        <f>IF(ISNUMBER(MATCH(C222,'May 27'!$C$2:$C$300,0)),"Found",IF(ISNUMBER(MATCH(E222,'May 27'!$D$2:$D$300,0)),"Found",IF(ISNUMBER(MATCH(D222,'May 27'!$E$2:$E$300,0)),"Found","Not Found")))</f>
        <v>Not Found</v>
      </c>
      <c r="P222" s="16" t="str">
        <f>IF(ISNUMBER(MATCH(C222,'May 28'!$C$2:$C$300,0)),"Found",IF(ISNUMBER(MATCH(E222,'May 28'!$D$2:$D$300,0)),"Found",IF(ISNUMBER(MATCH(D222,'May 28'!$E$2:$E$300,0)),"Found","Not Found")))</f>
        <v>Not Found</v>
      </c>
      <c r="Q222" s="16" t="str">
        <f>IF(ISNUMBER(MATCH(C222,'May 29'!$C$2:$C$300,0)),"Found",IF(ISNUMBER(MATCH(E222,'May 29'!$D$2:$D$300,0)),"Found",IF(ISNUMBER(MATCH(D222,'May 29'!$E$2:$E$300,0)),"Found","Not Found")))</f>
        <v>Not Found</v>
      </c>
      <c r="R222" s="16" t="str">
        <f>IF(ISNUMBER(MATCH(C222,'May 30'!$C$2:$C$300,0)),"Found",IF(ISNUMBER(MATCH(E222,'May 30'!$D$2:$D$300,0)),"Found",IF(ISNUMBER(MATCH(D222,'May 30'!$E$2:$E$300,0)),"Found","Not Found")))</f>
        <v>Not Found</v>
      </c>
      <c r="S222" s="16" t="str">
        <f>IF(ISNUMBER(MATCH(C222,'May 31'!$C$2:$C$300,0)),"Found",IF(ISNUMBER(MATCH(E222,'May 31'!$D$2:$D$300,0)),"Found",IF(ISNUMBER(MATCH(D222,'May 31'!$E$2:$E$300,0)),"Found","Not Found")))</f>
        <v>Not Found</v>
      </c>
      <c r="T222" s="16">
        <f t="shared" si="3"/>
        <v>0</v>
      </c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9"/>
      <c r="AJ222" s="16"/>
    </row>
    <row r="223" spans="1:36" x14ac:dyDescent="0.2">
      <c r="A223" s="16" t="s">
        <v>1315</v>
      </c>
      <c r="B223" s="17" t="s">
        <v>1316</v>
      </c>
      <c r="C223" s="11" t="str">
        <f>VLOOKUP(B223,'PKII Employee Details'!$A$2:$F$474,3,FALSE)</f>
        <v>C287</v>
      </c>
      <c r="D223" s="18" t="str">
        <f>VLOOKUP(B223,'PKII Employee Details'!$A$2:$F$474,4,FALSE)</f>
        <v>Tagulinao</v>
      </c>
      <c r="E223" s="18" t="str">
        <f>VLOOKUP(B223,'PKII Employee Details'!$A$2:$F$474,5,FALSE)</f>
        <v>Frumencio</v>
      </c>
      <c r="F223" s="63" t="str">
        <f>IF(ISNUMBER(MATCH(C223,'May 18'!$C$2:$C$300,0)),"Found",IF(ISNUMBER(MATCH(E223,'May 18'!$D$2:$D$300,0)),"Found",IF(ISNUMBER(MATCH(D223,'May 18'!$E$2:$E$300,0)),"Found","Not Found")))</f>
        <v>Not Found</v>
      </c>
      <c r="G223" s="63" t="str">
        <f>IF(ISNUMBER(MATCH(C223,'May 18'!$C$2:$C$300,0)),"Found",IF(ISNUMBER(MATCH(E223,'May 19'!$D$2:$D$300,0)),"Found",IF(ISNUMBER(MATCH(D223,'May 19'!$E$2:$E$300,0)),"Found","Not Found")))</f>
        <v>Not Found</v>
      </c>
      <c r="H223" s="19" t="str">
        <f>IF(ISNUMBER(MATCH(C223,'May 20'!$C$2:$C$300,0)),"Found",IF(ISNUMBER(MATCH(E223,'May 20'!$D$2:$D$300,0)),"Found",IF(ISNUMBER(MATCH(D223,'May 20'!$E$2:$E$300,0)),"Found","Not Found")))</f>
        <v>Not Found</v>
      </c>
      <c r="I223" s="16" t="str">
        <f>IF(ISNUMBER(MATCH(C223,'May 21'!$C$2:$C$300,0)),"Found",IF(ISNUMBER(MATCH(E223,'May 21'!$D$2:$D$300,0)),"Found",IF(ISNUMBER(MATCH(D223,'May 21'!$E$2:$E$300,0)),"Found","Not Found")))</f>
        <v>Not Found</v>
      </c>
      <c r="J223" s="16" t="str">
        <f>IF(ISNUMBER(MATCH(C223,'May 22'!$C$2:$C$300,0)),"Found",IF(ISNUMBER(MATCH(E223,'May 22'!$D$2:$D$300,0)),"Found",IF(ISNUMBER(MATCH(D223,'May 22'!$E$2:$E$300,0)),"Found","Not Found")))</f>
        <v>Not Found</v>
      </c>
      <c r="K223" s="16" t="str">
        <f>IF(ISNUMBER(MATCH(C223,'May 23'!$C$2:$C$300,0)),"Found",IF(ISNUMBER(MATCH(E223,'May 23'!$D$2:$D$300,0)),"Found",IF(ISNUMBER(MATCH(D223,'May 23'!$E$2:$E$300,0)),"Found","Not Found")))</f>
        <v>Not Found</v>
      </c>
      <c r="L223" s="16" t="str">
        <f>IF(ISNUMBER(MATCH(C223,'May 24'!$C$2:$C$300,0)),"Found",IF(ISNUMBER(MATCH(E223,'May 24'!$D$2:$D$300,0)),"Found",IF(ISNUMBER(MATCH(D223,'May 24'!$E$2:$E$300,0)),"Found","Not Found")))</f>
        <v>Not Found</v>
      </c>
      <c r="M223" s="16" t="str">
        <f>IF(ISNUMBER(MATCH(C223,'May 25'!$C$2:$C$300,0)),"Found",IF(ISNUMBER(MATCH(E223,'May 25'!$D$2:$D$300,0)),"Found",IF(ISNUMBER(MATCH(D223,'May 25'!$E$2:$E$300,0)),"Found","Not Found")))</f>
        <v>Not Found</v>
      </c>
      <c r="N223" s="16" t="str">
        <f>IF(ISNUMBER(MATCH(C223,'May 26'!$C$2:$C$300,0)),"Found",IF(ISNUMBER(MATCH(E223,'May 26'!$D$2:$D$300,0)),"Found",IF(ISNUMBER(MATCH(D223,'May 26'!$E$2:$E$300,0)),"Found","Not Found")))</f>
        <v>Not Found</v>
      </c>
      <c r="O223" s="16" t="str">
        <f>IF(ISNUMBER(MATCH(C223,'May 27'!$C$2:$C$300,0)),"Found",IF(ISNUMBER(MATCH(E223,'May 27'!$D$2:$D$300,0)),"Found",IF(ISNUMBER(MATCH(D223,'May 27'!$E$2:$E$300,0)),"Found","Not Found")))</f>
        <v>Not Found</v>
      </c>
      <c r="P223" s="16" t="str">
        <f>IF(ISNUMBER(MATCH(C223,'May 28'!$C$2:$C$300,0)),"Found",IF(ISNUMBER(MATCH(E223,'May 28'!$D$2:$D$300,0)),"Found",IF(ISNUMBER(MATCH(D223,'May 28'!$E$2:$E$300,0)),"Found","Not Found")))</f>
        <v>Not Found</v>
      </c>
      <c r="Q223" s="16" t="str">
        <f>IF(ISNUMBER(MATCH(C223,'May 29'!$C$2:$C$300,0)),"Found",IF(ISNUMBER(MATCH(E223,'May 29'!$D$2:$D$300,0)),"Found",IF(ISNUMBER(MATCH(D223,'May 29'!$E$2:$E$300,0)),"Found","Not Found")))</f>
        <v>Not Found</v>
      </c>
      <c r="R223" s="16" t="str">
        <f>IF(ISNUMBER(MATCH(C223,'May 30'!$C$2:$C$300,0)),"Found",IF(ISNUMBER(MATCH(E223,'May 30'!$D$2:$D$300,0)),"Found",IF(ISNUMBER(MATCH(D223,'May 30'!$E$2:$E$300,0)),"Found","Not Found")))</f>
        <v>Not Found</v>
      </c>
      <c r="S223" s="16" t="str">
        <f>IF(ISNUMBER(MATCH(C223,'May 31'!$C$2:$C$300,0)),"Found",IF(ISNUMBER(MATCH(E223,'May 31'!$D$2:$D$300,0)),"Found",IF(ISNUMBER(MATCH(D223,'May 31'!$E$2:$E$300,0)),"Found","Not Found")))</f>
        <v>Not Found</v>
      </c>
      <c r="T223" s="16">
        <f t="shared" si="3"/>
        <v>0</v>
      </c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9"/>
      <c r="AJ223" s="16"/>
    </row>
    <row r="224" spans="1:36" x14ac:dyDescent="0.2">
      <c r="A224" s="16" t="s">
        <v>1317</v>
      </c>
      <c r="B224" s="17" t="s">
        <v>1318</v>
      </c>
      <c r="C224" s="11" t="s">
        <v>1319</v>
      </c>
      <c r="D224" s="18" t="s">
        <v>1320</v>
      </c>
      <c r="E224" s="18" t="s">
        <v>1321</v>
      </c>
      <c r="F224" s="63" t="str">
        <f>IF(ISNUMBER(MATCH(C224,'May 18'!$C$2:$C$300,0)),"Found",IF(ISNUMBER(MATCH(E224,'May 18'!$D$2:$D$300,0)),"Found",IF(ISNUMBER(MATCH(D224,'May 18'!$E$2:$E$300,0)),"Found","Not Found")))</f>
        <v>Not Found</v>
      </c>
      <c r="G224" s="63" t="str">
        <f>IF(ISNUMBER(MATCH(C224,'May 18'!$C$2:$C$300,0)),"Found",IF(ISNUMBER(MATCH(E224,'May 19'!$D$2:$D$300,0)),"Found",IF(ISNUMBER(MATCH(D224,'May 19'!$E$2:$E$300,0)),"Found","Not Found")))</f>
        <v>Not Found</v>
      </c>
      <c r="H224" s="19" t="str">
        <f>IF(ISNUMBER(MATCH(C224,'May 20'!$C$2:$C$300,0)),"Found",IF(ISNUMBER(MATCH(E224,'May 20'!$D$2:$D$300,0)),"Found",IF(ISNUMBER(MATCH(D224,'May 20'!$E$2:$E$300,0)),"Found","Not Found")))</f>
        <v>Not Found</v>
      </c>
      <c r="I224" s="16" t="str">
        <f>IF(ISNUMBER(MATCH(C224,'May 21'!$C$2:$C$300,0)),"Found",IF(ISNUMBER(MATCH(E224,'May 21'!$D$2:$D$300,0)),"Found",IF(ISNUMBER(MATCH(D224,'May 21'!$E$2:$E$300,0)),"Found","Not Found")))</f>
        <v>Not Found</v>
      </c>
      <c r="J224" s="16" t="str">
        <f>IF(ISNUMBER(MATCH(C224,'May 22'!$C$2:$C$300,0)),"Found",IF(ISNUMBER(MATCH(E224,'May 22'!$D$2:$D$300,0)),"Found",IF(ISNUMBER(MATCH(D224,'May 22'!$E$2:$E$300,0)),"Found","Not Found")))</f>
        <v>Not Found</v>
      </c>
      <c r="K224" s="16" t="str">
        <f>IF(ISNUMBER(MATCH(C224,'May 23'!$C$2:$C$300,0)),"Found",IF(ISNUMBER(MATCH(E224,'May 23'!$D$2:$D$300,0)),"Found",IF(ISNUMBER(MATCH(D224,'May 23'!$E$2:$E$300,0)),"Found","Not Found")))</f>
        <v>Not Found</v>
      </c>
      <c r="L224" s="16" t="str">
        <f>IF(ISNUMBER(MATCH(C224,'May 24'!$C$2:$C$300,0)),"Found",IF(ISNUMBER(MATCH(E224,'May 24'!$D$2:$D$300,0)),"Found",IF(ISNUMBER(MATCH(D224,'May 24'!$E$2:$E$300,0)),"Found","Not Found")))</f>
        <v>Not Found</v>
      </c>
      <c r="M224" s="16" t="str">
        <f>IF(ISNUMBER(MATCH(C224,'May 25'!$C$2:$C$300,0)),"Found",IF(ISNUMBER(MATCH(E224,'May 25'!$D$2:$D$300,0)),"Found",IF(ISNUMBER(MATCH(D224,'May 25'!$E$2:$E$300,0)),"Found","Not Found")))</f>
        <v>Not Found</v>
      </c>
      <c r="N224" s="16" t="str">
        <f>IF(ISNUMBER(MATCH(C224,'May 26'!$C$2:$C$300,0)),"Found",IF(ISNUMBER(MATCH(E224,'May 26'!$D$2:$D$300,0)),"Found",IF(ISNUMBER(MATCH(D224,'May 26'!$E$2:$E$300,0)),"Found","Not Found")))</f>
        <v>Not Found</v>
      </c>
      <c r="O224" s="16" t="str">
        <f>IF(ISNUMBER(MATCH(C224,'May 27'!$C$2:$C$300,0)),"Found",IF(ISNUMBER(MATCH(E224,'May 27'!$D$2:$D$300,0)),"Found",IF(ISNUMBER(MATCH(D224,'May 27'!$E$2:$E$300,0)),"Found","Not Found")))</f>
        <v>Not Found</v>
      </c>
      <c r="P224" s="16" t="str">
        <f>IF(ISNUMBER(MATCH(C224,'May 28'!$C$2:$C$300,0)),"Found",IF(ISNUMBER(MATCH(E224,'May 28'!$D$2:$D$300,0)),"Found",IF(ISNUMBER(MATCH(D224,'May 28'!$E$2:$E$300,0)),"Found","Not Found")))</f>
        <v>Not Found</v>
      </c>
      <c r="Q224" s="16" t="str">
        <f>IF(ISNUMBER(MATCH(C224,'May 29'!$C$2:$C$300,0)),"Found",IF(ISNUMBER(MATCH(E224,'May 29'!$D$2:$D$300,0)),"Found",IF(ISNUMBER(MATCH(D224,'May 29'!$E$2:$E$300,0)),"Found","Not Found")))</f>
        <v>Not Found</v>
      </c>
      <c r="R224" s="16" t="str">
        <f>IF(ISNUMBER(MATCH(C224,'May 30'!$C$2:$C$300,0)),"Found",IF(ISNUMBER(MATCH(E224,'May 30'!$D$2:$D$300,0)),"Found",IF(ISNUMBER(MATCH(D224,'May 30'!$E$2:$E$300,0)),"Found","Not Found")))</f>
        <v>Not Found</v>
      </c>
      <c r="S224" s="16" t="str">
        <f>IF(ISNUMBER(MATCH(C224,'May 31'!$C$2:$C$300,0)),"Found",IF(ISNUMBER(MATCH(E224,'May 31'!$D$2:$D$300,0)),"Found",IF(ISNUMBER(MATCH(D224,'May 31'!$E$2:$E$300,0)),"Found","Not Found")))</f>
        <v>Not Found</v>
      </c>
      <c r="T224" s="16">
        <f t="shared" si="3"/>
        <v>0</v>
      </c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9"/>
      <c r="AJ224" s="16"/>
    </row>
    <row r="225" spans="1:36" x14ac:dyDescent="0.2">
      <c r="A225" s="16" t="s">
        <v>1322</v>
      </c>
      <c r="B225" s="17" t="s">
        <v>1323</v>
      </c>
      <c r="C225" s="11" t="str">
        <f>VLOOKUP(B225,'PKII Employee Details'!$A$2:$F$474,3,FALSE)</f>
        <v>C365</v>
      </c>
      <c r="D225" s="18" t="str">
        <f>VLOOKUP(B225,'PKII Employee Details'!$A$2:$F$474,4,FALSE)</f>
        <v>Templo</v>
      </c>
      <c r="E225" s="18" t="str">
        <f>VLOOKUP(B225,'PKII Employee Details'!$A$2:$F$474,5,FALSE)</f>
        <v>Cristina</v>
      </c>
      <c r="F225" s="63" t="str">
        <f>IF(ISNUMBER(MATCH(C225,'May 18'!$C$2:$C$300,0)),"Found",IF(ISNUMBER(MATCH(E225,'May 18'!$D$2:$D$300,0)),"Found",IF(ISNUMBER(MATCH(D225,'May 18'!$E$2:$E$300,0)),"Found","Not Found")))</f>
        <v>Not Found</v>
      </c>
      <c r="G225" s="63" t="str">
        <f>IF(ISNUMBER(MATCH(C225,'May 18'!$C$2:$C$300,0)),"Found",IF(ISNUMBER(MATCH(E225,'May 19'!$D$2:$D$300,0)),"Found",IF(ISNUMBER(MATCH(D225,'May 19'!$E$2:$E$300,0)),"Found","Not Found")))</f>
        <v>Not Found</v>
      </c>
      <c r="H225" s="19" t="str">
        <f>IF(ISNUMBER(MATCH(C225,'May 20'!$C$2:$C$300,0)),"Found",IF(ISNUMBER(MATCH(E225,'May 20'!$D$2:$D$300,0)),"Found",IF(ISNUMBER(MATCH(D225,'May 20'!$E$2:$E$300,0)),"Found","Not Found")))</f>
        <v>Not Found</v>
      </c>
      <c r="I225" s="16" t="str">
        <f>IF(ISNUMBER(MATCH(C225,'May 21'!$C$2:$C$300,0)),"Found",IF(ISNUMBER(MATCH(E225,'May 21'!$D$2:$D$300,0)),"Found",IF(ISNUMBER(MATCH(D225,'May 21'!$E$2:$E$300,0)),"Found","Not Found")))</f>
        <v>Not Found</v>
      </c>
      <c r="J225" s="16" t="str">
        <f>IF(ISNUMBER(MATCH(C225,'May 22'!$C$2:$C$300,0)),"Found",IF(ISNUMBER(MATCH(E225,'May 22'!$D$2:$D$300,0)),"Found",IF(ISNUMBER(MATCH(D225,'May 22'!$E$2:$E$300,0)),"Found","Not Found")))</f>
        <v>Not Found</v>
      </c>
      <c r="K225" s="16" t="str">
        <f>IF(ISNUMBER(MATCH(C225,'May 23'!$C$2:$C$300,0)),"Found",IF(ISNUMBER(MATCH(E225,'May 23'!$D$2:$D$300,0)),"Found",IF(ISNUMBER(MATCH(D225,'May 23'!$E$2:$E$300,0)),"Found","Not Found")))</f>
        <v>Not Found</v>
      </c>
      <c r="L225" s="16" t="str">
        <f>IF(ISNUMBER(MATCH(C225,'May 24'!$C$2:$C$300,0)),"Found",IF(ISNUMBER(MATCH(E225,'May 24'!$D$2:$D$300,0)),"Found",IF(ISNUMBER(MATCH(D225,'May 24'!$E$2:$E$300,0)),"Found","Not Found")))</f>
        <v>Found</v>
      </c>
      <c r="M225" s="16" t="str">
        <f>IF(ISNUMBER(MATCH(C225,'May 25'!$C$2:$C$300,0)),"Found",IF(ISNUMBER(MATCH(E225,'May 25'!$D$2:$D$300,0)),"Found",IF(ISNUMBER(MATCH(D225,'May 25'!$E$2:$E$300,0)),"Found","Not Found")))</f>
        <v>Found</v>
      </c>
      <c r="N225" s="16" t="str">
        <f>IF(ISNUMBER(MATCH(C225,'May 26'!$C$2:$C$300,0)),"Found",IF(ISNUMBER(MATCH(E225,'May 26'!$D$2:$D$300,0)),"Found",IF(ISNUMBER(MATCH(D225,'May 26'!$E$2:$E$300,0)),"Found","Not Found")))</f>
        <v>Not Found</v>
      </c>
      <c r="O225" s="16" t="str">
        <f>IF(ISNUMBER(MATCH(C225,'May 27'!$C$2:$C$300,0)),"Found",IF(ISNUMBER(MATCH(E225,'May 27'!$D$2:$D$300,0)),"Found",IF(ISNUMBER(MATCH(D225,'May 27'!$E$2:$E$300,0)),"Found","Not Found")))</f>
        <v>Not Found</v>
      </c>
      <c r="P225" s="16" t="str">
        <f>IF(ISNUMBER(MATCH(C225,'May 28'!$C$2:$C$300,0)),"Found",IF(ISNUMBER(MATCH(E225,'May 28'!$D$2:$D$300,0)),"Found",IF(ISNUMBER(MATCH(D225,'May 28'!$E$2:$E$300,0)),"Found","Not Found")))</f>
        <v>Found</v>
      </c>
      <c r="Q225" s="16" t="str">
        <f>IF(ISNUMBER(MATCH(C225,'May 29'!$C$2:$C$300,0)),"Found",IF(ISNUMBER(MATCH(E225,'May 29'!$D$2:$D$300,0)),"Found",IF(ISNUMBER(MATCH(D225,'May 29'!$E$2:$E$300,0)),"Found","Not Found")))</f>
        <v>Found</v>
      </c>
      <c r="R225" s="16" t="str">
        <f>IF(ISNUMBER(MATCH(C225,'May 30'!$C$2:$C$300,0)),"Found",IF(ISNUMBER(MATCH(E225,'May 30'!$D$2:$D$300,0)),"Found",IF(ISNUMBER(MATCH(D225,'May 30'!$E$2:$E$300,0)),"Found","Not Found")))</f>
        <v>Found</v>
      </c>
      <c r="S225" s="16" t="str">
        <f>IF(ISNUMBER(MATCH(C225,'May 31'!$C$2:$C$300,0)),"Found",IF(ISNUMBER(MATCH(E225,'May 31'!$D$2:$D$300,0)),"Found",IF(ISNUMBER(MATCH(D225,'May 31'!$E$2:$E$300,0)),"Found","Not Found")))</f>
        <v>Found</v>
      </c>
      <c r="T225" s="16">
        <f t="shared" si="3"/>
        <v>6</v>
      </c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9"/>
      <c r="AJ225" s="16"/>
    </row>
    <row r="226" spans="1:36" x14ac:dyDescent="0.2">
      <c r="A226" s="16" t="s">
        <v>1324</v>
      </c>
      <c r="B226" s="17" t="s">
        <v>1325</v>
      </c>
      <c r="C226" s="11" t="str">
        <f>VLOOKUP(B226,'PKII Employee Details'!$A$2:$F$474,3,FALSE)</f>
        <v>C727</v>
      </c>
      <c r="D226" s="18" t="str">
        <f>VLOOKUP(B226,'PKII Employee Details'!$A$2:$F$474,4,FALSE)</f>
        <v>Tisbe</v>
      </c>
      <c r="E226" s="18" t="str">
        <f>VLOOKUP(B226,'PKII Employee Details'!$A$2:$F$474,5,FALSE)</f>
        <v>Remelyn</v>
      </c>
      <c r="F226" s="63" t="str">
        <f>IF(ISNUMBER(MATCH(C226,'May 18'!$C$2:$C$300,0)),"Found",IF(ISNUMBER(MATCH(E226,'May 18'!$D$2:$D$300,0)),"Found",IF(ISNUMBER(MATCH(D226,'May 18'!$E$2:$E$300,0)),"Found","Not Found")))</f>
        <v>Not Found</v>
      </c>
      <c r="G226" s="63" t="str">
        <f>IF(ISNUMBER(MATCH(C226,'May 18'!$C$2:$C$300,0)),"Found",IF(ISNUMBER(MATCH(E226,'May 19'!$D$2:$D$300,0)),"Found",IF(ISNUMBER(MATCH(D226,'May 19'!$E$2:$E$300,0)),"Found","Not Found")))</f>
        <v>Not Found</v>
      </c>
      <c r="H226" s="19" t="str">
        <f>IF(ISNUMBER(MATCH(C226,'May 20'!$C$2:$C$300,0)),"Found",IF(ISNUMBER(MATCH(E226,'May 20'!$D$2:$D$300,0)),"Found",IF(ISNUMBER(MATCH(D226,'May 20'!$E$2:$E$300,0)),"Found","Not Found")))</f>
        <v>Not Found</v>
      </c>
      <c r="I226" s="16" t="str">
        <f>IF(ISNUMBER(MATCH(C226,'May 21'!$C$2:$C$300,0)),"Found",IF(ISNUMBER(MATCH(E226,'May 21'!$D$2:$D$300,0)),"Found",IF(ISNUMBER(MATCH(D226,'May 21'!$E$2:$E$300,0)),"Found","Not Found")))</f>
        <v>Not Found</v>
      </c>
      <c r="J226" s="16" t="str">
        <f>IF(ISNUMBER(MATCH(C226,'May 22'!$C$2:$C$300,0)),"Found",IF(ISNUMBER(MATCH(E226,'May 22'!$D$2:$D$300,0)),"Found",IF(ISNUMBER(MATCH(D226,'May 22'!$E$2:$E$300,0)),"Found","Not Found")))</f>
        <v>Not Found</v>
      </c>
      <c r="K226" s="16" t="str">
        <f>IF(ISNUMBER(MATCH(C226,'May 23'!$C$2:$C$300,0)),"Found",IF(ISNUMBER(MATCH(E226,'May 23'!$D$2:$D$300,0)),"Found",IF(ISNUMBER(MATCH(D226,'May 23'!$E$2:$E$300,0)),"Found","Not Found")))</f>
        <v>Not Found</v>
      </c>
      <c r="L226" s="16" t="str">
        <f>IF(ISNUMBER(MATCH(C226,'May 24'!$C$2:$C$300,0)),"Found",IF(ISNUMBER(MATCH(E226,'May 24'!$D$2:$D$300,0)),"Found",IF(ISNUMBER(MATCH(D226,'May 24'!$E$2:$E$300,0)),"Found","Not Found")))</f>
        <v>Not Found</v>
      </c>
      <c r="M226" s="16" t="str">
        <f>IF(ISNUMBER(MATCH(C226,'May 25'!$C$2:$C$300,0)),"Found",IF(ISNUMBER(MATCH(E226,'May 25'!$D$2:$D$300,0)),"Found",IF(ISNUMBER(MATCH(D226,'May 25'!$E$2:$E$300,0)),"Found","Not Found")))</f>
        <v>Not Found</v>
      </c>
      <c r="N226" s="16" t="str">
        <f>IF(ISNUMBER(MATCH(C226,'May 26'!$C$2:$C$300,0)),"Found",IF(ISNUMBER(MATCH(E226,'May 26'!$D$2:$D$300,0)),"Found",IF(ISNUMBER(MATCH(D226,'May 26'!$E$2:$E$300,0)),"Found","Not Found")))</f>
        <v>Not Found</v>
      </c>
      <c r="O226" s="16" t="str">
        <f>IF(ISNUMBER(MATCH(C226,'May 27'!$C$2:$C$300,0)),"Found",IF(ISNUMBER(MATCH(E226,'May 27'!$D$2:$D$300,0)),"Found",IF(ISNUMBER(MATCH(D226,'May 27'!$E$2:$E$300,0)),"Found","Not Found")))</f>
        <v>Not Found</v>
      </c>
      <c r="P226" s="16" t="str">
        <f>IF(ISNUMBER(MATCH(C226,'May 28'!$C$2:$C$300,0)),"Found",IF(ISNUMBER(MATCH(E226,'May 28'!$D$2:$D$300,0)),"Found",IF(ISNUMBER(MATCH(D226,'May 28'!$E$2:$E$300,0)),"Found","Not Found")))</f>
        <v>Not Found</v>
      </c>
      <c r="Q226" s="16" t="str">
        <f>IF(ISNUMBER(MATCH(C226,'May 29'!$C$2:$C$300,0)),"Found",IF(ISNUMBER(MATCH(E226,'May 29'!$D$2:$D$300,0)),"Found",IF(ISNUMBER(MATCH(D226,'May 29'!$E$2:$E$300,0)),"Found","Not Found")))</f>
        <v>Not Found</v>
      </c>
      <c r="R226" s="16" t="str">
        <f>IF(ISNUMBER(MATCH(C226,'May 30'!$C$2:$C$300,0)),"Found",IF(ISNUMBER(MATCH(E226,'May 30'!$D$2:$D$300,0)),"Found",IF(ISNUMBER(MATCH(D226,'May 30'!$E$2:$E$300,0)),"Found","Not Found")))</f>
        <v>Not Found</v>
      </c>
      <c r="S226" s="16" t="str">
        <f>IF(ISNUMBER(MATCH(C226,'May 31'!$C$2:$C$300,0)),"Found",IF(ISNUMBER(MATCH(E226,'May 31'!$D$2:$D$300,0)),"Found",IF(ISNUMBER(MATCH(D226,'May 31'!$E$2:$E$300,0)),"Found","Not Found")))</f>
        <v>Not Found</v>
      </c>
      <c r="T226" s="16">
        <f t="shared" si="3"/>
        <v>0</v>
      </c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9"/>
      <c r="AJ226" s="16"/>
    </row>
    <row r="227" spans="1:36" x14ac:dyDescent="0.2">
      <c r="A227" s="22" t="s">
        <v>1326</v>
      </c>
      <c r="B227" s="17" t="s">
        <v>1327</v>
      </c>
      <c r="C227" s="11" t="str">
        <f>VLOOKUP(B227,'PKII Employee Details'!$A$2:$F$474,3,FALSE)</f>
        <v>C484</v>
      </c>
      <c r="D227" s="18" t="str">
        <f>VLOOKUP(B227,'PKII Employee Details'!$A$2:$F$474,4,FALSE)</f>
        <v>Tolledo</v>
      </c>
      <c r="E227" s="18" t="str">
        <f>VLOOKUP(B227,'PKII Employee Details'!$A$2:$F$474,5,FALSE)</f>
        <v>Nelson</v>
      </c>
      <c r="F227" s="63" t="str">
        <f>IF(ISNUMBER(MATCH(C227,'May 18'!$C$2:$C$300,0)),"Found",IF(ISNUMBER(MATCH(E227,'May 18'!$D$2:$D$300,0)),"Found",IF(ISNUMBER(MATCH(D227,'May 18'!$E$2:$E$300,0)),"Found","Not Found")))</f>
        <v>Not Found</v>
      </c>
      <c r="G227" s="63" t="str">
        <f>IF(ISNUMBER(MATCH(C227,'May 18'!$C$2:$C$300,0)),"Found",IF(ISNUMBER(MATCH(E227,'May 19'!$D$2:$D$300,0)),"Found",IF(ISNUMBER(MATCH(D227,'May 19'!$E$2:$E$300,0)),"Found","Not Found")))</f>
        <v>Found</v>
      </c>
      <c r="H227" s="19" t="str">
        <f>IF(ISNUMBER(MATCH(C227,'May 20'!$C$2:$C$300,0)),"Found",IF(ISNUMBER(MATCH(E227,'May 20'!$D$2:$D$300,0)),"Found",IF(ISNUMBER(MATCH(D227,'May 20'!$E$2:$E$300,0)),"Found","Not Found")))</f>
        <v>Found</v>
      </c>
      <c r="I227" s="16" t="str">
        <f>IF(ISNUMBER(MATCH(C227,'May 21'!$C$2:$C$300,0)),"Found",IF(ISNUMBER(MATCH(E227,'May 21'!$D$2:$D$300,0)),"Found",IF(ISNUMBER(MATCH(D227,'May 21'!$E$2:$E$300,0)),"Found","Not Found")))</f>
        <v>Found</v>
      </c>
      <c r="J227" s="16" t="str">
        <f>IF(ISNUMBER(MATCH(C227,'May 22'!$C$2:$C$300,0)),"Found",IF(ISNUMBER(MATCH(E227,'May 22'!$D$2:$D$300,0)),"Found",IF(ISNUMBER(MATCH(D227,'May 22'!$E$2:$E$300,0)),"Found","Not Found")))</f>
        <v>Not Found</v>
      </c>
      <c r="K227" s="16" t="str">
        <f>IF(ISNUMBER(MATCH(C227,'May 23'!$C$2:$C$300,0)),"Found",IF(ISNUMBER(MATCH(E227,'May 23'!$D$2:$D$300,0)),"Found",IF(ISNUMBER(MATCH(D227,'May 23'!$E$2:$E$300,0)),"Found","Not Found")))</f>
        <v>Found</v>
      </c>
      <c r="L227" s="16" t="str">
        <f>IF(ISNUMBER(MATCH(C227,'May 24'!$C$2:$C$300,0)),"Found",IF(ISNUMBER(MATCH(E227,'May 24'!$D$2:$D$300,0)),"Found",IF(ISNUMBER(MATCH(D227,'May 24'!$E$2:$E$300,0)),"Found","Not Found")))</f>
        <v>Not Found</v>
      </c>
      <c r="M227" s="16" t="str">
        <f>IF(ISNUMBER(MATCH(C227,'May 25'!$C$2:$C$300,0)),"Found",IF(ISNUMBER(MATCH(E227,'May 25'!$D$2:$D$300,0)),"Found",IF(ISNUMBER(MATCH(D227,'May 25'!$E$2:$E$300,0)),"Found","Not Found")))</f>
        <v>Not Found</v>
      </c>
      <c r="N227" s="16" t="str">
        <f>IF(ISNUMBER(MATCH(C227,'May 26'!$C$2:$C$300,0)),"Found",IF(ISNUMBER(MATCH(E227,'May 26'!$D$2:$D$300,0)),"Found",IF(ISNUMBER(MATCH(D227,'May 26'!$E$2:$E$300,0)),"Found","Not Found")))</f>
        <v>Found</v>
      </c>
      <c r="O227" s="16" t="str">
        <f>IF(ISNUMBER(MATCH(C227,'May 27'!$C$2:$C$300,0)),"Found",IF(ISNUMBER(MATCH(E227,'May 27'!$D$2:$D$300,0)),"Found",IF(ISNUMBER(MATCH(D227,'May 27'!$E$2:$E$300,0)),"Found","Not Found")))</f>
        <v>Found</v>
      </c>
      <c r="P227" s="16" t="str">
        <f>IF(ISNUMBER(MATCH(C227,'May 28'!$C$2:$C$300,0)),"Found",IF(ISNUMBER(MATCH(E227,'May 28'!$D$2:$D$300,0)),"Found",IF(ISNUMBER(MATCH(D227,'May 28'!$E$2:$E$300,0)),"Found","Not Found")))</f>
        <v>Found</v>
      </c>
      <c r="Q227" s="16" t="str">
        <f>IF(ISNUMBER(MATCH(C227,'May 29'!$C$2:$C$300,0)),"Found",IF(ISNUMBER(MATCH(E227,'May 29'!$D$2:$D$300,0)),"Found",IF(ISNUMBER(MATCH(D227,'May 29'!$E$2:$E$300,0)),"Found","Not Found")))</f>
        <v>Found</v>
      </c>
      <c r="R227" s="16" t="str">
        <f>IF(ISNUMBER(MATCH(C227,'May 30'!$C$2:$C$300,0)),"Found",IF(ISNUMBER(MATCH(E227,'May 30'!$D$2:$D$300,0)),"Found",IF(ISNUMBER(MATCH(D227,'May 30'!$E$2:$E$300,0)),"Found","Not Found")))</f>
        <v>Not Found</v>
      </c>
      <c r="S227" s="16" t="str">
        <f>IF(ISNUMBER(MATCH(C227,'May 31'!$C$2:$C$300,0)),"Found",IF(ISNUMBER(MATCH(E227,'May 31'!$D$2:$D$300,0)),"Found",IF(ISNUMBER(MATCH(D227,'May 31'!$E$2:$E$300,0)),"Found","Not Found")))</f>
        <v>Found</v>
      </c>
      <c r="T227" s="16">
        <f t="shared" si="3"/>
        <v>9</v>
      </c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9"/>
      <c r="AJ227" s="16"/>
    </row>
    <row r="228" spans="1:36" x14ac:dyDescent="0.2">
      <c r="A228" s="22" t="s">
        <v>1328</v>
      </c>
      <c r="B228" s="17" t="s">
        <v>1329</v>
      </c>
      <c r="C228" s="11" t="str">
        <f>VLOOKUP(B228,'PKII Employee Details'!$A$2:$F$474,3,FALSE)</f>
        <v>C449</v>
      </c>
      <c r="D228" s="18" t="str">
        <f>VLOOKUP(B228,'PKII Employee Details'!$A$2:$F$474,4,FALSE)</f>
        <v>Tomeldan</v>
      </c>
      <c r="E228" s="18" t="str">
        <f>VLOOKUP(B228,'PKII Employee Details'!$A$2:$F$474,5,FALSE)</f>
        <v>Michael</v>
      </c>
      <c r="F228" s="63" t="str">
        <f>IF(ISNUMBER(MATCH(C228,'May 18'!$C$2:$C$300,0)),"Found",IF(ISNUMBER(MATCH(E228,'May 18'!$D$2:$D$300,0)),"Found",IF(ISNUMBER(MATCH(D228,'May 18'!$E$2:$E$300,0)),"Found","Not Found")))</f>
        <v>Not Found</v>
      </c>
      <c r="G228" s="63" t="str">
        <f>IF(ISNUMBER(MATCH(C228,'May 18'!$C$2:$C$300,0)),"Found",IF(ISNUMBER(MATCH(E228,'May 19'!$D$2:$D$300,0)),"Found",IF(ISNUMBER(MATCH(D228,'May 19'!$E$2:$E$300,0)),"Found","Not Found")))</f>
        <v>Not Found</v>
      </c>
      <c r="H228" s="19" t="str">
        <f>IF(ISNUMBER(MATCH(C228,'May 20'!$C$2:$C$300,0)),"Found",IF(ISNUMBER(MATCH(E228,'May 20'!$D$2:$D$300,0)),"Found",IF(ISNUMBER(MATCH(D228,'May 20'!$E$2:$E$300,0)),"Found","Not Found")))</f>
        <v>Not Found</v>
      </c>
      <c r="I228" s="16" t="str">
        <f>IF(ISNUMBER(MATCH(C228,'May 21'!$C$2:$C$300,0)),"Found",IF(ISNUMBER(MATCH(E228,'May 21'!$D$2:$D$300,0)),"Found",IF(ISNUMBER(MATCH(D228,'May 21'!$E$2:$E$300,0)),"Found","Not Found")))</f>
        <v>Not Found</v>
      </c>
      <c r="J228" s="16" t="str">
        <f>IF(ISNUMBER(MATCH(C228,'May 22'!$C$2:$C$300,0)),"Found",IF(ISNUMBER(MATCH(E228,'May 22'!$D$2:$D$300,0)),"Found",IF(ISNUMBER(MATCH(D228,'May 22'!$E$2:$E$300,0)),"Found","Not Found")))</f>
        <v>Not Found</v>
      </c>
      <c r="K228" s="16" t="str">
        <f>IF(ISNUMBER(MATCH(C228,'May 23'!$C$2:$C$300,0)),"Found",IF(ISNUMBER(MATCH(E228,'May 23'!$D$2:$D$300,0)),"Found",IF(ISNUMBER(MATCH(D228,'May 23'!$E$2:$E$300,0)),"Found","Not Found")))</f>
        <v>Not Found</v>
      </c>
      <c r="L228" s="16" t="str">
        <f>IF(ISNUMBER(MATCH(C228,'May 24'!$C$2:$C$300,0)),"Found",IF(ISNUMBER(MATCH(E228,'May 24'!$D$2:$D$300,0)),"Found",IF(ISNUMBER(MATCH(D228,'May 24'!$E$2:$E$300,0)),"Found","Not Found")))</f>
        <v>Not Found</v>
      </c>
      <c r="M228" s="16" t="str">
        <f>IF(ISNUMBER(MATCH(C228,'May 25'!$C$2:$C$300,0)),"Found",IF(ISNUMBER(MATCH(E228,'May 25'!$D$2:$D$300,0)),"Found",IF(ISNUMBER(MATCH(D228,'May 25'!$E$2:$E$300,0)),"Found","Not Found")))</f>
        <v>Not Found</v>
      </c>
      <c r="N228" s="16" t="str">
        <f>IF(ISNUMBER(MATCH(C228,'May 26'!$C$2:$C$300,0)),"Found",IF(ISNUMBER(MATCH(E228,'May 26'!$D$2:$D$300,0)),"Found",IF(ISNUMBER(MATCH(D228,'May 26'!$E$2:$E$300,0)),"Found","Not Found")))</f>
        <v>Not Found</v>
      </c>
      <c r="O228" s="16" t="str">
        <f>IF(ISNUMBER(MATCH(C228,'May 27'!$C$2:$C$300,0)),"Found",IF(ISNUMBER(MATCH(E228,'May 27'!$D$2:$D$300,0)),"Found",IF(ISNUMBER(MATCH(D228,'May 27'!$E$2:$E$300,0)),"Found","Not Found")))</f>
        <v>Not Found</v>
      </c>
      <c r="P228" s="16" t="str">
        <f>IF(ISNUMBER(MATCH(C228,'May 28'!$C$2:$C$300,0)),"Found",IF(ISNUMBER(MATCH(E228,'May 28'!$D$2:$D$300,0)),"Found",IF(ISNUMBER(MATCH(D228,'May 28'!$E$2:$E$300,0)),"Found","Not Found")))</f>
        <v>Not Found</v>
      </c>
      <c r="Q228" s="16" t="str">
        <f>IF(ISNUMBER(MATCH(C228,'May 29'!$C$2:$C$300,0)),"Found",IF(ISNUMBER(MATCH(E228,'May 29'!$D$2:$D$300,0)),"Found",IF(ISNUMBER(MATCH(D228,'May 29'!$E$2:$E$300,0)),"Found","Not Found")))</f>
        <v>Not Found</v>
      </c>
      <c r="R228" s="16" t="str">
        <f>IF(ISNUMBER(MATCH(C228,'May 30'!$C$2:$C$300,0)),"Found",IF(ISNUMBER(MATCH(E228,'May 30'!$D$2:$D$300,0)),"Found",IF(ISNUMBER(MATCH(D228,'May 30'!$E$2:$E$300,0)),"Found","Not Found")))</f>
        <v>Not Found</v>
      </c>
      <c r="S228" s="16" t="str">
        <f>IF(ISNUMBER(MATCH(C228,'May 31'!$C$2:$C$300,0)),"Found",IF(ISNUMBER(MATCH(E228,'May 31'!$D$2:$D$300,0)),"Found",IF(ISNUMBER(MATCH(D228,'May 31'!$E$2:$E$300,0)),"Found","Not Found")))</f>
        <v>Not Found</v>
      </c>
      <c r="T228" s="16">
        <f t="shared" si="3"/>
        <v>0</v>
      </c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9"/>
      <c r="AJ228" s="16"/>
    </row>
    <row r="229" spans="1:36" x14ac:dyDescent="0.2">
      <c r="A229" s="22" t="s">
        <v>1330</v>
      </c>
      <c r="B229" s="17" t="s">
        <v>1331</v>
      </c>
      <c r="C229" s="11" t="str">
        <f>VLOOKUP(B229,'PKII Employee Details'!$A$2:$F$474,3,FALSE)</f>
        <v>C736</v>
      </c>
      <c r="D229" s="18" t="str">
        <f>VLOOKUP(B229,'PKII Employee Details'!$A$2:$F$474,4,FALSE)</f>
        <v>Ugalino</v>
      </c>
      <c r="E229" s="18" t="str">
        <f>VLOOKUP(B229,'PKII Employee Details'!$A$2:$F$474,5,FALSE)</f>
        <v>Roberto</v>
      </c>
      <c r="F229" s="63" t="str">
        <f>IF(ISNUMBER(MATCH(C229,'May 18'!$C$2:$C$300,0)),"Found",IF(ISNUMBER(MATCH(E229,'May 18'!$D$2:$D$300,0)),"Found",IF(ISNUMBER(MATCH(D229,'May 18'!$E$2:$E$300,0)),"Found","Not Found")))</f>
        <v>Not Found</v>
      </c>
      <c r="G229" s="63" t="str">
        <f>IF(ISNUMBER(MATCH(C229,'May 18'!$C$2:$C$300,0)),"Found",IF(ISNUMBER(MATCH(E229,'May 19'!$D$2:$D$300,0)),"Found",IF(ISNUMBER(MATCH(D229,'May 19'!$E$2:$E$300,0)),"Found","Not Found")))</f>
        <v>Not Found</v>
      </c>
      <c r="H229" s="19" t="str">
        <f>IF(ISNUMBER(MATCH(C229,'May 20'!$C$2:$C$300,0)),"Found",IF(ISNUMBER(MATCH(E229,'May 20'!$D$2:$D$300,0)),"Found",IF(ISNUMBER(MATCH(D229,'May 20'!$E$2:$E$300,0)),"Found","Not Found")))</f>
        <v>Not Found</v>
      </c>
      <c r="I229" s="16" t="str">
        <f>IF(ISNUMBER(MATCH(C229,'May 21'!$C$2:$C$300,0)),"Found",IF(ISNUMBER(MATCH(E229,'May 21'!$D$2:$D$300,0)),"Found",IF(ISNUMBER(MATCH(D229,'May 21'!$E$2:$E$300,0)),"Found","Not Found")))</f>
        <v>Not Found</v>
      </c>
      <c r="J229" s="16" t="str">
        <f>IF(ISNUMBER(MATCH(C229,'May 22'!$C$2:$C$300,0)),"Found",IF(ISNUMBER(MATCH(E229,'May 22'!$D$2:$D$300,0)),"Found",IF(ISNUMBER(MATCH(D229,'May 22'!$E$2:$E$300,0)),"Found","Not Found")))</f>
        <v>Not Found</v>
      </c>
      <c r="K229" s="16" t="str">
        <f>IF(ISNUMBER(MATCH(C229,'May 23'!$C$2:$C$300,0)),"Found",IF(ISNUMBER(MATCH(E229,'May 23'!$D$2:$D$300,0)),"Found",IF(ISNUMBER(MATCH(D229,'May 23'!$E$2:$E$300,0)),"Found","Not Found")))</f>
        <v>Not Found</v>
      </c>
      <c r="L229" s="16" t="str">
        <f>IF(ISNUMBER(MATCH(C229,'May 24'!$C$2:$C$300,0)),"Found",IF(ISNUMBER(MATCH(E229,'May 24'!$D$2:$D$300,0)),"Found",IF(ISNUMBER(MATCH(D229,'May 24'!$E$2:$E$300,0)),"Found","Not Found")))</f>
        <v>Not Found</v>
      </c>
      <c r="M229" s="16" t="str">
        <f>IF(ISNUMBER(MATCH(C229,'May 25'!$C$2:$C$300,0)),"Found",IF(ISNUMBER(MATCH(E229,'May 25'!$D$2:$D$300,0)),"Found",IF(ISNUMBER(MATCH(D229,'May 25'!$E$2:$E$300,0)),"Found","Not Found")))</f>
        <v>Not Found</v>
      </c>
      <c r="N229" s="16" t="str">
        <f>IF(ISNUMBER(MATCH(C229,'May 26'!$C$2:$C$300,0)),"Found",IF(ISNUMBER(MATCH(E229,'May 26'!$D$2:$D$300,0)),"Found",IF(ISNUMBER(MATCH(D229,'May 26'!$E$2:$E$300,0)),"Found","Not Found")))</f>
        <v>Not Found</v>
      </c>
      <c r="O229" s="16" t="str">
        <f>IF(ISNUMBER(MATCH(C229,'May 27'!$C$2:$C$300,0)),"Found",IF(ISNUMBER(MATCH(E229,'May 27'!$D$2:$D$300,0)),"Found",IF(ISNUMBER(MATCH(D229,'May 27'!$E$2:$E$300,0)),"Found","Not Found")))</f>
        <v>Not Found</v>
      </c>
      <c r="P229" s="16" t="str">
        <f>IF(ISNUMBER(MATCH(C229,'May 28'!$C$2:$C$300,0)),"Found",IF(ISNUMBER(MATCH(E229,'May 28'!$D$2:$D$300,0)),"Found",IF(ISNUMBER(MATCH(D229,'May 28'!$E$2:$E$300,0)),"Found","Not Found")))</f>
        <v>Not Found</v>
      </c>
      <c r="Q229" s="16" t="str">
        <f>IF(ISNUMBER(MATCH(C229,'May 29'!$C$2:$C$300,0)),"Found",IF(ISNUMBER(MATCH(E229,'May 29'!$D$2:$D$300,0)),"Found",IF(ISNUMBER(MATCH(D229,'May 29'!$E$2:$E$300,0)),"Found","Not Found")))</f>
        <v>Not Found</v>
      </c>
      <c r="R229" s="16" t="str">
        <f>IF(ISNUMBER(MATCH(C229,'May 30'!$C$2:$C$300,0)),"Found",IF(ISNUMBER(MATCH(E229,'May 30'!$D$2:$D$300,0)),"Found",IF(ISNUMBER(MATCH(D229,'May 30'!$E$2:$E$300,0)),"Found","Not Found")))</f>
        <v>Not Found</v>
      </c>
      <c r="S229" s="16" t="str">
        <f>IF(ISNUMBER(MATCH(C229,'May 31'!$C$2:$C$300,0)),"Found",IF(ISNUMBER(MATCH(E229,'May 31'!$D$2:$D$300,0)),"Found",IF(ISNUMBER(MATCH(D229,'May 31'!$E$2:$E$300,0)),"Found","Not Found")))</f>
        <v>Not Found</v>
      </c>
      <c r="T229" s="16">
        <f t="shared" si="3"/>
        <v>0</v>
      </c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9"/>
      <c r="AJ229" s="16"/>
    </row>
    <row r="230" spans="1:36" x14ac:dyDescent="0.2">
      <c r="A230" s="22" t="s">
        <v>1332</v>
      </c>
      <c r="B230" s="17" t="s">
        <v>1333</v>
      </c>
      <c r="C230" s="11" t="str">
        <f>VLOOKUP(B230,'PKII Employee Details'!$A$2:$F$474,3,FALSE)</f>
        <v>C149</v>
      </c>
      <c r="D230" s="18" t="str">
        <f>VLOOKUP(B230,'PKII Employee Details'!$A$2:$F$474,4,FALSE)</f>
        <v>Urbano</v>
      </c>
      <c r="E230" s="18" t="str">
        <f>VLOOKUP(B230,'PKII Employee Details'!$A$2:$F$474,5,FALSE)</f>
        <v>Gene</v>
      </c>
      <c r="F230" s="63" t="str">
        <f>IF(ISNUMBER(MATCH(C230,'May 18'!$C$2:$C$300,0)),"Found",IF(ISNUMBER(MATCH(E230,'May 18'!$D$2:$D$300,0)),"Found",IF(ISNUMBER(MATCH(D230,'May 18'!$E$2:$E$300,0)),"Found","Not Found")))</f>
        <v>Not Found</v>
      </c>
      <c r="G230" s="63" t="str">
        <f>IF(ISNUMBER(MATCH(C230,'May 18'!$C$2:$C$300,0)),"Found",IF(ISNUMBER(MATCH(E230,'May 19'!$D$2:$D$300,0)),"Found",IF(ISNUMBER(MATCH(D230,'May 19'!$E$2:$E$300,0)),"Found","Not Found")))</f>
        <v>Not Found</v>
      </c>
      <c r="H230" s="19" t="str">
        <f>IF(ISNUMBER(MATCH(C230,'May 20'!$C$2:$C$300,0)),"Found",IF(ISNUMBER(MATCH(E230,'May 20'!$D$2:$D$300,0)),"Found",IF(ISNUMBER(MATCH(D230,'May 20'!$E$2:$E$300,0)),"Found","Not Found")))</f>
        <v>Not Found</v>
      </c>
      <c r="I230" s="16" t="str">
        <f>IF(ISNUMBER(MATCH(C230,'May 21'!$C$2:$C$300,0)),"Found",IF(ISNUMBER(MATCH(E230,'May 21'!$D$2:$D$300,0)),"Found",IF(ISNUMBER(MATCH(D230,'May 21'!$E$2:$E$300,0)),"Found","Not Found")))</f>
        <v>Not Found</v>
      </c>
      <c r="J230" s="16" t="str">
        <f>IF(ISNUMBER(MATCH(C230,'May 22'!$C$2:$C$300,0)),"Found",IF(ISNUMBER(MATCH(E230,'May 22'!$D$2:$D$300,0)),"Found",IF(ISNUMBER(MATCH(D230,'May 22'!$E$2:$E$300,0)),"Found","Not Found")))</f>
        <v>Not Found</v>
      </c>
      <c r="K230" s="16" t="str">
        <f>IF(ISNUMBER(MATCH(C230,'May 23'!$C$2:$C$300,0)),"Found",IF(ISNUMBER(MATCH(E230,'May 23'!$D$2:$D$300,0)),"Found",IF(ISNUMBER(MATCH(D230,'May 23'!$E$2:$E$300,0)),"Found","Not Found")))</f>
        <v>Not Found</v>
      </c>
      <c r="L230" s="16" t="str">
        <f>IF(ISNUMBER(MATCH(C230,'May 24'!$C$2:$C$300,0)),"Found",IF(ISNUMBER(MATCH(E230,'May 24'!$D$2:$D$300,0)),"Found",IF(ISNUMBER(MATCH(D230,'May 24'!$E$2:$E$300,0)),"Found","Not Found")))</f>
        <v>Not Found</v>
      </c>
      <c r="M230" s="16" t="str">
        <f>IF(ISNUMBER(MATCH(C230,'May 25'!$C$2:$C$300,0)),"Found",IF(ISNUMBER(MATCH(E230,'May 25'!$D$2:$D$300,0)),"Found",IF(ISNUMBER(MATCH(D230,'May 25'!$E$2:$E$300,0)),"Found","Not Found")))</f>
        <v>Not Found</v>
      </c>
      <c r="N230" s="16" t="str">
        <f>IF(ISNUMBER(MATCH(C230,'May 26'!$C$2:$C$300,0)),"Found",IF(ISNUMBER(MATCH(E230,'May 26'!$D$2:$D$300,0)),"Found",IF(ISNUMBER(MATCH(D230,'May 26'!$E$2:$E$300,0)),"Found","Not Found")))</f>
        <v>Not Found</v>
      </c>
      <c r="O230" s="16" t="str">
        <f>IF(ISNUMBER(MATCH(C230,'May 27'!$C$2:$C$300,0)),"Found",IF(ISNUMBER(MATCH(E230,'May 27'!$D$2:$D$300,0)),"Found",IF(ISNUMBER(MATCH(D230,'May 27'!$E$2:$E$300,0)),"Found","Not Found")))</f>
        <v>Not Found</v>
      </c>
      <c r="P230" s="16" t="str">
        <f>IF(ISNUMBER(MATCH(C230,'May 28'!$C$2:$C$300,0)),"Found",IF(ISNUMBER(MATCH(E230,'May 28'!$D$2:$D$300,0)),"Found",IF(ISNUMBER(MATCH(D230,'May 28'!$E$2:$E$300,0)),"Found","Not Found")))</f>
        <v>Found</v>
      </c>
      <c r="Q230" s="16" t="str">
        <f>IF(ISNUMBER(MATCH(C230,'May 29'!$C$2:$C$300,0)),"Found",IF(ISNUMBER(MATCH(E230,'May 29'!$D$2:$D$300,0)),"Found",IF(ISNUMBER(MATCH(D230,'May 29'!$E$2:$E$300,0)),"Found","Not Found")))</f>
        <v>Not Found</v>
      </c>
      <c r="R230" s="16" t="str">
        <f>IF(ISNUMBER(MATCH(C230,'May 30'!$C$2:$C$300,0)),"Found",IF(ISNUMBER(MATCH(E230,'May 30'!$D$2:$D$300,0)),"Found",IF(ISNUMBER(MATCH(D230,'May 30'!$E$2:$E$300,0)),"Found","Not Found")))</f>
        <v>Not Found</v>
      </c>
      <c r="S230" s="16" t="str">
        <f>IF(ISNUMBER(MATCH(C230,'May 31'!$C$2:$C$300,0)),"Found",IF(ISNUMBER(MATCH(E230,'May 31'!$D$2:$D$300,0)),"Found",IF(ISNUMBER(MATCH(D230,'May 31'!$E$2:$E$300,0)),"Found","Not Found")))</f>
        <v>Not Found</v>
      </c>
      <c r="T230" s="16">
        <f t="shared" si="3"/>
        <v>1</v>
      </c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9"/>
      <c r="AJ230" s="16"/>
    </row>
    <row r="231" spans="1:36" x14ac:dyDescent="0.2">
      <c r="A231" s="22" t="s">
        <v>1334</v>
      </c>
      <c r="B231" s="17" t="s">
        <v>1335</v>
      </c>
      <c r="C231" s="11" t="str">
        <f>VLOOKUP(B231,'PKII Employee Details'!$A$2:$F$474,3,FALSE)</f>
        <v>C487</v>
      </c>
      <c r="D231" s="18" t="str">
        <f>VLOOKUP(B231,'PKII Employee Details'!$A$2:$F$474,4,FALSE)</f>
        <v>Vallo</v>
      </c>
      <c r="E231" s="18" t="str">
        <f>VLOOKUP(B231,'PKII Employee Details'!$A$2:$F$474,5,FALSE)</f>
        <v>Romulo</v>
      </c>
      <c r="F231" s="63" t="str">
        <f>IF(ISNUMBER(MATCH(C231,'May 18'!$C$2:$C$300,0)),"Found",IF(ISNUMBER(MATCH(E231,'May 18'!$D$2:$D$300,0)),"Found",IF(ISNUMBER(MATCH(D231,'May 18'!$E$2:$E$300,0)),"Found","Not Found")))</f>
        <v>Not Found</v>
      </c>
      <c r="G231" s="63" t="str">
        <f>IF(ISNUMBER(MATCH(C231,'May 18'!$C$2:$C$300,0)),"Found",IF(ISNUMBER(MATCH(E231,'May 19'!$D$2:$D$300,0)),"Found",IF(ISNUMBER(MATCH(D231,'May 19'!$E$2:$E$300,0)),"Found","Not Found")))</f>
        <v>Not Found</v>
      </c>
      <c r="H231" s="19" t="str">
        <f>IF(ISNUMBER(MATCH(C231,'May 20'!$C$2:$C$300,0)),"Found",IF(ISNUMBER(MATCH(E231,'May 20'!$D$2:$D$300,0)),"Found",IF(ISNUMBER(MATCH(D231,'May 20'!$E$2:$E$300,0)),"Found","Not Found")))</f>
        <v>Not Found</v>
      </c>
      <c r="I231" s="16" t="str">
        <f>IF(ISNUMBER(MATCH(C231,'May 21'!$C$2:$C$300,0)),"Found",IF(ISNUMBER(MATCH(E231,'May 21'!$D$2:$D$300,0)),"Found",IF(ISNUMBER(MATCH(D231,'May 21'!$E$2:$E$300,0)),"Found","Not Found")))</f>
        <v>Not Found</v>
      </c>
      <c r="J231" s="16" t="str">
        <f>IF(ISNUMBER(MATCH(C231,'May 22'!$C$2:$C$300,0)),"Found",IF(ISNUMBER(MATCH(E231,'May 22'!$D$2:$D$300,0)),"Found",IF(ISNUMBER(MATCH(D231,'May 22'!$E$2:$E$300,0)),"Found","Not Found")))</f>
        <v>Not Found</v>
      </c>
      <c r="K231" s="16" t="str">
        <f>IF(ISNUMBER(MATCH(C231,'May 23'!$C$2:$C$300,0)),"Found",IF(ISNUMBER(MATCH(E231,'May 23'!$D$2:$D$300,0)),"Found",IF(ISNUMBER(MATCH(D231,'May 23'!$E$2:$E$300,0)),"Found","Not Found")))</f>
        <v>Not Found</v>
      </c>
      <c r="L231" s="16" t="str">
        <f>IF(ISNUMBER(MATCH(C231,'May 24'!$C$2:$C$300,0)),"Found",IF(ISNUMBER(MATCH(E231,'May 24'!$D$2:$D$300,0)),"Found",IF(ISNUMBER(MATCH(D231,'May 24'!$E$2:$E$300,0)),"Found","Not Found")))</f>
        <v>Not Found</v>
      </c>
      <c r="M231" s="16" t="str">
        <f>IF(ISNUMBER(MATCH(C231,'May 25'!$C$2:$C$300,0)),"Found",IF(ISNUMBER(MATCH(E231,'May 25'!$D$2:$D$300,0)),"Found",IF(ISNUMBER(MATCH(D231,'May 25'!$E$2:$E$300,0)),"Found","Not Found")))</f>
        <v>Not Found</v>
      </c>
      <c r="N231" s="16" t="str">
        <f>IF(ISNUMBER(MATCH(C231,'May 26'!$C$2:$C$300,0)),"Found",IF(ISNUMBER(MATCH(E231,'May 26'!$D$2:$D$300,0)),"Found",IF(ISNUMBER(MATCH(D231,'May 26'!$E$2:$E$300,0)),"Found","Not Found")))</f>
        <v>Not Found</v>
      </c>
      <c r="O231" s="16" t="str">
        <f>IF(ISNUMBER(MATCH(C231,'May 27'!$C$2:$C$300,0)),"Found",IF(ISNUMBER(MATCH(E231,'May 27'!$D$2:$D$300,0)),"Found",IF(ISNUMBER(MATCH(D231,'May 27'!$E$2:$E$300,0)),"Found","Not Found")))</f>
        <v>Not Found</v>
      </c>
      <c r="P231" s="16" t="str">
        <f>IF(ISNUMBER(MATCH(C231,'May 28'!$C$2:$C$300,0)),"Found",IF(ISNUMBER(MATCH(E231,'May 28'!$D$2:$D$300,0)),"Found",IF(ISNUMBER(MATCH(D231,'May 28'!$E$2:$E$300,0)),"Found","Not Found")))</f>
        <v>Not Found</v>
      </c>
      <c r="Q231" s="16" t="str">
        <f>IF(ISNUMBER(MATCH(C231,'May 29'!$C$2:$C$300,0)),"Found",IF(ISNUMBER(MATCH(E231,'May 29'!$D$2:$D$300,0)),"Found",IF(ISNUMBER(MATCH(D231,'May 29'!$E$2:$E$300,0)),"Found","Not Found")))</f>
        <v>Not Found</v>
      </c>
      <c r="R231" s="16" t="str">
        <f>IF(ISNUMBER(MATCH(C231,'May 30'!$C$2:$C$300,0)),"Found",IF(ISNUMBER(MATCH(E231,'May 30'!$D$2:$D$300,0)),"Found",IF(ISNUMBER(MATCH(D231,'May 30'!$E$2:$E$300,0)),"Found","Not Found")))</f>
        <v>Not Found</v>
      </c>
      <c r="S231" s="16" t="str">
        <f>IF(ISNUMBER(MATCH(C231,'May 31'!$C$2:$C$300,0)),"Found",IF(ISNUMBER(MATCH(E231,'May 31'!$D$2:$D$300,0)),"Found",IF(ISNUMBER(MATCH(D231,'May 31'!$E$2:$E$300,0)),"Found","Not Found")))</f>
        <v>Not Found</v>
      </c>
      <c r="T231" s="16">
        <f t="shared" si="3"/>
        <v>0</v>
      </c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9"/>
      <c r="AJ231" s="16"/>
    </row>
    <row r="232" spans="1:36" x14ac:dyDescent="0.2">
      <c r="A232" s="22" t="s">
        <v>1336</v>
      </c>
      <c r="B232" s="17" t="s">
        <v>1337</v>
      </c>
      <c r="C232" s="11" t="str">
        <f>VLOOKUP(B232,'PKII Employee Details'!$A$2:$F$474,3,FALSE)</f>
        <v>C506</v>
      </c>
      <c r="D232" s="18" t="str">
        <f>VLOOKUP(B232,'PKII Employee Details'!$A$2:$F$474,4,FALSE)</f>
        <v>Vargas</v>
      </c>
      <c r="E232" s="18" t="str">
        <f>VLOOKUP(B232,'PKII Employee Details'!$A$2:$F$474,5,FALSE)</f>
        <v>Emmanuel</v>
      </c>
      <c r="F232" s="63" t="str">
        <f>IF(ISNUMBER(MATCH(C232,'May 18'!$C$2:$C$300,0)),"Found",IF(ISNUMBER(MATCH(E232,'May 18'!$D$2:$D$300,0)),"Found",IF(ISNUMBER(MATCH(D232,'May 18'!$E$2:$E$300,0)),"Found","Not Found")))</f>
        <v>Not Found</v>
      </c>
      <c r="G232" s="63" t="str">
        <f>IF(ISNUMBER(MATCH(C232,'May 18'!$C$2:$C$300,0)),"Found",IF(ISNUMBER(MATCH(E232,'May 19'!$D$2:$D$300,0)),"Found",IF(ISNUMBER(MATCH(D232,'May 19'!$E$2:$E$300,0)),"Found","Not Found")))</f>
        <v>Not Found</v>
      </c>
      <c r="H232" s="19" t="str">
        <f>IF(ISNUMBER(MATCH(C232,'May 20'!$C$2:$C$300,0)),"Found",IF(ISNUMBER(MATCH(E232,'May 20'!$D$2:$D$300,0)),"Found",IF(ISNUMBER(MATCH(D232,'May 20'!$E$2:$E$300,0)),"Found","Not Found")))</f>
        <v>Not Found</v>
      </c>
      <c r="I232" s="16" t="str">
        <f>IF(ISNUMBER(MATCH(C232,'May 21'!$C$2:$C$300,0)),"Found",IF(ISNUMBER(MATCH(E232,'May 21'!$D$2:$D$300,0)),"Found",IF(ISNUMBER(MATCH(D232,'May 21'!$E$2:$E$300,0)),"Found","Not Found")))</f>
        <v>Not Found</v>
      </c>
      <c r="J232" s="16" t="str">
        <f>IF(ISNUMBER(MATCH(C232,'May 22'!$C$2:$C$300,0)),"Found",IF(ISNUMBER(MATCH(E232,'May 22'!$D$2:$D$300,0)),"Found",IF(ISNUMBER(MATCH(D232,'May 22'!$E$2:$E$300,0)),"Found","Not Found")))</f>
        <v>Not Found</v>
      </c>
      <c r="K232" s="16" t="str">
        <f>IF(ISNUMBER(MATCH(C232,'May 23'!$C$2:$C$300,0)),"Found",IF(ISNUMBER(MATCH(E232,'May 23'!$D$2:$D$300,0)),"Found",IF(ISNUMBER(MATCH(D232,'May 23'!$E$2:$E$300,0)),"Found","Not Found")))</f>
        <v>Found</v>
      </c>
      <c r="L232" s="16" t="str">
        <f>IF(ISNUMBER(MATCH(C232,'May 24'!$C$2:$C$300,0)),"Found",IF(ISNUMBER(MATCH(E232,'May 24'!$D$2:$D$300,0)),"Found",IF(ISNUMBER(MATCH(D232,'May 24'!$E$2:$E$300,0)),"Found","Not Found")))</f>
        <v>Not Found</v>
      </c>
      <c r="M232" s="16" t="str">
        <f>IF(ISNUMBER(MATCH(C232,'May 25'!$C$2:$C$300,0)),"Found",IF(ISNUMBER(MATCH(E232,'May 25'!$D$2:$D$300,0)),"Found",IF(ISNUMBER(MATCH(D232,'May 25'!$E$2:$E$300,0)),"Found","Not Found")))</f>
        <v>Not Found</v>
      </c>
      <c r="N232" s="16" t="str">
        <f>IF(ISNUMBER(MATCH(C232,'May 26'!$C$2:$C$300,0)),"Found",IF(ISNUMBER(MATCH(E232,'May 26'!$D$2:$D$300,0)),"Found",IF(ISNUMBER(MATCH(D232,'May 26'!$E$2:$E$300,0)),"Found","Not Found")))</f>
        <v>Not Found</v>
      </c>
      <c r="O232" s="16" t="str">
        <f>IF(ISNUMBER(MATCH(C232,'May 27'!$C$2:$C$300,0)),"Found",IF(ISNUMBER(MATCH(E232,'May 27'!$D$2:$D$300,0)),"Found",IF(ISNUMBER(MATCH(D232,'May 27'!$E$2:$E$300,0)),"Found","Not Found")))</f>
        <v>Not Found</v>
      </c>
      <c r="P232" s="16" t="str">
        <f>IF(ISNUMBER(MATCH(C232,'May 28'!$C$2:$C$300,0)),"Found",IF(ISNUMBER(MATCH(E232,'May 28'!$D$2:$D$300,0)),"Found",IF(ISNUMBER(MATCH(D232,'May 28'!$E$2:$E$300,0)),"Found","Not Found")))</f>
        <v>Not Found</v>
      </c>
      <c r="Q232" s="16" t="str">
        <f>IF(ISNUMBER(MATCH(C232,'May 29'!$C$2:$C$300,0)),"Found",IF(ISNUMBER(MATCH(E232,'May 29'!$D$2:$D$300,0)),"Found",IF(ISNUMBER(MATCH(D232,'May 29'!$E$2:$E$300,0)),"Found","Not Found")))</f>
        <v>Not Found</v>
      </c>
      <c r="R232" s="16" t="str">
        <f>IF(ISNUMBER(MATCH(C232,'May 30'!$C$2:$C$300,0)),"Found",IF(ISNUMBER(MATCH(E232,'May 30'!$D$2:$D$300,0)),"Found",IF(ISNUMBER(MATCH(D232,'May 30'!$E$2:$E$300,0)),"Found","Not Found")))</f>
        <v>Not Found</v>
      </c>
      <c r="S232" s="16" t="str">
        <f>IF(ISNUMBER(MATCH(C232,'May 31'!$C$2:$C$300,0)),"Found",IF(ISNUMBER(MATCH(E232,'May 31'!$D$2:$D$300,0)),"Found",IF(ISNUMBER(MATCH(D232,'May 31'!$E$2:$E$300,0)),"Found","Not Found")))</f>
        <v>Not Found</v>
      </c>
      <c r="T232" s="16">
        <f t="shared" si="3"/>
        <v>1</v>
      </c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9"/>
      <c r="AJ232" s="16"/>
    </row>
    <row r="233" spans="1:36" x14ac:dyDescent="0.2">
      <c r="A233" s="22" t="s">
        <v>1338</v>
      </c>
      <c r="B233" s="17" t="s">
        <v>1339</v>
      </c>
      <c r="C233" s="11" t="s">
        <v>1340</v>
      </c>
      <c r="D233" s="18" t="s">
        <v>1341</v>
      </c>
      <c r="E233" s="18" t="s">
        <v>1342</v>
      </c>
      <c r="F233" s="63" t="str">
        <f>IF(ISNUMBER(MATCH(C233,'May 18'!$C$2:$C$300,0)),"Found",IF(ISNUMBER(MATCH(E233,'May 18'!$D$2:$D$300,0)),"Found",IF(ISNUMBER(MATCH(D233,'May 18'!$E$2:$E$300,0)),"Found","Not Found")))</f>
        <v>Not Found</v>
      </c>
      <c r="G233" s="63" t="str">
        <f>IF(ISNUMBER(MATCH(C233,'May 18'!$C$2:$C$300,0)),"Found",IF(ISNUMBER(MATCH(E233,'May 19'!$D$2:$D$300,0)),"Found",IF(ISNUMBER(MATCH(D233,'May 19'!$E$2:$E$300,0)),"Found","Not Found")))</f>
        <v>Not Found</v>
      </c>
      <c r="H233" s="19" t="str">
        <f>IF(ISNUMBER(MATCH(C233,'May 20'!$C$2:$C$300,0)),"Found",IF(ISNUMBER(MATCH(E233,'May 20'!$D$2:$D$300,0)),"Found",IF(ISNUMBER(MATCH(D233,'May 20'!$E$2:$E$300,0)),"Found","Not Found")))</f>
        <v>Not Found</v>
      </c>
      <c r="I233" s="16" t="str">
        <f>IF(ISNUMBER(MATCH(C233,'May 21'!$C$2:$C$300,0)),"Found",IF(ISNUMBER(MATCH(E233,'May 21'!$D$2:$D$300,0)),"Found",IF(ISNUMBER(MATCH(D233,'May 21'!$E$2:$E$300,0)),"Found","Not Found")))</f>
        <v>Not Found</v>
      </c>
      <c r="J233" s="16" t="str">
        <f>IF(ISNUMBER(MATCH(C233,'May 22'!$C$2:$C$300,0)),"Found",IF(ISNUMBER(MATCH(E233,'May 22'!$D$2:$D$300,0)),"Found",IF(ISNUMBER(MATCH(D233,'May 22'!$E$2:$E$300,0)),"Found","Not Found")))</f>
        <v>Not Found</v>
      </c>
      <c r="K233" s="16" t="str">
        <f>IF(ISNUMBER(MATCH(C233,'May 23'!$C$2:$C$300,0)),"Found",IF(ISNUMBER(MATCH(E233,'May 23'!$D$2:$D$300,0)),"Found",IF(ISNUMBER(MATCH(D233,'May 23'!$E$2:$E$300,0)),"Found","Not Found")))</f>
        <v>Not Found</v>
      </c>
      <c r="L233" s="16" t="str">
        <f>IF(ISNUMBER(MATCH(C233,'May 24'!$C$2:$C$300,0)),"Found",IF(ISNUMBER(MATCH(E233,'May 24'!$D$2:$D$300,0)),"Found",IF(ISNUMBER(MATCH(D233,'May 24'!$E$2:$E$300,0)),"Found","Not Found")))</f>
        <v>Not Found</v>
      </c>
      <c r="M233" s="16" t="str">
        <f>IF(ISNUMBER(MATCH(C233,'May 25'!$C$2:$C$300,0)),"Found",IF(ISNUMBER(MATCH(E233,'May 25'!$D$2:$D$300,0)),"Found",IF(ISNUMBER(MATCH(D233,'May 25'!$E$2:$E$300,0)),"Found","Not Found")))</f>
        <v>Not Found</v>
      </c>
      <c r="N233" s="16" t="str">
        <f>IF(ISNUMBER(MATCH(C233,'May 26'!$C$2:$C$300,0)),"Found",IF(ISNUMBER(MATCH(E233,'May 26'!$D$2:$D$300,0)),"Found",IF(ISNUMBER(MATCH(D233,'May 26'!$E$2:$E$300,0)),"Found","Not Found")))</f>
        <v>Not Found</v>
      </c>
      <c r="O233" s="16" t="str">
        <f>IF(ISNUMBER(MATCH(C233,'May 27'!$C$2:$C$300,0)),"Found",IF(ISNUMBER(MATCH(E233,'May 27'!$D$2:$D$300,0)),"Found",IF(ISNUMBER(MATCH(D233,'May 27'!$E$2:$E$300,0)),"Found","Not Found")))</f>
        <v>Not Found</v>
      </c>
      <c r="P233" s="16" t="str">
        <f>IF(ISNUMBER(MATCH(C233,'May 28'!$C$2:$C$300,0)),"Found",IF(ISNUMBER(MATCH(E233,'May 28'!$D$2:$D$300,0)),"Found",IF(ISNUMBER(MATCH(D233,'May 28'!$E$2:$E$300,0)),"Found","Not Found")))</f>
        <v>Not Found</v>
      </c>
      <c r="Q233" s="16" t="str">
        <f>IF(ISNUMBER(MATCH(C233,'May 29'!$C$2:$C$300,0)),"Found",IF(ISNUMBER(MATCH(E233,'May 29'!$D$2:$D$300,0)),"Found",IF(ISNUMBER(MATCH(D233,'May 29'!$E$2:$E$300,0)),"Found","Not Found")))</f>
        <v>Not Found</v>
      </c>
      <c r="R233" s="16" t="str">
        <f>IF(ISNUMBER(MATCH(C233,'May 30'!$C$2:$C$300,0)),"Found",IF(ISNUMBER(MATCH(E233,'May 30'!$D$2:$D$300,0)),"Found",IF(ISNUMBER(MATCH(D233,'May 30'!$E$2:$E$300,0)),"Found","Not Found")))</f>
        <v>Not Found</v>
      </c>
      <c r="S233" s="16" t="str">
        <f>IF(ISNUMBER(MATCH(C233,'May 31'!$C$2:$C$300,0)),"Found",IF(ISNUMBER(MATCH(E233,'May 31'!$D$2:$D$300,0)),"Found",IF(ISNUMBER(MATCH(D233,'May 31'!$E$2:$E$300,0)),"Found","Not Found")))</f>
        <v>Not Found</v>
      </c>
      <c r="T233" s="16">
        <f t="shared" si="3"/>
        <v>0</v>
      </c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9"/>
      <c r="AJ233" s="16"/>
    </row>
    <row r="234" spans="1:36" x14ac:dyDescent="0.2">
      <c r="A234" s="22" t="s">
        <v>1343</v>
      </c>
      <c r="B234" s="17" t="s">
        <v>1344</v>
      </c>
      <c r="C234" s="11" t="str">
        <f>VLOOKUP(B234,'PKII Employee Details'!$A$2:$F$474,3,FALSE)</f>
        <v>C559</v>
      </c>
      <c r="D234" s="18" t="str">
        <f>VLOOKUP(B234,'PKII Employee Details'!$A$2:$F$474,4,FALSE)</f>
        <v>Sison, Jr.</v>
      </c>
      <c r="E234" s="18" t="str">
        <f>VLOOKUP(B234,'PKII Employee Details'!$A$2:$F$474,5,FALSE)</f>
        <v>Cesar</v>
      </c>
      <c r="F234" s="63" t="str">
        <f>IF(ISNUMBER(MATCH(C234,'May 18'!$C$2:$C$300,0)),"Found",IF(ISNUMBER(MATCH(E234,'May 18'!$D$2:$D$300,0)),"Found",IF(ISNUMBER(MATCH(D234,'May 18'!$E$2:$E$300,0)),"Found","Not Found")))</f>
        <v>Not Found</v>
      </c>
      <c r="G234" s="63" t="str">
        <f>IF(ISNUMBER(MATCH(C234,'May 18'!$C$2:$C$300,0)),"Found",IF(ISNUMBER(MATCH(E234,'May 19'!$D$2:$D$300,0)),"Found",IF(ISNUMBER(MATCH(D234,'May 19'!$E$2:$E$300,0)),"Found","Not Found")))</f>
        <v>Not Found</v>
      </c>
      <c r="H234" s="19" t="str">
        <f>IF(ISNUMBER(MATCH(C234,'May 20'!$C$2:$C$300,0)),"Found",IF(ISNUMBER(MATCH(E234,'May 20'!$D$2:$D$300,0)),"Found",IF(ISNUMBER(MATCH(D234,'May 20'!$E$2:$E$300,0)),"Found","Not Found")))</f>
        <v>Not Found</v>
      </c>
      <c r="I234" s="16" t="str">
        <f>IF(ISNUMBER(MATCH(C234,'May 21'!$C$2:$C$300,0)),"Found",IF(ISNUMBER(MATCH(E234,'May 21'!$D$2:$D$300,0)),"Found",IF(ISNUMBER(MATCH(D234,'May 21'!$E$2:$E$300,0)),"Found","Not Found")))</f>
        <v>Not Found</v>
      </c>
      <c r="J234" s="16" t="str">
        <f>IF(ISNUMBER(MATCH(C234,'May 22'!$C$2:$C$300,0)),"Found",IF(ISNUMBER(MATCH(E234,'May 22'!$D$2:$D$300,0)),"Found",IF(ISNUMBER(MATCH(D234,'May 22'!$E$2:$E$300,0)),"Found","Not Found")))</f>
        <v>Not Found</v>
      </c>
      <c r="K234" s="16" t="str">
        <f>IF(ISNUMBER(MATCH(C234,'May 23'!$C$2:$C$300,0)),"Found",IF(ISNUMBER(MATCH(E234,'May 23'!$D$2:$D$300,0)),"Found",IF(ISNUMBER(MATCH(D234,'May 23'!$E$2:$E$300,0)),"Found","Not Found")))</f>
        <v>Not Found</v>
      </c>
      <c r="L234" s="16" t="str">
        <f>IF(ISNUMBER(MATCH(C234,'May 24'!$C$2:$C$300,0)),"Found",IF(ISNUMBER(MATCH(E234,'May 24'!$D$2:$D$300,0)),"Found",IF(ISNUMBER(MATCH(D234,'May 24'!$E$2:$E$300,0)),"Found","Not Found")))</f>
        <v>Not Found</v>
      </c>
      <c r="M234" s="16" t="str">
        <f>IF(ISNUMBER(MATCH(C234,'May 25'!$C$2:$C$300,0)),"Found",IF(ISNUMBER(MATCH(E234,'May 25'!$D$2:$D$300,0)),"Found",IF(ISNUMBER(MATCH(D234,'May 25'!$E$2:$E$300,0)),"Found","Not Found")))</f>
        <v>Not Found</v>
      </c>
      <c r="N234" s="16" t="str">
        <f>IF(ISNUMBER(MATCH(C234,'May 26'!$C$2:$C$300,0)),"Found",IF(ISNUMBER(MATCH(E234,'May 26'!$D$2:$D$300,0)),"Found",IF(ISNUMBER(MATCH(D234,'May 26'!$E$2:$E$300,0)),"Found","Not Found")))</f>
        <v>Not Found</v>
      </c>
      <c r="O234" s="16" t="str">
        <f>IF(ISNUMBER(MATCH(C234,'May 27'!$C$2:$C$300,0)),"Found",IF(ISNUMBER(MATCH(E234,'May 27'!$D$2:$D$300,0)),"Found",IF(ISNUMBER(MATCH(D234,'May 27'!$E$2:$E$300,0)),"Found","Not Found")))</f>
        <v>Not Found</v>
      </c>
      <c r="P234" s="16" t="str">
        <f>IF(ISNUMBER(MATCH(C234,'May 28'!$C$2:$C$300,0)),"Found",IF(ISNUMBER(MATCH(E234,'May 28'!$D$2:$D$300,0)),"Found",IF(ISNUMBER(MATCH(D234,'May 28'!$E$2:$E$300,0)),"Found","Not Found")))</f>
        <v>Not Found</v>
      </c>
      <c r="Q234" s="16" t="str">
        <f>IF(ISNUMBER(MATCH(C234,'May 29'!$C$2:$C$300,0)),"Found",IF(ISNUMBER(MATCH(E234,'May 29'!$D$2:$D$300,0)),"Found",IF(ISNUMBER(MATCH(D234,'May 29'!$E$2:$E$300,0)),"Found","Not Found")))</f>
        <v>Not Found</v>
      </c>
      <c r="R234" s="16" t="str">
        <f>IF(ISNUMBER(MATCH(C234,'May 30'!$C$2:$C$300,0)),"Found",IF(ISNUMBER(MATCH(E234,'May 30'!$D$2:$D$300,0)),"Found",IF(ISNUMBER(MATCH(D234,'May 30'!$E$2:$E$300,0)),"Found","Not Found")))</f>
        <v>Not Found</v>
      </c>
      <c r="S234" s="16" t="str">
        <f>IF(ISNUMBER(MATCH(C234,'May 31'!$C$2:$C$300,0)),"Found",IF(ISNUMBER(MATCH(E234,'May 31'!$D$2:$D$300,0)),"Found",IF(ISNUMBER(MATCH(D234,'May 31'!$E$2:$E$300,0)),"Found","Not Found")))</f>
        <v>Not Found</v>
      </c>
      <c r="T234" s="16">
        <f t="shared" si="3"/>
        <v>0</v>
      </c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9"/>
      <c r="AJ234" s="16"/>
    </row>
    <row r="235" spans="1:36" x14ac:dyDescent="0.2">
      <c r="A235" s="22" t="s">
        <v>1345</v>
      </c>
      <c r="B235" s="17" t="s">
        <v>1346</v>
      </c>
      <c r="C235" s="11" t="str">
        <f>VLOOKUP(B235,'PKII Employee Details'!$A$2:$F$474,3,FALSE)</f>
        <v>C161</v>
      </c>
      <c r="D235" s="18" t="s">
        <v>1347</v>
      </c>
      <c r="E235" s="18" t="str">
        <f>VLOOKUP(B235,'PKII Employee Details'!$A$2:$F$474,5,FALSE)</f>
        <v>Custodio</v>
      </c>
      <c r="F235" s="63" t="str">
        <f>IF(ISNUMBER(MATCH(C235,'May 18'!$C$2:$C$300,0)),"Found",IF(ISNUMBER(MATCH(E235,'May 18'!$D$2:$D$300,0)),"Found",IF(ISNUMBER(MATCH(D235,'May 18'!$E$2:$E$300,0)),"Found","Not Found")))</f>
        <v>Not Found</v>
      </c>
      <c r="G235" s="63" t="str">
        <f>IF(ISNUMBER(MATCH(C235,'May 18'!$C$2:$C$300,0)),"Found",IF(ISNUMBER(MATCH(E235,'May 19'!$D$2:$D$300,0)),"Found",IF(ISNUMBER(MATCH(D235,'May 19'!$E$2:$E$300,0)),"Found","Not Found")))</f>
        <v>Not Found</v>
      </c>
      <c r="H235" s="19" t="str">
        <f>IF(ISNUMBER(MATCH(C235,'May 20'!$C$2:$C$300,0)),"Found",IF(ISNUMBER(MATCH(E235,'May 20'!$D$2:$D$300,0)),"Found",IF(ISNUMBER(MATCH(D235,'May 20'!$E$2:$E$300,0)),"Found","Not Found")))</f>
        <v>Not Found</v>
      </c>
      <c r="I235" s="16" t="str">
        <f>IF(ISNUMBER(MATCH(C235,'May 21'!$C$2:$C$300,0)),"Found",IF(ISNUMBER(MATCH(E235,'May 21'!$D$2:$D$300,0)),"Found",IF(ISNUMBER(MATCH(D235,'May 21'!$E$2:$E$300,0)),"Found","Not Found")))</f>
        <v>Not Found</v>
      </c>
      <c r="J235" s="16" t="str">
        <f>IF(ISNUMBER(MATCH(C235,'May 22'!$C$2:$C$300,0)),"Found",IF(ISNUMBER(MATCH(E235,'May 22'!$D$2:$D$300,0)),"Found",IF(ISNUMBER(MATCH(D235,'May 22'!$E$2:$E$300,0)),"Found","Not Found")))</f>
        <v>Not Found</v>
      </c>
      <c r="K235" s="16" t="str">
        <f>IF(ISNUMBER(MATCH(C235,'May 23'!$C$2:$C$300,0)),"Found",IF(ISNUMBER(MATCH(E235,'May 23'!$D$2:$D$300,0)),"Found",IF(ISNUMBER(MATCH(D235,'May 23'!$E$2:$E$300,0)),"Found","Not Found")))</f>
        <v>Not Found</v>
      </c>
      <c r="L235" s="16" t="str">
        <f>IF(ISNUMBER(MATCH(C235,'May 24'!$C$2:$C$300,0)),"Found",IF(ISNUMBER(MATCH(E235,'May 24'!$D$2:$D$300,0)),"Found",IF(ISNUMBER(MATCH(D235,'May 24'!$E$2:$E$300,0)),"Found","Not Found")))</f>
        <v>Not Found</v>
      </c>
      <c r="M235" s="16" t="str">
        <f>IF(ISNUMBER(MATCH(C235,'May 25'!$C$2:$C$300,0)),"Found",IF(ISNUMBER(MATCH(E235,'May 25'!$D$2:$D$300,0)),"Found",IF(ISNUMBER(MATCH(D235,'May 25'!$E$2:$E$300,0)),"Found","Not Found")))</f>
        <v>Not Found</v>
      </c>
      <c r="N235" s="16" t="str">
        <f>IF(ISNUMBER(MATCH(C235,'May 26'!$C$2:$C$300,0)),"Found",IF(ISNUMBER(MATCH(E235,'May 26'!$D$2:$D$300,0)),"Found",IF(ISNUMBER(MATCH(D235,'May 26'!$E$2:$E$300,0)),"Found","Not Found")))</f>
        <v>Not Found</v>
      </c>
      <c r="O235" s="16" t="str">
        <f>IF(ISNUMBER(MATCH(C235,'May 27'!$C$2:$C$300,0)),"Found",IF(ISNUMBER(MATCH(E235,'May 27'!$D$2:$D$300,0)),"Found",IF(ISNUMBER(MATCH(D235,'May 27'!$E$2:$E$300,0)),"Found","Not Found")))</f>
        <v>Not Found</v>
      </c>
      <c r="P235" s="16" t="str">
        <f>IF(ISNUMBER(MATCH(C235,'May 28'!$C$2:$C$300,0)),"Found",IF(ISNUMBER(MATCH(E235,'May 28'!$D$2:$D$300,0)),"Found",IF(ISNUMBER(MATCH(D235,'May 28'!$E$2:$E$300,0)),"Found","Not Found")))</f>
        <v>Not Found</v>
      </c>
      <c r="Q235" s="16" t="str">
        <f>IF(ISNUMBER(MATCH(C235,'May 29'!$C$2:$C$300,0)),"Found",IF(ISNUMBER(MATCH(E235,'May 29'!$D$2:$D$300,0)),"Found",IF(ISNUMBER(MATCH(D235,'May 29'!$E$2:$E$300,0)),"Found","Not Found")))</f>
        <v>Not Found</v>
      </c>
      <c r="R235" s="16" t="str">
        <f>IF(ISNUMBER(MATCH(C235,'May 30'!$C$2:$C$300,0)),"Found",IF(ISNUMBER(MATCH(E235,'May 30'!$D$2:$D$300,0)),"Found",IF(ISNUMBER(MATCH(D235,'May 30'!$E$2:$E$300,0)),"Found","Not Found")))</f>
        <v>Not Found</v>
      </c>
      <c r="S235" s="16" t="str">
        <f>IF(ISNUMBER(MATCH(C235,'May 31'!$C$2:$C$300,0)),"Found",IF(ISNUMBER(MATCH(E235,'May 31'!$D$2:$D$300,0)),"Found",IF(ISNUMBER(MATCH(D235,'May 31'!$E$2:$E$300,0)),"Found","Not Found")))</f>
        <v>Not Found</v>
      </c>
      <c r="T235" s="16">
        <f t="shared" si="3"/>
        <v>0</v>
      </c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9"/>
      <c r="AJ235" s="16"/>
    </row>
    <row r="236" spans="1:36" x14ac:dyDescent="0.2">
      <c r="A236" s="22" t="s">
        <v>1348</v>
      </c>
      <c r="B236" s="17" t="s">
        <v>1349</v>
      </c>
      <c r="C236" s="11">
        <v>443</v>
      </c>
      <c r="D236" s="18" t="s">
        <v>1350</v>
      </c>
      <c r="E236" s="18" t="s">
        <v>1351</v>
      </c>
      <c r="F236" s="63" t="str">
        <f>IF(ISNUMBER(MATCH(C236,'May 18'!$C$2:$C$300,0)),"Found",IF(ISNUMBER(MATCH(E236,'May 18'!$D$2:$D$300,0)),"Found",IF(ISNUMBER(MATCH(D236,'May 18'!$E$2:$E$300,0)),"Found","Not Found")))</f>
        <v>Found</v>
      </c>
      <c r="G236" s="63" t="str">
        <f>IF(ISNUMBER(MATCH(C236,'May 18'!$C$2:$C$300,0)),"Found",IF(ISNUMBER(MATCH(E236,'May 19'!$D$2:$D$300,0)),"Found",IF(ISNUMBER(MATCH(D236,'May 19'!$E$2:$E$300,0)),"Found","Not Found")))</f>
        <v>Found</v>
      </c>
      <c r="H236" s="19" t="str">
        <f>IF(ISNUMBER(MATCH(C236,'May 20'!$C$2:$C$300,0)),"Found",IF(ISNUMBER(MATCH(E236,'May 20'!$D$2:$D$300,0)),"Found",IF(ISNUMBER(MATCH(D236,'May 20'!$E$2:$E$300,0)),"Found","Not Found")))</f>
        <v>Found</v>
      </c>
      <c r="I236" s="16" t="str">
        <f>IF(ISNUMBER(MATCH(C236,'May 21'!$C$2:$C$300,0)),"Found",IF(ISNUMBER(MATCH(E236,'May 21'!$D$2:$D$300,0)),"Found",IF(ISNUMBER(MATCH(D236,'May 21'!$E$2:$E$300,0)),"Found","Not Found")))</f>
        <v>Found</v>
      </c>
      <c r="J236" s="16" t="str">
        <f>IF(ISNUMBER(MATCH(C236,'May 22'!$C$2:$C$300,0)),"Found",IF(ISNUMBER(MATCH(E236,'May 22'!$D$2:$D$300,0)),"Found",IF(ISNUMBER(MATCH(D236,'May 22'!$E$2:$E$300,0)),"Found","Not Found")))</f>
        <v>Found</v>
      </c>
      <c r="K236" s="16" t="str">
        <f>IF(ISNUMBER(MATCH(C236,'May 23'!$C$2:$C$300,0)),"Found",IF(ISNUMBER(MATCH(E236,'May 23'!$D$2:$D$300,0)),"Found",IF(ISNUMBER(MATCH(D236,'May 23'!$E$2:$E$300,0)),"Found","Not Found")))</f>
        <v>Not Found</v>
      </c>
      <c r="L236" s="16" t="str">
        <f>IF(ISNUMBER(MATCH(C236,'May 24'!$C$2:$C$300,0)),"Found",IF(ISNUMBER(MATCH(E236,'May 24'!$D$2:$D$300,0)),"Found",IF(ISNUMBER(MATCH(D236,'May 24'!$E$2:$E$300,0)),"Found","Not Found")))</f>
        <v>Not Found</v>
      </c>
      <c r="M236" s="16" t="str">
        <f>IF(ISNUMBER(MATCH(C236,'May 25'!$C$2:$C$300,0)),"Found",IF(ISNUMBER(MATCH(E236,'May 25'!$D$2:$D$300,0)),"Found",IF(ISNUMBER(MATCH(D236,'May 25'!$E$2:$E$300,0)),"Found","Not Found")))</f>
        <v>Not Found</v>
      </c>
      <c r="N236" s="16" t="str">
        <f>IF(ISNUMBER(MATCH(C236,'May 26'!$C$2:$C$300,0)),"Found",IF(ISNUMBER(MATCH(E236,'May 26'!$D$2:$D$300,0)),"Found",IF(ISNUMBER(MATCH(D236,'May 26'!$E$2:$E$300,0)),"Found","Not Found")))</f>
        <v>Found</v>
      </c>
      <c r="O236" s="16" t="str">
        <f>IF(ISNUMBER(MATCH(C236,'May 27'!$C$2:$C$300,0)),"Found",IF(ISNUMBER(MATCH(E236,'May 27'!$D$2:$D$300,0)),"Found",IF(ISNUMBER(MATCH(D236,'May 27'!$E$2:$E$300,0)),"Found","Not Found")))</f>
        <v>Found</v>
      </c>
      <c r="P236" s="16" t="str">
        <f>IF(ISNUMBER(MATCH(C236,'May 28'!$C$2:$C$300,0)),"Found",IF(ISNUMBER(MATCH(E236,'May 28'!$D$2:$D$300,0)),"Found",IF(ISNUMBER(MATCH(D236,'May 28'!$E$2:$E$300,0)),"Found","Not Found")))</f>
        <v>Found</v>
      </c>
      <c r="Q236" s="16" t="str">
        <f>IF(ISNUMBER(MATCH(C236,'May 29'!$C$2:$C$300,0)),"Found",IF(ISNUMBER(MATCH(E236,'May 29'!$D$2:$D$300,0)),"Found",IF(ISNUMBER(MATCH(D236,'May 29'!$E$2:$E$300,0)),"Found","Not Found")))</f>
        <v>Found</v>
      </c>
      <c r="R236" s="16" t="str">
        <f>IF(ISNUMBER(MATCH(C236,'May 30'!$C$2:$C$300,0)),"Found",IF(ISNUMBER(MATCH(E236,'May 30'!$D$2:$D$300,0)),"Found",IF(ISNUMBER(MATCH(D236,'May 30'!$E$2:$E$300,0)),"Found","Not Found")))</f>
        <v>Not Found</v>
      </c>
      <c r="S236" s="16" t="str">
        <f>IF(ISNUMBER(MATCH(C236,'May 31'!$C$2:$C$300,0)),"Found",IF(ISNUMBER(MATCH(E236,'May 31'!$D$2:$D$300,0)),"Found",IF(ISNUMBER(MATCH(D236,'May 31'!$E$2:$E$300,0)),"Found","Not Found")))</f>
        <v>Not Found</v>
      </c>
      <c r="T236" s="16">
        <f t="shared" si="3"/>
        <v>9</v>
      </c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9"/>
      <c r="AJ236" s="16"/>
    </row>
    <row r="237" spans="1:36" x14ac:dyDescent="0.2">
      <c r="A237" s="22" t="s">
        <v>1352</v>
      </c>
      <c r="B237" s="17" t="s">
        <v>1353</v>
      </c>
      <c r="C237" s="11">
        <f>VLOOKUP(B237,'PKII Employee Details'!$A$2:$F$474,3,FALSE)</f>
        <v>480</v>
      </c>
      <c r="D237" s="18" t="str">
        <f>VLOOKUP(B237,'PKII Employee Details'!$A$2:$F$474,4,FALSE)</f>
        <v>Serrano</v>
      </c>
      <c r="E237" s="18" t="str">
        <f>VLOOKUP(B237,'PKII Employee Details'!$A$2:$F$474,5,FALSE)</f>
        <v>Tolentino</v>
      </c>
      <c r="F237" s="63" t="str">
        <f>IF(ISNUMBER(MATCH(C237,'May 18'!$C$2:$C$300,0)),"Found",IF(ISNUMBER(MATCH(E237,'May 18'!$D$2:$D$300,0)),"Found",IF(ISNUMBER(MATCH(D237,'May 18'!$E$2:$E$300,0)),"Found","Not Found")))</f>
        <v>Not Found</v>
      </c>
      <c r="G237" s="63" t="str">
        <f>IF(ISNUMBER(MATCH(C237,'May 18'!$C$2:$C$300,0)),"Found",IF(ISNUMBER(MATCH(E237,'May 19'!$D$2:$D$300,0)),"Found",IF(ISNUMBER(MATCH(D237,'May 19'!$E$2:$E$300,0)),"Found","Not Found")))</f>
        <v>Not Found</v>
      </c>
      <c r="H237" s="19" t="str">
        <f>IF(ISNUMBER(MATCH(C237,'May 20'!$C$2:$C$300,0)),"Found",IF(ISNUMBER(MATCH(E237,'May 20'!$D$2:$D$300,0)),"Found",IF(ISNUMBER(MATCH(D237,'May 20'!$E$2:$E$300,0)),"Found","Not Found")))</f>
        <v>Not Found</v>
      </c>
      <c r="I237" s="16" t="str">
        <f>IF(ISNUMBER(MATCH(C237,'May 21'!$C$2:$C$300,0)),"Found",IF(ISNUMBER(MATCH(E237,'May 21'!$D$2:$D$300,0)),"Found",IF(ISNUMBER(MATCH(D237,'May 21'!$E$2:$E$300,0)),"Found","Not Found")))</f>
        <v>Not Found</v>
      </c>
      <c r="J237" s="16" t="str">
        <f>IF(ISNUMBER(MATCH(C237,'May 22'!$C$2:$C$300,0)),"Found",IF(ISNUMBER(MATCH(E237,'May 22'!$D$2:$D$300,0)),"Found",IF(ISNUMBER(MATCH(D237,'May 22'!$E$2:$E$300,0)),"Found","Not Found")))</f>
        <v>Not Found</v>
      </c>
      <c r="K237" s="16" t="str">
        <f>IF(ISNUMBER(MATCH(C237,'May 23'!$C$2:$C$300,0)),"Found",IF(ISNUMBER(MATCH(E237,'May 23'!$D$2:$D$300,0)),"Found",IF(ISNUMBER(MATCH(D237,'May 23'!$E$2:$E$300,0)),"Found","Not Found")))</f>
        <v>Not Found</v>
      </c>
      <c r="L237" s="16" t="str">
        <f>IF(ISNUMBER(MATCH(C237,'May 24'!$C$2:$C$300,0)),"Found",IF(ISNUMBER(MATCH(E237,'May 24'!$D$2:$D$300,0)),"Found",IF(ISNUMBER(MATCH(D237,'May 24'!$E$2:$E$300,0)),"Found","Not Found")))</f>
        <v>Not Found</v>
      </c>
      <c r="M237" s="16" t="str">
        <f>IF(ISNUMBER(MATCH(C237,'May 25'!$C$2:$C$300,0)),"Found",IF(ISNUMBER(MATCH(E237,'May 25'!$D$2:$D$300,0)),"Found",IF(ISNUMBER(MATCH(D237,'May 25'!$E$2:$E$300,0)),"Found","Not Found")))</f>
        <v>Not Found</v>
      </c>
      <c r="N237" s="16" t="str">
        <f>IF(ISNUMBER(MATCH(C237,'May 26'!$C$2:$C$300,0)),"Found",IF(ISNUMBER(MATCH(E237,'May 26'!$D$2:$D$300,0)),"Found",IF(ISNUMBER(MATCH(D237,'May 26'!$E$2:$E$300,0)),"Found","Not Found")))</f>
        <v>Not Found</v>
      </c>
      <c r="O237" s="16" t="str">
        <f>IF(ISNUMBER(MATCH(C237,'May 27'!$C$2:$C$300,0)),"Found",IF(ISNUMBER(MATCH(E237,'May 27'!$D$2:$D$300,0)),"Found",IF(ISNUMBER(MATCH(D237,'May 27'!$E$2:$E$300,0)),"Found","Not Found")))</f>
        <v>Not Found</v>
      </c>
      <c r="P237" s="16" t="str">
        <f>IF(ISNUMBER(MATCH(C237,'May 28'!$C$2:$C$300,0)),"Found",IF(ISNUMBER(MATCH(E237,'May 28'!$D$2:$D$300,0)),"Found",IF(ISNUMBER(MATCH(D237,'May 28'!$E$2:$E$300,0)),"Found","Not Found")))</f>
        <v>Not Found</v>
      </c>
      <c r="Q237" s="16" t="str">
        <f>IF(ISNUMBER(MATCH(C237,'May 29'!$C$2:$C$300,0)),"Found",IF(ISNUMBER(MATCH(E237,'May 29'!$D$2:$D$300,0)),"Found",IF(ISNUMBER(MATCH(D237,'May 29'!$E$2:$E$300,0)),"Found","Not Found")))</f>
        <v>Not Found</v>
      </c>
      <c r="R237" s="16" t="str">
        <f>IF(ISNUMBER(MATCH(C237,'May 30'!$C$2:$C$300,0)),"Found",IF(ISNUMBER(MATCH(E237,'May 30'!$D$2:$D$300,0)),"Found",IF(ISNUMBER(MATCH(D237,'May 30'!$E$2:$E$300,0)),"Found","Not Found")))</f>
        <v>Not Found</v>
      </c>
      <c r="S237" s="16" t="str">
        <f>IF(ISNUMBER(MATCH(C237,'May 31'!$C$2:$C$300,0)),"Found",IF(ISNUMBER(MATCH(E237,'May 31'!$D$2:$D$300,0)),"Found",IF(ISNUMBER(MATCH(D237,'May 31'!$E$2:$E$300,0)),"Found","Not Found")))</f>
        <v>Not Found</v>
      </c>
      <c r="T237" s="16">
        <f t="shared" si="3"/>
        <v>0</v>
      </c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9"/>
      <c r="AJ237" s="16"/>
    </row>
    <row r="238" spans="1:36" ht="15" thickBot="1" x14ac:dyDescent="0.25">
      <c r="A238" s="22" t="s">
        <v>1354</v>
      </c>
      <c r="B238" s="17" t="s">
        <v>1354</v>
      </c>
      <c r="C238" s="11">
        <f>VLOOKUP(B238,'PKII Employee Details'!$A$2:$F$474,3,FALSE)</f>
        <v>35</v>
      </c>
      <c r="D238" s="18" t="str">
        <f>VLOOKUP(B238,'PKII Employee Details'!$A$2:$F$474,4,FALSE)</f>
        <v>Roque</v>
      </c>
      <c r="E238" s="18" t="str">
        <f>VLOOKUP(B238,'PKII Employee Details'!$A$2:$F$474,5,FALSE)</f>
        <v>Analie</v>
      </c>
      <c r="F238" s="63" t="str">
        <f>IF(ISNUMBER(MATCH(C238,'May 18'!$C$2:$C$300,0)),"Found",IF(ISNUMBER(MATCH(E238,'May 18'!$D$2:$D$300,0)),"Found",IF(ISNUMBER(MATCH(D238,'May 18'!$E$2:$E$300,0)),"Found","Not Found")))</f>
        <v>Not Found</v>
      </c>
      <c r="G238" s="63" t="str">
        <f>IF(ISNUMBER(MATCH(C238,'May 18'!$C$2:$C$300,0)),"Found",IF(ISNUMBER(MATCH(E238,'May 19'!$D$2:$D$300,0)),"Found",IF(ISNUMBER(MATCH(D238,'May 19'!$E$2:$E$300,0)),"Found","Not Found")))</f>
        <v>Not Found</v>
      </c>
      <c r="H238" s="19" t="str">
        <f>IF(ISNUMBER(MATCH(C238,'May 20'!$C$2:$C$300,0)),"Found",IF(ISNUMBER(MATCH(E238,'May 20'!$D$2:$D$300,0)),"Found",IF(ISNUMBER(MATCH(D238,'May 20'!$E$2:$E$300,0)),"Found","Not Found")))</f>
        <v>Not Found</v>
      </c>
      <c r="I238" s="16" t="str">
        <f>IF(ISNUMBER(MATCH(C238,'May 21'!$C$2:$C$300,0)),"Found",IF(ISNUMBER(MATCH(E238,'May 21'!$D$2:$D$300,0)),"Found",IF(ISNUMBER(MATCH(D238,'May 21'!$E$2:$E$300,0)),"Found","Not Found")))</f>
        <v>Not Found</v>
      </c>
      <c r="J238" s="16" t="str">
        <f>IF(ISNUMBER(MATCH(C238,'May 22'!$C$2:$C$300,0)),"Found",IF(ISNUMBER(MATCH(E238,'May 22'!$D$2:$D$300,0)),"Found",IF(ISNUMBER(MATCH(D238,'May 22'!$E$2:$E$300,0)),"Found","Not Found")))</f>
        <v>Not Found</v>
      </c>
      <c r="K238" s="16" t="str">
        <f>IF(ISNUMBER(MATCH(C238,'May 23'!$C$2:$C$300,0)),"Found",IF(ISNUMBER(MATCH(E238,'May 23'!$D$2:$D$300,0)),"Found",IF(ISNUMBER(MATCH(D238,'May 23'!$E$2:$E$300,0)),"Found","Not Found")))</f>
        <v>Not Found</v>
      </c>
      <c r="L238" s="16" t="str">
        <f>IF(ISNUMBER(MATCH(C238,'May 24'!$C$2:$C$300,0)),"Found",IF(ISNUMBER(MATCH(E238,'May 24'!$D$2:$D$300,0)),"Found",IF(ISNUMBER(MATCH(D238,'May 24'!$E$2:$E$300,0)),"Found","Not Found")))</f>
        <v>Not Found</v>
      </c>
      <c r="M238" s="16" t="str">
        <f>IF(ISNUMBER(MATCH(C238,'May 25'!$C$2:$C$300,0)),"Found",IF(ISNUMBER(MATCH(E238,'May 25'!$D$2:$D$300,0)),"Found",IF(ISNUMBER(MATCH(D238,'May 25'!$E$2:$E$300,0)),"Found","Not Found")))</f>
        <v>Not Found</v>
      </c>
      <c r="N238" s="16" t="str">
        <f>IF(ISNUMBER(MATCH(C238,'May 26'!$C$2:$C$300,0)),"Found",IF(ISNUMBER(MATCH(E238,'May 26'!$D$2:$D$300,0)),"Found",IF(ISNUMBER(MATCH(D238,'May 26'!$E$2:$E$300,0)),"Found","Not Found")))</f>
        <v>Not Found</v>
      </c>
      <c r="O238" s="16" t="str">
        <f>IF(ISNUMBER(MATCH(C238,'May 27'!$C$2:$C$300,0)),"Found",IF(ISNUMBER(MATCH(E238,'May 27'!$D$2:$D$300,0)),"Found",IF(ISNUMBER(MATCH(D238,'May 27'!$E$2:$E$300,0)),"Found","Not Found")))</f>
        <v>Not Found</v>
      </c>
      <c r="P238" s="16" t="str">
        <f>IF(ISNUMBER(MATCH(C238,'May 28'!$C$2:$C$300,0)),"Found",IF(ISNUMBER(MATCH(E238,'May 28'!$D$2:$D$300,0)),"Found",IF(ISNUMBER(MATCH(D238,'May 28'!$E$2:$E$300,0)),"Found","Not Found")))</f>
        <v>Not Found</v>
      </c>
      <c r="Q238" s="16" t="str">
        <f>IF(ISNUMBER(MATCH(C238,'May 29'!$C$2:$C$300,0)),"Found",IF(ISNUMBER(MATCH(E238,'May 29'!$D$2:$D$300,0)),"Found",IF(ISNUMBER(MATCH(D238,'May 29'!$E$2:$E$300,0)),"Found","Not Found")))</f>
        <v>Not Found</v>
      </c>
      <c r="R238" s="16" t="str">
        <f>IF(ISNUMBER(MATCH(C238,'May 30'!$C$2:$C$300,0)),"Found",IF(ISNUMBER(MATCH(E238,'May 30'!$D$2:$D$300,0)),"Found",IF(ISNUMBER(MATCH(D238,'May 30'!$E$2:$E$300,0)),"Found","Not Found")))</f>
        <v>Not Found</v>
      </c>
      <c r="S238" s="16" t="str">
        <f>IF(ISNUMBER(MATCH(C238,'May 31'!$C$2:$C$300,0)),"Found",IF(ISNUMBER(MATCH(E238,'May 31'!$D$2:$D$300,0)),"Found",IF(ISNUMBER(MATCH(D238,'May 31'!$E$2:$E$300,0)),"Found","Not Found")))</f>
        <v>Not Found</v>
      </c>
      <c r="T238" s="16">
        <f t="shared" si="3"/>
        <v>0</v>
      </c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9"/>
      <c r="AJ238" s="16"/>
    </row>
    <row r="239" spans="1:36" ht="15" thickBot="1" x14ac:dyDescent="0.25">
      <c r="A239" s="23" t="s">
        <v>1355</v>
      </c>
      <c r="B239" s="17" t="s">
        <v>1355</v>
      </c>
      <c r="C239" s="11">
        <f>VLOOKUP(B239,'PKII Employee Details'!$A$2:$F$474,3,FALSE)</f>
        <v>649</v>
      </c>
      <c r="D239" s="18" t="str">
        <f>VLOOKUP(B239,'PKII Employee Details'!$A$2:$F$474,4,FALSE)</f>
        <v>Fuertes</v>
      </c>
      <c r="E239" s="18" t="str">
        <f>VLOOKUP(B239,'PKII Employee Details'!$A$2:$F$474,5,FALSE)</f>
        <v>Brian Jose</v>
      </c>
      <c r="F239" s="63" t="str">
        <f>IF(ISNUMBER(MATCH(C239,'May 18'!$C$2:$C$300,0)),"Found",IF(ISNUMBER(MATCH(E239,'May 18'!$D$2:$D$300,0)),"Found",IF(ISNUMBER(MATCH(D239,'May 18'!$E$2:$E$300,0)),"Found","Not Found")))</f>
        <v>Found</v>
      </c>
      <c r="G239" s="63" t="str">
        <f>IF(ISNUMBER(MATCH(C239,'May 18'!$C$2:$C$300,0)),"Found",IF(ISNUMBER(MATCH(E239,'May 19'!$D$2:$D$300,0)),"Found",IF(ISNUMBER(MATCH(D239,'May 19'!$E$2:$E$300,0)),"Found","Not Found")))</f>
        <v>Found</v>
      </c>
      <c r="H239" s="19" t="str">
        <f>IF(ISNUMBER(MATCH(C239,'May 20'!$C$2:$C$300,0)),"Found",IF(ISNUMBER(MATCH(E239,'May 20'!$D$2:$D$300,0)),"Found",IF(ISNUMBER(MATCH(D239,'May 20'!$E$2:$E$300,0)),"Found","Not Found")))</f>
        <v>Found</v>
      </c>
      <c r="I239" s="16" t="str">
        <f>IF(ISNUMBER(MATCH(C239,'May 21'!$C$2:$C$300,0)),"Found",IF(ISNUMBER(MATCH(E239,'May 21'!$D$2:$D$300,0)),"Found",IF(ISNUMBER(MATCH(D239,'May 21'!$E$2:$E$300,0)),"Found","Not Found")))</f>
        <v>Not Found</v>
      </c>
      <c r="J239" s="16" t="str">
        <f>IF(ISNUMBER(MATCH(C239,'May 22'!$C$2:$C$300,0)),"Found",IF(ISNUMBER(MATCH(E239,'May 22'!$D$2:$D$300,0)),"Found",IF(ISNUMBER(MATCH(D239,'May 22'!$E$2:$E$300,0)),"Found","Not Found")))</f>
        <v>Found</v>
      </c>
      <c r="K239" s="16" t="str">
        <f>IF(ISNUMBER(MATCH(C239,'May 23'!$C$2:$C$300,0)),"Found",IF(ISNUMBER(MATCH(E239,'May 23'!$D$2:$D$300,0)),"Found",IF(ISNUMBER(MATCH(D239,'May 23'!$E$2:$E$300,0)),"Found","Not Found")))</f>
        <v>Found</v>
      </c>
      <c r="L239" s="16" t="str">
        <f>IF(ISNUMBER(MATCH(C239,'May 24'!$C$2:$C$300,0)),"Found",IF(ISNUMBER(MATCH(E239,'May 24'!$D$2:$D$300,0)),"Found",IF(ISNUMBER(MATCH(D239,'May 24'!$E$2:$E$300,0)),"Found","Not Found")))</f>
        <v>Not Found</v>
      </c>
      <c r="M239" s="16" t="str">
        <f>IF(ISNUMBER(MATCH(C239,'May 25'!$C$2:$C$300,0)),"Found",IF(ISNUMBER(MATCH(E239,'May 25'!$D$2:$D$300,0)),"Found",IF(ISNUMBER(MATCH(D239,'May 25'!$E$2:$E$300,0)),"Found","Not Found")))</f>
        <v>Found</v>
      </c>
      <c r="N239" s="16" t="str">
        <f>IF(ISNUMBER(MATCH(C239,'May 26'!$C$2:$C$300,0)),"Found",IF(ISNUMBER(MATCH(E239,'May 26'!$D$2:$D$300,0)),"Found",IF(ISNUMBER(MATCH(D239,'May 26'!$E$2:$E$300,0)),"Found","Not Found")))</f>
        <v>Not Found</v>
      </c>
      <c r="O239" s="16" t="str">
        <f>IF(ISNUMBER(MATCH(C239,'May 27'!$C$2:$C$300,0)),"Found",IF(ISNUMBER(MATCH(E239,'May 27'!$D$2:$D$300,0)),"Found",IF(ISNUMBER(MATCH(D239,'May 27'!$E$2:$E$300,0)),"Found","Not Found")))</f>
        <v>Found</v>
      </c>
      <c r="P239" s="16" t="str">
        <f>IF(ISNUMBER(MATCH(C239,'May 28'!$C$2:$C$300,0)),"Found",IF(ISNUMBER(MATCH(E239,'May 28'!$D$2:$D$300,0)),"Found",IF(ISNUMBER(MATCH(D239,'May 28'!$E$2:$E$300,0)),"Found","Not Found")))</f>
        <v>Found</v>
      </c>
      <c r="Q239" s="16" t="str">
        <f>IF(ISNUMBER(MATCH(C239,'May 29'!$C$2:$C$300,0)),"Found",IF(ISNUMBER(MATCH(E239,'May 29'!$D$2:$D$300,0)),"Found",IF(ISNUMBER(MATCH(D239,'May 29'!$E$2:$E$300,0)),"Found","Not Found")))</f>
        <v>Found</v>
      </c>
      <c r="R239" s="16" t="str">
        <f>IF(ISNUMBER(MATCH(C239,'May 30'!$C$2:$C$300,0)),"Found",IF(ISNUMBER(MATCH(E239,'May 30'!$D$2:$D$300,0)),"Found",IF(ISNUMBER(MATCH(D239,'May 30'!$E$2:$E$300,0)),"Found","Not Found")))</f>
        <v>Not Found</v>
      </c>
      <c r="S239" s="16" t="str">
        <f>IF(ISNUMBER(MATCH(C239,'May 31'!$C$2:$C$300,0)),"Found",IF(ISNUMBER(MATCH(E239,'May 31'!$D$2:$D$300,0)),"Found",IF(ISNUMBER(MATCH(D239,'May 31'!$E$2:$E$300,0)),"Found","Not Found")))</f>
        <v>Found</v>
      </c>
      <c r="T239" s="16">
        <f t="shared" si="3"/>
        <v>10</v>
      </c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9"/>
      <c r="AJ239" s="16"/>
    </row>
    <row r="240" spans="1:36" ht="15" thickBot="1" x14ac:dyDescent="0.25">
      <c r="A240" s="24" t="s">
        <v>1356</v>
      </c>
      <c r="B240" s="17" t="s">
        <v>1356</v>
      </c>
      <c r="C240" s="11">
        <f>VLOOKUP(B240,'PKII Employee Details'!$A$2:$F$474,3,FALSE)</f>
        <v>458</v>
      </c>
      <c r="D240" s="18" t="str">
        <f>VLOOKUP(B240,'PKII Employee Details'!$A$2:$F$474,4,FALSE)</f>
        <v>Vitug</v>
      </c>
      <c r="E240" s="18" t="str">
        <f>VLOOKUP(B240,'PKII Employee Details'!$A$2:$F$474,5,FALSE)</f>
        <v>Cherrie</v>
      </c>
      <c r="F240" s="63" t="str">
        <f>IF(ISNUMBER(MATCH(C240,'May 18'!$C$2:$C$300,0)),"Found",IF(ISNUMBER(MATCH(E240,'May 18'!$D$2:$D$300,0)),"Found",IF(ISNUMBER(MATCH(D240,'May 18'!$E$2:$E$300,0)),"Found","Not Found")))</f>
        <v>Found</v>
      </c>
      <c r="G240" s="63" t="str">
        <f>IF(ISNUMBER(MATCH(C240,'May 18'!$C$2:$C$300,0)),"Found",IF(ISNUMBER(MATCH(E240,'May 19'!$D$2:$D$300,0)),"Found",IF(ISNUMBER(MATCH(D240,'May 19'!$E$2:$E$300,0)),"Found","Not Found")))</f>
        <v>Found</v>
      </c>
      <c r="H240" s="19" t="str">
        <f>IF(ISNUMBER(MATCH(C240,'May 20'!$C$2:$C$300,0)),"Found",IF(ISNUMBER(MATCH(E240,'May 20'!$D$2:$D$300,0)),"Found",IF(ISNUMBER(MATCH(D240,'May 20'!$E$2:$E$300,0)),"Found","Not Found")))</f>
        <v>Found</v>
      </c>
      <c r="I240" s="16" t="str">
        <f>IF(ISNUMBER(MATCH(C240,'May 21'!$C$2:$C$300,0)),"Found",IF(ISNUMBER(MATCH(E240,'May 21'!$D$2:$D$300,0)),"Found",IF(ISNUMBER(MATCH(D240,'May 21'!$E$2:$E$300,0)),"Found","Not Found")))</f>
        <v>Not Found</v>
      </c>
      <c r="J240" s="16" t="str">
        <f>IF(ISNUMBER(MATCH(C240,'May 22'!$C$2:$C$300,0)),"Found",IF(ISNUMBER(MATCH(E240,'May 22'!$D$2:$D$300,0)),"Found",IF(ISNUMBER(MATCH(D240,'May 22'!$E$2:$E$300,0)),"Found","Not Found")))</f>
        <v>Not Found</v>
      </c>
      <c r="K240" s="16" t="str">
        <f>IF(ISNUMBER(MATCH(C240,'May 23'!$C$2:$C$300,0)),"Found",IF(ISNUMBER(MATCH(E240,'May 23'!$D$2:$D$300,0)),"Found",IF(ISNUMBER(MATCH(D240,'May 23'!$E$2:$E$300,0)),"Found","Not Found")))</f>
        <v>Found</v>
      </c>
      <c r="L240" s="16" t="str">
        <f>IF(ISNUMBER(MATCH(C240,'May 24'!$C$2:$C$300,0)),"Found",IF(ISNUMBER(MATCH(E240,'May 24'!$D$2:$D$300,0)),"Found",IF(ISNUMBER(MATCH(D240,'May 24'!$E$2:$E$300,0)),"Found","Not Found")))</f>
        <v>Found</v>
      </c>
      <c r="M240" s="16" t="str">
        <f>IF(ISNUMBER(MATCH(C240,'May 25'!$C$2:$C$300,0)),"Found",IF(ISNUMBER(MATCH(E240,'May 25'!$D$2:$D$300,0)),"Found",IF(ISNUMBER(MATCH(D240,'May 25'!$E$2:$E$300,0)),"Found","Not Found")))</f>
        <v>Found</v>
      </c>
      <c r="N240" s="16" t="str">
        <f>IF(ISNUMBER(MATCH(C240,'May 26'!$C$2:$C$300,0)),"Found",IF(ISNUMBER(MATCH(E240,'May 26'!$D$2:$D$300,0)),"Found",IF(ISNUMBER(MATCH(D240,'May 26'!$E$2:$E$300,0)),"Found","Not Found")))</f>
        <v>Found</v>
      </c>
      <c r="O240" s="16" t="str">
        <f>IF(ISNUMBER(MATCH(C240,'May 27'!$C$2:$C$300,0)),"Found",IF(ISNUMBER(MATCH(E240,'May 27'!$D$2:$D$300,0)),"Found",IF(ISNUMBER(MATCH(D240,'May 27'!$E$2:$E$300,0)),"Found","Not Found")))</f>
        <v>Found</v>
      </c>
      <c r="P240" s="16" t="str">
        <f>IF(ISNUMBER(MATCH(C240,'May 28'!$C$2:$C$300,0)),"Found",IF(ISNUMBER(MATCH(E240,'May 28'!$D$2:$D$300,0)),"Found",IF(ISNUMBER(MATCH(D240,'May 28'!$E$2:$E$300,0)),"Found","Not Found")))</f>
        <v>Found</v>
      </c>
      <c r="Q240" s="16" t="str">
        <f>IF(ISNUMBER(MATCH(C240,'May 29'!$C$2:$C$300,0)),"Found",IF(ISNUMBER(MATCH(E240,'May 29'!$D$2:$D$300,0)),"Found",IF(ISNUMBER(MATCH(D240,'May 29'!$E$2:$E$300,0)),"Found","Not Found")))</f>
        <v>Found</v>
      </c>
      <c r="R240" s="16" t="str">
        <f>IF(ISNUMBER(MATCH(C240,'May 30'!$C$2:$C$300,0)),"Found",IF(ISNUMBER(MATCH(E240,'May 30'!$D$2:$D$300,0)),"Found",IF(ISNUMBER(MATCH(D240,'May 30'!$E$2:$E$300,0)),"Found","Not Found")))</f>
        <v>Not Found</v>
      </c>
      <c r="S240" s="16" t="str">
        <f>IF(ISNUMBER(MATCH(C240,'May 31'!$C$2:$C$300,0)),"Found",IF(ISNUMBER(MATCH(E240,'May 31'!$D$2:$D$300,0)),"Found",IF(ISNUMBER(MATCH(D240,'May 31'!$E$2:$E$300,0)),"Found","Not Found")))</f>
        <v>Not Found</v>
      </c>
      <c r="T240" s="16">
        <f t="shared" si="3"/>
        <v>10</v>
      </c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9"/>
      <c r="AJ240" s="16"/>
    </row>
    <row r="241" spans="1:36" ht="15" thickBot="1" x14ac:dyDescent="0.25">
      <c r="A241" s="23" t="s">
        <v>1357</v>
      </c>
      <c r="B241" s="17" t="s">
        <v>1357</v>
      </c>
      <c r="C241" s="11">
        <f>VLOOKUP(B241,'PKII Employee Details'!$A$2:$F$474,3,FALSE)</f>
        <v>113</v>
      </c>
      <c r="D241" s="18" t="str">
        <f>VLOOKUP(B241,'PKII Employee Details'!$A$2:$F$474,4,FALSE)</f>
        <v>Benitez</v>
      </c>
      <c r="E241" s="18" t="str">
        <f>VLOOKUP(B241,'PKII Employee Details'!$A$2:$F$474,5,FALSE)</f>
        <v>Grace</v>
      </c>
      <c r="F241" s="63" t="str">
        <f>IF(ISNUMBER(MATCH(C241,'May 18'!$C$2:$C$300,0)),"Found",IF(ISNUMBER(MATCH(E241,'May 18'!$D$2:$D$300,0)),"Found",IF(ISNUMBER(MATCH(D241,'May 18'!$E$2:$E$300,0)),"Found","Not Found")))</f>
        <v>Not Found</v>
      </c>
      <c r="G241" s="63" t="str">
        <f>IF(ISNUMBER(MATCH(C241,'May 18'!$C$2:$C$300,0)),"Found",IF(ISNUMBER(MATCH(E241,'May 19'!$D$2:$D$300,0)),"Found",IF(ISNUMBER(MATCH(D241,'May 19'!$E$2:$E$300,0)),"Found","Not Found")))</f>
        <v>Found</v>
      </c>
      <c r="H241" s="19" t="str">
        <f>IF(ISNUMBER(MATCH(C241,'May 20'!$C$2:$C$300,0)),"Found",IF(ISNUMBER(MATCH(E241,'May 20'!$D$2:$D$300,0)),"Found",IF(ISNUMBER(MATCH(D241,'May 20'!$E$2:$E$300,0)),"Found","Not Found")))</f>
        <v>Found</v>
      </c>
      <c r="I241" s="16" t="str">
        <f>IF(ISNUMBER(MATCH(C241,'May 21'!$C$2:$C$300,0)),"Found",IF(ISNUMBER(MATCH(E241,'May 21'!$D$2:$D$300,0)),"Found",IF(ISNUMBER(MATCH(D241,'May 21'!$E$2:$E$300,0)),"Found","Not Found")))</f>
        <v>Not Found</v>
      </c>
      <c r="J241" s="16" t="str">
        <f>IF(ISNUMBER(MATCH(C241,'May 22'!$C$2:$C$300,0)),"Found",IF(ISNUMBER(MATCH(E241,'May 22'!$D$2:$D$300,0)),"Found",IF(ISNUMBER(MATCH(D241,'May 22'!$E$2:$E$300,0)),"Found","Not Found")))</f>
        <v>Found</v>
      </c>
      <c r="K241" s="16" t="str">
        <f>IF(ISNUMBER(MATCH(C241,'May 23'!$C$2:$C$300,0)),"Found",IF(ISNUMBER(MATCH(E241,'May 23'!$D$2:$D$300,0)),"Found",IF(ISNUMBER(MATCH(D241,'May 23'!$E$2:$E$300,0)),"Found","Not Found")))</f>
        <v>Not Found</v>
      </c>
      <c r="L241" s="16" t="str">
        <f>IF(ISNUMBER(MATCH(C241,'May 24'!$C$2:$C$300,0)),"Found",IF(ISNUMBER(MATCH(E241,'May 24'!$D$2:$D$300,0)),"Found",IF(ISNUMBER(MATCH(D241,'May 24'!$E$2:$E$300,0)),"Found","Not Found")))</f>
        <v>Found</v>
      </c>
      <c r="M241" s="16" t="str">
        <f>IF(ISNUMBER(MATCH(C241,'May 25'!$C$2:$C$300,0)),"Found",IF(ISNUMBER(MATCH(E241,'May 25'!$D$2:$D$300,0)),"Found",IF(ISNUMBER(MATCH(D241,'May 25'!$E$2:$E$300,0)),"Found","Not Found")))</f>
        <v>Not Found</v>
      </c>
      <c r="N241" s="16" t="str">
        <f>IF(ISNUMBER(MATCH(C241,'May 26'!$C$2:$C$300,0)),"Found",IF(ISNUMBER(MATCH(E241,'May 26'!$D$2:$D$300,0)),"Found",IF(ISNUMBER(MATCH(D241,'May 26'!$E$2:$E$300,0)),"Found","Not Found")))</f>
        <v>Found</v>
      </c>
      <c r="O241" s="16" t="str">
        <f>IF(ISNUMBER(MATCH(C241,'May 27'!$C$2:$C$300,0)),"Found",IF(ISNUMBER(MATCH(E241,'May 27'!$D$2:$D$300,0)),"Found",IF(ISNUMBER(MATCH(D241,'May 27'!$E$2:$E$300,0)),"Found","Not Found")))</f>
        <v>Found</v>
      </c>
      <c r="P241" s="16" t="str">
        <f>IF(ISNUMBER(MATCH(C241,'May 28'!$C$2:$C$300,0)),"Found",IF(ISNUMBER(MATCH(E241,'May 28'!$D$2:$D$300,0)),"Found",IF(ISNUMBER(MATCH(D241,'May 28'!$E$2:$E$300,0)),"Found","Not Found")))</f>
        <v>Found</v>
      </c>
      <c r="Q241" s="16" t="str">
        <f>IF(ISNUMBER(MATCH(C241,'May 29'!$C$2:$C$300,0)),"Found",IF(ISNUMBER(MATCH(E241,'May 29'!$D$2:$D$300,0)),"Found",IF(ISNUMBER(MATCH(D241,'May 29'!$E$2:$E$300,0)),"Found","Not Found")))</f>
        <v>Not Found</v>
      </c>
      <c r="R241" s="16" t="str">
        <f>IF(ISNUMBER(MATCH(C241,'May 30'!$C$2:$C$300,0)),"Found",IF(ISNUMBER(MATCH(E241,'May 30'!$D$2:$D$300,0)),"Found",IF(ISNUMBER(MATCH(D241,'May 30'!$E$2:$E$300,0)),"Found","Not Found")))</f>
        <v>Not Found</v>
      </c>
      <c r="S241" s="16" t="str">
        <f>IF(ISNUMBER(MATCH(C241,'May 31'!$C$2:$C$300,0)),"Found",IF(ISNUMBER(MATCH(E241,'May 31'!$D$2:$D$300,0)),"Found",IF(ISNUMBER(MATCH(D241,'May 31'!$E$2:$E$300,0)),"Found","Not Found")))</f>
        <v>Not Found</v>
      </c>
      <c r="T241" s="16">
        <f t="shared" si="3"/>
        <v>7</v>
      </c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9"/>
      <c r="AJ241" s="16"/>
    </row>
    <row r="242" spans="1:36" ht="15" thickBot="1" x14ac:dyDescent="0.25">
      <c r="A242" s="24" t="s">
        <v>1358</v>
      </c>
      <c r="B242" s="17" t="s">
        <v>1358</v>
      </c>
      <c r="C242" s="11">
        <v>112</v>
      </c>
      <c r="D242" s="18" t="s">
        <v>1359</v>
      </c>
      <c r="E242" s="18" t="s">
        <v>1360</v>
      </c>
      <c r="F242" s="63" t="str">
        <f>IF(ISNUMBER(MATCH(C242,'May 18'!$C$2:$C$300,0)),"Found",IF(ISNUMBER(MATCH(E242,'May 18'!$D$2:$D$300,0)),"Found",IF(ISNUMBER(MATCH(D242,'May 18'!$E$2:$E$300,0)),"Found","Not Found")))</f>
        <v>Found</v>
      </c>
      <c r="G242" s="63" t="str">
        <f>IF(ISNUMBER(MATCH(C242,'May 18'!$C$2:$C$300,0)),"Found",IF(ISNUMBER(MATCH(E242,'May 19'!$D$2:$D$300,0)),"Found",IF(ISNUMBER(MATCH(D242,'May 19'!$E$2:$E$300,0)),"Found","Not Found")))</f>
        <v>Found</v>
      </c>
      <c r="H242" s="19" t="str">
        <f>IF(ISNUMBER(MATCH(C242,'May 20'!$C$2:$C$300,0)),"Found",IF(ISNUMBER(MATCH(E242,'May 20'!$D$2:$D$300,0)),"Found",IF(ISNUMBER(MATCH(D242,'May 20'!$E$2:$E$300,0)),"Found","Not Found")))</f>
        <v>Not Found</v>
      </c>
      <c r="I242" s="16" t="str">
        <f>IF(ISNUMBER(MATCH(C242,'May 21'!$C$2:$C$300,0)),"Found",IF(ISNUMBER(MATCH(E242,'May 21'!$D$2:$D$300,0)),"Found",IF(ISNUMBER(MATCH(D242,'May 21'!$E$2:$E$300,0)),"Found","Not Found")))</f>
        <v>Found</v>
      </c>
      <c r="J242" s="16" t="str">
        <f>IF(ISNUMBER(MATCH(C242,'May 22'!$C$2:$C$300,0)),"Found",IF(ISNUMBER(MATCH(E242,'May 22'!$D$2:$D$300,0)),"Found",IF(ISNUMBER(MATCH(D242,'May 22'!$E$2:$E$300,0)),"Found","Not Found")))</f>
        <v>Not Found</v>
      </c>
      <c r="K242" s="16" t="str">
        <f>IF(ISNUMBER(MATCH(C242,'May 23'!$C$2:$C$300,0)),"Found",IF(ISNUMBER(MATCH(E242,'May 23'!$D$2:$D$300,0)),"Found",IF(ISNUMBER(MATCH(D242,'May 23'!$E$2:$E$300,0)),"Found","Not Found")))</f>
        <v>Not Found</v>
      </c>
      <c r="L242" s="16" t="str">
        <f>IF(ISNUMBER(MATCH(C242,'May 24'!$C$2:$C$300,0)),"Found",IF(ISNUMBER(MATCH(E242,'May 24'!$D$2:$D$300,0)),"Found",IF(ISNUMBER(MATCH(D242,'May 24'!$E$2:$E$300,0)),"Found","Not Found")))</f>
        <v>Not Found</v>
      </c>
      <c r="M242" s="16" t="str">
        <f>IF(ISNUMBER(MATCH(C242,'May 25'!$C$2:$C$300,0)),"Found",IF(ISNUMBER(MATCH(E242,'May 25'!$D$2:$D$300,0)),"Found",IF(ISNUMBER(MATCH(D242,'May 25'!$E$2:$E$300,0)),"Found","Not Found")))</f>
        <v>Not Found</v>
      </c>
      <c r="N242" s="16" t="str">
        <f>IF(ISNUMBER(MATCH(C242,'May 26'!$C$2:$C$300,0)),"Found",IF(ISNUMBER(MATCH(E242,'May 26'!$D$2:$D$300,0)),"Found",IF(ISNUMBER(MATCH(D242,'May 26'!$E$2:$E$300,0)),"Found","Not Found")))</f>
        <v>Found</v>
      </c>
      <c r="O242" s="16" t="str">
        <f>IF(ISNUMBER(MATCH(C242,'May 27'!$C$2:$C$300,0)),"Found",IF(ISNUMBER(MATCH(E242,'May 27'!$D$2:$D$300,0)),"Found",IF(ISNUMBER(MATCH(D242,'May 27'!$E$2:$E$300,0)),"Found","Not Found")))</f>
        <v>Found</v>
      </c>
      <c r="P242" s="16" t="str">
        <f>IF(ISNUMBER(MATCH(C242,'May 28'!$C$2:$C$300,0)),"Found",IF(ISNUMBER(MATCH(E242,'May 28'!$D$2:$D$300,0)),"Found",IF(ISNUMBER(MATCH(D242,'May 28'!$E$2:$E$300,0)),"Found","Not Found")))</f>
        <v>Found</v>
      </c>
      <c r="Q242" s="16" t="str">
        <f>IF(ISNUMBER(MATCH(C242,'May 29'!$C$2:$C$300,0)),"Found",IF(ISNUMBER(MATCH(E242,'May 29'!$D$2:$D$300,0)),"Found",IF(ISNUMBER(MATCH(D242,'May 29'!$E$2:$E$300,0)),"Found","Not Found")))</f>
        <v>Found</v>
      </c>
      <c r="R242" s="16" t="str">
        <f>IF(ISNUMBER(MATCH(C242,'May 30'!$C$2:$C$300,0)),"Found",IF(ISNUMBER(MATCH(E242,'May 30'!$D$2:$D$300,0)),"Found",IF(ISNUMBER(MATCH(D242,'May 30'!$E$2:$E$300,0)),"Found","Not Found")))</f>
        <v>Not Found</v>
      </c>
      <c r="S242" s="16" t="str">
        <f>IF(ISNUMBER(MATCH(C242,'May 31'!$C$2:$C$300,0)),"Found",IF(ISNUMBER(MATCH(E242,'May 31'!$D$2:$D$300,0)),"Found",IF(ISNUMBER(MATCH(D242,'May 31'!$E$2:$E$300,0)),"Found","Not Found")))</f>
        <v>Not Found</v>
      </c>
      <c r="T242" s="16">
        <f t="shared" si="3"/>
        <v>7</v>
      </c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9"/>
      <c r="AJ242" s="16"/>
    </row>
    <row r="243" spans="1:36" ht="15" thickBot="1" x14ac:dyDescent="0.25">
      <c r="A243" s="23" t="s">
        <v>1361</v>
      </c>
      <c r="B243" s="17" t="s">
        <v>1361</v>
      </c>
      <c r="C243" s="11">
        <f>VLOOKUP(B243,'PKII Employee Details'!$A$2:$F$474,3,FALSE)</f>
        <v>514</v>
      </c>
      <c r="D243" s="18" t="str">
        <f>VLOOKUP(B243,'PKII Employee Details'!$A$2:$F$474,4,FALSE)</f>
        <v>David</v>
      </c>
      <c r="E243" s="18" t="str">
        <f>VLOOKUP(B243,'PKII Employee Details'!$A$2:$F$474,5,FALSE)</f>
        <v>Jose Leonides</v>
      </c>
      <c r="F243" s="63" t="str">
        <f>IF(ISNUMBER(MATCH(C243,'May 18'!$C$2:$C$300,0)),"Found",IF(ISNUMBER(MATCH(E243,'May 18'!$D$2:$D$300,0)),"Found",IF(ISNUMBER(MATCH(D243,'May 18'!$E$2:$E$300,0)),"Found","Not Found")))</f>
        <v>Found</v>
      </c>
      <c r="G243" s="63" t="str">
        <f>IF(ISNUMBER(MATCH(C243,'May 18'!$C$2:$C$300,0)),"Found",IF(ISNUMBER(MATCH(E243,'May 19'!$D$2:$D$300,0)),"Found",IF(ISNUMBER(MATCH(D243,'May 19'!$E$2:$E$300,0)),"Found","Not Found")))</f>
        <v>Found</v>
      </c>
      <c r="H243" s="19" t="str">
        <f>IF(ISNUMBER(MATCH(C243,'May 20'!$C$2:$C$300,0)),"Found",IF(ISNUMBER(MATCH(E243,'May 20'!$D$2:$D$300,0)),"Found",IF(ISNUMBER(MATCH(D243,'May 20'!$E$2:$E$300,0)),"Found","Not Found")))</f>
        <v>Found</v>
      </c>
      <c r="I243" s="16" t="str">
        <f>IF(ISNUMBER(MATCH(C243,'May 21'!$C$2:$C$300,0)),"Found",IF(ISNUMBER(MATCH(E243,'May 21'!$D$2:$D$300,0)),"Found",IF(ISNUMBER(MATCH(D243,'May 21'!$E$2:$E$300,0)),"Found","Not Found")))</f>
        <v>Found</v>
      </c>
      <c r="J243" s="16" t="str">
        <f>IF(ISNUMBER(MATCH(C243,'May 22'!$C$2:$C$300,0)),"Found",IF(ISNUMBER(MATCH(E243,'May 22'!$D$2:$D$300,0)),"Found",IF(ISNUMBER(MATCH(D243,'May 22'!$E$2:$E$300,0)),"Found","Not Found")))</f>
        <v>Found</v>
      </c>
      <c r="K243" s="16" t="str">
        <f>IF(ISNUMBER(MATCH(C243,'May 23'!$C$2:$C$300,0)),"Found",IF(ISNUMBER(MATCH(E243,'May 23'!$D$2:$D$300,0)),"Found",IF(ISNUMBER(MATCH(D243,'May 23'!$E$2:$E$300,0)),"Found","Not Found")))</f>
        <v>Found</v>
      </c>
      <c r="L243" s="16" t="str">
        <f>IF(ISNUMBER(MATCH(C243,'May 24'!$C$2:$C$300,0)),"Found",IF(ISNUMBER(MATCH(E243,'May 24'!$D$2:$D$300,0)),"Found",IF(ISNUMBER(MATCH(D243,'May 24'!$E$2:$E$300,0)),"Found","Not Found")))</f>
        <v>Found</v>
      </c>
      <c r="M243" s="16" t="str">
        <f>IF(ISNUMBER(MATCH(C243,'May 25'!$C$2:$C$300,0)),"Found",IF(ISNUMBER(MATCH(E243,'May 25'!$D$2:$D$300,0)),"Found",IF(ISNUMBER(MATCH(D243,'May 25'!$E$2:$E$300,0)),"Found","Not Found")))</f>
        <v>Found</v>
      </c>
      <c r="N243" s="16" t="str">
        <f>IF(ISNUMBER(MATCH(C243,'May 26'!$C$2:$C$300,0)),"Found",IF(ISNUMBER(MATCH(E243,'May 26'!$D$2:$D$300,0)),"Found",IF(ISNUMBER(MATCH(D243,'May 26'!$E$2:$E$300,0)),"Found","Not Found")))</f>
        <v>Found</v>
      </c>
      <c r="O243" s="16" t="str">
        <f>IF(ISNUMBER(MATCH(C243,'May 27'!$C$2:$C$300,0)),"Found",IF(ISNUMBER(MATCH(E243,'May 27'!$D$2:$D$300,0)),"Found",IF(ISNUMBER(MATCH(D243,'May 27'!$E$2:$E$300,0)),"Found","Not Found")))</f>
        <v>Found</v>
      </c>
      <c r="P243" s="16" t="str">
        <f>IF(ISNUMBER(MATCH(C243,'May 28'!$C$2:$C$300,0)),"Found",IF(ISNUMBER(MATCH(E243,'May 28'!$D$2:$D$300,0)),"Found",IF(ISNUMBER(MATCH(D243,'May 28'!$E$2:$E$300,0)),"Found","Not Found")))</f>
        <v>Found</v>
      </c>
      <c r="Q243" s="16" t="str">
        <f>IF(ISNUMBER(MATCH(C243,'May 29'!$C$2:$C$300,0)),"Found",IF(ISNUMBER(MATCH(E243,'May 29'!$D$2:$D$300,0)),"Found",IF(ISNUMBER(MATCH(D243,'May 29'!$E$2:$E$300,0)),"Found","Not Found")))</f>
        <v>Found</v>
      </c>
      <c r="R243" s="16" t="str">
        <f>IF(ISNUMBER(MATCH(C243,'May 30'!$C$2:$C$300,0)),"Found",IF(ISNUMBER(MATCH(E243,'May 30'!$D$2:$D$300,0)),"Found",IF(ISNUMBER(MATCH(D243,'May 30'!$E$2:$E$300,0)),"Found","Not Found")))</f>
        <v>Found</v>
      </c>
      <c r="S243" s="16" t="str">
        <f>IF(ISNUMBER(MATCH(C243,'May 31'!$C$2:$C$300,0)),"Found",IF(ISNUMBER(MATCH(E243,'May 31'!$D$2:$D$300,0)),"Found",IF(ISNUMBER(MATCH(D243,'May 31'!$E$2:$E$300,0)),"Found","Not Found")))</f>
        <v>Found</v>
      </c>
      <c r="T243" s="16">
        <f t="shared" si="3"/>
        <v>14</v>
      </c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9"/>
      <c r="AJ243" s="16"/>
    </row>
    <row r="244" spans="1:36" ht="15" thickBot="1" x14ac:dyDescent="0.25">
      <c r="A244" s="24" t="s">
        <v>1362</v>
      </c>
      <c r="B244" s="17" t="s">
        <v>1362</v>
      </c>
      <c r="C244" s="11">
        <f>VLOOKUP(B244,'PKII Employee Details'!$A$2:$F$474,3,FALSE)</f>
        <v>567</v>
      </c>
      <c r="D244" s="18" t="str">
        <f>VLOOKUP(B244,'PKII Employee Details'!$A$2:$F$474,4,FALSE)</f>
        <v>Ramos</v>
      </c>
      <c r="E244" s="18" t="str">
        <f>VLOOKUP(B244,'PKII Employee Details'!$A$2:$F$474,5,FALSE)</f>
        <v>Patrick John</v>
      </c>
      <c r="F244" s="63" t="str">
        <f>IF(ISNUMBER(MATCH(C244,'May 18'!$C$2:$C$300,0)),"Found",IF(ISNUMBER(MATCH(E244,'May 18'!$D$2:$D$300,0)),"Found",IF(ISNUMBER(MATCH(D244,'May 18'!$E$2:$E$300,0)),"Found","Not Found")))</f>
        <v>Found</v>
      </c>
      <c r="G244" s="63" t="str">
        <f>IF(ISNUMBER(MATCH(C244,'May 18'!$C$2:$C$300,0)),"Found",IF(ISNUMBER(MATCH(E244,'May 19'!$D$2:$D$300,0)),"Found",IF(ISNUMBER(MATCH(D244,'May 19'!$E$2:$E$300,0)),"Found","Not Found")))</f>
        <v>Found</v>
      </c>
      <c r="H244" s="19" t="str">
        <f>IF(ISNUMBER(MATCH(C244,'May 20'!$C$2:$C$300,0)),"Found",IF(ISNUMBER(MATCH(E244,'May 20'!$D$2:$D$300,0)),"Found",IF(ISNUMBER(MATCH(D244,'May 20'!$E$2:$E$300,0)),"Found","Not Found")))</f>
        <v>Found</v>
      </c>
      <c r="I244" s="16" t="str">
        <f>IF(ISNUMBER(MATCH(C244,'May 21'!$C$2:$C$300,0)),"Found",IF(ISNUMBER(MATCH(E244,'May 21'!$D$2:$D$300,0)),"Found",IF(ISNUMBER(MATCH(D244,'May 21'!$E$2:$E$300,0)),"Found","Not Found")))</f>
        <v>Found</v>
      </c>
      <c r="J244" s="16" t="str">
        <f>IF(ISNUMBER(MATCH(C244,'May 22'!$C$2:$C$300,0)),"Found",IF(ISNUMBER(MATCH(E244,'May 22'!$D$2:$D$300,0)),"Found",IF(ISNUMBER(MATCH(D244,'May 22'!$E$2:$E$300,0)),"Found","Not Found")))</f>
        <v>Found</v>
      </c>
      <c r="K244" s="16" t="str">
        <f>IF(ISNUMBER(MATCH(C244,'May 23'!$C$2:$C$300,0)),"Found",IF(ISNUMBER(MATCH(E244,'May 23'!$D$2:$D$300,0)),"Found",IF(ISNUMBER(MATCH(D244,'May 23'!$E$2:$E$300,0)),"Found","Not Found")))</f>
        <v>Found</v>
      </c>
      <c r="L244" s="16" t="str">
        <f>IF(ISNUMBER(MATCH(C244,'May 24'!$C$2:$C$300,0)),"Found",IF(ISNUMBER(MATCH(E244,'May 24'!$D$2:$D$300,0)),"Found",IF(ISNUMBER(MATCH(D244,'May 24'!$E$2:$E$300,0)),"Found","Not Found")))</f>
        <v>Found</v>
      </c>
      <c r="M244" s="16" t="str">
        <f>IF(ISNUMBER(MATCH(C244,'May 25'!$C$2:$C$300,0)),"Found",IF(ISNUMBER(MATCH(E244,'May 25'!$D$2:$D$300,0)),"Found",IF(ISNUMBER(MATCH(D244,'May 25'!$E$2:$E$300,0)),"Found","Not Found")))</f>
        <v>Not Found</v>
      </c>
      <c r="N244" s="16" t="str">
        <f>IF(ISNUMBER(MATCH(C244,'May 26'!$C$2:$C$300,0)),"Found",IF(ISNUMBER(MATCH(E244,'May 26'!$D$2:$D$300,0)),"Found",IF(ISNUMBER(MATCH(D244,'May 26'!$E$2:$E$300,0)),"Found","Not Found")))</f>
        <v>Found</v>
      </c>
      <c r="O244" s="16" t="str">
        <f>IF(ISNUMBER(MATCH(C244,'May 27'!$C$2:$C$300,0)),"Found",IF(ISNUMBER(MATCH(E244,'May 27'!$D$2:$D$300,0)),"Found",IF(ISNUMBER(MATCH(D244,'May 27'!$E$2:$E$300,0)),"Found","Not Found")))</f>
        <v>Found</v>
      </c>
      <c r="P244" s="16" t="str">
        <f>IF(ISNUMBER(MATCH(C244,'May 28'!$C$2:$C$300,0)),"Found",IF(ISNUMBER(MATCH(E244,'May 28'!$D$2:$D$300,0)),"Found",IF(ISNUMBER(MATCH(D244,'May 28'!$E$2:$E$300,0)),"Found","Not Found")))</f>
        <v>Found</v>
      </c>
      <c r="Q244" s="16" t="str">
        <f>IF(ISNUMBER(MATCH(C244,'May 29'!$C$2:$C$300,0)),"Found",IF(ISNUMBER(MATCH(E244,'May 29'!$D$2:$D$300,0)),"Found",IF(ISNUMBER(MATCH(D244,'May 29'!$E$2:$E$300,0)),"Found","Not Found")))</f>
        <v>Found</v>
      </c>
      <c r="R244" s="16" t="str">
        <f>IF(ISNUMBER(MATCH(C244,'May 30'!$C$2:$C$300,0)),"Found",IF(ISNUMBER(MATCH(E244,'May 30'!$D$2:$D$300,0)),"Found",IF(ISNUMBER(MATCH(D244,'May 30'!$E$2:$E$300,0)),"Found","Not Found")))</f>
        <v>Found</v>
      </c>
      <c r="S244" s="16" t="str">
        <f>IF(ISNUMBER(MATCH(C244,'May 31'!$C$2:$C$300,0)),"Found",IF(ISNUMBER(MATCH(E244,'May 31'!$D$2:$D$300,0)),"Found",IF(ISNUMBER(MATCH(D244,'May 31'!$E$2:$E$300,0)),"Found","Not Found")))</f>
        <v>Not Found</v>
      </c>
      <c r="T244" s="16">
        <f t="shared" si="3"/>
        <v>12</v>
      </c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9"/>
      <c r="AJ244" s="16"/>
    </row>
    <row r="245" spans="1:36" ht="15" thickBot="1" x14ac:dyDescent="0.25">
      <c r="A245" s="23" t="s">
        <v>1363</v>
      </c>
      <c r="B245" s="17" t="s">
        <v>1363</v>
      </c>
      <c r="C245" s="11">
        <f>VLOOKUP(B245,'PKII Employee Details'!$A$2:$F$474,3,FALSE)</f>
        <v>11</v>
      </c>
      <c r="D245" s="18" t="str">
        <f>VLOOKUP(B245,'PKII Employee Details'!$A$2:$F$474,4,FALSE)</f>
        <v>Samoza</v>
      </c>
      <c r="E245" s="18" t="str">
        <f>VLOOKUP(B245,'PKII Employee Details'!$A$2:$F$474,5,FALSE)</f>
        <v>Peter</v>
      </c>
      <c r="F245" s="63" t="str">
        <f>IF(ISNUMBER(MATCH(C245,'May 18'!$C$2:$C$300,0)),"Found",IF(ISNUMBER(MATCH(E245,'May 18'!$D$2:$D$300,0)),"Found",IF(ISNUMBER(MATCH(D245,'May 18'!$E$2:$E$300,0)),"Found","Not Found")))</f>
        <v>Not Found</v>
      </c>
      <c r="G245" s="63" t="str">
        <f>IF(ISNUMBER(MATCH(C245,'May 18'!$C$2:$C$300,0)),"Found",IF(ISNUMBER(MATCH(E245,'May 19'!$D$2:$D$300,0)),"Found",IF(ISNUMBER(MATCH(D245,'May 19'!$E$2:$E$300,0)),"Found","Not Found")))</f>
        <v>Not Found</v>
      </c>
      <c r="H245" s="19" t="str">
        <f>IF(ISNUMBER(MATCH(C245,'May 20'!$C$2:$C$300,0)),"Found",IF(ISNUMBER(MATCH(E245,'May 20'!$D$2:$D$300,0)),"Found",IF(ISNUMBER(MATCH(D245,'May 20'!$E$2:$E$300,0)),"Found","Not Found")))</f>
        <v>Not Found</v>
      </c>
      <c r="I245" s="16" t="str">
        <f>IF(ISNUMBER(MATCH(C245,'May 21'!$C$2:$C$300,0)),"Found",IF(ISNUMBER(MATCH(E245,'May 21'!$D$2:$D$300,0)),"Found",IF(ISNUMBER(MATCH(D245,'May 21'!$E$2:$E$300,0)),"Found","Not Found")))</f>
        <v>Not Found</v>
      </c>
      <c r="J245" s="16" t="str">
        <f>IF(ISNUMBER(MATCH(C245,'May 22'!$C$2:$C$300,0)),"Found",IF(ISNUMBER(MATCH(E245,'May 22'!$D$2:$D$300,0)),"Found",IF(ISNUMBER(MATCH(D245,'May 22'!$E$2:$E$300,0)),"Found","Not Found")))</f>
        <v>Not Found</v>
      </c>
      <c r="K245" s="16" t="str">
        <f>IF(ISNUMBER(MATCH(C245,'May 23'!$C$2:$C$300,0)),"Found",IF(ISNUMBER(MATCH(E245,'May 23'!$D$2:$D$300,0)),"Found",IF(ISNUMBER(MATCH(D245,'May 23'!$E$2:$E$300,0)),"Found","Not Found")))</f>
        <v>Not Found</v>
      </c>
      <c r="L245" s="16" t="str">
        <f>IF(ISNUMBER(MATCH(C245,'May 24'!$C$2:$C$300,0)),"Found",IF(ISNUMBER(MATCH(E245,'May 24'!$D$2:$D$300,0)),"Found",IF(ISNUMBER(MATCH(D245,'May 24'!$E$2:$E$300,0)),"Found","Not Found")))</f>
        <v>Not Found</v>
      </c>
      <c r="M245" s="16" t="str">
        <f>IF(ISNUMBER(MATCH(C245,'May 25'!$C$2:$C$300,0)),"Found",IF(ISNUMBER(MATCH(E245,'May 25'!$D$2:$D$300,0)),"Found",IF(ISNUMBER(MATCH(D245,'May 25'!$E$2:$E$300,0)),"Found","Not Found")))</f>
        <v>Not Found</v>
      </c>
      <c r="N245" s="16" t="str">
        <f>IF(ISNUMBER(MATCH(C245,'May 26'!$C$2:$C$300,0)),"Found",IF(ISNUMBER(MATCH(E245,'May 26'!$D$2:$D$300,0)),"Found",IF(ISNUMBER(MATCH(D245,'May 26'!$E$2:$E$300,0)),"Found","Not Found")))</f>
        <v>Not Found</v>
      </c>
      <c r="O245" s="16" t="str">
        <f>IF(ISNUMBER(MATCH(C245,'May 27'!$C$2:$C$300,0)),"Found",IF(ISNUMBER(MATCH(E245,'May 27'!$D$2:$D$300,0)),"Found",IF(ISNUMBER(MATCH(D245,'May 27'!$E$2:$E$300,0)),"Found","Not Found")))</f>
        <v>Not Found</v>
      </c>
      <c r="P245" s="16" t="str">
        <f>IF(ISNUMBER(MATCH(C245,'May 28'!$C$2:$C$300,0)),"Found",IF(ISNUMBER(MATCH(E245,'May 28'!$D$2:$D$300,0)),"Found",IF(ISNUMBER(MATCH(D245,'May 28'!$E$2:$E$300,0)),"Found","Not Found")))</f>
        <v>Not Found</v>
      </c>
      <c r="Q245" s="16" t="str">
        <f>IF(ISNUMBER(MATCH(C245,'May 29'!$C$2:$C$300,0)),"Found",IF(ISNUMBER(MATCH(E245,'May 29'!$D$2:$D$300,0)),"Found",IF(ISNUMBER(MATCH(D245,'May 29'!$E$2:$E$300,0)),"Found","Not Found")))</f>
        <v>Not Found</v>
      </c>
      <c r="R245" s="16" t="str">
        <f>IF(ISNUMBER(MATCH(C245,'May 30'!$C$2:$C$300,0)),"Found",IF(ISNUMBER(MATCH(E245,'May 30'!$D$2:$D$300,0)),"Found",IF(ISNUMBER(MATCH(D245,'May 30'!$E$2:$E$300,0)),"Found","Not Found")))</f>
        <v>Not Found</v>
      </c>
      <c r="S245" s="16" t="str">
        <f>IF(ISNUMBER(MATCH(C245,'May 31'!$C$2:$C$300,0)),"Found",IF(ISNUMBER(MATCH(E245,'May 31'!$D$2:$D$300,0)),"Found",IF(ISNUMBER(MATCH(D245,'May 31'!$E$2:$E$300,0)),"Found","Not Found")))</f>
        <v>Not Found</v>
      </c>
      <c r="T245" s="16">
        <f t="shared" si="3"/>
        <v>0</v>
      </c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9"/>
      <c r="AJ245" s="16"/>
    </row>
    <row r="246" spans="1:36" ht="15" thickBot="1" x14ac:dyDescent="0.25">
      <c r="A246" s="24" t="s">
        <v>1364</v>
      </c>
      <c r="B246" s="17" t="s">
        <v>1364</v>
      </c>
      <c r="C246" s="11">
        <v>87</v>
      </c>
      <c r="D246" s="18" t="str">
        <f>VLOOKUP(B246,'PKII Employee Details'!$A$2:$F$474,4,FALSE)</f>
        <v>Templo</v>
      </c>
      <c r="E246" s="18" t="str">
        <f>VLOOKUP(B246,'PKII Employee Details'!$A$2:$F$474,5,FALSE)</f>
        <v>Reynante</v>
      </c>
      <c r="F246" s="63" t="str">
        <f>IF(ISNUMBER(MATCH(C246,'May 18'!$C$2:$C$300,0)),"Found",IF(ISNUMBER(MATCH(E246,'May 18'!$D$2:$D$300,0)),"Found",IF(ISNUMBER(MATCH(D246,'May 18'!$E$2:$E$300,0)),"Found","Not Found")))</f>
        <v>Not Found</v>
      </c>
      <c r="G246" s="63" t="str">
        <f>IF(ISNUMBER(MATCH(C246,'May 18'!$C$2:$C$300,0)),"Found",IF(ISNUMBER(MATCH(E246,'May 19'!$D$2:$D$300,0)),"Found",IF(ISNUMBER(MATCH(D246,'May 19'!$E$2:$E$300,0)),"Found","Not Found")))</f>
        <v>Not Found</v>
      </c>
      <c r="H246" s="19" t="str">
        <f>IF(ISNUMBER(MATCH(C246,'May 20'!$C$2:$C$300,0)),"Found",IF(ISNUMBER(MATCH(E246,'May 20'!$D$2:$D$300,0)),"Found",IF(ISNUMBER(MATCH(D246,'May 20'!$E$2:$E$300,0)),"Found","Not Found")))</f>
        <v>Found</v>
      </c>
      <c r="I246" s="16" t="str">
        <f>IF(ISNUMBER(MATCH(C246,'May 21'!$C$2:$C$300,0)),"Found",IF(ISNUMBER(MATCH(E246,'May 21'!$D$2:$D$300,0)),"Found",IF(ISNUMBER(MATCH(D246,'May 21'!$E$2:$E$300,0)),"Found","Not Found")))</f>
        <v>Not Found</v>
      </c>
      <c r="J246" s="16" t="str">
        <f>IF(ISNUMBER(MATCH(C246,'May 22'!$C$2:$C$300,0)),"Found",IF(ISNUMBER(MATCH(E246,'May 22'!$D$2:$D$300,0)),"Found",IF(ISNUMBER(MATCH(D246,'May 22'!$E$2:$E$300,0)),"Found","Not Found")))</f>
        <v>Not Found</v>
      </c>
      <c r="K246" s="16" t="str">
        <f>IF(ISNUMBER(MATCH(C246,'May 23'!$C$2:$C$300,0)),"Found",IF(ISNUMBER(MATCH(E246,'May 23'!$D$2:$D$300,0)),"Found",IF(ISNUMBER(MATCH(D246,'May 23'!$E$2:$E$300,0)),"Found","Not Found")))</f>
        <v>Not Found</v>
      </c>
      <c r="L246" s="16" t="str">
        <f>IF(ISNUMBER(MATCH(C246,'May 24'!$C$2:$C$300,0)),"Found",IF(ISNUMBER(MATCH(E246,'May 24'!$D$2:$D$300,0)),"Found",IF(ISNUMBER(MATCH(D246,'May 24'!$E$2:$E$300,0)),"Found","Not Found")))</f>
        <v>Found</v>
      </c>
      <c r="M246" s="16" t="str">
        <f>IF(ISNUMBER(MATCH(C246,'May 25'!$C$2:$C$300,0)),"Found",IF(ISNUMBER(MATCH(E246,'May 25'!$D$2:$D$300,0)),"Found",IF(ISNUMBER(MATCH(D246,'May 25'!$E$2:$E$300,0)),"Found","Not Found")))</f>
        <v>Found</v>
      </c>
      <c r="N246" s="16" t="str">
        <f>IF(ISNUMBER(MATCH(C246,'May 26'!$C$2:$C$300,0)),"Found",IF(ISNUMBER(MATCH(E246,'May 26'!$D$2:$D$300,0)),"Found",IF(ISNUMBER(MATCH(D246,'May 26'!$E$2:$E$300,0)),"Found","Not Found")))</f>
        <v>Not Found</v>
      </c>
      <c r="O246" s="16" t="str">
        <f>IF(ISNUMBER(MATCH(C246,'May 27'!$C$2:$C$300,0)),"Found",IF(ISNUMBER(MATCH(E246,'May 27'!$D$2:$D$300,0)),"Found",IF(ISNUMBER(MATCH(D246,'May 27'!$E$2:$E$300,0)),"Found","Not Found")))</f>
        <v>Not Found</v>
      </c>
      <c r="P246" s="16" t="str">
        <f>IF(ISNUMBER(MATCH(C246,'May 28'!$C$2:$C$300,0)),"Found",IF(ISNUMBER(MATCH(E246,'May 28'!$D$2:$D$300,0)),"Found",IF(ISNUMBER(MATCH(D246,'May 28'!$E$2:$E$300,0)),"Found","Not Found")))</f>
        <v>Found</v>
      </c>
      <c r="Q246" s="16" t="str">
        <f>IF(ISNUMBER(MATCH(C246,'May 29'!$C$2:$C$300,0)),"Found",IF(ISNUMBER(MATCH(E246,'May 29'!$D$2:$D$300,0)),"Found",IF(ISNUMBER(MATCH(D246,'May 29'!$E$2:$E$300,0)),"Found","Not Found")))</f>
        <v>Found</v>
      </c>
      <c r="R246" s="16" t="str">
        <f>IF(ISNUMBER(MATCH(C246,'May 30'!$C$2:$C$300,0)),"Found",IF(ISNUMBER(MATCH(E246,'May 30'!$D$2:$D$300,0)),"Found",IF(ISNUMBER(MATCH(D246,'May 30'!$E$2:$E$300,0)),"Found","Not Found")))</f>
        <v>Found</v>
      </c>
      <c r="S246" s="16" t="str">
        <f>IF(ISNUMBER(MATCH(C246,'May 31'!$C$2:$C$300,0)),"Found",IF(ISNUMBER(MATCH(E246,'May 31'!$D$2:$D$300,0)),"Found",IF(ISNUMBER(MATCH(D246,'May 31'!$E$2:$E$300,0)),"Found","Not Found")))</f>
        <v>Found</v>
      </c>
      <c r="T246" s="16">
        <f t="shared" si="3"/>
        <v>7</v>
      </c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9"/>
      <c r="AJ246" s="16"/>
    </row>
    <row r="247" spans="1:36" ht="15" thickBot="1" x14ac:dyDescent="0.25">
      <c r="A247" s="23" t="s">
        <v>1365</v>
      </c>
      <c r="B247" s="17" t="s">
        <v>1365</v>
      </c>
      <c r="C247" s="11">
        <f>VLOOKUP(B247,'PKII Employee Details'!$A$2:$F$474,3,FALSE)</f>
        <v>143</v>
      </c>
      <c r="D247" s="18" t="str">
        <f>VLOOKUP(B247,'PKII Employee Details'!$A$2:$F$474,4,FALSE)</f>
        <v>Narte</v>
      </c>
      <c r="E247" s="18" t="str">
        <f>VLOOKUP(B247,'PKII Employee Details'!$A$2:$F$474,5,FALSE)</f>
        <v>Rosita</v>
      </c>
      <c r="F247" s="63" t="str">
        <f>IF(ISNUMBER(MATCH(C247,'May 18'!$C$2:$C$300,0)),"Found",IF(ISNUMBER(MATCH(E247,'May 18'!$D$2:$D$300,0)),"Found",IF(ISNUMBER(MATCH(D247,'May 18'!$E$2:$E$300,0)),"Found","Not Found")))</f>
        <v>Found</v>
      </c>
      <c r="G247" s="63" t="str">
        <f>IF(ISNUMBER(MATCH(C247,'May 18'!$C$2:$C$300,0)),"Found",IF(ISNUMBER(MATCH(E247,'May 19'!$D$2:$D$300,0)),"Found",IF(ISNUMBER(MATCH(D247,'May 19'!$E$2:$E$300,0)),"Found","Not Found")))</f>
        <v>Found</v>
      </c>
      <c r="H247" s="19" t="str">
        <f>IF(ISNUMBER(MATCH(C247,'May 20'!$C$2:$C$300,0)),"Found",IF(ISNUMBER(MATCH(E247,'May 20'!$D$2:$D$300,0)),"Found",IF(ISNUMBER(MATCH(D247,'May 20'!$E$2:$E$300,0)),"Found","Not Found")))</f>
        <v>Found</v>
      </c>
      <c r="I247" s="16" t="str">
        <f>IF(ISNUMBER(MATCH(C247,'May 21'!$C$2:$C$300,0)),"Found",IF(ISNUMBER(MATCH(E247,'May 21'!$D$2:$D$300,0)),"Found",IF(ISNUMBER(MATCH(D247,'May 21'!$E$2:$E$300,0)),"Found","Not Found")))</f>
        <v>Found</v>
      </c>
      <c r="J247" s="16" t="str">
        <f>IF(ISNUMBER(MATCH(C247,'May 22'!$C$2:$C$300,0)),"Found",IF(ISNUMBER(MATCH(E247,'May 22'!$D$2:$D$300,0)),"Found",IF(ISNUMBER(MATCH(D247,'May 22'!$E$2:$E$300,0)),"Found","Not Found")))</f>
        <v>Found</v>
      </c>
      <c r="K247" s="16" t="str">
        <f>IF(ISNUMBER(MATCH(C247,'May 23'!$C$2:$C$300,0)),"Found",IF(ISNUMBER(MATCH(E247,'May 23'!$D$2:$D$300,0)),"Found",IF(ISNUMBER(MATCH(D247,'May 23'!$E$2:$E$300,0)),"Found","Not Found")))</f>
        <v>Found</v>
      </c>
      <c r="L247" s="16" t="str">
        <f>IF(ISNUMBER(MATCH(C247,'May 24'!$C$2:$C$300,0)),"Found",IF(ISNUMBER(MATCH(E247,'May 24'!$D$2:$D$300,0)),"Found",IF(ISNUMBER(MATCH(D247,'May 24'!$E$2:$E$300,0)),"Found","Not Found")))</f>
        <v>Found</v>
      </c>
      <c r="M247" s="16" t="str">
        <f>IF(ISNUMBER(MATCH(C247,'May 25'!$C$2:$C$300,0)),"Found",IF(ISNUMBER(MATCH(E247,'May 25'!$D$2:$D$300,0)),"Found",IF(ISNUMBER(MATCH(D247,'May 25'!$E$2:$E$300,0)),"Found","Not Found")))</f>
        <v>Found</v>
      </c>
      <c r="N247" s="16" t="str">
        <f>IF(ISNUMBER(MATCH(C247,'May 26'!$C$2:$C$300,0)),"Found",IF(ISNUMBER(MATCH(E247,'May 26'!$D$2:$D$300,0)),"Found",IF(ISNUMBER(MATCH(D247,'May 26'!$E$2:$E$300,0)),"Found","Not Found")))</f>
        <v>Found</v>
      </c>
      <c r="O247" s="16" t="str">
        <f>IF(ISNUMBER(MATCH(C247,'May 27'!$C$2:$C$300,0)),"Found",IF(ISNUMBER(MATCH(E247,'May 27'!$D$2:$D$300,0)),"Found",IF(ISNUMBER(MATCH(D247,'May 27'!$E$2:$E$300,0)),"Found","Not Found")))</f>
        <v>Not Found</v>
      </c>
      <c r="P247" s="16" t="str">
        <f>IF(ISNUMBER(MATCH(C247,'May 28'!$C$2:$C$300,0)),"Found",IF(ISNUMBER(MATCH(E247,'May 28'!$D$2:$D$300,0)),"Found",IF(ISNUMBER(MATCH(D247,'May 28'!$E$2:$E$300,0)),"Found","Not Found")))</f>
        <v>Found</v>
      </c>
      <c r="Q247" s="16" t="str">
        <f>IF(ISNUMBER(MATCH(C247,'May 29'!$C$2:$C$300,0)),"Found",IF(ISNUMBER(MATCH(E247,'May 29'!$D$2:$D$300,0)),"Found",IF(ISNUMBER(MATCH(D247,'May 29'!$E$2:$E$300,0)),"Found","Not Found")))</f>
        <v>Found</v>
      </c>
      <c r="R247" s="16" t="str">
        <f>IF(ISNUMBER(MATCH(C247,'May 30'!$C$2:$C$300,0)),"Found",IF(ISNUMBER(MATCH(E247,'May 30'!$D$2:$D$300,0)),"Found",IF(ISNUMBER(MATCH(D247,'May 30'!$E$2:$E$300,0)),"Found","Not Found")))</f>
        <v>Found</v>
      </c>
      <c r="S247" s="16" t="str">
        <f>IF(ISNUMBER(MATCH(C247,'May 31'!$C$2:$C$300,0)),"Found",IF(ISNUMBER(MATCH(E247,'May 31'!$D$2:$D$300,0)),"Found",IF(ISNUMBER(MATCH(D247,'May 31'!$E$2:$E$300,0)),"Found","Not Found")))</f>
        <v>Found</v>
      </c>
      <c r="T247" s="16">
        <f t="shared" si="3"/>
        <v>13</v>
      </c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9"/>
      <c r="AJ247" s="16"/>
    </row>
    <row r="248" spans="1:36" x14ac:dyDescent="0.2">
      <c r="A248" s="24" t="s">
        <v>1366</v>
      </c>
      <c r="B248" s="17" t="s">
        <v>1366</v>
      </c>
      <c r="C248" s="11"/>
      <c r="D248" s="18" t="s">
        <v>87</v>
      </c>
      <c r="E248" s="25" t="s">
        <v>86</v>
      </c>
      <c r="F248" s="63" t="str">
        <f>IF(ISNUMBER(MATCH(C248,'May 18'!$C$2:$C$300,0)),"Found",IF(ISNUMBER(MATCH(E248,'May 18'!$D$2:$D$300,0)),"Found",IF(ISNUMBER(MATCH(D248,'May 18'!$E$2:$E$300,0)),"Found","Not Found")))</f>
        <v>Found</v>
      </c>
      <c r="G248" s="63" t="str">
        <f>IF(ISNUMBER(MATCH(C248,'May 18'!$C$2:$C$300,0)),"Found",IF(ISNUMBER(MATCH(E248,'May 19'!$D$2:$D$300,0)),"Found",IF(ISNUMBER(MATCH(D248,'May 19'!$E$2:$E$300,0)),"Found","Not Found")))</f>
        <v>Found</v>
      </c>
      <c r="H248" s="19" t="str">
        <f>IF(ISNUMBER(MATCH(C248,'May 20'!$C$2:$C$300,0)),"Found",IF(ISNUMBER(MATCH(E248,'May 20'!$D$2:$D$300,0)),"Found",IF(ISNUMBER(MATCH(D248,'May 20'!$E$2:$E$300,0)),"Found","Not Found")))</f>
        <v>Found</v>
      </c>
      <c r="I248" s="16" t="str">
        <f>IF(ISNUMBER(MATCH(C248,'May 21'!$C$2:$C$300,0)),"Found",IF(ISNUMBER(MATCH(E248,'May 21'!$D$2:$D$300,0)),"Found",IF(ISNUMBER(MATCH(D248,'May 21'!$E$2:$E$300,0)),"Found","Not Found")))</f>
        <v>Found</v>
      </c>
      <c r="J248" s="16" t="str">
        <f>IF(ISNUMBER(MATCH(C248,'May 22'!$C$2:$C$300,0)),"Found",IF(ISNUMBER(MATCH(E248,'May 22'!$D$2:$D$300,0)),"Found",IF(ISNUMBER(MATCH(D248,'May 22'!$E$2:$E$300,0)),"Found","Not Found")))</f>
        <v>Found</v>
      </c>
      <c r="K248" s="16" t="str">
        <f>IF(ISNUMBER(MATCH(C248,'May 23'!$C$2:$C$300,0)),"Found",IF(ISNUMBER(MATCH(E248,'May 23'!$D$2:$D$300,0)),"Found",IF(ISNUMBER(MATCH(D248,'May 23'!$E$2:$E$300,0)),"Found","Not Found")))</f>
        <v>Found</v>
      </c>
      <c r="L248" s="16" t="str">
        <f>IF(ISNUMBER(MATCH(C248,'May 24'!$C$2:$C$300,0)),"Found",IF(ISNUMBER(MATCH(E248,'May 24'!$D$2:$D$300,0)),"Found",IF(ISNUMBER(MATCH(D248,'May 24'!$E$2:$E$300,0)),"Found","Not Found")))</f>
        <v>Found</v>
      </c>
      <c r="M248" s="16" t="str">
        <f>IF(ISNUMBER(MATCH(C248,'May 25'!$C$2:$C$300,0)),"Found",IF(ISNUMBER(MATCH(E248,'May 25'!$D$2:$D$300,0)),"Found",IF(ISNUMBER(MATCH(D248,'May 25'!$E$2:$E$300,0)),"Found","Not Found")))</f>
        <v>Found</v>
      </c>
      <c r="N248" s="16" t="str">
        <f>IF(ISNUMBER(MATCH(C248,'May 26'!$C$2:$C$300,0)),"Found",IF(ISNUMBER(MATCH(E248,'May 26'!$D$2:$D$300,0)),"Found",IF(ISNUMBER(MATCH(D248,'May 26'!$E$2:$E$300,0)),"Found","Not Found")))</f>
        <v>Not Found</v>
      </c>
      <c r="O248" s="16" t="str">
        <f>IF(ISNUMBER(MATCH(C248,'May 27'!$C$2:$C$300,0)),"Found",IF(ISNUMBER(MATCH(E248,'May 27'!$D$2:$D$300,0)),"Found",IF(ISNUMBER(MATCH(D248,'May 27'!$E$2:$E$300,0)),"Found","Not Found")))</f>
        <v>Found</v>
      </c>
      <c r="P248" s="16" t="str">
        <f>IF(ISNUMBER(MATCH(C248,'May 28'!$C$2:$C$300,0)),"Found",IF(ISNUMBER(MATCH(E248,'May 28'!$D$2:$D$300,0)),"Found",IF(ISNUMBER(MATCH(D248,'May 28'!$E$2:$E$300,0)),"Found","Not Found")))</f>
        <v>Found</v>
      </c>
      <c r="Q248" s="16" t="str">
        <f>IF(ISNUMBER(MATCH(C248,'May 29'!$C$2:$C$300,0)),"Found",IF(ISNUMBER(MATCH(E248,'May 29'!$D$2:$D$300,0)),"Found",IF(ISNUMBER(MATCH(D248,'May 29'!$E$2:$E$300,0)),"Found","Not Found")))</f>
        <v>Found</v>
      </c>
      <c r="R248" s="16" t="str">
        <f>IF(ISNUMBER(MATCH(C248,'May 30'!$C$2:$C$300,0)),"Found",IF(ISNUMBER(MATCH(E248,'May 30'!$D$2:$D$300,0)),"Found",IF(ISNUMBER(MATCH(D248,'May 30'!$E$2:$E$300,0)),"Found","Not Found")))</f>
        <v>Found</v>
      </c>
      <c r="S248" s="16" t="str">
        <f>IF(ISNUMBER(MATCH(C248,'May 31'!$C$2:$C$300,0)),"Found",IF(ISNUMBER(MATCH(E248,'May 31'!$D$2:$D$300,0)),"Found",IF(ISNUMBER(MATCH(D248,'May 31'!$E$2:$E$300,0)),"Found","Not Found")))</f>
        <v>Found</v>
      </c>
      <c r="T248" s="16">
        <f t="shared" si="3"/>
        <v>13</v>
      </c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9"/>
      <c r="AJ248" s="16"/>
    </row>
    <row r="249" spans="1:36" x14ac:dyDescent="0.2">
      <c r="A249" s="17" t="s">
        <v>1367</v>
      </c>
      <c r="B249" s="17" t="s">
        <v>1367</v>
      </c>
      <c r="C249" s="11">
        <f>VLOOKUP(B249,'PKII Employee Details'!$A$2:$F$474,3,FALSE)</f>
        <v>53</v>
      </c>
      <c r="D249" s="18" t="str">
        <f>VLOOKUP(B249,'PKII Employee Details'!$A$2:$F$474,4,FALSE)</f>
        <v>Abad</v>
      </c>
      <c r="E249" s="18" t="str">
        <f>VLOOKUP(B249,'PKII Employee Details'!$A$2:$F$474,5,FALSE)</f>
        <v>Zenaida</v>
      </c>
      <c r="F249" s="63" t="str">
        <f>IF(ISNUMBER(MATCH(C249,'May 18'!$C$2:$C$300,0)),"Found",IF(ISNUMBER(MATCH(E249,'May 18'!$D$2:$D$300,0)),"Found",IF(ISNUMBER(MATCH(D249,'May 18'!$E$2:$E$300,0)),"Found","Not Found")))</f>
        <v>Not Found</v>
      </c>
      <c r="G249" s="63" t="str">
        <f>IF(ISNUMBER(MATCH(C249,'May 18'!$C$2:$C$300,0)),"Found",IF(ISNUMBER(MATCH(E249,'May 19'!$D$2:$D$300,0)),"Found",IF(ISNUMBER(MATCH(D249,'May 19'!$E$2:$E$300,0)),"Found","Not Found")))</f>
        <v>Not Found</v>
      </c>
      <c r="H249" s="19" t="str">
        <f>IF(ISNUMBER(MATCH(C249,'May 20'!$C$2:$C$300,0)),"Found",IF(ISNUMBER(MATCH(E249,'May 20'!$D$2:$D$300,0)),"Found",IF(ISNUMBER(MATCH(D249,'May 20'!$E$2:$E$300,0)),"Found","Not Found")))</f>
        <v>Not Found</v>
      </c>
      <c r="I249" s="16" t="str">
        <f>IF(ISNUMBER(MATCH(C249,'May 21'!$C$2:$C$300,0)),"Found",IF(ISNUMBER(MATCH(E249,'May 21'!$D$2:$D$300,0)),"Found",IF(ISNUMBER(MATCH(D249,'May 21'!$E$2:$E$300,0)),"Found","Not Found")))</f>
        <v>Not Found</v>
      </c>
      <c r="J249" s="16" t="str">
        <f>IF(ISNUMBER(MATCH(C249,'May 22'!$C$2:$C$300,0)),"Found",IF(ISNUMBER(MATCH(E249,'May 22'!$D$2:$D$300,0)),"Found",IF(ISNUMBER(MATCH(D249,'May 22'!$E$2:$E$300,0)),"Found","Not Found")))</f>
        <v>Not Found</v>
      </c>
      <c r="K249" s="16" t="str">
        <f>IF(ISNUMBER(MATCH(C249,'May 23'!$C$2:$C$300,0)),"Found",IF(ISNUMBER(MATCH(E249,'May 23'!$D$2:$D$300,0)),"Found",IF(ISNUMBER(MATCH(D249,'May 23'!$E$2:$E$300,0)),"Found","Not Found")))</f>
        <v>Not Found</v>
      </c>
      <c r="L249" s="16" t="str">
        <f>IF(ISNUMBER(MATCH(C249,'May 24'!$C$2:$C$300,0)),"Found",IF(ISNUMBER(MATCH(E249,'May 24'!$D$2:$D$300,0)),"Found",IF(ISNUMBER(MATCH(D249,'May 24'!$E$2:$E$300,0)),"Found","Not Found")))</f>
        <v>Not Found</v>
      </c>
      <c r="M249" s="16" t="str">
        <f>IF(ISNUMBER(MATCH(C249,'May 25'!$C$2:$C$300,0)),"Found",IF(ISNUMBER(MATCH(E249,'May 25'!$D$2:$D$300,0)),"Found",IF(ISNUMBER(MATCH(D249,'May 25'!$E$2:$E$300,0)),"Found","Not Found")))</f>
        <v>Not Found</v>
      </c>
      <c r="N249" s="16" t="str">
        <f>IF(ISNUMBER(MATCH(C249,'May 26'!$C$2:$C$300,0)),"Found",IF(ISNUMBER(MATCH(E249,'May 26'!$D$2:$D$300,0)),"Found",IF(ISNUMBER(MATCH(D249,'May 26'!$E$2:$E$300,0)),"Found","Not Found")))</f>
        <v>Not Found</v>
      </c>
      <c r="O249" s="16" t="str">
        <f>IF(ISNUMBER(MATCH(C249,'May 27'!$C$2:$C$300,0)),"Found",IF(ISNUMBER(MATCH(E249,'May 27'!$D$2:$D$300,0)),"Found",IF(ISNUMBER(MATCH(D249,'May 27'!$E$2:$E$300,0)),"Found","Not Found")))</f>
        <v>Not Found</v>
      </c>
      <c r="P249" s="16" t="str">
        <f>IF(ISNUMBER(MATCH(C249,'May 28'!$C$2:$C$300,0)),"Found",IF(ISNUMBER(MATCH(E249,'May 28'!$D$2:$D$300,0)),"Found",IF(ISNUMBER(MATCH(D249,'May 28'!$E$2:$E$300,0)),"Found","Not Found")))</f>
        <v>Not Found</v>
      </c>
      <c r="Q249" s="16" t="str">
        <f>IF(ISNUMBER(MATCH(C249,'May 29'!$C$2:$C$300,0)),"Found",IF(ISNUMBER(MATCH(E249,'May 29'!$D$2:$D$300,0)),"Found",IF(ISNUMBER(MATCH(D249,'May 29'!$E$2:$E$300,0)),"Found","Not Found")))</f>
        <v>Not Found</v>
      </c>
      <c r="R249" s="16" t="str">
        <f>IF(ISNUMBER(MATCH(C249,'May 30'!$C$2:$C$300,0)),"Found",IF(ISNUMBER(MATCH(E249,'May 30'!$D$2:$D$300,0)),"Found",IF(ISNUMBER(MATCH(D249,'May 30'!$E$2:$E$300,0)),"Found","Not Found")))</f>
        <v>Not Found</v>
      </c>
      <c r="S249" s="16" t="str">
        <f>IF(ISNUMBER(MATCH(C249,'May 31'!$C$2:$C$300,0)),"Found",IF(ISNUMBER(MATCH(E249,'May 31'!$D$2:$D$300,0)),"Found",IF(ISNUMBER(MATCH(D249,'May 31'!$E$2:$E$300,0)),"Found","Not Found")))</f>
        <v>Not Found</v>
      </c>
      <c r="T249" s="16">
        <f t="shared" si="3"/>
        <v>0</v>
      </c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9"/>
      <c r="AJ249" s="16"/>
    </row>
    <row r="250" spans="1:36" x14ac:dyDescent="0.2">
      <c r="A250" s="22"/>
      <c r="B250" s="16"/>
      <c r="C250" s="16"/>
      <c r="D250" s="16"/>
      <c r="E250" s="16"/>
      <c r="F250" s="19">
        <f>COUNTIF(F2:F249,"Found")</f>
        <v>91</v>
      </c>
      <c r="G250" s="19">
        <f t="shared" ref="G250:U250" si="4">COUNTIF(G2:G249,"Found")</f>
        <v>97</v>
      </c>
      <c r="H250" s="19">
        <f t="shared" si="4"/>
        <v>106</v>
      </c>
      <c r="I250" s="19">
        <f t="shared" si="4"/>
        <v>97</v>
      </c>
      <c r="J250" s="19">
        <f t="shared" si="4"/>
        <v>102</v>
      </c>
      <c r="K250" s="19">
        <f t="shared" si="4"/>
        <v>65</v>
      </c>
      <c r="L250" s="19">
        <f t="shared" si="4"/>
        <v>63</v>
      </c>
      <c r="M250" s="19">
        <f t="shared" si="4"/>
        <v>72</v>
      </c>
      <c r="N250" s="19">
        <f t="shared" si="4"/>
        <v>100</v>
      </c>
      <c r="O250" s="19">
        <f t="shared" si="4"/>
        <v>95</v>
      </c>
      <c r="P250" s="19">
        <f t="shared" si="4"/>
        <v>97</v>
      </c>
      <c r="Q250" s="19">
        <f t="shared" si="4"/>
        <v>97</v>
      </c>
      <c r="R250" s="19">
        <f t="shared" si="4"/>
        <v>69</v>
      </c>
      <c r="S250" s="19">
        <f t="shared" si="4"/>
        <v>68</v>
      </c>
      <c r="T250" s="16"/>
      <c r="U250" s="19"/>
      <c r="V250" s="19"/>
      <c r="W250" s="19"/>
      <c r="X250" s="19"/>
      <c r="Y250" s="19"/>
      <c r="Z250" s="16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</row>
    <row r="251" spans="1:36" x14ac:dyDescent="0.2">
      <c r="A251" s="26"/>
    </row>
  </sheetData>
  <mergeCells count="1">
    <mergeCell ref="A1:B1"/>
  </mergeCells>
  <conditionalFormatting sqref="AJ1:AJ1048576">
    <cfRule type="cellIs" dxfId="6" priority="7" operator="equal">
      <formula>"Found"</formula>
    </cfRule>
  </conditionalFormatting>
  <conditionalFormatting sqref="I2:AJ2 F1:AJ1 F251:AJ1048576 F250:S250 T3:AJ250 I3:S249">
    <cfRule type="cellIs" dxfId="5" priority="6" operator="equal">
      <formula>"Found"</formula>
    </cfRule>
  </conditionalFormatting>
  <conditionalFormatting sqref="H2:H249">
    <cfRule type="cellIs" dxfId="3" priority="4" operator="equal">
      <formula>"Found"</formula>
    </cfRule>
  </conditionalFormatting>
  <conditionalFormatting sqref="F2:F249">
    <cfRule type="cellIs" dxfId="1" priority="2" operator="equal">
      <formula>"Found"</formula>
    </cfRule>
  </conditionalFormatting>
  <conditionalFormatting sqref="G2:G249">
    <cfRule type="cellIs" dxfId="0" priority="1" operator="equal">
      <formula>"Found"</formula>
    </cfRule>
  </conditionalFormatting>
  <hyperlinks>
    <hyperlink ref="A249" r:id="rId1" xr:uid="{6F26BF27-743B-4E96-AF9B-C761F4FED755}"/>
    <hyperlink ref="B2" r:id="rId2" xr:uid="{74CA6366-01F9-4E6E-A4FE-E0FB89CB407A}"/>
    <hyperlink ref="A206" r:id="rId3" display="mailto:rscajr@yahoo.com" xr:uid="{E8F393A6-43AE-47B6-AA60-EF2ADBF69398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7B3B-9C16-484F-94B0-231799B3498D}">
  <dimension ref="A1:W475"/>
  <sheetViews>
    <sheetView topLeftCell="A66" workbookViewId="0">
      <selection activeCell="AE19" sqref="AE19"/>
    </sheetView>
  </sheetViews>
  <sheetFormatPr defaultRowHeight="14.25" x14ac:dyDescent="0.2"/>
  <cols>
    <col min="1" max="1" width="37" style="15" customWidth="1"/>
    <col min="2" max="2" width="9.140625" style="61"/>
    <col min="3" max="3" width="23.42578125" style="62" customWidth="1"/>
    <col min="4" max="5" width="9.140625" style="15"/>
    <col min="6" max="6" width="19.140625" style="15" customWidth="1"/>
    <col min="7" max="7" width="13.42578125" style="15" customWidth="1"/>
    <col min="8" max="16384" width="9.140625" style="15"/>
  </cols>
  <sheetData>
    <row r="1" spans="1:23" ht="30" x14ac:dyDescent="0.25">
      <c r="A1" s="27" t="s">
        <v>1368</v>
      </c>
      <c r="B1" s="28" t="s">
        <v>1369</v>
      </c>
      <c r="C1" s="29" t="s">
        <v>2</v>
      </c>
      <c r="D1" s="30" t="s">
        <v>4</v>
      </c>
      <c r="E1" s="30" t="s">
        <v>3</v>
      </c>
      <c r="F1" s="27" t="s">
        <v>1370</v>
      </c>
      <c r="G1" s="31"/>
      <c r="H1" s="32">
        <v>44074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3" x14ac:dyDescent="0.2">
      <c r="A2" s="33" t="s">
        <v>1367</v>
      </c>
      <c r="B2" s="34">
        <v>1</v>
      </c>
      <c r="C2" s="35">
        <v>53</v>
      </c>
      <c r="D2" s="36" t="s">
        <v>1371</v>
      </c>
      <c r="E2" s="36" t="s">
        <v>1372</v>
      </c>
      <c r="F2" s="36" t="s">
        <v>1373</v>
      </c>
    </row>
    <row r="3" spans="1:23" x14ac:dyDescent="0.2">
      <c r="A3" s="33" t="s">
        <v>1114</v>
      </c>
      <c r="B3" s="34">
        <v>2</v>
      </c>
      <c r="C3" s="35" t="s">
        <v>1374</v>
      </c>
      <c r="D3" s="36" t="s">
        <v>1375</v>
      </c>
      <c r="E3" s="36" t="s">
        <v>1376</v>
      </c>
      <c r="F3" s="36" t="s">
        <v>1377</v>
      </c>
    </row>
    <row r="4" spans="1:23" x14ac:dyDescent="0.2">
      <c r="A4" s="37" t="s">
        <v>1378</v>
      </c>
      <c r="B4" s="38">
        <v>3</v>
      </c>
      <c r="C4" s="39" t="s">
        <v>409</v>
      </c>
      <c r="D4" s="40" t="s">
        <v>1117</v>
      </c>
      <c r="E4" s="40" t="s">
        <v>1118</v>
      </c>
      <c r="F4" s="40" t="s">
        <v>1379</v>
      </c>
    </row>
    <row r="5" spans="1:23" x14ac:dyDescent="0.2">
      <c r="A5" s="41" t="s">
        <v>1116</v>
      </c>
      <c r="B5" s="42"/>
      <c r="C5" s="43"/>
      <c r="D5" s="44"/>
      <c r="E5" s="44"/>
      <c r="F5" s="44"/>
    </row>
    <row r="6" spans="1:23" x14ac:dyDescent="0.2">
      <c r="A6" s="45"/>
      <c r="B6" s="46"/>
      <c r="C6" s="47"/>
      <c r="D6" s="48"/>
      <c r="E6" s="48"/>
      <c r="F6" s="48" t="s">
        <v>1380</v>
      </c>
    </row>
    <row r="7" spans="1:23" ht="69.75" customHeight="1" x14ac:dyDescent="0.2">
      <c r="A7" s="37" t="s">
        <v>1381</v>
      </c>
      <c r="B7" s="38">
        <v>4</v>
      </c>
      <c r="C7" s="39" t="s">
        <v>1382</v>
      </c>
      <c r="D7" s="40" t="s">
        <v>1383</v>
      </c>
      <c r="E7" s="40" t="s">
        <v>1384</v>
      </c>
      <c r="F7" s="40" t="s">
        <v>1385</v>
      </c>
    </row>
    <row r="8" spans="1:23" x14ac:dyDescent="0.2">
      <c r="A8" s="49" t="s">
        <v>1386</v>
      </c>
      <c r="B8" s="46"/>
      <c r="C8" s="47"/>
      <c r="D8" s="48"/>
      <c r="E8" s="48"/>
      <c r="F8" s="48" t="s">
        <v>1387</v>
      </c>
    </row>
    <row r="9" spans="1:23" x14ac:dyDescent="0.2">
      <c r="A9" s="37" t="s">
        <v>1025</v>
      </c>
      <c r="B9" s="38">
        <v>5</v>
      </c>
      <c r="C9" s="39">
        <v>767</v>
      </c>
      <c r="D9" s="40" t="s">
        <v>129</v>
      </c>
      <c r="E9" s="40" t="s">
        <v>477</v>
      </c>
      <c r="F9" s="50" t="s">
        <v>1388</v>
      </c>
    </row>
    <row r="10" spans="1:23" x14ac:dyDescent="0.2">
      <c r="A10" s="49" t="s">
        <v>1389</v>
      </c>
      <c r="B10" s="46"/>
      <c r="C10" s="47"/>
      <c r="D10" s="48"/>
      <c r="E10" s="48"/>
      <c r="F10" s="51"/>
    </row>
    <row r="11" spans="1:23" ht="57" customHeight="1" x14ac:dyDescent="0.2">
      <c r="A11" s="37" t="s">
        <v>1120</v>
      </c>
      <c r="B11" s="38">
        <v>6</v>
      </c>
      <c r="C11" s="39" t="s">
        <v>1390</v>
      </c>
      <c r="D11" s="40" t="s">
        <v>438</v>
      </c>
      <c r="E11" s="40" t="s">
        <v>361</v>
      </c>
      <c r="F11" s="50" t="s">
        <v>1391</v>
      </c>
    </row>
    <row r="12" spans="1:23" x14ac:dyDescent="0.2">
      <c r="A12" s="49" t="s">
        <v>1392</v>
      </c>
      <c r="B12" s="46"/>
      <c r="C12" s="47"/>
      <c r="D12" s="48"/>
      <c r="E12" s="48"/>
      <c r="F12" s="51"/>
    </row>
    <row r="13" spans="1:23" x14ac:dyDescent="0.2">
      <c r="A13" s="33" t="s">
        <v>1122</v>
      </c>
      <c r="B13" s="34">
        <v>7</v>
      </c>
      <c r="C13" s="35" t="s">
        <v>1393</v>
      </c>
      <c r="D13" s="36" t="s">
        <v>327</v>
      </c>
      <c r="E13" s="36" t="s">
        <v>326</v>
      </c>
      <c r="F13" s="36" t="s">
        <v>1394</v>
      </c>
    </row>
    <row r="14" spans="1:23" ht="82.5" customHeight="1" x14ac:dyDescent="0.2">
      <c r="A14" s="37" t="s">
        <v>807</v>
      </c>
      <c r="B14" s="38">
        <v>8</v>
      </c>
      <c r="C14" s="39">
        <v>591</v>
      </c>
      <c r="D14" s="40" t="s">
        <v>1395</v>
      </c>
      <c r="E14" s="40" t="s">
        <v>1396</v>
      </c>
      <c r="F14" s="40" t="s">
        <v>1397</v>
      </c>
    </row>
    <row r="15" spans="1:23" x14ac:dyDescent="0.2">
      <c r="A15" s="41" t="s">
        <v>1398</v>
      </c>
      <c r="B15" s="42"/>
      <c r="C15" s="43"/>
      <c r="D15" s="44"/>
      <c r="E15" s="44"/>
      <c r="F15" s="44"/>
    </row>
    <row r="16" spans="1:23" x14ac:dyDescent="0.2">
      <c r="A16" s="45"/>
      <c r="B16" s="46"/>
      <c r="C16" s="47"/>
      <c r="D16" s="48"/>
      <c r="E16" s="48"/>
      <c r="F16" s="48" t="s">
        <v>1399</v>
      </c>
    </row>
    <row r="17" spans="1:6" x14ac:dyDescent="0.2">
      <c r="A17" s="33" t="s">
        <v>809</v>
      </c>
      <c r="B17" s="34">
        <v>9</v>
      </c>
      <c r="C17" s="35">
        <v>486</v>
      </c>
      <c r="D17" s="36" t="s">
        <v>1400</v>
      </c>
      <c r="E17" s="36" t="s">
        <v>1401</v>
      </c>
      <c r="F17" s="36" t="s">
        <v>1402</v>
      </c>
    </row>
    <row r="18" spans="1:6" ht="87" customHeight="1" x14ac:dyDescent="0.2">
      <c r="A18" s="52" t="s">
        <v>811</v>
      </c>
      <c r="B18" s="38">
        <v>10</v>
      </c>
      <c r="C18" s="39">
        <v>462</v>
      </c>
      <c r="D18" s="40" t="s">
        <v>1403</v>
      </c>
      <c r="E18" s="40" t="s">
        <v>1404</v>
      </c>
      <c r="F18" s="40" t="s">
        <v>1405</v>
      </c>
    </row>
    <row r="19" spans="1:6" x14ac:dyDescent="0.2">
      <c r="A19" s="53"/>
      <c r="B19" s="42"/>
      <c r="C19" s="43"/>
      <c r="D19" s="44"/>
      <c r="E19" s="44"/>
      <c r="F19" s="44"/>
    </row>
    <row r="20" spans="1:6" x14ac:dyDescent="0.2">
      <c r="A20" s="54"/>
      <c r="B20" s="46"/>
      <c r="C20" s="47"/>
      <c r="D20" s="48"/>
      <c r="E20" s="48"/>
      <c r="F20" s="48" t="s">
        <v>1406</v>
      </c>
    </row>
    <row r="21" spans="1:6" ht="80.25" customHeight="1" x14ac:dyDescent="0.2">
      <c r="A21" s="37" t="s">
        <v>813</v>
      </c>
      <c r="B21" s="38">
        <v>11</v>
      </c>
      <c r="C21" s="39">
        <v>650</v>
      </c>
      <c r="D21" s="40" t="s">
        <v>1407</v>
      </c>
      <c r="E21" s="40" t="s">
        <v>1408</v>
      </c>
      <c r="F21" s="50" t="s">
        <v>1409</v>
      </c>
    </row>
    <row r="22" spans="1:6" x14ac:dyDescent="0.2">
      <c r="A22" s="55"/>
      <c r="B22" s="42"/>
      <c r="C22" s="43"/>
      <c r="D22" s="44"/>
      <c r="E22" s="44"/>
      <c r="F22" s="56"/>
    </row>
    <row r="23" spans="1:6" x14ac:dyDescent="0.2">
      <c r="A23" s="49" t="s">
        <v>1410</v>
      </c>
      <c r="B23" s="46"/>
      <c r="C23" s="47"/>
      <c r="D23" s="48"/>
      <c r="E23" s="48"/>
      <c r="F23" s="51"/>
    </row>
    <row r="24" spans="1:6" x14ac:dyDescent="0.2">
      <c r="A24" s="33" t="s">
        <v>1124</v>
      </c>
      <c r="B24" s="34">
        <v>12</v>
      </c>
      <c r="C24" s="35" t="s">
        <v>1411</v>
      </c>
      <c r="D24" s="36" t="s">
        <v>1412</v>
      </c>
      <c r="E24" s="36" t="s">
        <v>287</v>
      </c>
      <c r="F24" s="36" t="s">
        <v>1413</v>
      </c>
    </row>
    <row r="25" spans="1:6" ht="25.5" x14ac:dyDescent="0.2">
      <c r="A25" s="33" t="s">
        <v>815</v>
      </c>
      <c r="B25" s="34">
        <v>13</v>
      </c>
      <c r="C25" s="35">
        <v>732</v>
      </c>
      <c r="D25" s="36" t="s">
        <v>1414</v>
      </c>
      <c r="E25" s="36" t="s">
        <v>1415</v>
      </c>
      <c r="F25" s="36" t="s">
        <v>1416</v>
      </c>
    </row>
    <row r="26" spans="1:6" x14ac:dyDescent="0.2">
      <c r="A26" s="36"/>
      <c r="B26" s="34">
        <v>14</v>
      </c>
      <c r="C26" s="35" t="s">
        <v>1417</v>
      </c>
      <c r="D26" s="36" t="s">
        <v>1418</v>
      </c>
      <c r="E26" s="36" t="s">
        <v>397</v>
      </c>
      <c r="F26" s="36"/>
    </row>
    <row r="27" spans="1:6" x14ac:dyDescent="0.2">
      <c r="A27" s="37" t="s">
        <v>1126</v>
      </c>
      <c r="B27" s="38">
        <v>15</v>
      </c>
      <c r="C27" s="39" t="s">
        <v>1419</v>
      </c>
      <c r="D27" s="40" t="s">
        <v>1159</v>
      </c>
      <c r="E27" s="40" t="s">
        <v>1420</v>
      </c>
      <c r="F27" s="50" t="s">
        <v>1421</v>
      </c>
    </row>
    <row r="28" spans="1:6" x14ac:dyDescent="0.2">
      <c r="A28" s="55"/>
      <c r="B28" s="42"/>
      <c r="C28" s="43"/>
      <c r="D28" s="44"/>
      <c r="E28" s="44"/>
      <c r="F28" s="56"/>
    </row>
    <row r="29" spans="1:6" x14ac:dyDescent="0.2">
      <c r="A29" s="49" t="s">
        <v>1422</v>
      </c>
      <c r="B29" s="46"/>
      <c r="C29" s="47"/>
      <c r="D29" s="48"/>
      <c r="E29" s="48"/>
      <c r="F29" s="51"/>
    </row>
    <row r="30" spans="1:6" x14ac:dyDescent="0.2">
      <c r="A30" s="33" t="s">
        <v>817</v>
      </c>
      <c r="B30" s="34">
        <v>16</v>
      </c>
      <c r="C30" s="35">
        <v>145</v>
      </c>
      <c r="D30" s="36" t="s">
        <v>233</v>
      </c>
      <c r="E30" s="36" t="s">
        <v>232</v>
      </c>
      <c r="F30" s="36" t="s">
        <v>1423</v>
      </c>
    </row>
    <row r="31" spans="1:6" x14ac:dyDescent="0.2">
      <c r="A31" s="36"/>
      <c r="B31" s="34">
        <v>17</v>
      </c>
      <c r="C31" s="35" t="s">
        <v>1424</v>
      </c>
      <c r="D31" s="36" t="s">
        <v>233</v>
      </c>
      <c r="E31" s="36" t="s">
        <v>232</v>
      </c>
      <c r="F31" s="36"/>
    </row>
    <row r="32" spans="1:6" x14ac:dyDescent="0.2">
      <c r="A32" s="37" t="s">
        <v>819</v>
      </c>
      <c r="B32" s="38">
        <v>18</v>
      </c>
      <c r="C32" s="39">
        <v>701</v>
      </c>
      <c r="D32" s="40" t="s">
        <v>233</v>
      </c>
      <c r="E32" s="40" t="s">
        <v>1425</v>
      </c>
      <c r="F32" s="50" t="s">
        <v>1426</v>
      </c>
    </row>
    <row r="33" spans="1:6" x14ac:dyDescent="0.2">
      <c r="A33" s="55"/>
      <c r="B33" s="42"/>
      <c r="C33" s="43"/>
      <c r="D33" s="44"/>
      <c r="E33" s="44"/>
      <c r="F33" s="56"/>
    </row>
    <row r="34" spans="1:6" x14ac:dyDescent="0.2">
      <c r="A34" s="49" t="s">
        <v>1427</v>
      </c>
      <c r="B34" s="46"/>
      <c r="C34" s="47"/>
      <c r="D34" s="48"/>
      <c r="E34" s="48"/>
      <c r="F34" s="51"/>
    </row>
    <row r="35" spans="1:6" ht="80.25" customHeight="1" x14ac:dyDescent="0.2">
      <c r="A35" s="37" t="s">
        <v>1428</v>
      </c>
      <c r="B35" s="38">
        <v>19</v>
      </c>
      <c r="C35" s="39">
        <v>679</v>
      </c>
      <c r="D35" s="40" t="s">
        <v>822</v>
      </c>
      <c r="E35" s="40" t="s">
        <v>823</v>
      </c>
      <c r="F35" s="50" t="s">
        <v>1429</v>
      </c>
    </row>
    <row r="36" spans="1:6" x14ac:dyDescent="0.2">
      <c r="A36" s="49" t="s">
        <v>821</v>
      </c>
      <c r="B36" s="46"/>
      <c r="C36" s="47"/>
      <c r="D36" s="48"/>
      <c r="E36" s="48"/>
      <c r="F36" s="51"/>
    </row>
    <row r="37" spans="1:6" x14ac:dyDescent="0.2">
      <c r="A37" s="37" t="s">
        <v>1068</v>
      </c>
      <c r="B37" s="38">
        <v>20</v>
      </c>
      <c r="C37" s="39">
        <v>782</v>
      </c>
      <c r="D37" s="40" t="s">
        <v>783</v>
      </c>
      <c r="E37" s="40" t="s">
        <v>782</v>
      </c>
      <c r="F37" s="50" t="s">
        <v>1430</v>
      </c>
    </row>
    <row r="38" spans="1:6" x14ac:dyDescent="0.2">
      <c r="A38" s="49" t="s">
        <v>1431</v>
      </c>
      <c r="B38" s="46"/>
      <c r="C38" s="47"/>
      <c r="D38" s="48"/>
      <c r="E38" s="48"/>
      <c r="F38" s="51"/>
    </row>
    <row r="39" spans="1:6" x14ac:dyDescent="0.2">
      <c r="A39" s="37" t="s">
        <v>1432</v>
      </c>
      <c r="B39" s="38">
        <v>21</v>
      </c>
      <c r="C39" s="39" t="s">
        <v>1129</v>
      </c>
      <c r="D39" s="40" t="s">
        <v>1130</v>
      </c>
      <c r="E39" s="40" t="s">
        <v>1131</v>
      </c>
      <c r="F39" s="40" t="s">
        <v>1433</v>
      </c>
    </row>
    <row r="40" spans="1:6" x14ac:dyDescent="0.2">
      <c r="A40" s="41" t="s">
        <v>1128</v>
      </c>
      <c r="B40" s="42"/>
      <c r="C40" s="43"/>
      <c r="D40" s="44"/>
      <c r="E40" s="44"/>
      <c r="F40" s="44"/>
    </row>
    <row r="41" spans="1:6" x14ac:dyDescent="0.2">
      <c r="A41" s="45"/>
      <c r="B41" s="46"/>
      <c r="C41" s="47"/>
      <c r="D41" s="48"/>
      <c r="E41" s="48"/>
      <c r="F41" s="48" t="s">
        <v>1434</v>
      </c>
    </row>
    <row r="42" spans="1:6" ht="25.5" x14ac:dyDescent="0.2">
      <c r="A42" s="37" t="s">
        <v>1027</v>
      </c>
      <c r="B42" s="38">
        <v>22</v>
      </c>
      <c r="C42" s="39">
        <v>771</v>
      </c>
      <c r="D42" s="40" t="s">
        <v>1435</v>
      </c>
      <c r="E42" s="40" t="s">
        <v>1436</v>
      </c>
      <c r="F42" s="50" t="s">
        <v>1437</v>
      </c>
    </row>
    <row r="43" spans="1:6" x14ac:dyDescent="0.2">
      <c r="A43" s="49" t="s">
        <v>1438</v>
      </c>
      <c r="B43" s="46"/>
      <c r="C43" s="47"/>
      <c r="D43" s="48"/>
      <c r="E43" s="48"/>
      <c r="F43" s="51"/>
    </row>
    <row r="44" spans="1:6" x14ac:dyDescent="0.2">
      <c r="A44" s="33" t="s">
        <v>1138</v>
      </c>
      <c r="B44" s="34">
        <v>23</v>
      </c>
      <c r="C44" s="35" t="s">
        <v>1439</v>
      </c>
      <c r="D44" s="36" t="s">
        <v>1440</v>
      </c>
      <c r="E44" s="36" t="s">
        <v>1441</v>
      </c>
      <c r="F44" s="36" t="s">
        <v>1442</v>
      </c>
    </row>
    <row r="45" spans="1:6" x14ac:dyDescent="0.2">
      <c r="A45" s="33" t="s">
        <v>1140</v>
      </c>
      <c r="B45" s="34">
        <v>24</v>
      </c>
      <c r="C45" s="35" t="s">
        <v>1443</v>
      </c>
      <c r="D45" s="36" t="s">
        <v>1444</v>
      </c>
      <c r="E45" s="36" t="s">
        <v>1445</v>
      </c>
      <c r="F45" s="36" t="s">
        <v>1446</v>
      </c>
    </row>
    <row r="46" spans="1:6" ht="25.5" x14ac:dyDescent="0.2">
      <c r="A46" s="33" t="s">
        <v>825</v>
      </c>
      <c r="B46" s="34">
        <v>25</v>
      </c>
      <c r="C46" s="35">
        <v>451</v>
      </c>
      <c r="D46" s="36" t="s">
        <v>1447</v>
      </c>
      <c r="E46" s="36" t="s">
        <v>1448</v>
      </c>
      <c r="F46" s="36">
        <v>9277301453</v>
      </c>
    </row>
    <row r="47" spans="1:6" ht="112.5" customHeight="1" x14ac:dyDescent="0.2">
      <c r="A47" s="52" t="s">
        <v>1035</v>
      </c>
      <c r="B47" s="38">
        <v>26</v>
      </c>
      <c r="C47" s="39">
        <v>763</v>
      </c>
      <c r="D47" s="40" t="s">
        <v>1449</v>
      </c>
      <c r="E47" s="40" t="s">
        <v>1450</v>
      </c>
      <c r="F47" s="40" t="s">
        <v>1451</v>
      </c>
    </row>
    <row r="48" spans="1:6" x14ac:dyDescent="0.2">
      <c r="A48" s="53"/>
      <c r="B48" s="42"/>
      <c r="C48" s="43"/>
      <c r="D48" s="44"/>
      <c r="E48" s="44"/>
      <c r="F48" s="44"/>
    </row>
    <row r="49" spans="1:6" x14ac:dyDescent="0.2">
      <c r="A49" s="54"/>
      <c r="B49" s="46"/>
      <c r="C49" s="47"/>
      <c r="D49" s="48"/>
      <c r="E49" s="48"/>
      <c r="F49" s="48" t="s">
        <v>1452</v>
      </c>
    </row>
    <row r="50" spans="1:6" x14ac:dyDescent="0.2">
      <c r="A50" s="33" t="s">
        <v>1037</v>
      </c>
      <c r="B50" s="34">
        <v>27</v>
      </c>
      <c r="C50" s="35">
        <v>772</v>
      </c>
      <c r="D50" s="36" t="s">
        <v>1453</v>
      </c>
      <c r="E50" s="36" t="s">
        <v>1454</v>
      </c>
      <c r="F50" s="36" t="s">
        <v>1455</v>
      </c>
    </row>
    <row r="51" spans="1:6" x14ac:dyDescent="0.2">
      <c r="A51" s="33" t="s">
        <v>1142</v>
      </c>
      <c r="B51" s="34">
        <v>28</v>
      </c>
      <c r="C51" s="35" t="s">
        <v>1456</v>
      </c>
      <c r="D51" s="36" t="s">
        <v>665</v>
      </c>
      <c r="E51" s="36" t="s">
        <v>664</v>
      </c>
      <c r="F51" s="36" t="s">
        <v>1457</v>
      </c>
    </row>
    <row r="52" spans="1:6" ht="25.5" x14ac:dyDescent="0.2">
      <c r="A52" s="33" t="s">
        <v>1144</v>
      </c>
      <c r="B52" s="34">
        <v>29</v>
      </c>
      <c r="C52" s="35" t="s">
        <v>1458</v>
      </c>
      <c r="D52" s="36" t="s">
        <v>598</v>
      </c>
      <c r="E52" s="36" t="s">
        <v>597</v>
      </c>
      <c r="F52" s="36" t="s">
        <v>1459</v>
      </c>
    </row>
    <row r="53" spans="1:6" x14ac:dyDescent="0.2">
      <c r="A53" s="37" t="s">
        <v>1460</v>
      </c>
      <c r="B53" s="38">
        <v>30</v>
      </c>
      <c r="C53" s="39" t="s">
        <v>1040</v>
      </c>
      <c r="D53" s="40" t="s">
        <v>1041</v>
      </c>
      <c r="E53" s="40" t="s">
        <v>1042</v>
      </c>
      <c r="F53" s="50" t="s">
        <v>1461</v>
      </c>
    </row>
    <row r="54" spans="1:6" x14ac:dyDescent="0.2">
      <c r="A54" s="49" t="s">
        <v>1039</v>
      </c>
      <c r="B54" s="46"/>
      <c r="C54" s="47"/>
      <c r="D54" s="48"/>
      <c r="E54" s="48"/>
      <c r="F54" s="51"/>
    </row>
    <row r="55" spans="1:6" x14ac:dyDescent="0.2">
      <c r="A55" s="37" t="s">
        <v>1460</v>
      </c>
      <c r="B55" s="38">
        <v>31</v>
      </c>
      <c r="C55" s="39">
        <v>111</v>
      </c>
      <c r="D55" s="40" t="s">
        <v>1041</v>
      </c>
      <c r="E55" s="40" t="s">
        <v>1042</v>
      </c>
      <c r="F55" s="50"/>
    </row>
    <row r="56" spans="1:6" x14ac:dyDescent="0.2">
      <c r="A56" s="55"/>
      <c r="B56" s="42"/>
      <c r="C56" s="43"/>
      <c r="D56" s="44"/>
      <c r="E56" s="44"/>
      <c r="F56" s="56"/>
    </row>
    <row r="57" spans="1:6" x14ac:dyDescent="0.2">
      <c r="A57" s="49" t="s">
        <v>1039</v>
      </c>
      <c r="B57" s="46"/>
      <c r="C57" s="47"/>
      <c r="D57" s="48"/>
      <c r="E57" s="48"/>
      <c r="F57" s="51"/>
    </row>
    <row r="58" spans="1:6" x14ac:dyDescent="0.2">
      <c r="A58" s="33" t="s">
        <v>1357</v>
      </c>
      <c r="B58" s="34">
        <v>32</v>
      </c>
      <c r="C58" s="35">
        <v>113</v>
      </c>
      <c r="D58" s="36" t="s">
        <v>362</v>
      </c>
      <c r="E58" s="36" t="s">
        <v>361</v>
      </c>
      <c r="F58" s="36" t="s">
        <v>1462</v>
      </c>
    </row>
    <row r="59" spans="1:6" x14ac:dyDescent="0.2">
      <c r="A59" s="33" t="s">
        <v>827</v>
      </c>
      <c r="B59" s="34">
        <v>33</v>
      </c>
      <c r="C59" s="35">
        <v>186</v>
      </c>
      <c r="D59" s="36" t="s">
        <v>1463</v>
      </c>
      <c r="E59" s="36" t="s">
        <v>1464</v>
      </c>
      <c r="F59" s="36">
        <v>9177963893</v>
      </c>
    </row>
    <row r="60" spans="1:6" ht="25.5" x14ac:dyDescent="0.2">
      <c r="A60" s="37" t="s">
        <v>1465</v>
      </c>
      <c r="B60" s="38">
        <v>34</v>
      </c>
      <c r="C60" s="39">
        <v>112</v>
      </c>
      <c r="D60" s="40" t="s">
        <v>1359</v>
      </c>
      <c r="E60" s="40" t="s">
        <v>1360</v>
      </c>
      <c r="F60" s="50" t="s">
        <v>1466</v>
      </c>
    </row>
    <row r="61" spans="1:6" x14ac:dyDescent="0.2">
      <c r="A61" s="55"/>
      <c r="B61" s="42"/>
      <c r="C61" s="43"/>
      <c r="D61" s="44"/>
      <c r="E61" s="44"/>
      <c r="F61" s="56"/>
    </row>
    <row r="62" spans="1:6" x14ac:dyDescent="0.2">
      <c r="A62" s="49" t="s">
        <v>1358</v>
      </c>
      <c r="B62" s="46"/>
      <c r="C62" s="47"/>
      <c r="D62" s="48"/>
      <c r="E62" s="48"/>
      <c r="F62" s="51"/>
    </row>
    <row r="63" spans="1:6" ht="25.5" x14ac:dyDescent="0.2">
      <c r="A63" s="33" t="s">
        <v>1146</v>
      </c>
      <c r="B63" s="34">
        <v>35</v>
      </c>
      <c r="C63" s="35" t="s">
        <v>1467</v>
      </c>
      <c r="D63" s="36" t="s">
        <v>1468</v>
      </c>
      <c r="E63" s="36" t="s">
        <v>1469</v>
      </c>
      <c r="F63" s="36" t="s">
        <v>1470</v>
      </c>
    </row>
    <row r="64" spans="1:6" ht="25.5" x14ac:dyDescent="0.2">
      <c r="A64" s="33" t="s">
        <v>829</v>
      </c>
      <c r="B64" s="34">
        <v>36</v>
      </c>
      <c r="C64" s="35">
        <v>681</v>
      </c>
      <c r="D64" s="36" t="s">
        <v>1471</v>
      </c>
      <c r="E64" s="36" t="s">
        <v>1472</v>
      </c>
      <c r="F64" s="36" t="s">
        <v>1473</v>
      </c>
    </row>
    <row r="65" spans="1:6" ht="25.5" x14ac:dyDescent="0.2">
      <c r="A65" s="33" t="s">
        <v>1474</v>
      </c>
      <c r="B65" s="34">
        <v>37</v>
      </c>
      <c r="C65" s="35">
        <v>140</v>
      </c>
      <c r="D65" s="36" t="s">
        <v>405</v>
      </c>
      <c r="E65" s="36" t="s">
        <v>404</v>
      </c>
      <c r="F65" s="36" t="s">
        <v>1475</v>
      </c>
    </row>
    <row r="66" spans="1:6" x14ac:dyDescent="0.2">
      <c r="A66" s="33" t="s">
        <v>831</v>
      </c>
      <c r="B66" s="34">
        <v>38</v>
      </c>
      <c r="C66" s="35">
        <v>660</v>
      </c>
      <c r="D66" s="36" t="s">
        <v>1476</v>
      </c>
      <c r="E66" s="36" t="s">
        <v>1477</v>
      </c>
      <c r="F66" s="36" t="s">
        <v>1478</v>
      </c>
    </row>
    <row r="67" spans="1:6" x14ac:dyDescent="0.2">
      <c r="A67" s="33" t="s">
        <v>1148</v>
      </c>
      <c r="B67" s="34">
        <v>39</v>
      </c>
      <c r="C67" s="35" t="s">
        <v>1479</v>
      </c>
      <c r="D67" s="36" t="s">
        <v>1480</v>
      </c>
      <c r="E67" s="36" t="s">
        <v>630</v>
      </c>
      <c r="F67" s="36" t="s">
        <v>1481</v>
      </c>
    </row>
    <row r="68" spans="1:6" ht="25.5" x14ac:dyDescent="0.2">
      <c r="A68" s="37" t="s">
        <v>1482</v>
      </c>
      <c r="B68" s="38">
        <v>40</v>
      </c>
      <c r="C68" s="39">
        <v>698</v>
      </c>
      <c r="D68" s="40" t="s">
        <v>1081</v>
      </c>
      <c r="E68" s="40" t="s">
        <v>1082</v>
      </c>
      <c r="F68" s="50" t="s">
        <v>1483</v>
      </c>
    </row>
    <row r="69" spans="1:6" x14ac:dyDescent="0.2">
      <c r="A69" s="55"/>
      <c r="B69" s="42"/>
      <c r="C69" s="43"/>
      <c r="D69" s="44"/>
      <c r="E69" s="44"/>
      <c r="F69" s="56"/>
    </row>
    <row r="70" spans="1:6" x14ac:dyDescent="0.2">
      <c r="A70" s="49" t="s">
        <v>1484</v>
      </c>
      <c r="B70" s="46"/>
      <c r="C70" s="47"/>
      <c r="D70" s="48"/>
      <c r="E70" s="48"/>
      <c r="F70" s="51"/>
    </row>
    <row r="71" spans="1:6" x14ac:dyDescent="0.2">
      <c r="A71" s="33" t="s">
        <v>1150</v>
      </c>
      <c r="B71" s="34">
        <v>41</v>
      </c>
      <c r="C71" s="35" t="s">
        <v>1485</v>
      </c>
      <c r="D71" s="36" t="s">
        <v>1486</v>
      </c>
      <c r="E71" s="36" t="s">
        <v>1487</v>
      </c>
      <c r="F71" s="36" t="s">
        <v>1488</v>
      </c>
    </row>
    <row r="72" spans="1:6" ht="25.5" x14ac:dyDescent="0.2">
      <c r="A72" s="37" t="s">
        <v>833</v>
      </c>
      <c r="B72" s="38">
        <v>42</v>
      </c>
      <c r="C72" s="39">
        <v>723</v>
      </c>
      <c r="D72" s="40" t="s">
        <v>1489</v>
      </c>
      <c r="E72" s="40" t="s">
        <v>1490</v>
      </c>
      <c r="F72" s="50" t="s">
        <v>1491</v>
      </c>
    </row>
    <row r="73" spans="1:6" x14ac:dyDescent="0.2">
      <c r="A73" s="55"/>
      <c r="B73" s="42"/>
      <c r="C73" s="43"/>
      <c r="D73" s="44"/>
      <c r="E73" s="44"/>
      <c r="F73" s="56"/>
    </row>
    <row r="74" spans="1:6" x14ac:dyDescent="0.2">
      <c r="A74" s="49" t="s">
        <v>1492</v>
      </c>
      <c r="B74" s="46"/>
      <c r="C74" s="47"/>
      <c r="D74" s="48"/>
      <c r="E74" s="48"/>
      <c r="F74" s="51"/>
    </row>
    <row r="75" spans="1:6" ht="25.5" x14ac:dyDescent="0.2">
      <c r="A75" s="33" t="s">
        <v>835</v>
      </c>
      <c r="B75" s="34">
        <v>43</v>
      </c>
      <c r="C75" s="35">
        <v>747</v>
      </c>
      <c r="D75" s="36" t="s">
        <v>1493</v>
      </c>
      <c r="E75" s="36" t="s">
        <v>1494</v>
      </c>
      <c r="F75" s="36">
        <v>9175121692</v>
      </c>
    </row>
    <row r="76" spans="1:6" ht="54.75" customHeight="1" x14ac:dyDescent="0.2">
      <c r="A76" s="37" t="s">
        <v>1495</v>
      </c>
      <c r="B76" s="38">
        <v>44</v>
      </c>
      <c r="C76" s="39" t="s">
        <v>444</v>
      </c>
      <c r="D76" s="40" t="s">
        <v>1153</v>
      </c>
      <c r="E76" s="40" t="s">
        <v>307</v>
      </c>
      <c r="F76" s="50" t="s">
        <v>1496</v>
      </c>
    </row>
    <row r="77" spans="1:6" x14ac:dyDescent="0.2">
      <c r="A77" s="49" t="s">
        <v>1152</v>
      </c>
      <c r="B77" s="46"/>
      <c r="C77" s="47"/>
      <c r="D77" s="48"/>
      <c r="E77" s="48"/>
      <c r="F77" s="51"/>
    </row>
    <row r="78" spans="1:6" ht="25.5" x14ac:dyDescent="0.2">
      <c r="A78" s="37" t="s">
        <v>1497</v>
      </c>
      <c r="B78" s="38">
        <v>45</v>
      </c>
      <c r="C78" s="39">
        <v>744</v>
      </c>
      <c r="D78" s="40" t="s">
        <v>1107</v>
      </c>
      <c r="E78" s="40" t="s">
        <v>1108</v>
      </c>
      <c r="F78" s="50"/>
    </row>
    <row r="79" spans="1:6" x14ac:dyDescent="0.2">
      <c r="A79" s="49" t="s">
        <v>1106</v>
      </c>
      <c r="B79" s="46"/>
      <c r="C79" s="47"/>
      <c r="D79" s="48"/>
      <c r="E79" s="48"/>
      <c r="F79" s="51"/>
    </row>
    <row r="80" spans="1:6" ht="25.5" x14ac:dyDescent="0.2">
      <c r="A80" s="33" t="s">
        <v>1279</v>
      </c>
      <c r="B80" s="34">
        <v>46</v>
      </c>
      <c r="C80" s="35" t="s">
        <v>1498</v>
      </c>
      <c r="D80" s="36" t="s">
        <v>1499</v>
      </c>
      <c r="E80" s="36" t="s">
        <v>1500</v>
      </c>
      <c r="F80" s="36"/>
    </row>
    <row r="81" spans="1:6" x14ac:dyDescent="0.2">
      <c r="A81" s="33" t="s">
        <v>1155</v>
      </c>
      <c r="B81" s="34">
        <v>47</v>
      </c>
      <c r="C81" s="35" t="s">
        <v>1501</v>
      </c>
      <c r="D81" s="36" t="s">
        <v>1502</v>
      </c>
      <c r="E81" s="36" t="s">
        <v>1503</v>
      </c>
      <c r="F81" s="36" t="s">
        <v>1504</v>
      </c>
    </row>
    <row r="82" spans="1:6" x14ac:dyDescent="0.2">
      <c r="A82" s="33" t="s">
        <v>1044</v>
      </c>
      <c r="B82" s="34">
        <v>48</v>
      </c>
      <c r="C82" s="35">
        <v>780</v>
      </c>
      <c r="D82" s="36" t="s">
        <v>1505</v>
      </c>
      <c r="E82" s="36" t="s">
        <v>1506</v>
      </c>
      <c r="F82" s="36" t="s">
        <v>1507</v>
      </c>
    </row>
    <row r="83" spans="1:6" x14ac:dyDescent="0.2">
      <c r="A83" s="33" t="s">
        <v>1046</v>
      </c>
      <c r="B83" s="34">
        <v>49</v>
      </c>
      <c r="C83" s="35">
        <v>673</v>
      </c>
      <c r="D83" s="36" t="s">
        <v>1508</v>
      </c>
      <c r="E83" s="36" t="s">
        <v>1509</v>
      </c>
      <c r="F83" s="36"/>
    </row>
    <row r="84" spans="1:6" ht="25.5" x14ac:dyDescent="0.2">
      <c r="A84" s="33" t="s">
        <v>837</v>
      </c>
      <c r="B84" s="34">
        <v>50</v>
      </c>
      <c r="C84" s="35">
        <v>616</v>
      </c>
      <c r="D84" s="36" t="s">
        <v>1510</v>
      </c>
      <c r="E84" s="36" t="s">
        <v>1511</v>
      </c>
      <c r="F84" s="36" t="s">
        <v>1512</v>
      </c>
    </row>
    <row r="85" spans="1:6" ht="25.5" x14ac:dyDescent="0.2">
      <c r="A85" s="37" t="s">
        <v>839</v>
      </c>
      <c r="B85" s="38">
        <v>51</v>
      </c>
      <c r="C85" s="39">
        <v>269</v>
      </c>
      <c r="D85" s="40" t="s">
        <v>1513</v>
      </c>
      <c r="E85" s="40" t="s">
        <v>1472</v>
      </c>
      <c r="F85" s="50">
        <v>9283892373</v>
      </c>
    </row>
    <row r="86" spans="1:6" x14ac:dyDescent="0.2">
      <c r="A86" s="55"/>
      <c r="B86" s="42"/>
      <c r="C86" s="43"/>
      <c r="D86" s="44"/>
      <c r="E86" s="44"/>
      <c r="F86" s="56"/>
    </row>
    <row r="87" spans="1:6" x14ac:dyDescent="0.2">
      <c r="A87" s="49" t="s">
        <v>1514</v>
      </c>
      <c r="B87" s="46"/>
      <c r="C87" s="47"/>
      <c r="D87" s="48"/>
      <c r="E87" s="48"/>
      <c r="F87" s="51"/>
    </row>
    <row r="88" spans="1:6" ht="25.5" x14ac:dyDescent="0.2">
      <c r="A88" s="36"/>
      <c r="B88" s="34">
        <v>52</v>
      </c>
      <c r="C88" s="35" t="s">
        <v>1515</v>
      </c>
      <c r="D88" s="36" t="s">
        <v>1516</v>
      </c>
      <c r="E88" s="36" t="s">
        <v>1517</v>
      </c>
      <c r="F88" s="36"/>
    </row>
    <row r="89" spans="1:6" ht="25.5" x14ac:dyDescent="0.2">
      <c r="A89" s="37" t="s">
        <v>841</v>
      </c>
      <c r="B89" s="38">
        <v>53</v>
      </c>
      <c r="C89" s="39">
        <v>152</v>
      </c>
      <c r="D89" s="40" t="s">
        <v>1518</v>
      </c>
      <c r="E89" s="40" t="s">
        <v>1519</v>
      </c>
      <c r="F89" s="50" t="s">
        <v>1520</v>
      </c>
    </row>
    <row r="90" spans="1:6" x14ac:dyDescent="0.2">
      <c r="A90" s="55"/>
      <c r="B90" s="42"/>
      <c r="C90" s="43"/>
      <c r="D90" s="44"/>
      <c r="E90" s="44"/>
      <c r="F90" s="56"/>
    </row>
    <row r="91" spans="1:6" x14ac:dyDescent="0.2">
      <c r="A91" s="49" t="s">
        <v>1521</v>
      </c>
      <c r="B91" s="46"/>
      <c r="C91" s="47"/>
      <c r="D91" s="48"/>
      <c r="E91" s="48"/>
      <c r="F91" s="51"/>
    </row>
    <row r="92" spans="1:6" x14ac:dyDescent="0.2">
      <c r="A92" s="37" t="s">
        <v>1522</v>
      </c>
      <c r="B92" s="38">
        <v>54</v>
      </c>
      <c r="C92" s="39">
        <v>373</v>
      </c>
      <c r="D92" s="40" t="s">
        <v>844</v>
      </c>
      <c r="E92" s="40" t="s">
        <v>845</v>
      </c>
      <c r="F92" s="50">
        <v>9233537686</v>
      </c>
    </row>
    <row r="93" spans="1:6" x14ac:dyDescent="0.2">
      <c r="A93" s="55"/>
      <c r="B93" s="42"/>
      <c r="C93" s="43"/>
      <c r="D93" s="44"/>
      <c r="E93" s="44"/>
      <c r="F93" s="56"/>
    </row>
    <row r="94" spans="1:6" x14ac:dyDescent="0.2">
      <c r="A94" s="49" t="s">
        <v>843</v>
      </c>
      <c r="B94" s="46"/>
      <c r="C94" s="47"/>
      <c r="D94" s="48"/>
      <c r="E94" s="48"/>
      <c r="F94" s="51"/>
    </row>
    <row r="95" spans="1:6" x14ac:dyDescent="0.2">
      <c r="A95" s="33" t="s">
        <v>1048</v>
      </c>
      <c r="B95" s="34">
        <v>55</v>
      </c>
      <c r="C95" s="35">
        <v>769</v>
      </c>
      <c r="D95" s="36" t="s">
        <v>358</v>
      </c>
      <c r="E95" s="36" t="s">
        <v>357</v>
      </c>
      <c r="F95" s="36" t="s">
        <v>1523</v>
      </c>
    </row>
    <row r="96" spans="1:6" x14ac:dyDescent="0.2">
      <c r="A96" s="37" t="s">
        <v>1524</v>
      </c>
      <c r="B96" s="38">
        <v>56</v>
      </c>
      <c r="C96" s="39" t="s">
        <v>375</v>
      </c>
      <c r="D96" s="40" t="s">
        <v>1158</v>
      </c>
      <c r="E96" s="40" t="s">
        <v>1159</v>
      </c>
      <c r="F96" s="50">
        <v>9215815269</v>
      </c>
    </row>
    <row r="97" spans="1:6" x14ac:dyDescent="0.2">
      <c r="A97" s="49" t="s">
        <v>1157</v>
      </c>
      <c r="B97" s="46"/>
      <c r="C97" s="47"/>
      <c r="D97" s="48"/>
      <c r="E97" s="48"/>
      <c r="F97" s="51"/>
    </row>
    <row r="98" spans="1:6" ht="25.5" x14ac:dyDescent="0.2">
      <c r="A98" s="37" t="s">
        <v>847</v>
      </c>
      <c r="B98" s="38">
        <v>57</v>
      </c>
      <c r="C98" s="39">
        <v>722</v>
      </c>
      <c r="D98" s="40" t="s">
        <v>1525</v>
      </c>
      <c r="E98" s="40" t="s">
        <v>1526</v>
      </c>
      <c r="F98" s="50" t="s">
        <v>1527</v>
      </c>
    </row>
    <row r="99" spans="1:6" x14ac:dyDescent="0.2">
      <c r="A99" s="55"/>
      <c r="B99" s="42"/>
      <c r="C99" s="43"/>
      <c r="D99" s="44"/>
      <c r="E99" s="44"/>
      <c r="F99" s="56"/>
    </row>
    <row r="100" spans="1:6" x14ac:dyDescent="0.2">
      <c r="A100" s="49" t="s">
        <v>1528</v>
      </c>
      <c r="B100" s="46"/>
      <c r="C100" s="47"/>
      <c r="D100" s="48"/>
      <c r="E100" s="48"/>
      <c r="F100" s="51"/>
    </row>
    <row r="101" spans="1:6" x14ac:dyDescent="0.2">
      <c r="A101" s="37" t="s">
        <v>1529</v>
      </c>
      <c r="B101" s="38">
        <v>58</v>
      </c>
      <c r="C101" s="39">
        <v>585</v>
      </c>
      <c r="D101" s="40" t="s">
        <v>850</v>
      </c>
      <c r="E101" s="40" t="s">
        <v>851</v>
      </c>
      <c r="F101" s="50"/>
    </row>
    <row r="102" spans="1:6" x14ac:dyDescent="0.2">
      <c r="A102" s="55"/>
      <c r="B102" s="42"/>
      <c r="C102" s="43"/>
      <c r="D102" s="44"/>
      <c r="E102" s="44"/>
      <c r="F102" s="56"/>
    </row>
    <row r="103" spans="1:6" x14ac:dyDescent="0.2">
      <c r="A103" s="49" t="s">
        <v>849</v>
      </c>
      <c r="B103" s="46"/>
      <c r="C103" s="47"/>
      <c r="D103" s="48"/>
      <c r="E103" s="48"/>
      <c r="F103" s="51"/>
    </row>
    <row r="104" spans="1:6" ht="120.75" customHeight="1" x14ac:dyDescent="0.2">
      <c r="A104" s="37" t="s">
        <v>1161</v>
      </c>
      <c r="B104" s="38">
        <v>59</v>
      </c>
      <c r="C104" s="39" t="s">
        <v>1530</v>
      </c>
      <c r="D104" s="40" t="s">
        <v>1531</v>
      </c>
      <c r="E104" s="40" t="s">
        <v>1532</v>
      </c>
      <c r="F104" s="50" t="s">
        <v>1533</v>
      </c>
    </row>
    <row r="105" spans="1:6" x14ac:dyDescent="0.2">
      <c r="A105" s="49" t="s">
        <v>1534</v>
      </c>
      <c r="B105" s="46"/>
      <c r="C105" s="47"/>
      <c r="D105" s="48"/>
      <c r="E105" s="48"/>
      <c r="F105" s="51"/>
    </row>
    <row r="106" spans="1:6" x14ac:dyDescent="0.2">
      <c r="A106" s="37" t="s">
        <v>853</v>
      </c>
      <c r="B106" s="38">
        <v>60</v>
      </c>
      <c r="C106" s="39">
        <v>663</v>
      </c>
      <c r="D106" s="40" t="s">
        <v>1535</v>
      </c>
      <c r="E106" s="40" t="s">
        <v>1536</v>
      </c>
      <c r="F106" s="50" t="s">
        <v>1537</v>
      </c>
    </row>
    <row r="107" spans="1:6" x14ac:dyDescent="0.2">
      <c r="A107" s="55"/>
      <c r="B107" s="42"/>
      <c r="C107" s="43"/>
      <c r="D107" s="44"/>
      <c r="E107" s="44"/>
      <c r="F107" s="56"/>
    </row>
    <row r="108" spans="1:6" x14ac:dyDescent="0.2">
      <c r="A108" s="49" t="s">
        <v>1538</v>
      </c>
      <c r="B108" s="46"/>
      <c r="C108" s="47"/>
      <c r="D108" s="48"/>
      <c r="E108" s="48"/>
      <c r="F108" s="51"/>
    </row>
    <row r="109" spans="1:6" ht="69.75" customHeight="1" x14ac:dyDescent="0.2">
      <c r="A109" s="37" t="s">
        <v>1163</v>
      </c>
      <c r="B109" s="38">
        <v>61</v>
      </c>
      <c r="C109" s="39" t="s">
        <v>1539</v>
      </c>
      <c r="D109" s="40" t="s">
        <v>303</v>
      </c>
      <c r="E109" s="40" t="s">
        <v>302</v>
      </c>
      <c r="F109" s="50">
        <v>9451366551</v>
      </c>
    </row>
    <row r="110" spans="1:6" x14ac:dyDescent="0.2">
      <c r="A110" s="49" t="s">
        <v>1540</v>
      </c>
      <c r="B110" s="46"/>
      <c r="C110" s="47"/>
      <c r="D110" s="48"/>
      <c r="E110" s="48"/>
      <c r="F110" s="51"/>
    </row>
    <row r="111" spans="1:6" x14ac:dyDescent="0.2">
      <c r="A111" s="37" t="s">
        <v>857</v>
      </c>
      <c r="B111" s="38">
        <v>62</v>
      </c>
      <c r="C111" s="39">
        <v>638</v>
      </c>
      <c r="D111" s="40" t="s">
        <v>60</v>
      </c>
      <c r="E111" s="40" t="s">
        <v>1541</v>
      </c>
      <c r="F111" s="50" t="s">
        <v>1542</v>
      </c>
    </row>
    <row r="112" spans="1:6" x14ac:dyDescent="0.2">
      <c r="A112" s="49" t="s">
        <v>1543</v>
      </c>
      <c r="B112" s="46"/>
      <c r="C112" s="47"/>
      <c r="D112" s="48"/>
      <c r="E112" s="48"/>
      <c r="F112" s="51"/>
    </row>
    <row r="113" spans="1:6" x14ac:dyDescent="0.2">
      <c r="A113" s="33" t="s">
        <v>855</v>
      </c>
      <c r="B113" s="34">
        <v>63</v>
      </c>
      <c r="C113" s="35">
        <v>248</v>
      </c>
      <c r="D113" s="36" t="s">
        <v>60</v>
      </c>
      <c r="E113" s="36" t="s">
        <v>240</v>
      </c>
      <c r="F113" s="36" t="s">
        <v>1544</v>
      </c>
    </row>
    <row r="114" spans="1:6" x14ac:dyDescent="0.2">
      <c r="A114" s="37" t="s">
        <v>859</v>
      </c>
      <c r="B114" s="38">
        <v>64</v>
      </c>
      <c r="C114" s="39">
        <v>546</v>
      </c>
      <c r="D114" s="40" t="s">
        <v>60</v>
      </c>
      <c r="E114" s="40" t="s">
        <v>59</v>
      </c>
      <c r="F114" s="50" t="s">
        <v>1545</v>
      </c>
    </row>
    <row r="115" spans="1:6" x14ac:dyDescent="0.2">
      <c r="A115" s="55"/>
      <c r="B115" s="42"/>
      <c r="C115" s="43"/>
      <c r="D115" s="44"/>
      <c r="E115" s="44"/>
      <c r="F115" s="56"/>
    </row>
    <row r="116" spans="1:6" x14ac:dyDescent="0.2">
      <c r="A116" s="49" t="s">
        <v>1546</v>
      </c>
      <c r="B116" s="46"/>
      <c r="C116" s="47"/>
      <c r="D116" s="48"/>
      <c r="E116" s="48"/>
      <c r="F116" s="51"/>
    </row>
    <row r="117" spans="1:6" x14ac:dyDescent="0.2">
      <c r="A117" s="33" t="s">
        <v>861</v>
      </c>
      <c r="B117" s="34">
        <v>65</v>
      </c>
      <c r="C117" s="35">
        <v>719</v>
      </c>
      <c r="D117" s="36" t="s">
        <v>91</v>
      </c>
      <c r="E117" s="36" t="s">
        <v>90</v>
      </c>
      <c r="F117" s="36" t="s">
        <v>1547</v>
      </c>
    </row>
    <row r="118" spans="1:6" x14ac:dyDescent="0.2">
      <c r="A118" s="37" t="s">
        <v>1050</v>
      </c>
      <c r="B118" s="38">
        <v>66</v>
      </c>
      <c r="C118" s="39">
        <v>529</v>
      </c>
      <c r="D118" s="40" t="s">
        <v>1548</v>
      </c>
      <c r="E118" s="40" t="s">
        <v>1549</v>
      </c>
      <c r="F118" s="50"/>
    </row>
    <row r="119" spans="1:6" x14ac:dyDescent="0.2">
      <c r="A119" s="55"/>
      <c r="B119" s="42"/>
      <c r="C119" s="43"/>
      <c r="D119" s="44"/>
      <c r="E119" s="44"/>
      <c r="F119" s="56"/>
    </row>
    <row r="120" spans="1:6" x14ac:dyDescent="0.2">
      <c r="A120" s="49" t="s">
        <v>1550</v>
      </c>
      <c r="B120" s="46"/>
      <c r="C120" s="47"/>
      <c r="D120" s="48"/>
      <c r="E120" s="48"/>
      <c r="F120" s="51"/>
    </row>
    <row r="121" spans="1:6" x14ac:dyDescent="0.2">
      <c r="A121" s="37" t="s">
        <v>863</v>
      </c>
      <c r="B121" s="38">
        <v>67</v>
      </c>
      <c r="C121" s="39">
        <v>696</v>
      </c>
      <c r="D121" s="40" t="s">
        <v>118</v>
      </c>
      <c r="E121" s="40" t="s">
        <v>59</v>
      </c>
      <c r="F121" s="50"/>
    </row>
    <row r="122" spans="1:6" x14ac:dyDescent="0.2">
      <c r="A122" s="49" t="s">
        <v>1551</v>
      </c>
      <c r="B122" s="46"/>
      <c r="C122" s="47"/>
      <c r="D122" s="48"/>
      <c r="E122" s="48"/>
      <c r="F122" s="51"/>
    </row>
    <row r="123" spans="1:6" ht="25.5" x14ac:dyDescent="0.2">
      <c r="A123" s="33" t="s">
        <v>1361</v>
      </c>
      <c r="B123" s="34">
        <v>68</v>
      </c>
      <c r="C123" s="35">
        <v>514</v>
      </c>
      <c r="D123" s="36" t="s">
        <v>125</v>
      </c>
      <c r="E123" s="36" t="s">
        <v>124</v>
      </c>
      <c r="F123" s="36">
        <v>9283563263</v>
      </c>
    </row>
    <row r="124" spans="1:6" ht="25.5" x14ac:dyDescent="0.2">
      <c r="A124" s="37" t="s">
        <v>865</v>
      </c>
      <c r="B124" s="38">
        <v>69</v>
      </c>
      <c r="C124" s="39">
        <v>721</v>
      </c>
      <c r="D124" s="40" t="s">
        <v>1552</v>
      </c>
      <c r="E124" s="40" t="s">
        <v>1553</v>
      </c>
      <c r="F124" s="40" t="s">
        <v>1554</v>
      </c>
    </row>
    <row r="125" spans="1:6" x14ac:dyDescent="0.2">
      <c r="A125" s="41" t="s">
        <v>1555</v>
      </c>
      <c r="B125" s="42"/>
      <c r="C125" s="43"/>
      <c r="D125" s="44"/>
      <c r="E125" s="44"/>
      <c r="F125" s="44"/>
    </row>
    <row r="126" spans="1:6" x14ac:dyDescent="0.2">
      <c r="A126" s="45"/>
      <c r="B126" s="46"/>
      <c r="C126" s="47"/>
      <c r="D126" s="48"/>
      <c r="E126" s="48"/>
      <c r="F126" s="48" t="s">
        <v>1556</v>
      </c>
    </row>
    <row r="127" spans="1:6" ht="25.5" x14ac:dyDescent="0.2">
      <c r="A127" s="37" t="s">
        <v>1557</v>
      </c>
      <c r="B127" s="38">
        <v>70</v>
      </c>
      <c r="C127" s="39">
        <v>783</v>
      </c>
      <c r="D127" s="40" t="s">
        <v>226</v>
      </c>
      <c r="E127" s="40" t="s">
        <v>225</v>
      </c>
      <c r="F127" s="50" t="s">
        <v>1558</v>
      </c>
    </row>
    <row r="128" spans="1:6" x14ac:dyDescent="0.2">
      <c r="A128" s="49" t="s">
        <v>1104</v>
      </c>
      <c r="B128" s="46"/>
      <c r="C128" s="47"/>
      <c r="D128" s="48"/>
      <c r="E128" s="48"/>
      <c r="F128" s="51"/>
    </row>
    <row r="129" spans="1:6" ht="25.5" x14ac:dyDescent="0.2">
      <c r="A129" s="37" t="s">
        <v>867</v>
      </c>
      <c r="B129" s="38">
        <v>71</v>
      </c>
      <c r="C129" s="39">
        <v>724</v>
      </c>
      <c r="D129" s="40" t="s">
        <v>1559</v>
      </c>
      <c r="E129" s="40" t="s">
        <v>1560</v>
      </c>
      <c r="F129" s="50" t="s">
        <v>1561</v>
      </c>
    </row>
    <row r="130" spans="1:6" x14ac:dyDescent="0.2">
      <c r="A130" s="49" t="s">
        <v>1562</v>
      </c>
      <c r="B130" s="46"/>
      <c r="C130" s="47"/>
      <c r="D130" s="48"/>
      <c r="E130" s="48"/>
      <c r="F130" s="51"/>
    </row>
    <row r="131" spans="1:6" x14ac:dyDescent="0.2">
      <c r="A131" s="36"/>
      <c r="B131" s="34">
        <v>72</v>
      </c>
      <c r="C131" s="35" t="s">
        <v>1563</v>
      </c>
      <c r="D131" s="36" t="s">
        <v>1564</v>
      </c>
      <c r="E131" s="36" t="s">
        <v>1565</v>
      </c>
      <c r="F131" s="36"/>
    </row>
    <row r="132" spans="1:6" x14ac:dyDescent="0.2">
      <c r="A132" s="33" t="s">
        <v>1165</v>
      </c>
      <c r="B132" s="34">
        <v>73</v>
      </c>
      <c r="C132" s="35" t="s">
        <v>1566</v>
      </c>
      <c r="D132" s="36" t="s">
        <v>1564</v>
      </c>
      <c r="E132" s="36" t="s">
        <v>1567</v>
      </c>
      <c r="F132" s="36" t="s">
        <v>1568</v>
      </c>
    </row>
    <row r="133" spans="1:6" x14ac:dyDescent="0.2">
      <c r="A133" s="33" t="s">
        <v>1167</v>
      </c>
      <c r="B133" s="34">
        <v>74</v>
      </c>
      <c r="C133" s="35" t="s">
        <v>1569</v>
      </c>
      <c r="D133" s="36" t="s">
        <v>1564</v>
      </c>
      <c r="E133" s="36" t="s">
        <v>1570</v>
      </c>
      <c r="F133" s="36" t="s">
        <v>1571</v>
      </c>
    </row>
    <row r="134" spans="1:6" ht="25.5" x14ac:dyDescent="0.2">
      <c r="A134" s="33" t="s">
        <v>1169</v>
      </c>
      <c r="B134" s="34">
        <v>75</v>
      </c>
      <c r="C134" s="35" t="s">
        <v>1572</v>
      </c>
      <c r="D134" s="36" t="s">
        <v>1573</v>
      </c>
      <c r="E134" s="36" t="s">
        <v>1574</v>
      </c>
      <c r="F134" s="36" t="s">
        <v>1575</v>
      </c>
    </row>
    <row r="135" spans="1:6" ht="25.5" x14ac:dyDescent="0.2">
      <c r="A135" s="37" t="s">
        <v>869</v>
      </c>
      <c r="B135" s="38">
        <v>76</v>
      </c>
      <c r="C135" s="39">
        <v>766</v>
      </c>
      <c r="D135" s="40" t="s">
        <v>1576</v>
      </c>
      <c r="E135" s="40" t="s">
        <v>1577</v>
      </c>
      <c r="F135" s="50" t="s">
        <v>1578</v>
      </c>
    </row>
    <row r="136" spans="1:6" x14ac:dyDescent="0.2">
      <c r="A136" s="49" t="s">
        <v>1579</v>
      </c>
      <c r="B136" s="46"/>
      <c r="C136" s="47"/>
      <c r="D136" s="48"/>
      <c r="E136" s="48"/>
      <c r="F136" s="51"/>
    </row>
    <row r="137" spans="1:6" ht="61.5" customHeight="1" x14ac:dyDescent="0.2">
      <c r="A137" s="52" t="s">
        <v>871</v>
      </c>
      <c r="B137" s="38">
        <v>77</v>
      </c>
      <c r="C137" s="39">
        <v>144</v>
      </c>
      <c r="D137" s="40" t="s">
        <v>1580</v>
      </c>
      <c r="E137" s="40" t="s">
        <v>1581</v>
      </c>
      <c r="F137" s="40">
        <v>9165076557</v>
      </c>
    </row>
    <row r="138" spans="1:6" x14ac:dyDescent="0.2">
      <c r="A138" s="53"/>
      <c r="B138" s="42"/>
      <c r="C138" s="43"/>
      <c r="D138" s="44"/>
      <c r="E138" s="44"/>
      <c r="F138" s="44"/>
    </row>
    <row r="139" spans="1:6" x14ac:dyDescent="0.2">
      <c r="A139" s="54"/>
      <c r="B139" s="46"/>
      <c r="C139" s="47"/>
      <c r="D139" s="48"/>
      <c r="E139" s="48"/>
      <c r="F139" s="48" t="s">
        <v>1582</v>
      </c>
    </row>
    <row r="140" spans="1:6" ht="82.5" customHeight="1" x14ac:dyDescent="0.2">
      <c r="A140" s="37" t="s">
        <v>873</v>
      </c>
      <c r="B140" s="38">
        <v>78</v>
      </c>
      <c r="C140" s="39">
        <v>749</v>
      </c>
      <c r="D140" s="40" t="s">
        <v>1583</v>
      </c>
      <c r="E140" s="40" t="s">
        <v>1584</v>
      </c>
      <c r="F140" s="50" t="s">
        <v>1585</v>
      </c>
    </row>
    <row r="141" spans="1:6" x14ac:dyDescent="0.2">
      <c r="A141" s="49" t="s">
        <v>1586</v>
      </c>
      <c r="B141" s="46"/>
      <c r="C141" s="47"/>
      <c r="D141" s="48"/>
      <c r="E141" s="48"/>
      <c r="F141" s="51"/>
    </row>
    <row r="142" spans="1:6" x14ac:dyDescent="0.2">
      <c r="A142" s="33" t="s">
        <v>1171</v>
      </c>
      <c r="B142" s="34">
        <v>79</v>
      </c>
      <c r="C142" s="35" t="s">
        <v>1587</v>
      </c>
      <c r="D142" s="36" t="s">
        <v>1588</v>
      </c>
      <c r="E142" s="36" t="s">
        <v>1589</v>
      </c>
      <c r="F142" s="36">
        <v>9064962723</v>
      </c>
    </row>
    <row r="143" spans="1:6" ht="25.5" x14ac:dyDescent="0.2">
      <c r="A143" s="33" t="s">
        <v>1173</v>
      </c>
      <c r="B143" s="34">
        <v>80</v>
      </c>
      <c r="C143" s="35" t="s">
        <v>1590</v>
      </c>
      <c r="D143" s="36" t="s">
        <v>607</v>
      </c>
      <c r="E143" s="36" t="s">
        <v>606</v>
      </c>
      <c r="F143" s="36">
        <v>9172752550</v>
      </c>
    </row>
    <row r="144" spans="1:6" ht="25.5" x14ac:dyDescent="0.2">
      <c r="A144" s="37" t="s">
        <v>875</v>
      </c>
      <c r="B144" s="38">
        <v>81</v>
      </c>
      <c r="C144" s="39">
        <v>768</v>
      </c>
      <c r="D144" s="40" t="s">
        <v>1591</v>
      </c>
      <c r="E144" s="40" t="s">
        <v>1592</v>
      </c>
      <c r="F144" s="50" t="s">
        <v>1593</v>
      </c>
    </row>
    <row r="145" spans="1:6" x14ac:dyDescent="0.2">
      <c r="A145" s="49" t="s">
        <v>1594</v>
      </c>
      <c r="B145" s="46"/>
      <c r="C145" s="47"/>
      <c r="D145" s="48"/>
      <c r="E145" s="48"/>
      <c r="F145" s="51"/>
    </row>
    <row r="146" spans="1:6" x14ac:dyDescent="0.2">
      <c r="A146" s="37" t="s">
        <v>1175</v>
      </c>
      <c r="B146" s="38">
        <v>82</v>
      </c>
      <c r="C146" s="39" t="s">
        <v>1595</v>
      </c>
      <c r="D146" s="40" t="s">
        <v>1596</v>
      </c>
      <c r="E146" s="40" t="s">
        <v>1597</v>
      </c>
      <c r="F146" s="50" t="s">
        <v>1598</v>
      </c>
    </row>
    <row r="147" spans="1:6" x14ac:dyDescent="0.2">
      <c r="A147" s="49" t="s">
        <v>1599</v>
      </c>
      <c r="B147" s="46"/>
      <c r="C147" s="47"/>
      <c r="D147" s="48"/>
      <c r="E147" s="48"/>
      <c r="F147" s="51"/>
    </row>
    <row r="148" spans="1:6" x14ac:dyDescent="0.2">
      <c r="A148" s="33" t="s">
        <v>877</v>
      </c>
      <c r="B148" s="34">
        <v>83</v>
      </c>
      <c r="C148" s="35">
        <v>311</v>
      </c>
      <c r="D148" s="36" t="s">
        <v>1600</v>
      </c>
      <c r="E148" s="36" t="s">
        <v>1601</v>
      </c>
      <c r="F148" s="36" t="s">
        <v>1602</v>
      </c>
    </row>
    <row r="149" spans="1:6" ht="25.5" x14ac:dyDescent="0.2">
      <c r="A149" s="36"/>
      <c r="B149" s="34">
        <v>84</v>
      </c>
      <c r="C149" s="35" t="s">
        <v>1603</v>
      </c>
      <c r="D149" s="36" t="s">
        <v>1604</v>
      </c>
      <c r="E149" s="36" t="s">
        <v>1605</v>
      </c>
      <c r="F149" s="36"/>
    </row>
    <row r="150" spans="1:6" ht="25.5" x14ac:dyDescent="0.2">
      <c r="A150" s="37" t="s">
        <v>1606</v>
      </c>
      <c r="B150" s="38">
        <v>85</v>
      </c>
      <c r="C150" s="39">
        <v>750</v>
      </c>
      <c r="D150" s="40" t="s">
        <v>880</v>
      </c>
      <c r="E150" s="40" t="s">
        <v>881</v>
      </c>
      <c r="F150" s="50" t="s">
        <v>1607</v>
      </c>
    </row>
    <row r="151" spans="1:6" x14ac:dyDescent="0.2">
      <c r="A151" s="55"/>
      <c r="B151" s="42"/>
      <c r="C151" s="43"/>
      <c r="D151" s="44"/>
      <c r="E151" s="44"/>
      <c r="F151" s="56"/>
    </row>
    <row r="152" spans="1:6" x14ac:dyDescent="0.2">
      <c r="A152" s="49" t="s">
        <v>879</v>
      </c>
      <c r="B152" s="46"/>
      <c r="C152" s="47"/>
      <c r="D152" s="48"/>
      <c r="E152" s="48"/>
      <c r="F152" s="51"/>
    </row>
    <row r="153" spans="1:6" ht="25.5" x14ac:dyDescent="0.2">
      <c r="A153" s="33" t="s">
        <v>1177</v>
      </c>
      <c r="B153" s="34">
        <v>86</v>
      </c>
      <c r="C153" s="35" t="s">
        <v>1608</v>
      </c>
      <c r="D153" s="36" t="s">
        <v>1609</v>
      </c>
      <c r="E153" s="36" t="s">
        <v>1610</v>
      </c>
      <c r="F153" s="36" t="s">
        <v>1611</v>
      </c>
    </row>
    <row r="154" spans="1:6" ht="25.5" x14ac:dyDescent="0.2">
      <c r="A154" s="33" t="s">
        <v>1179</v>
      </c>
      <c r="B154" s="34">
        <v>87</v>
      </c>
      <c r="C154" s="35" t="s">
        <v>1612</v>
      </c>
      <c r="D154" s="36" t="s">
        <v>1613</v>
      </c>
      <c r="E154" s="36" t="s">
        <v>1614</v>
      </c>
      <c r="F154" s="36">
        <v>9175403765</v>
      </c>
    </row>
    <row r="155" spans="1:6" x14ac:dyDescent="0.2">
      <c r="A155" s="33" t="s">
        <v>1181</v>
      </c>
      <c r="B155" s="34">
        <v>88</v>
      </c>
      <c r="C155" s="35" t="s">
        <v>1615</v>
      </c>
      <c r="D155" s="36" t="s">
        <v>1616</v>
      </c>
      <c r="E155" s="36" t="s">
        <v>1617</v>
      </c>
      <c r="F155" s="36" t="s">
        <v>1618</v>
      </c>
    </row>
    <row r="156" spans="1:6" x14ac:dyDescent="0.2">
      <c r="A156" s="37" t="s">
        <v>883</v>
      </c>
      <c r="B156" s="38">
        <v>89</v>
      </c>
      <c r="C156" s="39">
        <v>734</v>
      </c>
      <c r="D156" s="40" t="s">
        <v>1619</v>
      </c>
      <c r="E156" s="40" t="s">
        <v>1620</v>
      </c>
      <c r="F156" s="50"/>
    </row>
    <row r="157" spans="1:6" x14ac:dyDescent="0.2">
      <c r="A157" s="55"/>
      <c r="B157" s="42"/>
      <c r="C157" s="43"/>
      <c r="D157" s="44"/>
      <c r="E157" s="44"/>
      <c r="F157" s="56"/>
    </row>
    <row r="158" spans="1:6" x14ac:dyDescent="0.2">
      <c r="A158" s="49" t="s">
        <v>1621</v>
      </c>
      <c r="B158" s="46"/>
      <c r="C158" s="47"/>
      <c r="D158" s="48"/>
      <c r="E158" s="48"/>
      <c r="F158" s="51"/>
    </row>
    <row r="159" spans="1:6" ht="67.5" customHeight="1" x14ac:dyDescent="0.2">
      <c r="A159" s="37" t="s">
        <v>1622</v>
      </c>
      <c r="B159" s="38">
        <v>90</v>
      </c>
      <c r="C159" s="39" t="s">
        <v>1184</v>
      </c>
      <c r="D159" s="40" t="s">
        <v>1185</v>
      </c>
      <c r="E159" s="40" t="s">
        <v>1186</v>
      </c>
      <c r="F159" s="50"/>
    </row>
    <row r="160" spans="1:6" x14ac:dyDescent="0.2">
      <c r="A160" s="49" t="s">
        <v>1183</v>
      </c>
      <c r="B160" s="46"/>
      <c r="C160" s="47"/>
      <c r="D160" s="48"/>
      <c r="E160" s="48"/>
      <c r="F160" s="51"/>
    </row>
    <row r="161" spans="1:6" x14ac:dyDescent="0.2">
      <c r="A161" s="33" t="s">
        <v>1188</v>
      </c>
      <c r="B161" s="34">
        <v>91</v>
      </c>
      <c r="C161" s="35" t="s">
        <v>1623</v>
      </c>
      <c r="D161" s="36" t="s">
        <v>1624</v>
      </c>
      <c r="E161" s="36" t="s">
        <v>1625</v>
      </c>
      <c r="F161" s="36" t="s">
        <v>1626</v>
      </c>
    </row>
    <row r="162" spans="1:6" ht="114.75" customHeight="1" x14ac:dyDescent="0.2">
      <c r="A162" s="52" t="s">
        <v>1190</v>
      </c>
      <c r="B162" s="38">
        <v>92</v>
      </c>
      <c r="C162" s="39" t="s">
        <v>1627</v>
      </c>
      <c r="D162" s="40" t="s">
        <v>1628</v>
      </c>
      <c r="E162" s="40" t="s">
        <v>1629</v>
      </c>
      <c r="F162" s="40" t="s">
        <v>1630</v>
      </c>
    </row>
    <row r="163" spans="1:6" x14ac:dyDescent="0.2">
      <c r="A163" s="54"/>
      <c r="B163" s="46"/>
      <c r="C163" s="47"/>
      <c r="D163" s="48"/>
      <c r="E163" s="48"/>
      <c r="F163" s="48" t="s">
        <v>1631</v>
      </c>
    </row>
    <row r="164" spans="1:6" ht="25.5" x14ac:dyDescent="0.2">
      <c r="A164" s="37" t="s">
        <v>1029</v>
      </c>
      <c r="B164" s="38">
        <v>93</v>
      </c>
      <c r="C164" s="39">
        <v>779</v>
      </c>
      <c r="D164" s="40" t="s">
        <v>1632</v>
      </c>
      <c r="E164" s="40" t="s">
        <v>1633</v>
      </c>
      <c r="F164" s="50" t="s">
        <v>1634</v>
      </c>
    </row>
    <row r="165" spans="1:6" x14ac:dyDescent="0.2">
      <c r="A165" s="49" t="s">
        <v>1635</v>
      </c>
      <c r="B165" s="46"/>
      <c r="C165" s="47"/>
      <c r="D165" s="48"/>
      <c r="E165" s="48"/>
      <c r="F165" s="51"/>
    </row>
    <row r="166" spans="1:6" ht="25.5" x14ac:dyDescent="0.2">
      <c r="A166" s="33" t="s">
        <v>1192</v>
      </c>
      <c r="B166" s="34">
        <v>94</v>
      </c>
      <c r="C166" s="35" t="s">
        <v>1636</v>
      </c>
      <c r="D166" s="36" t="s">
        <v>295</v>
      </c>
      <c r="E166" s="36" t="s">
        <v>294</v>
      </c>
      <c r="F166" s="36" t="s">
        <v>1637</v>
      </c>
    </row>
    <row r="167" spans="1:6" x14ac:dyDescent="0.2">
      <c r="A167" s="37" t="s">
        <v>885</v>
      </c>
      <c r="B167" s="38">
        <v>95</v>
      </c>
      <c r="C167" s="39">
        <v>552</v>
      </c>
      <c r="D167" s="40" t="s">
        <v>295</v>
      </c>
      <c r="E167" s="40" t="s">
        <v>1638</v>
      </c>
      <c r="F167" s="50">
        <v>9165184795</v>
      </c>
    </row>
    <row r="168" spans="1:6" x14ac:dyDescent="0.2">
      <c r="A168" s="55"/>
      <c r="B168" s="42"/>
      <c r="C168" s="43"/>
      <c r="D168" s="44"/>
      <c r="E168" s="44"/>
      <c r="F168" s="56"/>
    </row>
    <row r="169" spans="1:6" x14ac:dyDescent="0.2">
      <c r="A169" s="49" t="s">
        <v>1639</v>
      </c>
      <c r="B169" s="46"/>
      <c r="C169" s="47"/>
      <c r="D169" s="48"/>
      <c r="E169" s="48"/>
      <c r="F169" s="51"/>
    </row>
    <row r="170" spans="1:6" ht="52.5" customHeight="1" x14ac:dyDescent="0.2">
      <c r="A170" s="37" t="s">
        <v>1640</v>
      </c>
      <c r="B170" s="38">
        <v>96</v>
      </c>
      <c r="C170" s="39" t="s">
        <v>368</v>
      </c>
      <c r="D170" s="40" t="s">
        <v>435</v>
      </c>
      <c r="E170" s="40" t="s">
        <v>434</v>
      </c>
      <c r="F170" s="50"/>
    </row>
    <row r="171" spans="1:6" x14ac:dyDescent="0.2">
      <c r="A171" s="55"/>
      <c r="B171" s="42"/>
      <c r="C171" s="43"/>
      <c r="D171" s="44"/>
      <c r="E171" s="44"/>
      <c r="F171" s="56"/>
    </row>
    <row r="172" spans="1:6" x14ac:dyDescent="0.2">
      <c r="A172" s="49" t="s">
        <v>1194</v>
      </c>
      <c r="B172" s="46"/>
      <c r="C172" s="47"/>
      <c r="D172" s="48"/>
      <c r="E172" s="48"/>
      <c r="F172" s="51"/>
    </row>
    <row r="173" spans="1:6" ht="25.5" x14ac:dyDescent="0.2">
      <c r="A173" s="33" t="s">
        <v>887</v>
      </c>
      <c r="B173" s="34">
        <v>97</v>
      </c>
      <c r="C173" s="35">
        <v>422</v>
      </c>
      <c r="D173" s="36" t="s">
        <v>386</v>
      </c>
      <c r="E173" s="36" t="s">
        <v>385</v>
      </c>
      <c r="F173" s="36" t="s">
        <v>1641</v>
      </c>
    </row>
    <row r="174" spans="1:6" ht="25.5" x14ac:dyDescent="0.2">
      <c r="A174" s="33" t="s">
        <v>1355</v>
      </c>
      <c r="B174" s="34">
        <v>98</v>
      </c>
      <c r="C174" s="35">
        <v>649</v>
      </c>
      <c r="D174" s="36" t="s">
        <v>1642</v>
      </c>
      <c r="E174" s="36" t="s">
        <v>1643</v>
      </c>
      <c r="F174" s="36">
        <v>9234898925</v>
      </c>
    </row>
    <row r="175" spans="1:6" ht="25.5" x14ac:dyDescent="0.2">
      <c r="A175" s="33" t="s">
        <v>1196</v>
      </c>
      <c r="B175" s="34">
        <v>99</v>
      </c>
      <c r="C175" s="35" t="s">
        <v>1644</v>
      </c>
      <c r="D175" s="36" t="s">
        <v>429</v>
      </c>
      <c r="E175" s="36" t="s">
        <v>428</v>
      </c>
      <c r="F175" s="36"/>
    </row>
    <row r="176" spans="1:6" x14ac:dyDescent="0.2">
      <c r="A176" s="37" t="s">
        <v>1645</v>
      </c>
      <c r="B176" s="38">
        <v>100</v>
      </c>
      <c r="C176" s="39">
        <v>678</v>
      </c>
      <c r="D176" s="40" t="s">
        <v>890</v>
      </c>
      <c r="E176" s="40" t="s">
        <v>891</v>
      </c>
      <c r="F176" s="50" t="s">
        <v>1646</v>
      </c>
    </row>
    <row r="177" spans="1:6" x14ac:dyDescent="0.2">
      <c r="A177" s="55"/>
      <c r="B177" s="42"/>
      <c r="C177" s="43"/>
      <c r="D177" s="44"/>
      <c r="E177" s="44"/>
      <c r="F177" s="56"/>
    </row>
    <row r="178" spans="1:6" x14ac:dyDescent="0.2">
      <c r="A178" s="49" t="s">
        <v>889</v>
      </c>
      <c r="B178" s="46"/>
      <c r="C178" s="47"/>
      <c r="D178" s="48"/>
      <c r="E178" s="48"/>
      <c r="F178" s="51"/>
    </row>
    <row r="179" spans="1:6" ht="25.5" x14ac:dyDescent="0.2">
      <c r="A179" s="33" t="s">
        <v>1052</v>
      </c>
      <c r="B179" s="34">
        <v>101</v>
      </c>
      <c r="C179" s="35">
        <v>748</v>
      </c>
      <c r="D179" s="36" t="s">
        <v>1647</v>
      </c>
      <c r="E179" s="36" t="s">
        <v>1648</v>
      </c>
      <c r="F179" s="36" t="s">
        <v>1649</v>
      </c>
    </row>
    <row r="180" spans="1:6" x14ac:dyDescent="0.2">
      <c r="A180" s="37" t="s">
        <v>893</v>
      </c>
      <c r="B180" s="38">
        <v>102</v>
      </c>
      <c r="C180" s="39">
        <v>668</v>
      </c>
      <c r="D180" s="40" t="s">
        <v>1650</v>
      </c>
      <c r="E180" s="40" t="s">
        <v>1651</v>
      </c>
      <c r="F180" s="50" t="s">
        <v>1652</v>
      </c>
    </row>
    <row r="181" spans="1:6" x14ac:dyDescent="0.2">
      <c r="A181" s="55"/>
      <c r="B181" s="42"/>
      <c r="C181" s="43"/>
      <c r="D181" s="44"/>
      <c r="E181" s="44"/>
      <c r="F181" s="56"/>
    </row>
    <row r="182" spans="1:6" x14ac:dyDescent="0.2">
      <c r="A182" s="49" t="s">
        <v>1653</v>
      </c>
      <c r="B182" s="46"/>
      <c r="C182" s="47"/>
      <c r="D182" s="48"/>
      <c r="E182" s="48"/>
      <c r="F182" s="51"/>
    </row>
    <row r="183" spans="1:6" ht="99.75" customHeight="1" x14ac:dyDescent="0.2">
      <c r="A183" s="52" t="s">
        <v>1198</v>
      </c>
      <c r="B183" s="38">
        <v>103</v>
      </c>
      <c r="C183" s="39" t="s">
        <v>1654</v>
      </c>
      <c r="D183" s="40" t="s">
        <v>1655</v>
      </c>
      <c r="E183" s="40" t="s">
        <v>1656</v>
      </c>
      <c r="F183" s="40" t="s">
        <v>1657</v>
      </c>
    </row>
    <row r="184" spans="1:6" x14ac:dyDescent="0.2">
      <c r="A184" s="54"/>
      <c r="B184" s="46"/>
      <c r="C184" s="47"/>
      <c r="D184" s="48"/>
      <c r="E184" s="48"/>
      <c r="F184" s="48">
        <v>9771649614</v>
      </c>
    </row>
    <row r="185" spans="1:6" x14ac:dyDescent="0.2">
      <c r="A185" s="33" t="s">
        <v>1200</v>
      </c>
      <c r="B185" s="34">
        <v>104</v>
      </c>
      <c r="C185" s="35" t="s">
        <v>1658</v>
      </c>
      <c r="D185" s="36" t="s">
        <v>1659</v>
      </c>
      <c r="E185" s="36" t="s">
        <v>1660</v>
      </c>
      <c r="F185" s="36"/>
    </row>
    <row r="186" spans="1:6" ht="25.5" x14ac:dyDescent="0.2">
      <c r="A186" s="33" t="s">
        <v>1202</v>
      </c>
      <c r="B186" s="34">
        <v>105</v>
      </c>
      <c r="C186" s="35" t="s">
        <v>1661</v>
      </c>
      <c r="D186" s="36" t="s">
        <v>1662</v>
      </c>
      <c r="E186" s="36" t="s">
        <v>1663</v>
      </c>
      <c r="F186" s="36">
        <v>9102380418</v>
      </c>
    </row>
    <row r="187" spans="1:6" ht="25.5" x14ac:dyDescent="0.2">
      <c r="A187" s="37" t="s">
        <v>895</v>
      </c>
      <c r="B187" s="38">
        <v>106</v>
      </c>
      <c r="C187" s="39">
        <v>759</v>
      </c>
      <c r="D187" s="40" t="s">
        <v>1664</v>
      </c>
      <c r="E187" s="40" t="s">
        <v>1665</v>
      </c>
      <c r="F187" s="50" t="s">
        <v>1666</v>
      </c>
    </row>
    <row r="188" spans="1:6" x14ac:dyDescent="0.2">
      <c r="A188" s="49" t="s">
        <v>1667</v>
      </c>
      <c r="B188" s="46"/>
      <c r="C188" s="47"/>
      <c r="D188" s="48"/>
      <c r="E188" s="48"/>
      <c r="F188" s="51"/>
    </row>
    <row r="189" spans="1:6" x14ac:dyDescent="0.2">
      <c r="A189" s="33" t="s">
        <v>1204</v>
      </c>
      <c r="B189" s="34">
        <v>107</v>
      </c>
      <c r="C189" s="35" t="s">
        <v>1668</v>
      </c>
      <c r="D189" s="36" t="s">
        <v>1669</v>
      </c>
      <c r="E189" s="36" t="s">
        <v>1670</v>
      </c>
      <c r="F189" s="36"/>
    </row>
    <row r="190" spans="1:6" x14ac:dyDescent="0.2">
      <c r="A190" s="37" t="s">
        <v>1671</v>
      </c>
      <c r="B190" s="38">
        <v>108</v>
      </c>
      <c r="C190" s="39" t="s">
        <v>1672</v>
      </c>
      <c r="D190" s="40" t="s">
        <v>1673</v>
      </c>
      <c r="E190" s="40" t="s">
        <v>690</v>
      </c>
      <c r="F190" s="50" t="s">
        <v>1674</v>
      </c>
    </row>
    <row r="191" spans="1:6" x14ac:dyDescent="0.2">
      <c r="A191" s="49" t="s">
        <v>1675</v>
      </c>
      <c r="B191" s="46"/>
      <c r="C191" s="47"/>
      <c r="D191" s="48"/>
      <c r="E191" s="48"/>
      <c r="F191" s="51"/>
    </row>
    <row r="192" spans="1:6" ht="25.5" x14ac:dyDescent="0.2">
      <c r="A192" s="33" t="s">
        <v>1206</v>
      </c>
      <c r="B192" s="34">
        <v>109</v>
      </c>
      <c r="C192" s="35" t="s">
        <v>1676</v>
      </c>
      <c r="D192" s="36" t="s">
        <v>1677</v>
      </c>
      <c r="E192" s="36" t="s">
        <v>1678</v>
      </c>
      <c r="F192" s="36" t="s">
        <v>1679</v>
      </c>
    </row>
    <row r="193" spans="1:6" x14ac:dyDescent="0.2">
      <c r="A193" s="33" t="s">
        <v>1208</v>
      </c>
      <c r="B193" s="34">
        <v>110</v>
      </c>
      <c r="C193" s="35" t="s">
        <v>1680</v>
      </c>
      <c r="D193" s="36" t="s">
        <v>1681</v>
      </c>
      <c r="E193" s="36" t="s">
        <v>1682</v>
      </c>
      <c r="F193" s="36" t="s">
        <v>1683</v>
      </c>
    </row>
    <row r="194" spans="1:6" ht="25.5" x14ac:dyDescent="0.2">
      <c r="A194" s="33" t="s">
        <v>1210</v>
      </c>
      <c r="B194" s="34">
        <v>111</v>
      </c>
      <c r="C194" s="35" t="s">
        <v>1684</v>
      </c>
      <c r="D194" s="36" t="s">
        <v>393</v>
      </c>
      <c r="E194" s="36" t="s">
        <v>394</v>
      </c>
      <c r="F194" s="36" t="s">
        <v>1685</v>
      </c>
    </row>
    <row r="195" spans="1:6" ht="34.5" customHeight="1" x14ac:dyDescent="0.2">
      <c r="A195" s="52" t="s">
        <v>1212</v>
      </c>
      <c r="B195" s="38">
        <v>112</v>
      </c>
      <c r="C195" s="39" t="s">
        <v>1686</v>
      </c>
      <c r="D195" s="40" t="s">
        <v>691</v>
      </c>
      <c r="E195" s="40" t="s">
        <v>690</v>
      </c>
      <c r="F195" s="50" t="s">
        <v>1687</v>
      </c>
    </row>
    <row r="196" spans="1:6" x14ac:dyDescent="0.2">
      <c r="A196" s="54"/>
      <c r="B196" s="46"/>
      <c r="C196" s="47"/>
      <c r="D196" s="48"/>
      <c r="E196" s="48"/>
      <c r="F196" s="51"/>
    </row>
    <row r="197" spans="1:6" ht="25.5" x14ac:dyDescent="0.2">
      <c r="A197" s="37" t="s">
        <v>897</v>
      </c>
      <c r="B197" s="38">
        <v>113</v>
      </c>
      <c r="C197" s="39">
        <v>762</v>
      </c>
      <c r="D197" s="40" t="s">
        <v>133</v>
      </c>
      <c r="E197" s="40" t="s">
        <v>132</v>
      </c>
      <c r="F197" s="50" t="s">
        <v>1688</v>
      </c>
    </row>
    <row r="198" spans="1:6" x14ac:dyDescent="0.2">
      <c r="A198" s="49" t="s">
        <v>1689</v>
      </c>
      <c r="B198" s="46"/>
      <c r="C198" s="47"/>
      <c r="D198" s="48"/>
      <c r="E198" s="48"/>
      <c r="F198" s="51"/>
    </row>
    <row r="199" spans="1:6" ht="25.5" x14ac:dyDescent="0.2">
      <c r="A199" s="33" t="s">
        <v>1214</v>
      </c>
      <c r="B199" s="34">
        <v>114</v>
      </c>
      <c r="C199" s="35" t="s">
        <v>1690</v>
      </c>
      <c r="D199" s="36" t="s">
        <v>622</v>
      </c>
      <c r="E199" s="36" t="s">
        <v>621</v>
      </c>
      <c r="F199" s="36" t="s">
        <v>1691</v>
      </c>
    </row>
    <row r="200" spans="1:6" ht="38.25" customHeight="1" x14ac:dyDescent="0.2">
      <c r="A200" s="52" t="s">
        <v>1216</v>
      </c>
      <c r="B200" s="38">
        <v>115</v>
      </c>
      <c r="C200" s="39" t="s">
        <v>1692</v>
      </c>
      <c r="D200" s="40" t="s">
        <v>1693</v>
      </c>
      <c r="E200" s="40" t="s">
        <v>1694</v>
      </c>
      <c r="F200" s="40" t="s">
        <v>1695</v>
      </c>
    </row>
    <row r="201" spans="1:6" x14ac:dyDescent="0.2">
      <c r="A201" s="54"/>
      <c r="B201" s="46"/>
      <c r="C201" s="47"/>
      <c r="D201" s="48"/>
      <c r="E201" s="48"/>
      <c r="F201" s="48" t="s">
        <v>1696</v>
      </c>
    </row>
    <row r="202" spans="1:6" ht="25.5" x14ac:dyDescent="0.2">
      <c r="A202" s="37" t="s">
        <v>1031</v>
      </c>
      <c r="B202" s="38">
        <v>116</v>
      </c>
      <c r="C202" s="39">
        <v>778</v>
      </c>
      <c r="D202" s="40" t="s">
        <v>354</v>
      </c>
      <c r="E202" s="40" t="s">
        <v>1697</v>
      </c>
      <c r="F202" s="50" t="s">
        <v>1698</v>
      </c>
    </row>
    <row r="203" spans="1:6" x14ac:dyDescent="0.2">
      <c r="A203" s="49" t="s">
        <v>1699</v>
      </c>
      <c r="B203" s="46"/>
      <c r="C203" s="47"/>
      <c r="D203" s="48"/>
      <c r="E203" s="48"/>
      <c r="F203" s="51"/>
    </row>
    <row r="204" spans="1:6" ht="25.5" x14ac:dyDescent="0.2">
      <c r="A204" s="33" t="s">
        <v>1218</v>
      </c>
      <c r="B204" s="34">
        <v>117</v>
      </c>
      <c r="C204" s="35" t="s">
        <v>1700</v>
      </c>
      <c r="D204" s="36" t="s">
        <v>354</v>
      </c>
      <c r="E204" s="36" t="s">
        <v>353</v>
      </c>
      <c r="F204" s="36" t="s">
        <v>1701</v>
      </c>
    </row>
    <row r="205" spans="1:6" ht="25.5" x14ac:dyDescent="0.2">
      <c r="A205" s="33" t="s">
        <v>1054</v>
      </c>
      <c r="B205" s="34">
        <v>118</v>
      </c>
      <c r="C205" s="35">
        <v>250</v>
      </c>
      <c r="D205" s="36" t="s">
        <v>680</v>
      </c>
      <c r="E205" s="36" t="s">
        <v>1702</v>
      </c>
      <c r="F205" s="36" t="s">
        <v>1703</v>
      </c>
    </row>
    <row r="206" spans="1:6" ht="69.75" customHeight="1" x14ac:dyDescent="0.2">
      <c r="A206" s="37" t="s">
        <v>899</v>
      </c>
      <c r="B206" s="38">
        <v>119</v>
      </c>
      <c r="C206" s="39">
        <v>764</v>
      </c>
      <c r="D206" s="40" t="s">
        <v>55</v>
      </c>
      <c r="E206" s="40" t="s">
        <v>54</v>
      </c>
      <c r="F206" s="50" t="s">
        <v>1704</v>
      </c>
    </row>
    <row r="207" spans="1:6" x14ac:dyDescent="0.2">
      <c r="A207" s="49" t="s">
        <v>1705</v>
      </c>
      <c r="B207" s="46"/>
      <c r="C207" s="47"/>
      <c r="D207" s="48"/>
      <c r="E207" s="48"/>
      <c r="F207" s="51"/>
    </row>
    <row r="208" spans="1:6" ht="78" customHeight="1" x14ac:dyDescent="0.2">
      <c r="A208" s="37" t="s">
        <v>901</v>
      </c>
      <c r="B208" s="38">
        <v>120</v>
      </c>
      <c r="C208" s="39">
        <v>676</v>
      </c>
      <c r="D208" s="40" t="s">
        <v>1706</v>
      </c>
      <c r="E208" s="40" t="s">
        <v>1707</v>
      </c>
      <c r="F208" s="50" t="s">
        <v>1708</v>
      </c>
    </row>
    <row r="209" spans="1:6" x14ac:dyDescent="0.2">
      <c r="A209" s="55"/>
      <c r="B209" s="42"/>
      <c r="C209" s="43"/>
      <c r="D209" s="44"/>
      <c r="E209" s="44"/>
      <c r="F209" s="56"/>
    </row>
    <row r="210" spans="1:6" x14ac:dyDescent="0.2">
      <c r="A210" s="49" t="s">
        <v>1709</v>
      </c>
      <c r="B210" s="46"/>
      <c r="C210" s="47"/>
      <c r="D210" s="48"/>
      <c r="E210" s="48"/>
      <c r="F210" s="51"/>
    </row>
    <row r="211" spans="1:6" ht="25.5" x14ac:dyDescent="0.2">
      <c r="A211" s="37" t="s">
        <v>1710</v>
      </c>
      <c r="B211" s="38">
        <v>121</v>
      </c>
      <c r="C211" s="39">
        <v>571</v>
      </c>
      <c r="D211" s="40" t="s">
        <v>904</v>
      </c>
      <c r="E211" s="40" t="s">
        <v>905</v>
      </c>
      <c r="F211" s="50" t="s">
        <v>1711</v>
      </c>
    </row>
    <row r="212" spans="1:6" x14ac:dyDescent="0.2">
      <c r="A212" s="55"/>
      <c r="B212" s="42"/>
      <c r="C212" s="43"/>
      <c r="D212" s="44"/>
      <c r="E212" s="44"/>
      <c r="F212" s="56"/>
    </row>
    <row r="213" spans="1:6" x14ac:dyDescent="0.2">
      <c r="A213" s="49" t="s">
        <v>903</v>
      </c>
      <c r="B213" s="46"/>
      <c r="C213" s="47"/>
      <c r="D213" s="48"/>
      <c r="E213" s="48"/>
      <c r="F213" s="51"/>
    </row>
    <row r="214" spans="1:6" ht="25.5" x14ac:dyDescent="0.2">
      <c r="A214" s="36"/>
      <c r="B214" s="34">
        <v>122</v>
      </c>
      <c r="C214" s="35" t="s">
        <v>1712</v>
      </c>
      <c r="D214" s="36" t="s">
        <v>1713</v>
      </c>
      <c r="E214" s="36" t="s">
        <v>1714</v>
      </c>
      <c r="F214" s="36"/>
    </row>
    <row r="215" spans="1:6" ht="76.5" customHeight="1" x14ac:dyDescent="0.2">
      <c r="A215" s="52" t="s">
        <v>1220</v>
      </c>
      <c r="B215" s="38">
        <v>123</v>
      </c>
      <c r="C215" s="39" t="s">
        <v>1715</v>
      </c>
      <c r="D215" s="40" t="s">
        <v>1716</v>
      </c>
      <c r="E215" s="40" t="s">
        <v>1717</v>
      </c>
      <c r="F215" s="40" t="s">
        <v>1718</v>
      </c>
    </row>
    <row r="216" spans="1:6" x14ac:dyDescent="0.2">
      <c r="A216" s="54"/>
      <c r="B216" s="46"/>
      <c r="C216" s="47"/>
      <c r="D216" s="48"/>
      <c r="E216" s="48"/>
      <c r="F216" s="48" t="s">
        <v>1719</v>
      </c>
    </row>
    <row r="217" spans="1:6" x14ac:dyDescent="0.2">
      <c r="A217" s="37" t="s">
        <v>1720</v>
      </c>
      <c r="B217" s="38">
        <v>124</v>
      </c>
      <c r="C217" s="39">
        <v>736</v>
      </c>
      <c r="D217" s="40" t="s">
        <v>478</v>
      </c>
      <c r="E217" s="40" t="s">
        <v>477</v>
      </c>
      <c r="F217" s="50" t="s">
        <v>1721</v>
      </c>
    </row>
    <row r="218" spans="1:6" x14ac:dyDescent="0.2">
      <c r="A218" s="55"/>
      <c r="B218" s="42"/>
      <c r="C218" s="43"/>
      <c r="D218" s="44"/>
      <c r="E218" s="44"/>
      <c r="F218" s="56"/>
    </row>
    <row r="219" spans="1:6" x14ac:dyDescent="0.2">
      <c r="A219" s="49" t="s">
        <v>1084</v>
      </c>
      <c r="B219" s="46"/>
      <c r="C219" s="47"/>
      <c r="D219" s="48"/>
      <c r="E219" s="48"/>
      <c r="F219" s="51"/>
    </row>
    <row r="220" spans="1:6" ht="25.5" x14ac:dyDescent="0.2">
      <c r="A220" s="33" t="s">
        <v>1222</v>
      </c>
      <c r="B220" s="34">
        <v>125</v>
      </c>
      <c r="C220" s="35" t="s">
        <v>1722</v>
      </c>
      <c r="D220" s="36" t="s">
        <v>379</v>
      </c>
      <c r="E220" s="36" t="s">
        <v>378</v>
      </c>
      <c r="F220" s="36" t="s">
        <v>1723</v>
      </c>
    </row>
    <row r="221" spans="1:6" ht="163.5" customHeight="1" x14ac:dyDescent="0.2">
      <c r="A221" s="52" t="s">
        <v>1224</v>
      </c>
      <c r="B221" s="38">
        <v>126</v>
      </c>
      <c r="C221" s="39" t="s">
        <v>1724</v>
      </c>
      <c r="D221" s="40" t="s">
        <v>1725</v>
      </c>
      <c r="E221" s="40" t="s">
        <v>1726</v>
      </c>
      <c r="F221" s="40" t="s">
        <v>1727</v>
      </c>
    </row>
    <row r="222" spans="1:6" x14ac:dyDescent="0.2">
      <c r="A222" s="53"/>
      <c r="B222" s="42"/>
      <c r="C222" s="43"/>
      <c r="D222" s="44"/>
      <c r="E222" s="44"/>
      <c r="F222" s="44"/>
    </row>
    <row r="223" spans="1:6" x14ac:dyDescent="0.2">
      <c r="A223" s="54"/>
      <c r="B223" s="46"/>
      <c r="C223" s="47"/>
      <c r="D223" s="48"/>
      <c r="E223" s="48"/>
      <c r="F223" s="48" t="s">
        <v>1728</v>
      </c>
    </row>
    <row r="224" spans="1:6" x14ac:dyDescent="0.2">
      <c r="A224" s="37" t="s">
        <v>1226</v>
      </c>
      <c r="B224" s="38">
        <v>127</v>
      </c>
      <c r="C224" s="39" t="s">
        <v>1729</v>
      </c>
      <c r="D224" s="40" t="s">
        <v>1730</v>
      </c>
      <c r="E224" s="40" t="s">
        <v>1731</v>
      </c>
      <c r="F224" s="50">
        <v>9155009557</v>
      </c>
    </row>
    <row r="225" spans="1:6" x14ac:dyDescent="0.2">
      <c r="A225" s="49" t="s">
        <v>1732</v>
      </c>
      <c r="B225" s="46"/>
      <c r="C225" s="47"/>
      <c r="D225" s="48"/>
      <c r="E225" s="48"/>
      <c r="F225" s="51"/>
    </row>
    <row r="226" spans="1:6" x14ac:dyDescent="0.2">
      <c r="A226" s="37" t="s">
        <v>1733</v>
      </c>
      <c r="B226" s="38">
        <v>128</v>
      </c>
      <c r="C226" s="39">
        <v>619</v>
      </c>
      <c r="D226" s="40" t="s">
        <v>908</v>
      </c>
      <c r="E226" s="40" t="s">
        <v>909</v>
      </c>
      <c r="F226" s="50"/>
    </row>
    <row r="227" spans="1:6" x14ac:dyDescent="0.2">
      <c r="A227" s="55"/>
      <c r="B227" s="42"/>
      <c r="C227" s="43"/>
      <c r="D227" s="44"/>
      <c r="E227" s="44"/>
      <c r="F227" s="56"/>
    </row>
    <row r="228" spans="1:6" x14ac:dyDescent="0.2">
      <c r="A228" s="49" t="s">
        <v>907</v>
      </c>
      <c r="B228" s="46"/>
      <c r="C228" s="47"/>
      <c r="D228" s="48"/>
      <c r="E228" s="48"/>
      <c r="F228" s="51"/>
    </row>
    <row r="229" spans="1:6" ht="25.5" x14ac:dyDescent="0.2">
      <c r="A229" s="33" t="s">
        <v>911</v>
      </c>
      <c r="B229" s="34">
        <v>129</v>
      </c>
      <c r="C229" s="35">
        <v>325</v>
      </c>
      <c r="D229" s="36" t="s">
        <v>1734</v>
      </c>
      <c r="E229" s="36" t="s">
        <v>1735</v>
      </c>
      <c r="F229" s="36">
        <v>9198285659</v>
      </c>
    </row>
    <row r="230" spans="1:6" x14ac:dyDescent="0.2">
      <c r="A230" s="37" t="s">
        <v>1228</v>
      </c>
      <c r="B230" s="38">
        <v>130</v>
      </c>
      <c r="C230" s="39" t="s">
        <v>1736</v>
      </c>
      <c r="D230" s="40" t="s">
        <v>1737</v>
      </c>
      <c r="E230" s="40" t="s">
        <v>1738</v>
      </c>
      <c r="F230" s="50" t="s">
        <v>1739</v>
      </c>
    </row>
    <row r="231" spans="1:6" x14ac:dyDescent="0.2">
      <c r="A231" s="55"/>
      <c r="B231" s="42"/>
      <c r="C231" s="43"/>
      <c r="D231" s="44"/>
      <c r="E231" s="44"/>
      <c r="F231" s="56"/>
    </row>
    <row r="232" spans="1:6" x14ac:dyDescent="0.2">
      <c r="A232" s="49" t="s">
        <v>1740</v>
      </c>
      <c r="B232" s="46"/>
      <c r="C232" s="47"/>
      <c r="D232" s="48"/>
      <c r="E232" s="48"/>
      <c r="F232" s="51"/>
    </row>
    <row r="233" spans="1:6" x14ac:dyDescent="0.2">
      <c r="A233" s="33" t="s">
        <v>1230</v>
      </c>
      <c r="B233" s="34">
        <v>131</v>
      </c>
      <c r="C233" s="35" t="s">
        <v>566</v>
      </c>
      <c r="D233" s="36" t="s">
        <v>1741</v>
      </c>
      <c r="E233" s="36" t="s">
        <v>1742</v>
      </c>
      <c r="F233" s="36"/>
    </row>
    <row r="234" spans="1:6" x14ac:dyDescent="0.2">
      <c r="A234" s="33" t="s">
        <v>913</v>
      </c>
      <c r="B234" s="34">
        <v>132</v>
      </c>
      <c r="C234" s="35">
        <v>657</v>
      </c>
      <c r="D234" s="36" t="s">
        <v>261</v>
      </c>
      <c r="E234" s="36" t="s">
        <v>260</v>
      </c>
      <c r="F234" s="36" t="s">
        <v>1743</v>
      </c>
    </row>
    <row r="235" spans="1:6" ht="65.25" customHeight="1" x14ac:dyDescent="0.2">
      <c r="A235" s="37" t="s">
        <v>1744</v>
      </c>
      <c r="B235" s="38">
        <v>133</v>
      </c>
      <c r="C235" s="39" t="s">
        <v>1238</v>
      </c>
      <c r="D235" s="40" t="s">
        <v>1239</v>
      </c>
      <c r="E235" s="40" t="s">
        <v>1240</v>
      </c>
      <c r="F235" s="50" t="s">
        <v>1745</v>
      </c>
    </row>
    <row r="236" spans="1:6" x14ac:dyDescent="0.2">
      <c r="A236" s="55"/>
      <c r="B236" s="42"/>
      <c r="C236" s="43"/>
      <c r="D236" s="44"/>
      <c r="E236" s="44"/>
      <c r="F236" s="56"/>
    </row>
    <row r="237" spans="1:6" x14ac:dyDescent="0.2">
      <c r="A237" s="49" t="s">
        <v>1237</v>
      </c>
      <c r="B237" s="46"/>
      <c r="C237" s="47"/>
      <c r="D237" s="48"/>
      <c r="E237" s="48"/>
      <c r="F237" s="51"/>
    </row>
    <row r="238" spans="1:6" x14ac:dyDescent="0.2">
      <c r="A238" s="33" t="s">
        <v>915</v>
      </c>
      <c r="B238" s="34">
        <v>134</v>
      </c>
      <c r="C238" s="35">
        <v>578</v>
      </c>
      <c r="D238" s="36" t="s">
        <v>1746</v>
      </c>
      <c r="E238" s="36" t="s">
        <v>1747</v>
      </c>
      <c r="F238" s="36">
        <v>9991877320</v>
      </c>
    </row>
    <row r="239" spans="1:6" x14ac:dyDescent="0.2">
      <c r="A239" s="33" t="s">
        <v>1242</v>
      </c>
      <c r="B239" s="34">
        <v>135</v>
      </c>
      <c r="C239" s="35" t="s">
        <v>1748</v>
      </c>
      <c r="D239" s="36" t="s">
        <v>1749</v>
      </c>
      <c r="E239" s="36" t="s">
        <v>302</v>
      </c>
      <c r="F239" s="36" t="s">
        <v>1750</v>
      </c>
    </row>
    <row r="240" spans="1:6" ht="25.5" x14ac:dyDescent="0.2">
      <c r="A240" s="37" t="s">
        <v>917</v>
      </c>
      <c r="B240" s="38">
        <v>136</v>
      </c>
      <c r="C240" s="39">
        <v>711</v>
      </c>
      <c r="D240" s="40" t="s">
        <v>237</v>
      </c>
      <c r="E240" s="40" t="s">
        <v>236</v>
      </c>
      <c r="F240" s="50" t="s">
        <v>1751</v>
      </c>
    </row>
    <row r="241" spans="1:6" x14ac:dyDescent="0.2">
      <c r="A241" s="55"/>
      <c r="B241" s="42"/>
      <c r="C241" s="43"/>
      <c r="D241" s="44"/>
      <c r="E241" s="44"/>
      <c r="F241" s="56"/>
    </row>
    <row r="242" spans="1:6" x14ac:dyDescent="0.2">
      <c r="A242" s="49" t="s">
        <v>1752</v>
      </c>
      <c r="B242" s="46"/>
      <c r="C242" s="47"/>
      <c r="D242" s="48"/>
      <c r="E242" s="48"/>
      <c r="F242" s="51"/>
    </row>
    <row r="243" spans="1:6" x14ac:dyDescent="0.2">
      <c r="A243" s="33" t="s">
        <v>1244</v>
      </c>
      <c r="B243" s="34">
        <v>137</v>
      </c>
      <c r="C243" s="35" t="s">
        <v>1753</v>
      </c>
      <c r="D243" s="36" t="s">
        <v>1754</v>
      </c>
      <c r="E243" s="36" t="s">
        <v>1755</v>
      </c>
      <c r="F243" s="36"/>
    </row>
    <row r="244" spans="1:6" x14ac:dyDescent="0.2">
      <c r="A244" s="37" t="s">
        <v>919</v>
      </c>
      <c r="B244" s="38">
        <v>138</v>
      </c>
      <c r="C244" s="39">
        <v>407</v>
      </c>
      <c r="D244" s="40" t="s">
        <v>1756</v>
      </c>
      <c r="E244" s="40" t="s">
        <v>1757</v>
      </c>
      <c r="F244" s="50"/>
    </row>
    <row r="245" spans="1:6" x14ac:dyDescent="0.2">
      <c r="A245" s="55"/>
      <c r="B245" s="42"/>
      <c r="C245" s="43"/>
      <c r="D245" s="44"/>
      <c r="E245" s="44"/>
      <c r="F245" s="56"/>
    </row>
    <row r="246" spans="1:6" x14ac:dyDescent="0.2">
      <c r="A246" s="49" t="s">
        <v>1758</v>
      </c>
      <c r="B246" s="46"/>
      <c r="C246" s="47"/>
      <c r="D246" s="48"/>
      <c r="E246" s="48"/>
      <c r="F246" s="51"/>
    </row>
    <row r="247" spans="1:6" ht="25.5" x14ac:dyDescent="0.2">
      <c r="A247" s="33" t="s">
        <v>921</v>
      </c>
      <c r="B247" s="34">
        <v>139</v>
      </c>
      <c r="C247" s="35">
        <v>597</v>
      </c>
      <c r="D247" s="36" t="s">
        <v>1756</v>
      </c>
      <c r="E247" s="36" t="s">
        <v>1759</v>
      </c>
      <c r="F247" s="36" t="s">
        <v>1760</v>
      </c>
    </row>
    <row r="248" spans="1:6" ht="25.5" x14ac:dyDescent="0.2">
      <c r="A248" s="37" t="s">
        <v>923</v>
      </c>
      <c r="B248" s="38">
        <v>140</v>
      </c>
      <c r="C248" s="39">
        <v>443</v>
      </c>
      <c r="D248" s="40" t="s">
        <v>1350</v>
      </c>
      <c r="E248" s="40" t="s">
        <v>1351</v>
      </c>
      <c r="F248" s="50">
        <v>9198239724</v>
      </c>
    </row>
    <row r="249" spans="1:6" x14ac:dyDescent="0.2">
      <c r="A249" s="55"/>
      <c r="B249" s="42"/>
      <c r="C249" s="43"/>
      <c r="D249" s="44"/>
      <c r="E249" s="44"/>
      <c r="F249" s="56"/>
    </row>
    <row r="250" spans="1:6" x14ac:dyDescent="0.2">
      <c r="A250" s="49" t="s">
        <v>1349</v>
      </c>
      <c r="B250" s="46"/>
      <c r="C250" s="47"/>
      <c r="D250" s="48"/>
      <c r="E250" s="48"/>
      <c r="F250" s="51"/>
    </row>
    <row r="251" spans="1:6" ht="25.5" x14ac:dyDescent="0.2">
      <c r="A251" s="33" t="s">
        <v>1246</v>
      </c>
      <c r="B251" s="34">
        <v>141</v>
      </c>
      <c r="C251" s="35" t="s">
        <v>1761</v>
      </c>
      <c r="D251" s="36" t="s">
        <v>1762</v>
      </c>
      <c r="E251" s="36" t="s">
        <v>1763</v>
      </c>
      <c r="F251" s="36" t="s">
        <v>1764</v>
      </c>
    </row>
    <row r="252" spans="1:6" x14ac:dyDescent="0.2">
      <c r="A252" s="37" t="s">
        <v>925</v>
      </c>
      <c r="B252" s="38">
        <v>142</v>
      </c>
      <c r="C252" s="39">
        <v>612</v>
      </c>
      <c r="D252" s="40" t="s">
        <v>112</v>
      </c>
      <c r="E252" s="40" t="s">
        <v>1765</v>
      </c>
      <c r="F252" s="50" t="s">
        <v>1766</v>
      </c>
    </row>
    <row r="253" spans="1:6" x14ac:dyDescent="0.2">
      <c r="A253" s="55"/>
      <c r="B253" s="42"/>
      <c r="C253" s="43"/>
      <c r="D253" s="44"/>
      <c r="E253" s="44"/>
      <c r="F253" s="56"/>
    </row>
    <row r="254" spans="1:6" x14ac:dyDescent="0.2">
      <c r="A254" s="49" t="s">
        <v>1767</v>
      </c>
      <c r="B254" s="46"/>
      <c r="C254" s="47"/>
      <c r="D254" s="48"/>
      <c r="E254" s="48"/>
      <c r="F254" s="51"/>
    </row>
    <row r="255" spans="1:6" x14ac:dyDescent="0.2">
      <c r="A255" s="37" t="s">
        <v>927</v>
      </c>
      <c r="B255" s="38">
        <v>143</v>
      </c>
      <c r="C255" s="39">
        <v>445</v>
      </c>
      <c r="D255" s="40" t="s">
        <v>1768</v>
      </c>
      <c r="E255" s="40" t="s">
        <v>1769</v>
      </c>
      <c r="F255" s="50" t="s">
        <v>1770</v>
      </c>
    </row>
    <row r="256" spans="1:6" x14ac:dyDescent="0.2">
      <c r="A256" s="55"/>
      <c r="B256" s="42"/>
      <c r="C256" s="43"/>
      <c r="D256" s="44"/>
      <c r="E256" s="44"/>
      <c r="F256" s="56"/>
    </row>
    <row r="257" spans="1:6" x14ac:dyDescent="0.2">
      <c r="A257" s="49" t="s">
        <v>1771</v>
      </c>
      <c r="B257" s="46"/>
      <c r="C257" s="47"/>
      <c r="D257" s="48"/>
      <c r="E257" s="48"/>
      <c r="F257" s="51"/>
    </row>
    <row r="258" spans="1:6" ht="76.5" customHeight="1" x14ac:dyDescent="0.2">
      <c r="A258" s="52" t="s">
        <v>1248</v>
      </c>
      <c r="B258" s="38">
        <v>144</v>
      </c>
      <c r="C258" s="39" t="s">
        <v>1772</v>
      </c>
      <c r="D258" s="40" t="s">
        <v>1773</v>
      </c>
      <c r="E258" s="40" t="s">
        <v>1774</v>
      </c>
      <c r="F258" s="40" t="s">
        <v>1775</v>
      </c>
    </row>
    <row r="259" spans="1:6" x14ac:dyDescent="0.2">
      <c r="A259" s="54"/>
      <c r="B259" s="46"/>
      <c r="C259" s="47"/>
      <c r="D259" s="48"/>
      <c r="E259" s="48"/>
      <c r="F259" s="48" t="s">
        <v>1776</v>
      </c>
    </row>
    <row r="260" spans="1:6" ht="25.5" x14ac:dyDescent="0.2">
      <c r="A260" s="33" t="s">
        <v>1252</v>
      </c>
      <c r="B260" s="34">
        <v>145</v>
      </c>
      <c r="C260" s="35" t="s">
        <v>1777</v>
      </c>
      <c r="D260" s="36" t="s">
        <v>336</v>
      </c>
      <c r="E260" s="36" t="s">
        <v>1778</v>
      </c>
      <c r="F260" s="36" t="s">
        <v>1779</v>
      </c>
    </row>
    <row r="261" spans="1:6" ht="25.5" x14ac:dyDescent="0.2">
      <c r="A261" s="33" t="s">
        <v>1250</v>
      </c>
      <c r="B261" s="34">
        <v>146</v>
      </c>
      <c r="C261" s="35" t="s">
        <v>1780</v>
      </c>
      <c r="D261" s="36" t="s">
        <v>336</v>
      </c>
      <c r="E261" s="36" t="s">
        <v>335</v>
      </c>
      <c r="F261" s="36" t="s">
        <v>1781</v>
      </c>
    </row>
    <row r="262" spans="1:6" x14ac:dyDescent="0.2">
      <c r="A262" s="33" t="s">
        <v>1782</v>
      </c>
      <c r="B262" s="34">
        <v>147</v>
      </c>
      <c r="C262" s="35" t="s">
        <v>1783</v>
      </c>
      <c r="D262" s="36" t="s">
        <v>1784</v>
      </c>
      <c r="E262" s="36" t="s">
        <v>1785</v>
      </c>
      <c r="F262" s="36" t="s">
        <v>1786</v>
      </c>
    </row>
    <row r="263" spans="1:6" x14ac:dyDescent="0.2">
      <c r="A263" s="33" t="s">
        <v>1254</v>
      </c>
      <c r="B263" s="34">
        <v>148</v>
      </c>
      <c r="C263" s="35" t="s">
        <v>1787</v>
      </c>
      <c r="D263" s="36" t="s">
        <v>1788</v>
      </c>
      <c r="E263" s="36" t="s">
        <v>1730</v>
      </c>
      <c r="F263" s="36">
        <v>9273451814</v>
      </c>
    </row>
    <row r="264" spans="1:6" ht="25.5" x14ac:dyDescent="0.2">
      <c r="A264" s="33" t="s">
        <v>931</v>
      </c>
      <c r="B264" s="34">
        <v>149</v>
      </c>
      <c r="C264" s="35">
        <v>709</v>
      </c>
      <c r="D264" s="36" t="s">
        <v>1789</v>
      </c>
      <c r="E264" s="36" t="s">
        <v>543</v>
      </c>
      <c r="F264" s="36"/>
    </row>
    <row r="265" spans="1:6" ht="25.5" x14ac:dyDescent="0.2">
      <c r="A265" s="33" t="s">
        <v>1256</v>
      </c>
      <c r="B265" s="34">
        <v>150</v>
      </c>
      <c r="C265" s="35" t="s">
        <v>1790</v>
      </c>
      <c r="D265" s="36" t="s">
        <v>1791</v>
      </c>
      <c r="E265" s="36" t="s">
        <v>1792</v>
      </c>
      <c r="F265" s="36">
        <v>9194360682</v>
      </c>
    </row>
    <row r="266" spans="1:6" ht="25.5" x14ac:dyDescent="0.2">
      <c r="A266" s="37" t="s">
        <v>1033</v>
      </c>
      <c r="B266" s="38">
        <v>151</v>
      </c>
      <c r="C266" s="39">
        <v>777</v>
      </c>
      <c r="D266" s="40" t="s">
        <v>1793</v>
      </c>
      <c r="E266" s="40" t="s">
        <v>1794</v>
      </c>
      <c r="F266" s="50" t="s">
        <v>1795</v>
      </c>
    </row>
    <row r="267" spans="1:6" x14ac:dyDescent="0.2">
      <c r="A267" s="55"/>
      <c r="B267" s="42"/>
      <c r="C267" s="43"/>
      <c r="D267" s="44"/>
      <c r="E267" s="44"/>
      <c r="F267" s="56"/>
    </row>
    <row r="268" spans="1:6" x14ac:dyDescent="0.2">
      <c r="A268" s="49" t="s">
        <v>1796</v>
      </c>
      <c r="B268" s="46"/>
      <c r="C268" s="47"/>
      <c r="D268" s="48"/>
      <c r="E268" s="48"/>
      <c r="F268" s="51"/>
    </row>
    <row r="269" spans="1:6" ht="25.5" x14ac:dyDescent="0.2">
      <c r="A269" s="37" t="s">
        <v>1797</v>
      </c>
      <c r="B269" s="38">
        <v>152</v>
      </c>
      <c r="C269" s="39">
        <v>695</v>
      </c>
      <c r="D269" s="40" t="s">
        <v>934</v>
      </c>
      <c r="E269" s="40" t="s">
        <v>935</v>
      </c>
      <c r="F269" s="50" t="s">
        <v>1798</v>
      </c>
    </row>
    <row r="270" spans="1:6" x14ac:dyDescent="0.2">
      <c r="A270" s="55"/>
      <c r="B270" s="42"/>
      <c r="C270" s="43"/>
      <c r="D270" s="44"/>
      <c r="E270" s="44"/>
      <c r="F270" s="56"/>
    </row>
    <row r="271" spans="1:6" x14ac:dyDescent="0.2">
      <c r="A271" s="49" t="s">
        <v>933</v>
      </c>
      <c r="B271" s="46"/>
      <c r="C271" s="47"/>
      <c r="D271" s="48"/>
      <c r="E271" s="48"/>
      <c r="F271" s="51"/>
    </row>
    <row r="272" spans="1:6" ht="25.5" x14ac:dyDescent="0.2">
      <c r="A272" s="37" t="s">
        <v>937</v>
      </c>
      <c r="B272" s="38">
        <v>153</v>
      </c>
      <c r="C272" s="39">
        <v>596</v>
      </c>
      <c r="D272" s="40" t="s">
        <v>1799</v>
      </c>
      <c r="E272" s="40" t="s">
        <v>1800</v>
      </c>
      <c r="F272" s="40" t="s">
        <v>1801</v>
      </c>
    </row>
    <row r="273" spans="1:6" x14ac:dyDescent="0.2">
      <c r="A273" s="41" t="s">
        <v>1802</v>
      </c>
      <c r="B273" s="42"/>
      <c r="C273" s="43"/>
      <c r="D273" s="44"/>
      <c r="E273" s="44"/>
      <c r="F273" s="44"/>
    </row>
    <row r="274" spans="1:6" x14ac:dyDescent="0.2">
      <c r="A274" s="45"/>
      <c r="B274" s="46"/>
      <c r="C274" s="47"/>
      <c r="D274" s="48"/>
      <c r="E274" s="48"/>
      <c r="F274" s="48" t="s">
        <v>1803</v>
      </c>
    </row>
    <row r="275" spans="1:6" x14ac:dyDescent="0.2">
      <c r="A275" s="33" t="s">
        <v>939</v>
      </c>
      <c r="B275" s="34">
        <v>154</v>
      </c>
      <c r="C275" s="35">
        <v>671</v>
      </c>
      <c r="D275" s="36" t="s">
        <v>1091</v>
      </c>
      <c r="E275" s="36" t="s">
        <v>1092</v>
      </c>
      <c r="F275" s="36" t="s">
        <v>1804</v>
      </c>
    </row>
    <row r="276" spans="1:6" x14ac:dyDescent="0.2">
      <c r="A276" s="36"/>
      <c r="B276" s="34">
        <v>155</v>
      </c>
      <c r="C276" s="35" t="s">
        <v>1805</v>
      </c>
      <c r="D276" s="36" t="s">
        <v>1806</v>
      </c>
      <c r="E276" s="36" t="s">
        <v>1617</v>
      </c>
      <c r="F276" s="36"/>
    </row>
    <row r="277" spans="1:6" ht="38.25" x14ac:dyDescent="0.2">
      <c r="A277" s="33" t="s">
        <v>1258</v>
      </c>
      <c r="B277" s="34">
        <v>156</v>
      </c>
      <c r="C277" s="35" t="s">
        <v>1807</v>
      </c>
      <c r="D277" s="36" t="s">
        <v>1808</v>
      </c>
      <c r="E277" s="36" t="s">
        <v>1809</v>
      </c>
      <c r="F277" s="36"/>
    </row>
    <row r="278" spans="1:6" ht="25.5" x14ac:dyDescent="0.2">
      <c r="A278" s="33" t="s">
        <v>941</v>
      </c>
      <c r="B278" s="34">
        <v>157</v>
      </c>
      <c r="C278" s="35">
        <v>758</v>
      </c>
      <c r="D278" s="36" t="s">
        <v>1810</v>
      </c>
      <c r="E278" s="36" t="s">
        <v>1811</v>
      </c>
      <c r="F278" s="36" t="s">
        <v>1812</v>
      </c>
    </row>
    <row r="279" spans="1:6" x14ac:dyDescent="0.2">
      <c r="A279" s="33" t="s">
        <v>1260</v>
      </c>
      <c r="B279" s="34">
        <v>158</v>
      </c>
      <c r="C279" s="35" t="s">
        <v>1813</v>
      </c>
      <c r="D279" s="36" t="s">
        <v>458</v>
      </c>
      <c r="E279" s="36" t="s">
        <v>457</v>
      </c>
      <c r="F279" s="36" t="s">
        <v>1814</v>
      </c>
    </row>
    <row r="280" spans="1:6" ht="25.5" x14ac:dyDescent="0.2">
      <c r="A280" s="33" t="s">
        <v>1262</v>
      </c>
      <c r="B280" s="34">
        <v>159</v>
      </c>
      <c r="C280" s="35" t="s">
        <v>485</v>
      </c>
      <c r="D280" s="36" t="s">
        <v>1815</v>
      </c>
      <c r="E280" s="36" t="s">
        <v>1816</v>
      </c>
      <c r="F280" s="36">
        <v>9178525655</v>
      </c>
    </row>
    <row r="281" spans="1:6" x14ac:dyDescent="0.2">
      <c r="A281" s="33" t="s">
        <v>1817</v>
      </c>
      <c r="B281" s="34">
        <v>160</v>
      </c>
      <c r="C281" s="35" t="s">
        <v>1818</v>
      </c>
      <c r="D281" s="36" t="s">
        <v>1819</v>
      </c>
      <c r="E281" s="36" t="s">
        <v>1820</v>
      </c>
      <c r="F281" s="36" t="s">
        <v>1821</v>
      </c>
    </row>
    <row r="282" spans="1:6" x14ac:dyDescent="0.2">
      <c r="A282" s="37" t="s">
        <v>943</v>
      </c>
      <c r="B282" s="38">
        <v>161</v>
      </c>
      <c r="C282" s="39">
        <v>675</v>
      </c>
      <c r="D282" s="40" t="s">
        <v>1822</v>
      </c>
      <c r="E282" s="40" t="s">
        <v>1823</v>
      </c>
      <c r="F282" s="50" t="s">
        <v>1824</v>
      </c>
    </row>
    <row r="283" spans="1:6" x14ac:dyDescent="0.2">
      <c r="A283" s="55"/>
      <c r="B283" s="42"/>
      <c r="C283" s="43"/>
      <c r="D283" s="44"/>
      <c r="E283" s="44"/>
      <c r="F283" s="56"/>
    </row>
    <row r="284" spans="1:6" x14ac:dyDescent="0.2">
      <c r="A284" s="49" t="s">
        <v>1825</v>
      </c>
      <c r="B284" s="46"/>
      <c r="C284" s="47"/>
      <c r="D284" s="48"/>
      <c r="E284" s="48"/>
      <c r="F284" s="51"/>
    </row>
    <row r="285" spans="1:6" x14ac:dyDescent="0.2">
      <c r="A285" s="33" t="s">
        <v>945</v>
      </c>
      <c r="B285" s="34">
        <v>162</v>
      </c>
      <c r="C285" s="35">
        <v>505</v>
      </c>
      <c r="D285" s="36" t="s">
        <v>1826</v>
      </c>
      <c r="E285" s="36" t="s">
        <v>1827</v>
      </c>
      <c r="F285" s="36" t="s">
        <v>1828</v>
      </c>
    </row>
    <row r="286" spans="1:6" ht="25.5" x14ac:dyDescent="0.2">
      <c r="A286" s="37" t="s">
        <v>1264</v>
      </c>
      <c r="B286" s="38">
        <v>163</v>
      </c>
      <c r="C286" s="39" t="s">
        <v>1829</v>
      </c>
      <c r="D286" s="40" t="s">
        <v>1830</v>
      </c>
      <c r="E286" s="40" t="s">
        <v>1831</v>
      </c>
      <c r="F286" s="50" t="s">
        <v>1832</v>
      </c>
    </row>
    <row r="287" spans="1:6" x14ac:dyDescent="0.2">
      <c r="A287" s="55"/>
      <c r="B287" s="42"/>
      <c r="C287" s="43"/>
      <c r="D287" s="44"/>
      <c r="E287" s="44"/>
      <c r="F287" s="56"/>
    </row>
    <row r="288" spans="1:6" x14ac:dyDescent="0.2">
      <c r="A288" s="49" t="s">
        <v>1833</v>
      </c>
      <c r="B288" s="46"/>
      <c r="C288" s="47"/>
      <c r="D288" s="48"/>
      <c r="E288" s="48"/>
      <c r="F288" s="51"/>
    </row>
    <row r="289" spans="1:6" ht="25.5" x14ac:dyDescent="0.2">
      <c r="A289" s="33" t="s">
        <v>1346</v>
      </c>
      <c r="B289" s="34">
        <v>164</v>
      </c>
      <c r="C289" s="35" t="s">
        <v>1834</v>
      </c>
      <c r="D289" s="36" t="s">
        <v>1835</v>
      </c>
      <c r="E289" s="36" t="s">
        <v>1836</v>
      </c>
      <c r="F289" s="36">
        <v>9126640099</v>
      </c>
    </row>
    <row r="290" spans="1:6" x14ac:dyDescent="0.2">
      <c r="A290" s="33" t="s">
        <v>1365</v>
      </c>
      <c r="B290" s="34">
        <v>165</v>
      </c>
      <c r="C290" s="35">
        <v>143</v>
      </c>
      <c r="D290" s="36" t="s">
        <v>244</v>
      </c>
      <c r="E290" s="36" t="s">
        <v>243</v>
      </c>
      <c r="F290" s="36" t="s">
        <v>1837</v>
      </c>
    </row>
    <row r="291" spans="1:6" x14ac:dyDescent="0.2">
      <c r="A291" s="33" t="s">
        <v>1266</v>
      </c>
      <c r="B291" s="34">
        <v>166</v>
      </c>
      <c r="C291" s="35" t="s">
        <v>1838</v>
      </c>
      <c r="D291" s="36" t="s">
        <v>1839</v>
      </c>
      <c r="E291" s="36" t="s">
        <v>361</v>
      </c>
      <c r="F291" s="36">
        <v>9165708088</v>
      </c>
    </row>
    <row r="292" spans="1:6" ht="25.5" x14ac:dyDescent="0.2">
      <c r="A292" s="37" t="s">
        <v>947</v>
      </c>
      <c r="B292" s="38">
        <v>167</v>
      </c>
      <c r="C292" s="39">
        <v>640</v>
      </c>
      <c r="D292" s="40" t="s">
        <v>1840</v>
      </c>
      <c r="E292" s="40" t="s">
        <v>1841</v>
      </c>
      <c r="F292" s="40" t="s">
        <v>1842</v>
      </c>
    </row>
    <row r="293" spans="1:6" x14ac:dyDescent="0.2">
      <c r="A293" s="41" t="s">
        <v>1843</v>
      </c>
      <c r="B293" s="42"/>
      <c r="C293" s="43"/>
      <c r="D293" s="44"/>
      <c r="E293" s="44"/>
      <c r="F293" s="44"/>
    </row>
    <row r="294" spans="1:6" x14ac:dyDescent="0.2">
      <c r="A294" s="45"/>
      <c r="B294" s="46"/>
      <c r="C294" s="47"/>
      <c r="D294" s="48"/>
      <c r="E294" s="48"/>
      <c r="F294" s="48" t="s">
        <v>1844</v>
      </c>
    </row>
    <row r="295" spans="1:6" x14ac:dyDescent="0.2">
      <c r="A295" s="33" t="s">
        <v>1268</v>
      </c>
      <c r="B295" s="34">
        <v>168</v>
      </c>
      <c r="C295" s="35" t="s">
        <v>1845</v>
      </c>
      <c r="D295" s="36" t="s">
        <v>1846</v>
      </c>
      <c r="E295" s="36" t="s">
        <v>1847</v>
      </c>
      <c r="F295" s="36" t="s">
        <v>1848</v>
      </c>
    </row>
    <row r="296" spans="1:6" ht="25.5" x14ac:dyDescent="0.2">
      <c r="A296" s="37" t="s">
        <v>949</v>
      </c>
      <c r="B296" s="38">
        <v>169</v>
      </c>
      <c r="C296" s="39">
        <v>661</v>
      </c>
      <c r="D296" s="40" t="s">
        <v>1849</v>
      </c>
      <c r="E296" s="40" t="s">
        <v>1850</v>
      </c>
      <c r="F296" s="50" t="s">
        <v>1851</v>
      </c>
    </row>
    <row r="297" spans="1:6" x14ac:dyDescent="0.2">
      <c r="A297" s="55"/>
      <c r="B297" s="42"/>
      <c r="C297" s="43"/>
      <c r="D297" s="44"/>
      <c r="E297" s="44"/>
      <c r="F297" s="56"/>
    </row>
    <row r="298" spans="1:6" x14ac:dyDescent="0.2">
      <c r="A298" s="49" t="s">
        <v>1852</v>
      </c>
      <c r="B298" s="46"/>
      <c r="C298" s="47"/>
      <c r="D298" s="48"/>
      <c r="E298" s="48"/>
      <c r="F298" s="51"/>
    </row>
    <row r="299" spans="1:6" x14ac:dyDescent="0.2">
      <c r="A299" s="33" t="s">
        <v>1272</v>
      </c>
      <c r="B299" s="34">
        <v>170</v>
      </c>
      <c r="C299" s="35" t="s">
        <v>1853</v>
      </c>
      <c r="D299" s="36" t="s">
        <v>1854</v>
      </c>
      <c r="E299" s="36" t="s">
        <v>1855</v>
      </c>
      <c r="F299" s="36" t="s">
        <v>1856</v>
      </c>
    </row>
    <row r="300" spans="1:6" ht="57" customHeight="1" x14ac:dyDescent="0.2">
      <c r="A300" s="37" t="s">
        <v>1270</v>
      </c>
      <c r="B300" s="38">
        <v>171</v>
      </c>
      <c r="C300" s="39" t="s">
        <v>1857</v>
      </c>
      <c r="D300" s="40" t="s">
        <v>1854</v>
      </c>
      <c r="E300" s="40" t="s">
        <v>1858</v>
      </c>
      <c r="F300" s="50" t="s">
        <v>1859</v>
      </c>
    </row>
    <row r="301" spans="1:6" x14ac:dyDescent="0.2">
      <c r="A301" s="49" t="s">
        <v>1860</v>
      </c>
      <c r="B301" s="46"/>
      <c r="C301" s="47"/>
      <c r="D301" s="48"/>
      <c r="E301" s="48"/>
      <c r="F301" s="51"/>
    </row>
    <row r="302" spans="1:6" x14ac:dyDescent="0.2">
      <c r="A302" s="33" t="s">
        <v>1274</v>
      </c>
      <c r="B302" s="34">
        <v>172</v>
      </c>
      <c r="C302" s="35" t="s">
        <v>1861</v>
      </c>
      <c r="D302" s="36" t="s">
        <v>1862</v>
      </c>
      <c r="E302" s="36" t="s">
        <v>1863</v>
      </c>
      <c r="F302" s="36" t="s">
        <v>1864</v>
      </c>
    </row>
    <row r="303" spans="1:6" ht="25.5" x14ac:dyDescent="0.2">
      <c r="A303" s="37" t="s">
        <v>951</v>
      </c>
      <c r="B303" s="38">
        <v>173</v>
      </c>
      <c r="C303" s="39">
        <v>558</v>
      </c>
      <c r="D303" s="40" t="s">
        <v>1865</v>
      </c>
      <c r="E303" s="40" t="s">
        <v>1866</v>
      </c>
      <c r="F303" s="50" t="s">
        <v>1867</v>
      </c>
    </row>
    <row r="304" spans="1:6" x14ac:dyDescent="0.2">
      <c r="A304" s="55"/>
      <c r="B304" s="42"/>
      <c r="C304" s="43"/>
      <c r="D304" s="44"/>
      <c r="E304" s="44"/>
      <c r="F304" s="56"/>
    </row>
    <row r="305" spans="1:6" x14ac:dyDescent="0.2">
      <c r="A305" s="49" t="s">
        <v>1868</v>
      </c>
      <c r="B305" s="46"/>
      <c r="C305" s="47"/>
      <c r="D305" s="48"/>
      <c r="E305" s="48"/>
      <c r="F305" s="51"/>
    </row>
    <row r="306" spans="1:6" x14ac:dyDescent="0.2">
      <c r="A306" s="33" t="s">
        <v>1276</v>
      </c>
      <c r="B306" s="34">
        <v>174</v>
      </c>
      <c r="C306" s="35" t="s">
        <v>1869</v>
      </c>
      <c r="D306" s="36" t="s">
        <v>1870</v>
      </c>
      <c r="E306" s="36" t="s">
        <v>1871</v>
      </c>
      <c r="F306" s="36"/>
    </row>
    <row r="307" spans="1:6" ht="25.5" x14ac:dyDescent="0.2">
      <c r="A307" s="37" t="s">
        <v>1872</v>
      </c>
      <c r="B307" s="38">
        <v>175</v>
      </c>
      <c r="C307" s="39">
        <v>532</v>
      </c>
      <c r="D307" s="40" t="s">
        <v>954</v>
      </c>
      <c r="E307" s="40" t="s">
        <v>955</v>
      </c>
      <c r="F307" s="50">
        <v>9302220544</v>
      </c>
    </row>
    <row r="308" spans="1:6" x14ac:dyDescent="0.2">
      <c r="A308" s="55"/>
      <c r="B308" s="42"/>
      <c r="C308" s="43"/>
      <c r="D308" s="44"/>
      <c r="E308" s="44"/>
      <c r="F308" s="56"/>
    </row>
    <row r="309" spans="1:6" x14ac:dyDescent="0.2">
      <c r="A309" s="49" t="s">
        <v>953</v>
      </c>
      <c r="B309" s="46"/>
      <c r="C309" s="47"/>
      <c r="D309" s="48"/>
      <c r="E309" s="48"/>
      <c r="F309" s="51"/>
    </row>
    <row r="310" spans="1:6" ht="103.5" customHeight="1" x14ac:dyDescent="0.2">
      <c r="A310" s="37" t="s">
        <v>1873</v>
      </c>
      <c r="B310" s="38">
        <v>176</v>
      </c>
      <c r="C310" s="39">
        <v>566</v>
      </c>
      <c r="D310" s="40" t="s">
        <v>186</v>
      </c>
      <c r="E310" s="40" t="s">
        <v>185</v>
      </c>
      <c r="F310" s="50"/>
    </row>
    <row r="311" spans="1:6" x14ac:dyDescent="0.2">
      <c r="A311" s="55"/>
      <c r="B311" s="42"/>
      <c r="C311" s="43"/>
      <c r="D311" s="44"/>
      <c r="E311" s="44"/>
      <c r="F311" s="56"/>
    </row>
    <row r="312" spans="1:6" x14ac:dyDescent="0.2">
      <c r="A312" s="49" t="s">
        <v>1098</v>
      </c>
      <c r="B312" s="46"/>
      <c r="C312" s="47"/>
      <c r="D312" s="48"/>
      <c r="E312" s="48"/>
      <c r="F312" s="51"/>
    </row>
    <row r="313" spans="1:6" x14ac:dyDescent="0.2">
      <c r="A313" s="36"/>
      <c r="B313" s="34">
        <v>177</v>
      </c>
      <c r="C313" s="35" t="s">
        <v>1874</v>
      </c>
      <c r="D313" s="36" t="s">
        <v>1875</v>
      </c>
      <c r="E313" s="36" t="s">
        <v>1876</v>
      </c>
      <c r="F313" s="36"/>
    </row>
    <row r="314" spans="1:6" ht="67.5" customHeight="1" x14ac:dyDescent="0.2">
      <c r="A314" s="37" t="s">
        <v>957</v>
      </c>
      <c r="B314" s="38">
        <v>178</v>
      </c>
      <c r="C314" s="39">
        <v>580</v>
      </c>
      <c r="D314" s="40" t="s">
        <v>1877</v>
      </c>
      <c r="E314" s="40" t="s">
        <v>1878</v>
      </c>
      <c r="F314" s="50" t="s">
        <v>1879</v>
      </c>
    </row>
    <row r="315" spans="1:6" x14ac:dyDescent="0.2">
      <c r="A315" s="55"/>
      <c r="B315" s="42"/>
      <c r="C315" s="43"/>
      <c r="D315" s="44"/>
      <c r="E315" s="44"/>
      <c r="F315" s="56"/>
    </row>
    <row r="316" spans="1:6" x14ac:dyDescent="0.2">
      <c r="A316" s="49" t="s">
        <v>1880</v>
      </c>
      <c r="B316" s="46"/>
      <c r="C316" s="47"/>
      <c r="D316" s="48"/>
      <c r="E316" s="48"/>
      <c r="F316" s="51"/>
    </row>
    <row r="317" spans="1:6" ht="102" customHeight="1" x14ac:dyDescent="0.2">
      <c r="A317" s="52" t="s">
        <v>1278</v>
      </c>
      <c r="B317" s="38">
        <v>179</v>
      </c>
      <c r="C317" s="39" t="s">
        <v>469</v>
      </c>
      <c r="D317" s="40" t="s">
        <v>1881</v>
      </c>
      <c r="E317" s="40" t="s">
        <v>1882</v>
      </c>
      <c r="F317" s="40" t="s">
        <v>1883</v>
      </c>
    </row>
    <row r="318" spans="1:6" x14ac:dyDescent="0.2">
      <c r="A318" s="54"/>
      <c r="B318" s="46"/>
      <c r="C318" s="47"/>
      <c r="D318" s="48"/>
      <c r="E318" s="48"/>
      <c r="F318" s="48" t="s">
        <v>1884</v>
      </c>
    </row>
    <row r="319" spans="1:6" x14ac:dyDescent="0.2">
      <c r="A319" s="33" t="s">
        <v>959</v>
      </c>
      <c r="B319" s="34">
        <v>180</v>
      </c>
      <c r="C319" s="35">
        <v>189</v>
      </c>
      <c r="D319" s="36" t="s">
        <v>163</v>
      </c>
      <c r="E319" s="36" t="s">
        <v>162</v>
      </c>
      <c r="F319" s="36">
        <v>9194816255</v>
      </c>
    </row>
    <row r="320" spans="1:6" ht="25.5" x14ac:dyDescent="0.2">
      <c r="A320" s="37" t="s">
        <v>961</v>
      </c>
      <c r="B320" s="38">
        <v>181</v>
      </c>
      <c r="C320" s="39">
        <v>773</v>
      </c>
      <c r="D320" s="40" t="s">
        <v>1885</v>
      </c>
      <c r="E320" s="40" t="s">
        <v>1886</v>
      </c>
      <c r="F320" s="50" t="s">
        <v>1887</v>
      </c>
    </row>
    <row r="321" spans="1:6" x14ac:dyDescent="0.2">
      <c r="A321" s="55"/>
      <c r="B321" s="42"/>
      <c r="C321" s="43"/>
      <c r="D321" s="44"/>
      <c r="E321" s="44"/>
      <c r="F321" s="56"/>
    </row>
    <row r="322" spans="1:6" x14ac:dyDescent="0.2">
      <c r="A322" s="49" t="s">
        <v>1888</v>
      </c>
      <c r="B322" s="46"/>
      <c r="C322" s="47"/>
      <c r="D322" s="48"/>
      <c r="E322" s="48"/>
      <c r="F322" s="51"/>
    </row>
    <row r="323" spans="1:6" ht="25.5" x14ac:dyDescent="0.2">
      <c r="A323" s="33" t="s">
        <v>1280</v>
      </c>
      <c r="B323" s="34">
        <v>182</v>
      </c>
      <c r="C323" s="35" t="s">
        <v>1889</v>
      </c>
      <c r="D323" s="36" t="s">
        <v>1890</v>
      </c>
      <c r="E323" s="36" t="s">
        <v>1891</v>
      </c>
      <c r="F323" s="36"/>
    </row>
    <row r="324" spans="1:6" x14ac:dyDescent="0.2">
      <c r="A324" s="37" t="s">
        <v>963</v>
      </c>
      <c r="B324" s="38">
        <v>183</v>
      </c>
      <c r="C324" s="39">
        <v>667</v>
      </c>
      <c r="D324" s="40" t="s">
        <v>1892</v>
      </c>
      <c r="E324" s="40" t="s">
        <v>1893</v>
      </c>
      <c r="F324" s="50"/>
    </row>
    <row r="325" spans="1:6" x14ac:dyDescent="0.2">
      <c r="A325" s="41" t="s">
        <v>1894</v>
      </c>
      <c r="B325" s="42"/>
      <c r="C325" s="43"/>
      <c r="D325" s="44"/>
      <c r="E325" s="44"/>
      <c r="F325" s="56"/>
    </row>
    <row r="326" spans="1:6" x14ac:dyDescent="0.2">
      <c r="A326" s="45"/>
      <c r="B326" s="46"/>
      <c r="C326" s="47"/>
      <c r="D326" s="48"/>
      <c r="E326" s="48"/>
      <c r="F326" s="51"/>
    </row>
    <row r="327" spans="1:6" ht="28.5" x14ac:dyDescent="0.2">
      <c r="A327" s="33" t="s">
        <v>1895</v>
      </c>
      <c r="B327" s="34">
        <v>184</v>
      </c>
      <c r="C327" s="35" t="s">
        <v>1282</v>
      </c>
      <c r="D327" s="36" t="s">
        <v>1283</v>
      </c>
      <c r="E327" s="36" t="s">
        <v>1284</v>
      </c>
      <c r="F327" s="36">
        <v>9274874890</v>
      </c>
    </row>
    <row r="328" spans="1:6" ht="69.75" customHeight="1" x14ac:dyDescent="0.2">
      <c r="A328" s="37" t="s">
        <v>1288</v>
      </c>
      <c r="B328" s="38">
        <v>185</v>
      </c>
      <c r="C328" s="39" t="s">
        <v>1896</v>
      </c>
      <c r="D328" s="40" t="s">
        <v>1897</v>
      </c>
      <c r="E328" s="40" t="s">
        <v>1898</v>
      </c>
      <c r="F328" s="40" t="s">
        <v>1899</v>
      </c>
    </row>
    <row r="329" spans="1:6" x14ac:dyDescent="0.2">
      <c r="A329" s="49" t="s">
        <v>1900</v>
      </c>
      <c r="B329" s="46"/>
      <c r="C329" s="47"/>
      <c r="D329" s="48"/>
      <c r="E329" s="48"/>
      <c r="F329" s="48" t="s">
        <v>1901</v>
      </c>
    </row>
    <row r="330" spans="1:6" ht="118.5" customHeight="1" x14ac:dyDescent="0.2">
      <c r="A330" s="37" t="s">
        <v>965</v>
      </c>
      <c r="B330" s="38">
        <v>186</v>
      </c>
      <c r="C330" s="39">
        <v>700</v>
      </c>
      <c r="D330" s="40" t="s">
        <v>1902</v>
      </c>
      <c r="E330" s="40" t="s">
        <v>1903</v>
      </c>
      <c r="F330" s="50" t="s">
        <v>1904</v>
      </c>
    </row>
    <row r="331" spans="1:6" x14ac:dyDescent="0.2">
      <c r="A331" s="55"/>
      <c r="B331" s="42"/>
      <c r="C331" s="43"/>
      <c r="D331" s="44"/>
      <c r="E331" s="44"/>
      <c r="F331" s="56"/>
    </row>
    <row r="332" spans="1:6" x14ac:dyDescent="0.2">
      <c r="A332" s="49" t="s">
        <v>1905</v>
      </c>
      <c r="B332" s="46"/>
      <c r="C332" s="47"/>
      <c r="D332" s="48"/>
      <c r="E332" s="48"/>
      <c r="F332" s="51"/>
    </row>
    <row r="333" spans="1:6" x14ac:dyDescent="0.2">
      <c r="A333" s="37" t="s">
        <v>967</v>
      </c>
      <c r="B333" s="38">
        <v>187</v>
      </c>
      <c r="C333" s="39">
        <v>544</v>
      </c>
      <c r="D333" s="40" t="s">
        <v>1906</v>
      </c>
      <c r="E333" s="40" t="s">
        <v>1549</v>
      </c>
      <c r="F333" s="50">
        <v>9153142924</v>
      </c>
    </row>
    <row r="334" spans="1:6" x14ac:dyDescent="0.2">
      <c r="A334" s="55"/>
      <c r="B334" s="42"/>
      <c r="C334" s="43"/>
      <c r="D334" s="44"/>
      <c r="E334" s="44"/>
      <c r="F334" s="56"/>
    </row>
    <row r="335" spans="1:6" x14ac:dyDescent="0.2">
      <c r="A335" s="49" t="s">
        <v>1907</v>
      </c>
      <c r="B335" s="46"/>
      <c r="C335" s="47"/>
      <c r="D335" s="48"/>
      <c r="E335" s="48"/>
      <c r="F335" s="51"/>
    </row>
    <row r="336" spans="1:6" ht="25.5" x14ac:dyDescent="0.2">
      <c r="A336" s="37" t="s">
        <v>969</v>
      </c>
      <c r="B336" s="38">
        <v>188</v>
      </c>
      <c r="C336" s="39">
        <v>731</v>
      </c>
      <c r="D336" s="40" t="s">
        <v>1908</v>
      </c>
      <c r="E336" s="40" t="s">
        <v>1909</v>
      </c>
      <c r="F336" s="50" t="s">
        <v>1910</v>
      </c>
    </row>
    <row r="337" spans="1:6" x14ac:dyDescent="0.2">
      <c r="A337" s="55"/>
      <c r="B337" s="42"/>
      <c r="C337" s="43"/>
      <c r="D337" s="44"/>
      <c r="E337" s="44"/>
      <c r="F337" s="56"/>
    </row>
    <row r="338" spans="1:6" x14ac:dyDescent="0.2">
      <c r="A338" s="49" t="s">
        <v>1911</v>
      </c>
      <c r="B338" s="46"/>
      <c r="C338" s="47"/>
      <c r="D338" s="48"/>
      <c r="E338" s="48"/>
      <c r="F338" s="51"/>
    </row>
    <row r="339" spans="1:6" x14ac:dyDescent="0.2">
      <c r="A339" s="37" t="s">
        <v>1912</v>
      </c>
      <c r="B339" s="38">
        <v>189</v>
      </c>
      <c r="C339" s="39">
        <v>627</v>
      </c>
      <c r="D339" s="40" t="s">
        <v>1057</v>
      </c>
      <c r="E339" s="40" t="s">
        <v>1058</v>
      </c>
      <c r="F339" s="50"/>
    </row>
    <row r="340" spans="1:6" x14ac:dyDescent="0.2">
      <c r="A340" s="49" t="s">
        <v>1913</v>
      </c>
      <c r="B340" s="46"/>
      <c r="C340" s="47"/>
      <c r="D340" s="48"/>
      <c r="E340" s="48"/>
      <c r="F340" s="51"/>
    </row>
    <row r="341" spans="1:6" ht="25.5" x14ac:dyDescent="0.2">
      <c r="A341" s="37" t="s">
        <v>971</v>
      </c>
      <c r="B341" s="38">
        <v>190</v>
      </c>
      <c r="C341" s="39">
        <v>765</v>
      </c>
      <c r="D341" s="40" t="s">
        <v>565</v>
      </c>
      <c r="E341" s="40" t="s">
        <v>564</v>
      </c>
      <c r="F341" s="50" t="s">
        <v>1914</v>
      </c>
    </row>
    <row r="342" spans="1:6" x14ac:dyDescent="0.2">
      <c r="A342" s="49" t="s">
        <v>1915</v>
      </c>
      <c r="B342" s="46"/>
      <c r="C342" s="47"/>
      <c r="D342" s="48"/>
      <c r="E342" s="48"/>
      <c r="F342" s="51"/>
    </row>
    <row r="343" spans="1:6" ht="76.5" customHeight="1" x14ac:dyDescent="0.2">
      <c r="A343" s="52" t="s">
        <v>1290</v>
      </c>
      <c r="B343" s="38">
        <v>191</v>
      </c>
      <c r="C343" s="39" t="s">
        <v>1916</v>
      </c>
      <c r="D343" s="40" t="s">
        <v>565</v>
      </c>
      <c r="E343" s="40" t="s">
        <v>1917</v>
      </c>
      <c r="F343" s="40" t="s">
        <v>1918</v>
      </c>
    </row>
    <row r="344" spans="1:6" x14ac:dyDescent="0.2">
      <c r="A344" s="54"/>
      <c r="B344" s="46"/>
      <c r="C344" s="47"/>
      <c r="D344" s="48"/>
      <c r="E344" s="48"/>
      <c r="F344" s="48" t="s">
        <v>1919</v>
      </c>
    </row>
    <row r="345" spans="1:6" ht="25.5" x14ac:dyDescent="0.2">
      <c r="A345" s="37" t="s">
        <v>975</v>
      </c>
      <c r="B345" s="38">
        <v>192</v>
      </c>
      <c r="C345" s="39">
        <v>775</v>
      </c>
      <c r="D345" s="40" t="s">
        <v>1920</v>
      </c>
      <c r="E345" s="40" t="s">
        <v>1921</v>
      </c>
      <c r="F345" s="50"/>
    </row>
    <row r="346" spans="1:6" x14ac:dyDescent="0.2">
      <c r="A346" s="49" t="s">
        <v>1922</v>
      </c>
      <c r="B346" s="46"/>
      <c r="C346" s="47"/>
      <c r="D346" s="48"/>
      <c r="E346" s="48"/>
      <c r="F346" s="51"/>
    </row>
    <row r="347" spans="1:6" ht="25.5" x14ac:dyDescent="0.2">
      <c r="A347" s="37" t="s">
        <v>973</v>
      </c>
      <c r="B347" s="38">
        <v>193</v>
      </c>
      <c r="C347" s="39">
        <v>733</v>
      </c>
      <c r="D347" s="40" t="s">
        <v>1920</v>
      </c>
      <c r="E347" s="40" t="s">
        <v>1923</v>
      </c>
      <c r="F347" s="50" t="s">
        <v>1924</v>
      </c>
    </row>
    <row r="348" spans="1:6" x14ac:dyDescent="0.2">
      <c r="A348" s="55"/>
      <c r="B348" s="42"/>
      <c r="C348" s="43"/>
      <c r="D348" s="44"/>
      <c r="E348" s="44"/>
      <c r="F348" s="56"/>
    </row>
    <row r="349" spans="1:6" x14ac:dyDescent="0.2">
      <c r="A349" s="49" t="s">
        <v>1925</v>
      </c>
      <c r="B349" s="46"/>
      <c r="C349" s="47"/>
      <c r="D349" s="48"/>
      <c r="E349" s="48"/>
      <c r="F349" s="51"/>
    </row>
    <row r="350" spans="1:6" ht="25.5" x14ac:dyDescent="0.2">
      <c r="A350" s="37" t="s">
        <v>1362</v>
      </c>
      <c r="B350" s="38">
        <v>194</v>
      </c>
      <c r="C350" s="39">
        <v>567</v>
      </c>
      <c r="D350" s="40" t="s">
        <v>1920</v>
      </c>
      <c r="E350" s="40" t="s">
        <v>1926</v>
      </c>
      <c r="F350" s="50">
        <v>9158922939</v>
      </c>
    </row>
    <row r="351" spans="1:6" x14ac:dyDescent="0.2">
      <c r="A351" s="55"/>
      <c r="B351" s="42"/>
      <c r="C351" s="43"/>
      <c r="D351" s="44"/>
      <c r="E351" s="44"/>
      <c r="F351" s="56"/>
    </row>
    <row r="352" spans="1:6" x14ac:dyDescent="0.2">
      <c r="A352" s="49" t="s">
        <v>1927</v>
      </c>
      <c r="B352" s="46"/>
      <c r="C352" s="47"/>
      <c r="D352" s="48"/>
      <c r="E352" s="48"/>
      <c r="F352" s="51"/>
    </row>
    <row r="353" spans="1:6" ht="25.5" x14ac:dyDescent="0.2">
      <c r="A353" s="33" t="s">
        <v>1292</v>
      </c>
      <c r="B353" s="34">
        <v>195</v>
      </c>
      <c r="C353" s="35" t="s">
        <v>1928</v>
      </c>
      <c r="D353" s="36" t="s">
        <v>1929</v>
      </c>
      <c r="E353" s="36" t="s">
        <v>1351</v>
      </c>
      <c r="F353" s="36" t="s">
        <v>1930</v>
      </c>
    </row>
    <row r="354" spans="1:6" x14ac:dyDescent="0.2">
      <c r="A354" s="33" t="s">
        <v>1294</v>
      </c>
      <c r="B354" s="34">
        <v>196</v>
      </c>
      <c r="C354" s="35" t="s">
        <v>1931</v>
      </c>
      <c r="D354" s="36" t="s">
        <v>1932</v>
      </c>
      <c r="E354" s="36" t="s">
        <v>1933</v>
      </c>
      <c r="F354" s="36" t="s">
        <v>1934</v>
      </c>
    </row>
    <row r="355" spans="1:6" x14ac:dyDescent="0.2">
      <c r="A355" s="33" t="s">
        <v>1296</v>
      </c>
      <c r="B355" s="34">
        <v>197</v>
      </c>
      <c r="C355" s="35" t="s">
        <v>1935</v>
      </c>
      <c r="D355" s="36" t="s">
        <v>1936</v>
      </c>
      <c r="E355" s="36" t="s">
        <v>1937</v>
      </c>
      <c r="F355" s="36" t="s">
        <v>1938</v>
      </c>
    </row>
    <row r="356" spans="1:6" x14ac:dyDescent="0.2">
      <c r="A356" s="37" t="s">
        <v>1298</v>
      </c>
      <c r="B356" s="38">
        <v>198</v>
      </c>
      <c r="C356" s="39" t="s">
        <v>1939</v>
      </c>
      <c r="D356" s="40" t="s">
        <v>631</v>
      </c>
      <c r="E356" s="40" t="s">
        <v>630</v>
      </c>
      <c r="F356" s="50" t="s">
        <v>1940</v>
      </c>
    </row>
    <row r="357" spans="1:6" x14ac:dyDescent="0.2">
      <c r="A357" s="49" t="s">
        <v>1941</v>
      </c>
      <c r="B357" s="46"/>
      <c r="C357" s="47"/>
      <c r="D357" s="48"/>
      <c r="E357" s="48"/>
      <c r="F357" s="51"/>
    </row>
    <row r="358" spans="1:6" x14ac:dyDescent="0.2">
      <c r="A358" s="33" t="s">
        <v>1300</v>
      </c>
      <c r="B358" s="34">
        <v>199</v>
      </c>
      <c r="C358" s="35" t="s">
        <v>1942</v>
      </c>
      <c r="D358" s="36" t="s">
        <v>1943</v>
      </c>
      <c r="E358" s="36" t="s">
        <v>1944</v>
      </c>
      <c r="F358" s="36" t="s">
        <v>1945</v>
      </c>
    </row>
    <row r="359" spans="1:6" ht="67.5" customHeight="1" x14ac:dyDescent="0.2">
      <c r="A359" s="37" t="s">
        <v>1302</v>
      </c>
      <c r="B359" s="38">
        <v>200</v>
      </c>
      <c r="C359" s="39" t="s">
        <v>1946</v>
      </c>
      <c r="D359" s="40" t="s">
        <v>1943</v>
      </c>
      <c r="E359" s="40" t="s">
        <v>1947</v>
      </c>
      <c r="F359" s="50" t="s">
        <v>1948</v>
      </c>
    </row>
    <row r="360" spans="1:6" x14ac:dyDescent="0.2">
      <c r="A360" s="49" t="s">
        <v>1949</v>
      </c>
      <c r="B360" s="46"/>
      <c r="C360" s="47"/>
      <c r="D360" s="48"/>
      <c r="E360" s="48"/>
      <c r="F360" s="51"/>
    </row>
    <row r="361" spans="1:6" ht="67.5" customHeight="1" x14ac:dyDescent="0.2">
      <c r="A361" s="37" t="s">
        <v>977</v>
      </c>
      <c r="B361" s="38">
        <v>201</v>
      </c>
      <c r="C361" s="39">
        <v>685</v>
      </c>
      <c r="D361" s="40" t="s">
        <v>1950</v>
      </c>
      <c r="E361" s="40" t="s">
        <v>1951</v>
      </c>
      <c r="F361" s="50" t="s">
        <v>1952</v>
      </c>
    </row>
    <row r="362" spans="1:6" x14ac:dyDescent="0.2">
      <c r="A362" s="55"/>
      <c r="B362" s="42"/>
      <c r="C362" s="43"/>
      <c r="D362" s="44"/>
      <c r="E362" s="44"/>
      <c r="F362" s="56"/>
    </row>
    <row r="363" spans="1:6" x14ac:dyDescent="0.2">
      <c r="A363" s="49" t="s">
        <v>1953</v>
      </c>
      <c r="B363" s="46"/>
      <c r="C363" s="47"/>
      <c r="D363" s="48"/>
      <c r="E363" s="48"/>
      <c r="F363" s="51"/>
    </row>
    <row r="364" spans="1:6" ht="108" customHeight="1" x14ac:dyDescent="0.2">
      <c r="A364" s="37" t="s">
        <v>1304</v>
      </c>
      <c r="B364" s="38">
        <v>202</v>
      </c>
      <c r="C364" s="39" t="s">
        <v>1954</v>
      </c>
      <c r="D364" s="40" t="s">
        <v>1955</v>
      </c>
      <c r="E364" s="40" t="s">
        <v>125</v>
      </c>
      <c r="F364" s="50" t="s">
        <v>1956</v>
      </c>
    </row>
    <row r="365" spans="1:6" x14ac:dyDescent="0.2">
      <c r="A365" s="49" t="s">
        <v>1957</v>
      </c>
      <c r="B365" s="46"/>
      <c r="C365" s="47"/>
      <c r="D365" s="48"/>
      <c r="E365" s="48"/>
      <c r="F365" s="51"/>
    </row>
    <row r="366" spans="1:6" ht="69.75" customHeight="1" x14ac:dyDescent="0.2">
      <c r="A366" s="37" t="s">
        <v>1306</v>
      </c>
      <c r="B366" s="38">
        <v>203</v>
      </c>
      <c r="C366" s="39" t="s">
        <v>1958</v>
      </c>
      <c r="D366" s="40" t="s">
        <v>1959</v>
      </c>
      <c r="E366" s="40" t="s">
        <v>1960</v>
      </c>
      <c r="F366" s="50"/>
    </row>
    <row r="367" spans="1:6" x14ac:dyDescent="0.2">
      <c r="A367" s="49" t="s">
        <v>1961</v>
      </c>
      <c r="B367" s="46"/>
      <c r="C367" s="47"/>
      <c r="D367" s="48"/>
      <c r="E367" s="48"/>
      <c r="F367" s="51"/>
    </row>
    <row r="368" spans="1:6" x14ac:dyDescent="0.2">
      <c r="A368" s="33" t="s">
        <v>1308</v>
      </c>
      <c r="B368" s="34">
        <v>204</v>
      </c>
      <c r="C368" s="35" t="s">
        <v>1962</v>
      </c>
      <c r="D368" s="36" t="s">
        <v>1963</v>
      </c>
      <c r="E368" s="36" t="s">
        <v>1964</v>
      </c>
      <c r="F368" s="36"/>
    </row>
    <row r="369" spans="1:6" ht="105.75" customHeight="1" x14ac:dyDescent="0.2">
      <c r="A369" s="37" t="s">
        <v>1354</v>
      </c>
      <c r="B369" s="38">
        <v>205</v>
      </c>
      <c r="C369" s="39">
        <v>35</v>
      </c>
      <c r="D369" s="40" t="s">
        <v>1965</v>
      </c>
      <c r="E369" s="40" t="s">
        <v>1966</v>
      </c>
      <c r="F369" s="50"/>
    </row>
    <row r="370" spans="1:6" x14ac:dyDescent="0.2">
      <c r="A370" s="55"/>
      <c r="B370" s="42"/>
      <c r="C370" s="43"/>
      <c r="D370" s="44"/>
      <c r="E370" s="44"/>
      <c r="F370" s="56"/>
    </row>
    <row r="371" spans="1:6" x14ac:dyDescent="0.2">
      <c r="A371" s="49" t="s">
        <v>1967</v>
      </c>
      <c r="B371" s="46"/>
      <c r="C371" s="47"/>
      <c r="D371" s="48"/>
      <c r="E371" s="48"/>
      <c r="F371" s="51"/>
    </row>
    <row r="372" spans="1:6" x14ac:dyDescent="0.2">
      <c r="A372" s="37" t="s">
        <v>1968</v>
      </c>
      <c r="B372" s="38">
        <v>206</v>
      </c>
      <c r="C372" s="39">
        <v>636</v>
      </c>
      <c r="D372" s="40" t="s">
        <v>544</v>
      </c>
      <c r="E372" s="40" t="s">
        <v>543</v>
      </c>
      <c r="F372" s="50"/>
    </row>
    <row r="373" spans="1:6" x14ac:dyDescent="0.2">
      <c r="A373" s="55"/>
      <c r="B373" s="42"/>
      <c r="C373" s="43"/>
      <c r="D373" s="44"/>
      <c r="E373" s="44"/>
      <c r="F373" s="56"/>
    </row>
    <row r="374" spans="1:6" x14ac:dyDescent="0.2">
      <c r="A374" s="49" t="s">
        <v>1088</v>
      </c>
      <c r="B374" s="46"/>
      <c r="C374" s="47"/>
      <c r="D374" s="48"/>
      <c r="E374" s="48"/>
      <c r="F374" s="51"/>
    </row>
    <row r="375" spans="1:6" ht="89.25" customHeight="1" x14ac:dyDescent="0.2">
      <c r="A375" s="52" t="s">
        <v>1969</v>
      </c>
      <c r="B375" s="38">
        <v>207</v>
      </c>
      <c r="C375" s="39" t="s">
        <v>1970</v>
      </c>
      <c r="D375" s="40" t="s">
        <v>1971</v>
      </c>
      <c r="E375" s="40" t="s">
        <v>1972</v>
      </c>
      <c r="F375" s="40" t="s">
        <v>1973</v>
      </c>
    </row>
    <row r="376" spans="1:6" x14ac:dyDescent="0.2">
      <c r="A376" s="54"/>
      <c r="B376" s="46"/>
      <c r="C376" s="47"/>
      <c r="D376" s="48"/>
      <c r="E376" s="48"/>
      <c r="F376" s="48" t="s">
        <v>1974</v>
      </c>
    </row>
    <row r="377" spans="1:6" ht="25.5" x14ac:dyDescent="0.2">
      <c r="A377" s="37" t="s">
        <v>1975</v>
      </c>
      <c r="B377" s="38">
        <v>208</v>
      </c>
      <c r="C377" s="39">
        <v>483</v>
      </c>
      <c r="D377" s="40" t="s">
        <v>980</v>
      </c>
      <c r="E377" s="40" t="s">
        <v>981</v>
      </c>
      <c r="F377" s="50">
        <v>9212589402</v>
      </c>
    </row>
    <row r="378" spans="1:6" x14ac:dyDescent="0.2">
      <c r="A378" s="55"/>
      <c r="B378" s="42"/>
      <c r="C378" s="43"/>
      <c r="D378" s="44"/>
      <c r="E378" s="44"/>
      <c r="F378" s="56"/>
    </row>
    <row r="379" spans="1:6" x14ac:dyDescent="0.2">
      <c r="A379" s="49" t="s">
        <v>979</v>
      </c>
      <c r="B379" s="46"/>
      <c r="C379" s="47"/>
      <c r="D379" s="48"/>
      <c r="E379" s="48"/>
      <c r="F379" s="51"/>
    </row>
    <row r="380" spans="1:6" x14ac:dyDescent="0.2">
      <c r="A380" s="33" t="s">
        <v>1060</v>
      </c>
      <c r="B380" s="34">
        <v>209</v>
      </c>
      <c r="C380" s="35">
        <v>776</v>
      </c>
      <c r="D380" s="36" t="s">
        <v>160</v>
      </c>
      <c r="E380" s="36" t="s">
        <v>159</v>
      </c>
      <c r="F380" s="36" t="s">
        <v>1976</v>
      </c>
    </row>
    <row r="381" spans="1:6" x14ac:dyDescent="0.2">
      <c r="A381" s="33" t="s">
        <v>983</v>
      </c>
      <c r="B381" s="34">
        <v>210</v>
      </c>
      <c r="C381" s="35">
        <v>176</v>
      </c>
      <c r="D381" s="36" t="s">
        <v>1977</v>
      </c>
      <c r="E381" s="36" t="s">
        <v>1694</v>
      </c>
      <c r="F381" s="36">
        <v>9155137626</v>
      </c>
    </row>
    <row r="382" spans="1:6" ht="25.5" x14ac:dyDescent="0.2">
      <c r="A382" s="37" t="s">
        <v>985</v>
      </c>
      <c r="B382" s="38">
        <v>211</v>
      </c>
      <c r="C382" s="39">
        <v>774</v>
      </c>
      <c r="D382" s="40" t="s">
        <v>1978</v>
      </c>
      <c r="E382" s="40" t="s">
        <v>1979</v>
      </c>
      <c r="F382" s="50" t="s">
        <v>1980</v>
      </c>
    </row>
    <row r="383" spans="1:6" x14ac:dyDescent="0.2">
      <c r="A383" s="55"/>
      <c r="B383" s="42"/>
      <c r="C383" s="43"/>
      <c r="D383" s="44"/>
      <c r="E383" s="44"/>
      <c r="F383" s="56"/>
    </row>
    <row r="384" spans="1:6" x14ac:dyDescent="0.2">
      <c r="A384" s="49" t="s">
        <v>1981</v>
      </c>
      <c r="B384" s="46"/>
      <c r="C384" s="47"/>
      <c r="D384" s="48"/>
      <c r="E384" s="48"/>
      <c r="F384" s="51"/>
    </row>
    <row r="385" spans="1:6" ht="25.5" x14ac:dyDescent="0.2">
      <c r="A385" s="37" t="s">
        <v>1982</v>
      </c>
      <c r="B385" s="38">
        <v>212</v>
      </c>
      <c r="C385" s="39">
        <v>670</v>
      </c>
      <c r="D385" s="40" t="s">
        <v>1071</v>
      </c>
      <c r="E385" s="40" t="s">
        <v>1072</v>
      </c>
      <c r="F385" s="50">
        <v>9062994135</v>
      </c>
    </row>
    <row r="386" spans="1:6" x14ac:dyDescent="0.2">
      <c r="A386" s="55"/>
      <c r="B386" s="42"/>
      <c r="C386" s="43"/>
      <c r="D386" s="44"/>
      <c r="E386" s="44"/>
      <c r="F386" s="56"/>
    </row>
    <row r="387" spans="1:6" x14ac:dyDescent="0.2">
      <c r="A387" s="49" t="s">
        <v>1983</v>
      </c>
      <c r="B387" s="46"/>
      <c r="C387" s="47"/>
      <c r="D387" s="48"/>
      <c r="E387" s="48"/>
      <c r="F387" s="51"/>
    </row>
    <row r="388" spans="1:6" x14ac:dyDescent="0.2">
      <c r="A388" s="33" t="s">
        <v>1363</v>
      </c>
      <c r="B388" s="34">
        <v>213</v>
      </c>
      <c r="C388" s="35">
        <v>11</v>
      </c>
      <c r="D388" s="36" t="s">
        <v>1984</v>
      </c>
      <c r="E388" s="36" t="s">
        <v>1985</v>
      </c>
      <c r="F388" s="36" t="s">
        <v>1986</v>
      </c>
    </row>
    <row r="389" spans="1:6" ht="25.5" x14ac:dyDescent="0.2">
      <c r="A389" s="37" t="s">
        <v>987</v>
      </c>
      <c r="B389" s="38">
        <v>214</v>
      </c>
      <c r="C389" s="39">
        <v>770</v>
      </c>
      <c r="D389" s="40" t="s">
        <v>100</v>
      </c>
      <c r="E389" s="40" t="s">
        <v>192</v>
      </c>
      <c r="F389" s="50" t="s">
        <v>1987</v>
      </c>
    </row>
    <row r="390" spans="1:6" x14ac:dyDescent="0.2">
      <c r="A390" s="55"/>
      <c r="B390" s="42"/>
      <c r="C390" s="43"/>
      <c r="D390" s="44"/>
      <c r="E390" s="44"/>
      <c r="F390" s="56"/>
    </row>
    <row r="391" spans="1:6" x14ac:dyDescent="0.2">
      <c r="A391" s="49" t="s">
        <v>1988</v>
      </c>
      <c r="B391" s="46"/>
      <c r="C391" s="47"/>
      <c r="D391" s="48"/>
      <c r="E391" s="48"/>
      <c r="F391" s="51"/>
    </row>
    <row r="392" spans="1:6" x14ac:dyDescent="0.2">
      <c r="A392" s="37" t="s">
        <v>989</v>
      </c>
      <c r="B392" s="38">
        <v>215</v>
      </c>
      <c r="C392" s="39">
        <v>757</v>
      </c>
      <c r="D392" s="40" t="s">
        <v>74</v>
      </c>
      <c r="E392" s="40" t="s">
        <v>1937</v>
      </c>
      <c r="F392" s="50"/>
    </row>
    <row r="393" spans="1:6" x14ac:dyDescent="0.2">
      <c r="A393" s="49" t="s">
        <v>1989</v>
      </c>
      <c r="B393" s="46"/>
      <c r="C393" s="47"/>
      <c r="D393" s="48"/>
      <c r="E393" s="48"/>
      <c r="F393" s="51"/>
    </row>
    <row r="394" spans="1:6" ht="25.5" x14ac:dyDescent="0.2">
      <c r="A394" s="33" t="s">
        <v>991</v>
      </c>
      <c r="B394" s="34">
        <v>216</v>
      </c>
      <c r="C394" s="35">
        <v>268</v>
      </c>
      <c r="D394" s="36" t="s">
        <v>222</v>
      </c>
      <c r="E394" s="36" t="s">
        <v>221</v>
      </c>
      <c r="F394" s="36">
        <v>9174207820</v>
      </c>
    </row>
    <row r="395" spans="1:6" x14ac:dyDescent="0.2">
      <c r="A395" s="37" t="s">
        <v>1990</v>
      </c>
      <c r="B395" s="38">
        <v>217</v>
      </c>
      <c r="C395" s="39">
        <v>652</v>
      </c>
      <c r="D395" s="40" t="s">
        <v>1063</v>
      </c>
      <c r="E395" s="40" t="s">
        <v>1064</v>
      </c>
      <c r="F395" s="50" t="s">
        <v>1991</v>
      </c>
    </row>
    <row r="396" spans="1:6" x14ac:dyDescent="0.2">
      <c r="A396" s="55"/>
      <c r="B396" s="42"/>
      <c r="C396" s="43"/>
      <c r="D396" s="44"/>
      <c r="E396" s="44"/>
      <c r="F396" s="56"/>
    </row>
    <row r="397" spans="1:6" x14ac:dyDescent="0.2">
      <c r="A397" s="49" t="s">
        <v>1062</v>
      </c>
      <c r="B397" s="46"/>
      <c r="C397" s="47"/>
      <c r="D397" s="48"/>
      <c r="E397" s="48"/>
      <c r="F397" s="51"/>
    </row>
    <row r="398" spans="1:6" ht="25.5" x14ac:dyDescent="0.2">
      <c r="A398" s="37" t="s">
        <v>1086</v>
      </c>
      <c r="B398" s="38">
        <v>218</v>
      </c>
      <c r="C398" s="39" t="s">
        <v>1992</v>
      </c>
      <c r="D398" s="40" t="s">
        <v>398</v>
      </c>
      <c r="E398" s="40" t="s">
        <v>397</v>
      </c>
      <c r="F398" s="50"/>
    </row>
    <row r="399" spans="1:6" x14ac:dyDescent="0.2">
      <c r="A399" s="49" t="s">
        <v>1993</v>
      </c>
      <c r="B399" s="46"/>
      <c r="C399" s="47"/>
      <c r="D399" s="48"/>
      <c r="E399" s="48"/>
      <c r="F399" s="51"/>
    </row>
    <row r="400" spans="1:6" x14ac:dyDescent="0.2">
      <c r="A400" s="33" t="s">
        <v>1994</v>
      </c>
      <c r="B400" s="34">
        <v>219</v>
      </c>
      <c r="C400" s="35" t="s">
        <v>1995</v>
      </c>
      <c r="D400" s="36" t="s">
        <v>1996</v>
      </c>
      <c r="E400" s="36" t="s">
        <v>1997</v>
      </c>
      <c r="F400" s="36" t="s">
        <v>1998</v>
      </c>
    </row>
    <row r="401" spans="1:6" ht="74.25" customHeight="1" x14ac:dyDescent="0.2">
      <c r="A401" s="52" t="s">
        <v>1310</v>
      </c>
      <c r="B401" s="38">
        <v>220</v>
      </c>
      <c r="C401" s="39" t="s">
        <v>1999</v>
      </c>
      <c r="D401" s="40" t="s">
        <v>2000</v>
      </c>
      <c r="E401" s="40" t="s">
        <v>2001</v>
      </c>
      <c r="F401" s="50"/>
    </row>
    <row r="402" spans="1:6" x14ac:dyDescent="0.2">
      <c r="A402" s="54"/>
      <c r="B402" s="46"/>
      <c r="C402" s="47"/>
      <c r="D402" s="48"/>
      <c r="E402" s="48"/>
      <c r="F402" s="51"/>
    </row>
    <row r="403" spans="1:6" ht="25.5" x14ac:dyDescent="0.2">
      <c r="A403" s="33" t="s">
        <v>993</v>
      </c>
      <c r="B403" s="34">
        <v>221</v>
      </c>
      <c r="C403" s="35">
        <v>153</v>
      </c>
      <c r="D403" s="36" t="s">
        <v>2000</v>
      </c>
      <c r="E403" s="36" t="s">
        <v>2002</v>
      </c>
      <c r="F403" s="36" t="s">
        <v>2003</v>
      </c>
    </row>
    <row r="404" spans="1:6" x14ac:dyDescent="0.2">
      <c r="A404" s="37" t="s">
        <v>1066</v>
      </c>
      <c r="B404" s="38">
        <v>222</v>
      </c>
      <c r="C404" s="39">
        <v>7</v>
      </c>
      <c r="D404" s="40" t="s">
        <v>2004</v>
      </c>
      <c r="E404" s="40" t="s">
        <v>2005</v>
      </c>
      <c r="F404" s="50">
        <v>9194884390</v>
      </c>
    </row>
    <row r="405" spans="1:6" x14ac:dyDescent="0.2">
      <c r="A405" s="55"/>
      <c r="B405" s="42"/>
      <c r="C405" s="43"/>
      <c r="D405" s="44"/>
      <c r="E405" s="44"/>
      <c r="F405" s="56"/>
    </row>
    <row r="406" spans="1:6" x14ac:dyDescent="0.2">
      <c r="A406" s="49" t="s">
        <v>2006</v>
      </c>
      <c r="B406" s="46"/>
      <c r="C406" s="47"/>
      <c r="D406" s="48"/>
      <c r="E406" s="48"/>
      <c r="F406" s="51"/>
    </row>
    <row r="407" spans="1:6" x14ac:dyDescent="0.2">
      <c r="A407" s="37" t="s">
        <v>1353</v>
      </c>
      <c r="B407" s="38">
        <v>223</v>
      </c>
      <c r="C407" s="39">
        <v>480</v>
      </c>
      <c r="D407" s="40" t="s">
        <v>996</v>
      </c>
      <c r="E407" s="40" t="s">
        <v>997</v>
      </c>
      <c r="F407" s="50" t="s">
        <v>2007</v>
      </c>
    </row>
    <row r="408" spans="1:6" x14ac:dyDescent="0.2">
      <c r="A408" s="55"/>
      <c r="B408" s="42"/>
      <c r="C408" s="43"/>
      <c r="D408" s="44"/>
      <c r="E408" s="44"/>
      <c r="F408" s="56"/>
    </row>
    <row r="409" spans="1:6" x14ac:dyDescent="0.2">
      <c r="A409" s="49" t="s">
        <v>995</v>
      </c>
      <c r="B409" s="46"/>
      <c r="C409" s="47"/>
      <c r="D409" s="48"/>
      <c r="E409" s="48"/>
      <c r="F409" s="51"/>
    </row>
    <row r="410" spans="1:6" ht="25.5" x14ac:dyDescent="0.2">
      <c r="A410" s="37" t="s">
        <v>2008</v>
      </c>
      <c r="B410" s="38">
        <v>224</v>
      </c>
      <c r="C410" s="39">
        <v>761</v>
      </c>
      <c r="D410" s="40" t="s">
        <v>1095</v>
      </c>
      <c r="E410" s="40" t="s">
        <v>1096</v>
      </c>
      <c r="F410" s="50" t="s">
        <v>2009</v>
      </c>
    </row>
    <row r="411" spans="1:6" x14ac:dyDescent="0.2">
      <c r="A411" s="49" t="s">
        <v>1094</v>
      </c>
      <c r="B411" s="46"/>
      <c r="C411" s="47"/>
      <c r="D411" s="48"/>
      <c r="E411" s="48"/>
      <c r="F411" s="51"/>
    </row>
    <row r="412" spans="1:6" ht="25.5" x14ac:dyDescent="0.2">
      <c r="A412" s="33" t="s">
        <v>999</v>
      </c>
      <c r="B412" s="34">
        <v>225</v>
      </c>
      <c r="C412" s="35">
        <v>647</v>
      </c>
      <c r="D412" s="36" t="s">
        <v>2010</v>
      </c>
      <c r="E412" s="36" t="s">
        <v>2011</v>
      </c>
      <c r="F412" s="36"/>
    </row>
    <row r="413" spans="1:6" ht="93" customHeight="1" x14ac:dyDescent="0.2">
      <c r="A413" s="37" t="s">
        <v>2012</v>
      </c>
      <c r="B413" s="38">
        <v>226</v>
      </c>
      <c r="C413" s="39">
        <v>752</v>
      </c>
      <c r="D413" s="40" t="s">
        <v>1101</v>
      </c>
      <c r="E413" s="40" t="s">
        <v>1102</v>
      </c>
      <c r="F413" s="50" t="s">
        <v>2013</v>
      </c>
    </row>
    <row r="414" spans="1:6" x14ac:dyDescent="0.2">
      <c r="A414" s="55"/>
      <c r="B414" s="42"/>
      <c r="C414" s="43"/>
      <c r="D414" s="44"/>
      <c r="E414" s="44"/>
      <c r="F414" s="56"/>
    </row>
    <row r="415" spans="1:6" x14ac:dyDescent="0.2">
      <c r="A415" s="49" t="s">
        <v>1100</v>
      </c>
      <c r="B415" s="46"/>
      <c r="C415" s="47"/>
      <c r="D415" s="48"/>
      <c r="E415" s="48"/>
      <c r="F415" s="51"/>
    </row>
    <row r="416" spans="1:6" x14ac:dyDescent="0.2">
      <c r="A416" s="33" t="s">
        <v>1344</v>
      </c>
      <c r="B416" s="34">
        <v>227</v>
      </c>
      <c r="C416" s="35" t="s">
        <v>2014</v>
      </c>
      <c r="D416" s="36" t="s">
        <v>2015</v>
      </c>
      <c r="E416" s="36" t="s">
        <v>2016</v>
      </c>
      <c r="F416" s="36" t="s">
        <v>2017</v>
      </c>
    </row>
    <row r="417" spans="1:6" ht="25.5" x14ac:dyDescent="0.2">
      <c r="A417" s="37" t="s">
        <v>1001</v>
      </c>
      <c r="B417" s="38">
        <v>228</v>
      </c>
      <c r="C417" s="39">
        <v>727</v>
      </c>
      <c r="D417" s="40" t="s">
        <v>2018</v>
      </c>
      <c r="E417" s="40" t="s">
        <v>2019</v>
      </c>
      <c r="F417" s="50" t="s">
        <v>2020</v>
      </c>
    </row>
    <row r="418" spans="1:6" x14ac:dyDescent="0.2">
      <c r="A418" s="55"/>
      <c r="B418" s="42"/>
      <c r="C418" s="43"/>
      <c r="D418" s="44"/>
      <c r="E418" s="44"/>
      <c r="F418" s="56"/>
    </row>
    <row r="419" spans="1:6" x14ac:dyDescent="0.2">
      <c r="A419" s="49" t="s">
        <v>2021</v>
      </c>
      <c r="B419" s="46"/>
      <c r="C419" s="47"/>
      <c r="D419" s="48"/>
      <c r="E419" s="48"/>
      <c r="F419" s="51"/>
    </row>
    <row r="420" spans="1:6" ht="25.5" x14ac:dyDescent="0.2">
      <c r="A420" s="37" t="s">
        <v>1312</v>
      </c>
      <c r="B420" s="38">
        <v>229</v>
      </c>
      <c r="C420" s="39" t="s">
        <v>2022</v>
      </c>
      <c r="D420" s="40" t="s">
        <v>2023</v>
      </c>
      <c r="E420" s="40" t="s">
        <v>2024</v>
      </c>
      <c r="F420" s="50"/>
    </row>
    <row r="421" spans="1:6" x14ac:dyDescent="0.2">
      <c r="A421" s="49" t="s">
        <v>2025</v>
      </c>
      <c r="B421" s="46"/>
      <c r="C421" s="47"/>
      <c r="D421" s="48"/>
      <c r="E421" s="48"/>
      <c r="F421" s="51"/>
    </row>
    <row r="422" spans="1:6" ht="25.5" x14ac:dyDescent="0.2">
      <c r="A422" s="33" t="s">
        <v>2026</v>
      </c>
      <c r="B422" s="34">
        <v>230</v>
      </c>
      <c r="C422" s="35" t="s">
        <v>2027</v>
      </c>
      <c r="D422" s="36" t="s">
        <v>2028</v>
      </c>
      <c r="E422" s="36" t="s">
        <v>2029</v>
      </c>
      <c r="F422" s="36" t="s">
        <v>2030</v>
      </c>
    </row>
    <row r="423" spans="1:6" ht="25.5" x14ac:dyDescent="0.2">
      <c r="A423" s="37" t="s">
        <v>1314</v>
      </c>
      <c r="B423" s="38">
        <v>231</v>
      </c>
      <c r="C423" s="39" t="s">
        <v>2031</v>
      </c>
      <c r="D423" s="40" t="s">
        <v>2032</v>
      </c>
      <c r="E423" s="40" t="s">
        <v>1731</v>
      </c>
      <c r="F423" s="50" t="s">
        <v>2033</v>
      </c>
    </row>
    <row r="424" spans="1:6" x14ac:dyDescent="0.2">
      <c r="A424" s="49" t="s">
        <v>2034</v>
      </c>
      <c r="B424" s="46"/>
      <c r="C424" s="47"/>
      <c r="D424" s="48"/>
      <c r="E424" s="48"/>
      <c r="F424" s="51"/>
    </row>
    <row r="425" spans="1:6" ht="67.5" customHeight="1" x14ac:dyDescent="0.2">
      <c r="A425" s="37" t="s">
        <v>1003</v>
      </c>
      <c r="B425" s="38">
        <v>232</v>
      </c>
      <c r="C425" s="39">
        <v>635</v>
      </c>
      <c r="D425" s="40" t="s">
        <v>195</v>
      </c>
      <c r="E425" s="40" t="s">
        <v>194</v>
      </c>
      <c r="F425" s="50" t="s">
        <v>2035</v>
      </c>
    </row>
    <row r="426" spans="1:6" x14ac:dyDescent="0.2">
      <c r="A426" s="55"/>
      <c r="B426" s="42"/>
      <c r="C426" s="43"/>
      <c r="D426" s="44"/>
      <c r="E426" s="44"/>
      <c r="F426" s="56"/>
    </row>
    <row r="427" spans="1:6" x14ac:dyDescent="0.2">
      <c r="A427" s="49" t="s">
        <v>2036</v>
      </c>
      <c r="B427" s="46"/>
      <c r="C427" s="47"/>
      <c r="D427" s="48"/>
      <c r="E427" s="48"/>
      <c r="F427" s="51"/>
    </row>
    <row r="428" spans="1:6" ht="25.5" x14ac:dyDescent="0.2">
      <c r="A428" s="33" t="s">
        <v>1316</v>
      </c>
      <c r="B428" s="34">
        <v>233</v>
      </c>
      <c r="C428" s="35" t="s">
        <v>2037</v>
      </c>
      <c r="D428" s="36" t="s">
        <v>2038</v>
      </c>
      <c r="E428" s="36" t="s">
        <v>2039</v>
      </c>
      <c r="F428" s="36">
        <v>9195611086</v>
      </c>
    </row>
    <row r="429" spans="1:6" ht="57" customHeight="1" x14ac:dyDescent="0.2">
      <c r="A429" s="37" t="s">
        <v>2040</v>
      </c>
      <c r="B429" s="38">
        <v>234</v>
      </c>
      <c r="C429" s="39" t="s">
        <v>1319</v>
      </c>
      <c r="D429" s="40" t="s">
        <v>1320</v>
      </c>
      <c r="E429" s="40" t="s">
        <v>1321</v>
      </c>
      <c r="F429" s="50" t="s">
        <v>2041</v>
      </c>
    </row>
    <row r="430" spans="1:6" x14ac:dyDescent="0.2">
      <c r="A430" s="49" t="s">
        <v>1318</v>
      </c>
      <c r="B430" s="46"/>
      <c r="C430" s="47"/>
      <c r="D430" s="48"/>
      <c r="E430" s="48"/>
      <c r="F430" s="51"/>
    </row>
    <row r="431" spans="1:6" ht="38.25" x14ac:dyDescent="0.2">
      <c r="A431" s="37" t="s">
        <v>1005</v>
      </c>
      <c r="B431" s="38">
        <v>235</v>
      </c>
      <c r="C431" s="39">
        <v>756</v>
      </c>
      <c r="D431" s="40" t="s">
        <v>83</v>
      </c>
      <c r="E431" s="40" t="s">
        <v>82</v>
      </c>
      <c r="F431" s="50" t="s">
        <v>2042</v>
      </c>
    </row>
    <row r="432" spans="1:6" x14ac:dyDescent="0.2">
      <c r="A432" s="49" t="s">
        <v>2043</v>
      </c>
      <c r="B432" s="46"/>
      <c r="C432" s="47"/>
      <c r="D432" s="48"/>
      <c r="E432" s="48"/>
      <c r="F432" s="51"/>
    </row>
    <row r="433" spans="1:6" x14ac:dyDescent="0.2">
      <c r="A433" s="33" t="s">
        <v>1364</v>
      </c>
      <c r="B433" s="34">
        <v>236</v>
      </c>
      <c r="C433" s="35">
        <v>87</v>
      </c>
      <c r="D433" s="36" t="s">
        <v>604</v>
      </c>
      <c r="E433" s="36" t="s">
        <v>1757</v>
      </c>
      <c r="F433" s="36" t="s">
        <v>2044</v>
      </c>
    </row>
    <row r="434" spans="1:6" x14ac:dyDescent="0.2">
      <c r="A434" s="33" t="s">
        <v>1323</v>
      </c>
      <c r="B434" s="34">
        <v>237</v>
      </c>
      <c r="C434" s="35" t="s">
        <v>2045</v>
      </c>
      <c r="D434" s="36" t="s">
        <v>604</v>
      </c>
      <c r="E434" s="36" t="s">
        <v>603</v>
      </c>
      <c r="F434" s="36" t="s">
        <v>2046</v>
      </c>
    </row>
    <row r="435" spans="1:6" ht="87" customHeight="1" x14ac:dyDescent="0.2">
      <c r="A435" s="52" t="s">
        <v>1325</v>
      </c>
      <c r="B435" s="38">
        <v>238</v>
      </c>
      <c r="C435" s="39" t="s">
        <v>2047</v>
      </c>
      <c r="D435" s="40" t="s">
        <v>2048</v>
      </c>
      <c r="E435" s="40" t="s">
        <v>2049</v>
      </c>
      <c r="F435" s="40" t="s">
        <v>2050</v>
      </c>
    </row>
    <row r="436" spans="1:6" x14ac:dyDescent="0.2">
      <c r="A436" s="53"/>
      <c r="B436" s="42"/>
      <c r="C436" s="43"/>
      <c r="D436" s="44"/>
      <c r="E436" s="44"/>
      <c r="F436" s="44"/>
    </row>
    <row r="437" spans="1:6" x14ac:dyDescent="0.2">
      <c r="A437" s="54"/>
      <c r="B437" s="46"/>
      <c r="C437" s="47"/>
      <c r="D437" s="48"/>
      <c r="E437" s="48"/>
      <c r="F437" s="48" t="s">
        <v>2051</v>
      </c>
    </row>
    <row r="438" spans="1:6" x14ac:dyDescent="0.2">
      <c r="A438" s="33" t="s">
        <v>1007</v>
      </c>
      <c r="B438" s="34">
        <v>239</v>
      </c>
      <c r="C438" s="35">
        <v>554</v>
      </c>
      <c r="D438" s="36" t="s">
        <v>997</v>
      </c>
      <c r="E438" s="36" t="s">
        <v>2052</v>
      </c>
      <c r="F438" s="36">
        <v>9267182604</v>
      </c>
    </row>
    <row r="439" spans="1:6" x14ac:dyDescent="0.2">
      <c r="A439" s="33" t="s">
        <v>1327</v>
      </c>
      <c r="B439" s="34">
        <v>240</v>
      </c>
      <c r="C439" s="35" t="s">
        <v>2053</v>
      </c>
      <c r="D439" s="36" t="s">
        <v>288</v>
      </c>
      <c r="E439" s="36" t="s">
        <v>287</v>
      </c>
      <c r="F439" s="36" t="s">
        <v>2054</v>
      </c>
    </row>
    <row r="440" spans="1:6" x14ac:dyDescent="0.2">
      <c r="A440" s="33" t="s">
        <v>1329</v>
      </c>
      <c r="B440" s="34">
        <v>241</v>
      </c>
      <c r="C440" s="35" t="s">
        <v>2055</v>
      </c>
      <c r="D440" s="36" t="s">
        <v>2056</v>
      </c>
      <c r="E440" s="36" t="s">
        <v>2057</v>
      </c>
      <c r="F440" s="36">
        <v>9175397275</v>
      </c>
    </row>
    <row r="441" spans="1:6" ht="69.75" customHeight="1" x14ac:dyDescent="0.2">
      <c r="A441" s="37" t="s">
        <v>1009</v>
      </c>
      <c r="B441" s="38">
        <v>242</v>
      </c>
      <c r="C441" s="39">
        <v>669</v>
      </c>
      <c r="D441" s="40" t="s">
        <v>2058</v>
      </c>
      <c r="E441" s="40" t="s">
        <v>1638</v>
      </c>
      <c r="F441" s="40" t="s">
        <v>2059</v>
      </c>
    </row>
    <row r="442" spans="1:6" x14ac:dyDescent="0.2">
      <c r="A442" s="41" t="s">
        <v>2060</v>
      </c>
      <c r="B442" s="42"/>
      <c r="C442" s="43"/>
      <c r="D442" s="44"/>
      <c r="E442" s="44"/>
      <c r="F442" s="44"/>
    </row>
    <row r="443" spans="1:6" x14ac:dyDescent="0.2">
      <c r="A443" s="45"/>
      <c r="B443" s="46"/>
      <c r="C443" s="47"/>
      <c r="D443" s="48"/>
      <c r="E443" s="48"/>
      <c r="F443" s="48" t="s">
        <v>2061</v>
      </c>
    </row>
    <row r="444" spans="1:6" x14ac:dyDescent="0.2">
      <c r="A444" s="37" t="s">
        <v>1331</v>
      </c>
      <c r="B444" s="38">
        <v>243</v>
      </c>
      <c r="C444" s="39" t="s">
        <v>2062</v>
      </c>
      <c r="D444" s="40" t="s">
        <v>2063</v>
      </c>
      <c r="E444" s="40" t="s">
        <v>1401</v>
      </c>
      <c r="F444" s="50" t="s">
        <v>2064</v>
      </c>
    </row>
    <row r="445" spans="1:6" x14ac:dyDescent="0.2">
      <c r="A445" s="49" t="s">
        <v>2065</v>
      </c>
      <c r="B445" s="46"/>
      <c r="C445" s="47"/>
      <c r="D445" s="48"/>
      <c r="E445" s="48"/>
      <c r="F445" s="51"/>
    </row>
    <row r="446" spans="1:6" x14ac:dyDescent="0.2">
      <c r="A446" s="37" t="s">
        <v>1333</v>
      </c>
      <c r="B446" s="38">
        <v>244</v>
      </c>
      <c r="C446" s="39" t="s">
        <v>2066</v>
      </c>
      <c r="D446" s="40" t="s">
        <v>746</v>
      </c>
      <c r="E446" s="40" t="s">
        <v>745</v>
      </c>
      <c r="F446" s="50">
        <v>9172071003</v>
      </c>
    </row>
    <row r="447" spans="1:6" x14ac:dyDescent="0.2">
      <c r="A447" s="55"/>
      <c r="B447" s="42"/>
      <c r="C447" s="43"/>
      <c r="D447" s="44"/>
      <c r="E447" s="44"/>
      <c r="F447" s="56"/>
    </row>
    <row r="448" spans="1:6" x14ac:dyDescent="0.2">
      <c r="A448" s="49" t="s">
        <v>2067</v>
      </c>
      <c r="B448" s="46"/>
      <c r="C448" s="47"/>
      <c r="D448" s="48"/>
      <c r="E448" s="48"/>
      <c r="F448" s="51"/>
    </row>
    <row r="449" spans="1:6" x14ac:dyDescent="0.2">
      <c r="A449" s="33" t="s">
        <v>1335</v>
      </c>
      <c r="B449" s="34">
        <v>245</v>
      </c>
      <c r="C449" s="35" t="s">
        <v>2068</v>
      </c>
      <c r="D449" s="36" t="s">
        <v>2069</v>
      </c>
      <c r="E449" s="36" t="s">
        <v>2070</v>
      </c>
      <c r="F449" s="36" t="s">
        <v>2071</v>
      </c>
    </row>
    <row r="450" spans="1:6" ht="25.5" x14ac:dyDescent="0.2">
      <c r="A450" s="33" t="s">
        <v>1337</v>
      </c>
      <c r="B450" s="34">
        <v>246</v>
      </c>
      <c r="C450" s="35" t="s">
        <v>2072</v>
      </c>
      <c r="D450" s="36" t="s">
        <v>2073</v>
      </c>
      <c r="E450" s="36" t="s">
        <v>597</v>
      </c>
      <c r="F450" s="36" t="s">
        <v>2074</v>
      </c>
    </row>
    <row r="451" spans="1:6" ht="25.5" x14ac:dyDescent="0.2">
      <c r="A451" s="37" t="s">
        <v>1011</v>
      </c>
      <c r="B451" s="38">
        <v>247</v>
      </c>
      <c r="C451" s="39">
        <v>651</v>
      </c>
      <c r="D451" s="40" t="s">
        <v>2075</v>
      </c>
      <c r="E451" s="40" t="s">
        <v>2076</v>
      </c>
      <c r="F451" s="50"/>
    </row>
    <row r="452" spans="1:6" x14ac:dyDescent="0.2">
      <c r="A452" s="55"/>
      <c r="B452" s="42"/>
      <c r="C452" s="43"/>
      <c r="D452" s="44"/>
      <c r="E452" s="44"/>
      <c r="F452" s="56"/>
    </row>
    <row r="453" spans="1:6" x14ac:dyDescent="0.2">
      <c r="A453" s="49" t="s">
        <v>2077</v>
      </c>
      <c r="B453" s="46"/>
      <c r="C453" s="47"/>
      <c r="D453" s="48"/>
      <c r="E453" s="48"/>
      <c r="F453" s="51"/>
    </row>
    <row r="454" spans="1:6" x14ac:dyDescent="0.2">
      <c r="A454" s="37" t="s">
        <v>1013</v>
      </c>
      <c r="B454" s="38">
        <v>248</v>
      </c>
      <c r="C454" s="39">
        <v>247</v>
      </c>
      <c r="D454" s="40" t="s">
        <v>2078</v>
      </c>
      <c r="E454" s="40" t="s">
        <v>2079</v>
      </c>
      <c r="F454" s="50">
        <v>9065256809</v>
      </c>
    </row>
    <row r="455" spans="1:6" x14ac:dyDescent="0.2">
      <c r="A455" s="55"/>
      <c r="B455" s="42"/>
      <c r="C455" s="43"/>
      <c r="D455" s="44"/>
      <c r="E455" s="44"/>
      <c r="F455" s="56"/>
    </row>
    <row r="456" spans="1:6" x14ac:dyDescent="0.2">
      <c r="A456" s="49" t="s">
        <v>2080</v>
      </c>
      <c r="B456" s="46"/>
      <c r="C456" s="47"/>
      <c r="D456" s="48"/>
      <c r="E456" s="48"/>
      <c r="F456" s="51"/>
    </row>
    <row r="457" spans="1:6" ht="110.25" customHeight="1" x14ac:dyDescent="0.2">
      <c r="A457" s="52" t="s">
        <v>2081</v>
      </c>
      <c r="B457" s="38">
        <v>249</v>
      </c>
      <c r="C457" s="39">
        <v>508</v>
      </c>
      <c r="D457" s="40" t="s">
        <v>1075</v>
      </c>
      <c r="E457" s="40" t="s">
        <v>1076</v>
      </c>
      <c r="F457" s="40">
        <v>9778358275</v>
      </c>
    </row>
    <row r="458" spans="1:6" x14ac:dyDescent="0.2">
      <c r="A458" s="53"/>
      <c r="B458" s="42"/>
      <c r="C458" s="43"/>
      <c r="D458" s="44"/>
      <c r="E458" s="44"/>
      <c r="F458" s="44"/>
    </row>
    <row r="459" spans="1:6" x14ac:dyDescent="0.2">
      <c r="A459" s="54"/>
      <c r="B459" s="46"/>
      <c r="C459" s="47"/>
      <c r="D459" s="48"/>
      <c r="E459" s="48"/>
      <c r="F459" s="48">
        <v>9176658275</v>
      </c>
    </row>
    <row r="460" spans="1:6" x14ac:dyDescent="0.2">
      <c r="A460" s="37" t="s">
        <v>1015</v>
      </c>
      <c r="B460" s="38">
        <v>250</v>
      </c>
      <c r="C460" s="39">
        <v>656</v>
      </c>
      <c r="D460" s="40" t="s">
        <v>2082</v>
      </c>
      <c r="E460" s="40" t="s">
        <v>2083</v>
      </c>
      <c r="F460" s="50" t="s">
        <v>2084</v>
      </c>
    </row>
    <row r="461" spans="1:6" x14ac:dyDescent="0.2">
      <c r="A461" s="55"/>
      <c r="B461" s="42"/>
      <c r="C461" s="43"/>
      <c r="D461" s="44"/>
      <c r="E461" s="44"/>
      <c r="F461" s="56"/>
    </row>
    <row r="462" spans="1:6" x14ac:dyDescent="0.2">
      <c r="A462" s="49" t="s">
        <v>2085</v>
      </c>
      <c r="B462" s="46"/>
      <c r="C462" s="47"/>
      <c r="D462" s="48"/>
      <c r="E462" s="48"/>
      <c r="F462" s="51"/>
    </row>
    <row r="463" spans="1:6" x14ac:dyDescent="0.2">
      <c r="A463" s="37" t="s">
        <v>1017</v>
      </c>
      <c r="B463" s="38">
        <v>251</v>
      </c>
      <c r="C463" s="39">
        <v>662</v>
      </c>
      <c r="D463" s="40" t="s">
        <v>315</v>
      </c>
      <c r="E463" s="40" t="s">
        <v>314</v>
      </c>
      <c r="F463" s="50" t="s">
        <v>2086</v>
      </c>
    </row>
    <row r="464" spans="1:6" x14ac:dyDescent="0.2">
      <c r="A464" s="55"/>
      <c r="B464" s="42"/>
      <c r="C464" s="43"/>
      <c r="D464" s="44"/>
      <c r="E464" s="44"/>
      <c r="F464" s="56"/>
    </row>
    <row r="465" spans="1:7" x14ac:dyDescent="0.2">
      <c r="A465" s="49" t="s">
        <v>2087</v>
      </c>
      <c r="B465" s="46"/>
      <c r="C465" s="47"/>
      <c r="D465" s="48"/>
      <c r="E465" s="48"/>
      <c r="F465" s="51"/>
    </row>
    <row r="466" spans="1:7" x14ac:dyDescent="0.2">
      <c r="A466" s="37" t="s">
        <v>1019</v>
      </c>
      <c r="B466" s="38">
        <v>252</v>
      </c>
      <c r="C466" s="39">
        <v>427</v>
      </c>
      <c r="D466" s="40" t="s">
        <v>180</v>
      </c>
      <c r="E466" s="40" t="s">
        <v>179</v>
      </c>
      <c r="F466" s="50" t="s">
        <v>2088</v>
      </c>
    </row>
    <row r="467" spans="1:7" x14ac:dyDescent="0.2">
      <c r="A467" s="49" t="s">
        <v>2089</v>
      </c>
      <c r="B467" s="46"/>
      <c r="C467" s="47"/>
      <c r="D467" s="48"/>
      <c r="E467" s="48"/>
      <c r="F467" s="51"/>
    </row>
    <row r="468" spans="1:7" ht="156.75" customHeight="1" x14ac:dyDescent="0.2">
      <c r="A468" s="37" t="s">
        <v>1356</v>
      </c>
      <c r="B468" s="38">
        <v>253</v>
      </c>
      <c r="C468" s="39">
        <v>458</v>
      </c>
      <c r="D468" s="40" t="s">
        <v>2090</v>
      </c>
      <c r="E468" s="40" t="s">
        <v>2091</v>
      </c>
      <c r="F468" s="50" t="s">
        <v>2092</v>
      </c>
    </row>
    <row r="469" spans="1:7" x14ac:dyDescent="0.2">
      <c r="A469" s="41" t="s">
        <v>2093</v>
      </c>
      <c r="B469" s="42"/>
      <c r="C469" s="43"/>
      <c r="D469" s="44"/>
      <c r="E469" s="44"/>
      <c r="F469" s="56"/>
    </row>
    <row r="470" spans="1:7" x14ac:dyDescent="0.2">
      <c r="A470" s="45"/>
      <c r="B470" s="46"/>
      <c r="C470" s="47"/>
      <c r="D470" s="48"/>
      <c r="E470" s="48"/>
      <c r="F470" s="51"/>
    </row>
    <row r="471" spans="1:7" ht="54.75" customHeight="1" x14ac:dyDescent="0.2">
      <c r="A471" s="37" t="s">
        <v>1021</v>
      </c>
      <c r="B471" s="38">
        <v>254</v>
      </c>
      <c r="C471" s="39">
        <v>674</v>
      </c>
      <c r="D471" s="40" t="s">
        <v>99</v>
      </c>
      <c r="E471" s="40" t="s">
        <v>98</v>
      </c>
      <c r="F471" s="50" t="s">
        <v>2094</v>
      </c>
    </row>
    <row r="472" spans="1:7" x14ac:dyDescent="0.2">
      <c r="A472" s="55"/>
      <c r="B472" s="42"/>
      <c r="C472" s="43"/>
      <c r="D472" s="44"/>
      <c r="E472" s="44"/>
      <c r="F472" s="56"/>
    </row>
    <row r="473" spans="1:7" x14ac:dyDescent="0.2">
      <c r="A473" s="49" t="s">
        <v>2095</v>
      </c>
      <c r="B473" s="46"/>
      <c r="C473" s="47"/>
      <c r="D473" s="48"/>
      <c r="E473" s="48"/>
      <c r="F473" s="51"/>
    </row>
    <row r="474" spans="1:7" x14ac:dyDescent="0.2">
      <c r="A474" s="57" t="s">
        <v>1023</v>
      </c>
      <c r="B474" s="58">
        <v>255</v>
      </c>
      <c r="C474" s="59">
        <v>279</v>
      </c>
      <c r="D474" s="60" t="s">
        <v>2096</v>
      </c>
      <c r="E474" s="60" t="s">
        <v>2097</v>
      </c>
      <c r="F474" s="60">
        <v>9183191382</v>
      </c>
    </row>
    <row r="475" spans="1:7" x14ac:dyDescent="0.2">
      <c r="G475" s="15">
        <f>COUNTIFS(G2:G474, "&lt;&gt;#N/A",G2:G474, "&lt;&gt;")</f>
        <v>0</v>
      </c>
    </row>
  </sheetData>
  <mergeCells count="267">
    <mergeCell ref="B471:B473"/>
    <mergeCell ref="F471:F473"/>
    <mergeCell ref="B463:B465"/>
    <mergeCell ref="F463:F465"/>
    <mergeCell ref="B466:B467"/>
    <mergeCell ref="F466:F467"/>
    <mergeCell ref="B468:B470"/>
    <mergeCell ref="F468:F470"/>
    <mergeCell ref="B454:B456"/>
    <mergeCell ref="F454:F456"/>
    <mergeCell ref="A457:A459"/>
    <mergeCell ref="B457:B459"/>
    <mergeCell ref="B460:B462"/>
    <mergeCell ref="F460:F462"/>
    <mergeCell ref="B441:B443"/>
    <mergeCell ref="B444:B445"/>
    <mergeCell ref="F444:F445"/>
    <mergeCell ref="B446:B448"/>
    <mergeCell ref="F446:F448"/>
    <mergeCell ref="B451:B453"/>
    <mergeCell ref="F451:F453"/>
    <mergeCell ref="B429:B430"/>
    <mergeCell ref="F429:F430"/>
    <mergeCell ref="B431:B432"/>
    <mergeCell ref="F431:F432"/>
    <mergeCell ref="A435:A437"/>
    <mergeCell ref="B435:B437"/>
    <mergeCell ref="B420:B421"/>
    <mergeCell ref="F420:F421"/>
    <mergeCell ref="B423:B424"/>
    <mergeCell ref="F423:F424"/>
    <mergeCell ref="B425:B427"/>
    <mergeCell ref="F425:F427"/>
    <mergeCell ref="B410:B411"/>
    <mergeCell ref="F410:F411"/>
    <mergeCell ref="B413:B415"/>
    <mergeCell ref="F413:F415"/>
    <mergeCell ref="B417:B419"/>
    <mergeCell ref="F417:F419"/>
    <mergeCell ref="A401:A402"/>
    <mergeCell ref="B401:B402"/>
    <mergeCell ref="F401:F402"/>
    <mergeCell ref="B404:B406"/>
    <mergeCell ref="F404:F406"/>
    <mergeCell ref="B407:B409"/>
    <mergeCell ref="F407:F409"/>
    <mergeCell ref="B392:B393"/>
    <mergeCell ref="F392:F393"/>
    <mergeCell ref="B395:B397"/>
    <mergeCell ref="F395:F397"/>
    <mergeCell ref="B398:B399"/>
    <mergeCell ref="F398:F399"/>
    <mergeCell ref="B382:B384"/>
    <mergeCell ref="F382:F384"/>
    <mergeCell ref="B385:B387"/>
    <mergeCell ref="F385:F387"/>
    <mergeCell ref="B389:B391"/>
    <mergeCell ref="F389:F391"/>
    <mergeCell ref="B372:B374"/>
    <mergeCell ref="F372:F374"/>
    <mergeCell ref="A375:A376"/>
    <mergeCell ref="B375:B376"/>
    <mergeCell ref="B377:B379"/>
    <mergeCell ref="F377:F379"/>
    <mergeCell ref="B364:B365"/>
    <mergeCell ref="F364:F365"/>
    <mergeCell ref="B366:B367"/>
    <mergeCell ref="F366:F367"/>
    <mergeCell ref="B369:B371"/>
    <mergeCell ref="F369:F371"/>
    <mergeCell ref="B356:B357"/>
    <mergeCell ref="F356:F357"/>
    <mergeCell ref="B359:B360"/>
    <mergeCell ref="F359:F360"/>
    <mergeCell ref="B361:B363"/>
    <mergeCell ref="F361:F363"/>
    <mergeCell ref="B345:B346"/>
    <mergeCell ref="F345:F346"/>
    <mergeCell ref="B347:B349"/>
    <mergeCell ref="F347:F349"/>
    <mergeCell ref="B350:B352"/>
    <mergeCell ref="F350:F352"/>
    <mergeCell ref="B339:B340"/>
    <mergeCell ref="F339:F340"/>
    <mergeCell ref="B341:B342"/>
    <mergeCell ref="F341:F342"/>
    <mergeCell ref="A343:A344"/>
    <mergeCell ref="B343:B344"/>
    <mergeCell ref="B328:B329"/>
    <mergeCell ref="B330:B332"/>
    <mergeCell ref="F330:F332"/>
    <mergeCell ref="B333:B335"/>
    <mergeCell ref="F333:F335"/>
    <mergeCell ref="B336:B338"/>
    <mergeCell ref="F336:F338"/>
    <mergeCell ref="A317:A318"/>
    <mergeCell ref="B317:B318"/>
    <mergeCell ref="B320:B322"/>
    <mergeCell ref="F320:F322"/>
    <mergeCell ref="B324:B326"/>
    <mergeCell ref="F324:F326"/>
    <mergeCell ref="B307:B309"/>
    <mergeCell ref="F307:F309"/>
    <mergeCell ref="B310:B312"/>
    <mergeCell ref="F310:F312"/>
    <mergeCell ref="B314:B316"/>
    <mergeCell ref="F314:F316"/>
    <mergeCell ref="B296:B298"/>
    <mergeCell ref="F296:F298"/>
    <mergeCell ref="B300:B301"/>
    <mergeCell ref="F300:F301"/>
    <mergeCell ref="B303:B305"/>
    <mergeCell ref="F303:F305"/>
    <mergeCell ref="B272:B274"/>
    <mergeCell ref="B282:B284"/>
    <mergeCell ref="F282:F284"/>
    <mergeCell ref="B286:B288"/>
    <mergeCell ref="F286:F288"/>
    <mergeCell ref="B292:B294"/>
    <mergeCell ref="A258:A259"/>
    <mergeCell ref="B258:B259"/>
    <mergeCell ref="B266:B268"/>
    <mergeCell ref="F266:F268"/>
    <mergeCell ref="B269:B271"/>
    <mergeCell ref="F269:F271"/>
    <mergeCell ref="B248:B250"/>
    <mergeCell ref="F248:F250"/>
    <mergeCell ref="B252:B254"/>
    <mergeCell ref="F252:F254"/>
    <mergeCell ref="B255:B257"/>
    <mergeCell ref="F255:F257"/>
    <mergeCell ref="B235:B237"/>
    <mergeCell ref="F235:F237"/>
    <mergeCell ref="B240:B242"/>
    <mergeCell ref="F240:F242"/>
    <mergeCell ref="B244:B246"/>
    <mergeCell ref="F244:F246"/>
    <mergeCell ref="B224:B225"/>
    <mergeCell ref="F224:F225"/>
    <mergeCell ref="B226:B228"/>
    <mergeCell ref="F226:F228"/>
    <mergeCell ref="B230:B232"/>
    <mergeCell ref="F230:F232"/>
    <mergeCell ref="A215:A216"/>
    <mergeCell ref="B215:B216"/>
    <mergeCell ref="B217:B219"/>
    <mergeCell ref="F217:F219"/>
    <mergeCell ref="A221:A223"/>
    <mergeCell ref="B221:B223"/>
    <mergeCell ref="B206:B207"/>
    <mergeCell ref="F206:F207"/>
    <mergeCell ref="B208:B210"/>
    <mergeCell ref="F208:F210"/>
    <mergeCell ref="B211:B213"/>
    <mergeCell ref="F211:F213"/>
    <mergeCell ref="B197:B198"/>
    <mergeCell ref="F197:F198"/>
    <mergeCell ref="A200:A201"/>
    <mergeCell ref="B200:B201"/>
    <mergeCell ref="B202:B203"/>
    <mergeCell ref="F202:F203"/>
    <mergeCell ref="B187:B188"/>
    <mergeCell ref="F187:F188"/>
    <mergeCell ref="B190:B191"/>
    <mergeCell ref="F190:F191"/>
    <mergeCell ref="A195:A196"/>
    <mergeCell ref="B195:B196"/>
    <mergeCell ref="F195:F196"/>
    <mergeCell ref="B176:B178"/>
    <mergeCell ref="F176:F178"/>
    <mergeCell ref="B180:B182"/>
    <mergeCell ref="F180:F182"/>
    <mergeCell ref="A183:A184"/>
    <mergeCell ref="B183:B184"/>
    <mergeCell ref="B164:B165"/>
    <mergeCell ref="F164:F165"/>
    <mergeCell ref="B167:B169"/>
    <mergeCell ref="F167:F169"/>
    <mergeCell ref="B170:B172"/>
    <mergeCell ref="F170:F172"/>
    <mergeCell ref="B156:B158"/>
    <mergeCell ref="F156:F158"/>
    <mergeCell ref="B159:B160"/>
    <mergeCell ref="F159:F160"/>
    <mergeCell ref="A162:A163"/>
    <mergeCell ref="B162:B163"/>
    <mergeCell ref="B144:B145"/>
    <mergeCell ref="F144:F145"/>
    <mergeCell ref="B146:B147"/>
    <mergeCell ref="F146:F147"/>
    <mergeCell ref="B150:B152"/>
    <mergeCell ref="F150:F152"/>
    <mergeCell ref="B135:B136"/>
    <mergeCell ref="F135:F136"/>
    <mergeCell ref="A137:A139"/>
    <mergeCell ref="B137:B139"/>
    <mergeCell ref="B140:B141"/>
    <mergeCell ref="F140:F141"/>
    <mergeCell ref="B121:B122"/>
    <mergeCell ref="F121:F122"/>
    <mergeCell ref="B124:B126"/>
    <mergeCell ref="B127:B128"/>
    <mergeCell ref="F127:F128"/>
    <mergeCell ref="B129:B130"/>
    <mergeCell ref="F129:F130"/>
    <mergeCell ref="B111:B112"/>
    <mergeCell ref="F111:F112"/>
    <mergeCell ref="B114:B116"/>
    <mergeCell ref="F114:F116"/>
    <mergeCell ref="B118:B120"/>
    <mergeCell ref="F118:F120"/>
    <mergeCell ref="B104:B105"/>
    <mergeCell ref="F104:F105"/>
    <mergeCell ref="B106:B108"/>
    <mergeCell ref="F106:F108"/>
    <mergeCell ref="B109:B110"/>
    <mergeCell ref="F109:F110"/>
    <mergeCell ref="B96:B97"/>
    <mergeCell ref="F96:F97"/>
    <mergeCell ref="B98:B100"/>
    <mergeCell ref="F98:F100"/>
    <mergeCell ref="B101:B103"/>
    <mergeCell ref="F101:F103"/>
    <mergeCell ref="B85:B87"/>
    <mergeCell ref="F85:F87"/>
    <mergeCell ref="B89:B91"/>
    <mergeCell ref="F89:F91"/>
    <mergeCell ref="B92:B94"/>
    <mergeCell ref="F92:F94"/>
    <mergeCell ref="B72:B74"/>
    <mergeCell ref="F72:F74"/>
    <mergeCell ref="B76:B77"/>
    <mergeCell ref="F76:F77"/>
    <mergeCell ref="B78:B79"/>
    <mergeCell ref="F78:F79"/>
    <mergeCell ref="B55:B57"/>
    <mergeCell ref="F55:F57"/>
    <mergeCell ref="B60:B62"/>
    <mergeCell ref="F60:F62"/>
    <mergeCell ref="B68:B70"/>
    <mergeCell ref="F68:F70"/>
    <mergeCell ref="B39:B41"/>
    <mergeCell ref="B42:B43"/>
    <mergeCell ref="F42:F43"/>
    <mergeCell ref="A47:A49"/>
    <mergeCell ref="B47:B49"/>
    <mergeCell ref="B53:B54"/>
    <mergeCell ref="F53:F54"/>
    <mergeCell ref="B32:B34"/>
    <mergeCell ref="F32:F34"/>
    <mergeCell ref="B35:B36"/>
    <mergeCell ref="F35:F36"/>
    <mergeCell ref="B37:B38"/>
    <mergeCell ref="F37:F38"/>
    <mergeCell ref="B14:B16"/>
    <mergeCell ref="A18:A20"/>
    <mergeCell ref="B18:B20"/>
    <mergeCell ref="B21:B23"/>
    <mergeCell ref="F21:F23"/>
    <mergeCell ref="B27:B29"/>
    <mergeCell ref="F27:F29"/>
    <mergeCell ref="B4:B6"/>
    <mergeCell ref="B7:B8"/>
    <mergeCell ref="B9:B10"/>
    <mergeCell ref="F9:F10"/>
    <mergeCell ref="B11:B12"/>
    <mergeCell ref="F11:F12"/>
  </mergeCells>
  <hyperlinks>
    <hyperlink ref="A2" r:id="rId1" display="mailto:znabad@philkoei.com.ph" xr:uid="{16B81002-84B6-4119-A5A0-F9B3A50822BE}"/>
    <hyperlink ref="A3" r:id="rId2" display="mailto:jovyabellera@yahoo.com" xr:uid="{F107C6D2-D421-4C91-B19E-52711CD1E12D}"/>
    <hyperlink ref="A4" r:id="rId3" display="mailto:mrcl_abing@yahoo.com" xr:uid="{1BA47050-99C6-4F8B-827C-F8176B969D1E}"/>
    <hyperlink ref="A5" r:id="rId4" display="mailto:meabing@philkoei.com.ph" xr:uid="{836C14F1-4521-4FC7-866A-A0BB0E3BEEE2}"/>
    <hyperlink ref="A7" r:id="rId5" display="mailto:fsabrigo@yahoo.com" xr:uid="{0ED34010-8FCB-4B99-AAAF-4BC409A3AB9A}"/>
    <hyperlink ref="A8" r:id="rId6" display="mailto:fsabrigo@gmail.com" xr:uid="{E453BAE2-B4FF-41BA-B8AE-30E1837DC732}"/>
    <hyperlink ref="A9" r:id="rId7" display="mailto:jaagripa@philkoei.com.ph" xr:uid="{B022F971-AD16-4CA7-8C2C-B92391F4D8E4}"/>
    <hyperlink ref="A10" r:id="rId8" display="mailto:agripajudyann022891@gmail.com" xr:uid="{D671D533-1FFF-450A-B9A9-1339C9E557B9}"/>
    <hyperlink ref="A11" r:id="rId9" display="mailto:grace.aguilos@yahoo.com" xr:uid="{694F24B4-4AD8-49A1-B5FA-DFC16AA03975}"/>
    <hyperlink ref="A12" r:id="rId10" display="mailto:graceaguilos@gmail.com" xr:uid="{55BAABF8-1223-4013-81F7-C1DB852D7659}"/>
    <hyperlink ref="A13" r:id="rId11" display="mailto:alcalanelita@gmail.com" xr:uid="{B9CFD2B2-141F-4CE2-815F-2BFC2E96D0EA}"/>
    <hyperlink ref="A14" r:id="rId12" display="mailto:sjdaliling@philkoei.com.ph" xr:uid="{D38463C0-9E8F-400A-A22F-171B2703D04B}"/>
    <hyperlink ref="A15" r:id="rId13" display="mailto:anasus_00007@yahoo.com" xr:uid="{9EFB8BB3-B261-4FC5-92F9-F99462CD24DE}"/>
    <hyperlink ref="A17" r:id="rId14" display="mailto:alindajao_roberto1@yahoo.com" xr:uid="{7CA92DCC-FCA4-43CD-9FFA-BABD23A2D8FA}"/>
    <hyperlink ref="A18" r:id="rId15" display="mailto:erick.pkii@yahoo.com" xr:uid="{B6381DAA-7C3E-42CE-99E2-5B50C3B6332D}"/>
    <hyperlink ref="A21" r:id="rId16" display="mailto:joaltomea@philkoei.com.ph" xr:uid="{0985498C-1865-4435-AC66-F18058E1FE44}"/>
    <hyperlink ref="A23" r:id="rId17" display="mailto:jroaltomea@gmail.com" xr:uid="{CA02130C-C97E-45BF-A934-031AABBA53F4}"/>
    <hyperlink ref="A24" r:id="rId18" display="mailto:naa811@gmail.com" xr:uid="{DD835387-7E5F-4948-B4C9-F4A340AA1B3D}"/>
    <hyperlink ref="A25" r:id="rId19" display="mailto:ldsrojhan@gmail.com" xr:uid="{B46FD132-1E6A-4ADB-84C7-DE75E31E2E19}"/>
    <hyperlink ref="A27" r:id="rId20" display="mailto:enp.antonio@gmail.com" xr:uid="{924C4B49-866A-41C5-8701-882C3923BFFD}"/>
    <hyperlink ref="A29" r:id="rId21" display="mailto:antonio@gmail.com" xr:uid="{F99F6A91-F9E4-4069-8734-D962CB8BC916}"/>
    <hyperlink ref="A30" r:id="rId22" display="mailto:mbaquino@philkoei.com.ph" xr:uid="{97BFBD1D-E868-49E2-A15F-198F14C945FB}"/>
    <hyperlink ref="A32" r:id="rId23" display="mailto:rmaquino@philkoei.com.ph" xr:uid="{955BA47B-CB7E-4733-B328-264D04946520}"/>
    <hyperlink ref="A34" r:id="rId24" display="mailto:rmaquino.1996@gmail.com" xr:uid="{26B01CBC-7535-4732-9493-AF46E09C813A}"/>
    <hyperlink ref="A35" r:id="rId25" display="mailto:cparellano@up.edu.ph" xr:uid="{99EF0356-D45B-43B0-B710-B17B8AA5CE18}"/>
    <hyperlink ref="A36" r:id="rId26" display="mailto:cparellano@philkoei.com.ph" xr:uid="{249D441A-8F71-4F47-99D9-9ADB770BDEDA}"/>
    <hyperlink ref="A37" r:id="rId27" display="mailto:moatendido@philkoei.com.ph" xr:uid="{BC3219ED-3F0B-4CB2-AB66-9FE4F37D4ADD}"/>
    <hyperlink ref="A38" r:id="rId28" display="mailto:atendido.maricar@gmail.com" xr:uid="{25501A5D-94E8-4794-9B13-56C857264911}"/>
    <hyperlink ref="A39" r:id="rId29" display="mailto:c_avis2002@yahoo.com" xr:uid="{4C49638B-7E4F-4561-ADF9-3A9B9718C4AF}"/>
    <hyperlink ref="A40" r:id="rId30" display="mailto:tinoavis@gmail.com" xr:uid="{FCF9C2D1-A900-4993-942B-5412FE97BC15}"/>
    <hyperlink ref="A42" r:id="rId31" display="mailto:jpbaculanlan@philkoei.com.ph" xr:uid="{0E1692D6-F83C-442C-B566-E3E861A7C384}"/>
    <hyperlink ref="A43" r:id="rId32" display="mailto:jhen7491@gmail.com" xr:uid="{557814BB-A190-4A65-A616-4203726CB831}"/>
    <hyperlink ref="A44" r:id="rId33" display="mailto:edwardbailon137@gmail.com" xr:uid="{90308F39-0155-43E0-94A2-898C3048EC97}"/>
    <hyperlink ref="A45" r:id="rId34" display="mailto:lito_baldisimo@yahoo.com" xr:uid="{0B3DC3DC-E0E4-4FC0-8309-59D89C668AF5}"/>
    <hyperlink ref="A46" r:id="rId35" display="mailto:fbbaltazar@philkoei.com.ph" xr:uid="{837DE8B3-935E-4863-8E18-612313C0EAA6}"/>
    <hyperlink ref="A47" r:id="rId36" display="mailto:arisabamba@yahoo.com" xr:uid="{57602E03-6899-4193-8A50-F062D589991A}"/>
    <hyperlink ref="A50" r:id="rId37" display="mailto:jhoventolentino005@gmail.com" xr:uid="{72A69D0A-3433-4AD6-97C7-A602352C0244}"/>
    <hyperlink ref="A51" r:id="rId38" display="mailto:carolmbatac26@yahoo.com" xr:uid="{08865E05-A89F-4039-9F4C-2619823AFFC5}"/>
    <hyperlink ref="A52" r:id="rId39" display="mailto:mannybate@yahoo.com" xr:uid="{18368E78-9175-4ABA-A620-30E174066C12}"/>
    <hyperlink ref="A53" r:id="rId40" display="mailto:cuevasaser@gmail.com" xr:uid="{770A5FB0-EA6A-490D-979A-890F0E057E31}"/>
    <hyperlink ref="A54" r:id="rId41" display="mailto:acbellen@philkoei.com.ph" xr:uid="{561C0890-0663-494B-A75A-15D9FAE44943}"/>
    <hyperlink ref="A55" r:id="rId42" display="mailto:cuevasaser@gmail.com" xr:uid="{B1D6465D-0293-46EB-9A9E-893508668C9C}"/>
    <hyperlink ref="A57" r:id="rId43" display="mailto:acbellen@philkoei.com.ph" xr:uid="{CB2D57F9-195F-483E-84CD-48F3CD634340}"/>
    <hyperlink ref="A58" r:id="rId44" display="mailto:gnbenitez@philkoei.com.ph" xr:uid="{1CE88681-5E10-4DEC-B9ED-E76B8D7DFB70}"/>
    <hyperlink ref="A59" r:id="rId45" display="mailto:gvberdin@philkoei.com.ph" xr:uid="{4FF026E6-735B-4717-9E59-14C29AE4E394}"/>
    <hyperlink ref="A60" r:id="rId46" display="mailto:jacberinguela@yahoo.com" xr:uid="{7C01C32A-7F2E-4AA8-88EF-476F5BA89231}"/>
    <hyperlink ref="A62" r:id="rId47" display="mailto:jacberinguela@philkoei.com.ph" xr:uid="{612F698D-D274-43FE-88D3-801AC4EB1D29}"/>
    <hyperlink ref="A63" r:id="rId48" display="mailto:deliabernardez@yahoo.com" xr:uid="{26C8D207-AE0A-424E-907B-E53843CBB4E9}"/>
    <hyperlink ref="A64" r:id="rId49" display="mailto:chris_bern08@yahoo.com" xr:uid="{3CE81B19-899B-4396-92A4-D241E3775FBE}"/>
    <hyperlink ref="A65" r:id="rId50" display="mailto:fpbersalona@philkoei.com.ph" xr:uid="{BFAE7BA0-D3A9-4671-A92F-BD6A31ED182B}"/>
    <hyperlink ref="A66" r:id="rId51" display="mailto:bibatlito2@gmail.com" xr:uid="{5A6D9C1A-2055-4A4F-9E0E-3CCF2551045A}"/>
    <hyperlink ref="A67" r:id="rId52" display="mailto:jerdag_2010@yahoo.com" xr:uid="{2EC0A761-A140-4AFB-9024-64AA81CDF5FB}"/>
    <hyperlink ref="A68" r:id="rId53" display="mailto:acbonete@philkoei.com.ph" xr:uid="{C4F5B2F8-F06B-4E56-B544-6C8875E97EA2}"/>
    <hyperlink ref="A70" r:id="rId54" display="mailto:bonete.abernard@yahoo.com" xr:uid="{D47BDA3C-7486-47E3-92F4-036D9B8AAAB9}"/>
    <hyperlink ref="A71" r:id="rId55" display="mailto:ianborja@gmail.com" xr:uid="{C1EFDD9D-7A74-42B7-BDD6-FEE5BE5900A6}"/>
    <hyperlink ref="A72" r:id="rId56" display="mailto:mpbrucal@philkoei.com.ph" xr:uid="{4395DE15-513E-43E1-9E43-15F0CC81A492}"/>
    <hyperlink ref="A74" r:id="rId57" display="mailto:marlonbrucal@ymail.com" xr:uid="{E0F34333-C36A-49EC-8F62-DAF49D0C280F}"/>
    <hyperlink ref="A75" r:id="rId58" display="mailto:jessiee.bulatao@yahoo.com" xr:uid="{8691D2E2-0261-4AB9-9615-D351BD289F8B}"/>
    <hyperlink ref="A76" r:id="rId59" display="mailto:bmc_mjpw1@yahoo.com" xr:uid="{0ADEBE47-3391-4407-A2AB-2A88D747E5A6}"/>
    <hyperlink ref="A77" r:id="rId60" display="mailto:bmcanizar@philkoei.com.ph" xr:uid="{04385694-77D4-4576-BE4D-D2532F7009BD}"/>
    <hyperlink ref="A78" r:id="rId61" display="mailto:jmcabangunay@philkoei.com.ph" xr:uid="{2EC9213F-0549-4505-8452-18EFCC11D21D}"/>
    <hyperlink ref="A79" r:id="rId62" display="mailto:joyveekim@gmail.com" xr:uid="{EE4E7169-040D-495C-9477-C5D8EE9A2B6B}"/>
    <hyperlink ref="A80" r:id="rId63" display="mailto:rscajr@yahoo.com" xr:uid="{E344FC23-BB5C-4D99-B82B-D9443FADE1D3}"/>
    <hyperlink ref="A81" r:id="rId64" display="mailto:abelle_cajita@yahoo.com" xr:uid="{ECBE5CDC-12FA-4FDE-B464-611CA60A06C7}"/>
    <hyperlink ref="A82" r:id="rId65" display="mailto:arnelcantero0126@yahoo.com" xr:uid="{4E82308D-E9EE-40BF-A96B-D2BAFBF59E5C}"/>
    <hyperlink ref="A83" r:id="rId66" display="mailto:rlcao1025@yahoo.com" xr:uid="{E429420F-23B9-407F-A947-7F9C9F213CB8}"/>
    <hyperlink ref="A84" r:id="rId67" display="mailto:mmcarpio@philkoei.com.ph" xr:uid="{59BA470A-2DBE-4BEF-A3F0-3B945F8F84EB}"/>
    <hyperlink ref="A85" r:id="rId68" display="mailto:rcartera@philkoei.com.ph" xr:uid="{7F1DB6D4-3FCF-4B1A-86C7-72DE26C8B1D8}"/>
    <hyperlink ref="A87" r:id="rId69" display="mailto:rexcartera2@yahoo.com" xr:uid="{C90450CF-87ED-4586-9EE7-A8B186695B6B}"/>
    <hyperlink ref="A89" r:id="rId70" display="mailto:mccastanares@philkoei.com.ph" xr:uid="{4B9D5EA0-00B6-482B-8AED-9EF7B910A735}"/>
    <hyperlink ref="A91" r:id="rId71" display="mailto:mae0813@yahoo.com" xr:uid="{02540C96-08DF-483C-9842-B07FC0C97057}"/>
    <hyperlink ref="A92" r:id="rId72" display="mailto:robethlyzgian@gmail.com" xr:uid="{2757C40E-CDD5-4E95-807E-A0D83CD4D157}"/>
    <hyperlink ref="A94" r:id="rId73" display="mailto:rgcastillo@philkoei.com.ph" xr:uid="{40C7B744-5E36-4873-A537-1B5828296CB9}"/>
    <hyperlink ref="A95" r:id="rId74" display="mailto:ericcea2020@gmail.com" xr:uid="{8DEAF632-CBFD-4098-A393-691C7480DE34}"/>
    <hyperlink ref="A96" r:id="rId75" display="mailto:adchew@gmail.com" xr:uid="{1350CF06-9E7B-4D19-A14E-CDDC99924AD0}"/>
    <hyperlink ref="A97" r:id="rId76" display="mailto:adchew@philkoei.com.ph" xr:uid="{C3443F89-7F82-4B00-BA4E-DE7E73E9AD15}"/>
    <hyperlink ref="A98" r:id="rId77" display="mailto:jjchuaquico@philkoei.com.ph" xr:uid="{EFA5F13D-7961-4620-9B52-5C7536CA53C7}"/>
    <hyperlink ref="A100" r:id="rId78" display="mailto:jc50907@yahoo.com" xr:uid="{16A69119-1C7E-4655-8F3C-A5E64B965317}"/>
    <hyperlink ref="A101" r:id="rId79" display="mailto:jhadecolis@yahoo.com" xr:uid="{F3DD4F7C-864B-48E1-96B6-E682A1FE33FA}"/>
    <hyperlink ref="A103" r:id="rId80" display="mailto:jacolis@philkoei.com.ph" xr:uid="{297B3E90-FA0C-4C57-90D6-9206856FDCB6}"/>
    <hyperlink ref="A104" r:id="rId81" display="mailto:mcbandril@gmail.com" xr:uid="{B7059F8A-9784-47AF-A47D-CF9F7FC44EC1}"/>
    <hyperlink ref="A105" r:id="rId82" display="mailto:mcbandril@yahoo.com" xr:uid="{E968ACF7-E12E-40AA-8827-A21997BF25AE}"/>
    <hyperlink ref="A106" r:id="rId83" display="mailto:jdcortez@philkoei.com.ph" xr:uid="{FF3E914D-60A2-488B-9329-1DD62C92FC29}"/>
    <hyperlink ref="A108" r:id="rId84" display="mailto:julianedcortez@gmail.com" xr:uid="{07DE8837-4258-44D3-B728-8885E78C3EE9}"/>
    <hyperlink ref="A109" r:id="rId85" display="mailto:ddcris@philkoei.com.ph" xr:uid="{7E8337F2-C244-49A6-BE6F-B92665F9FD56}"/>
    <hyperlink ref="A110" r:id="rId86" display="mailto:dannyjcris@engineer.com" xr:uid="{B77523AD-20FB-4953-B166-8DAECCC984BF}"/>
    <hyperlink ref="A111" r:id="rId87" display="mailto:mccruz@philkoei.com.ph" xr:uid="{E41996E8-97F2-4BDE-98C9-EE4871C7E78A}"/>
    <hyperlink ref="A112" r:id="rId88" display="mailto:millardcorreacruz@yahoo.com" xr:uid="{C90B009B-DB4E-461F-9B94-B8CB91E620AE}"/>
    <hyperlink ref="A113" r:id="rId89" display="mailto:kbcruz@philkoei.com.ph" xr:uid="{59AE8454-3EEB-4D86-AF0E-8307A0FE2A45}"/>
    <hyperlink ref="A114" r:id="rId90" display="mailto:rhcruz@philkoei.com.ph" xr:uid="{D354846E-B0BC-496F-9D19-F2FDBE6442EA}"/>
    <hyperlink ref="A116" r:id="rId91" display="mailto:jmie_reese@yahoo.com" xr:uid="{9E598A33-0DB3-431B-8629-EA98739432D0}"/>
    <hyperlink ref="A117" r:id="rId92" display="mailto:rldabasol@philkoei.com.ph" xr:uid="{EC32F436-349B-436E-8318-B73D2BEF531B}"/>
    <hyperlink ref="A118" r:id="rId93" display="mailto:aodacasin@philkoei.com.ph" xr:uid="{1013CDA8-E66D-4CDA-958F-1B86D61E80C7}"/>
    <hyperlink ref="A120" r:id="rId94" display="mailto:noniedacasin@yahoo.com.ph" xr:uid="{BB24AC14-6B4B-46C5-A180-6863FED11CCF}"/>
    <hyperlink ref="A121" r:id="rId95" display="mailto:rqdanguilan@philkoei.com.ph" xr:uid="{D51AA44B-830B-47D7-9FD9-19E5A331E323}"/>
    <hyperlink ref="A122" r:id="rId96" display="mailto:rizalina_danguilan@yahoo.com" xr:uid="{239AFBA3-B7C0-421C-B313-16B3FE8C2AAE}"/>
    <hyperlink ref="A123" r:id="rId97" display="mailto:lsdavid@philkoei.com.ph" xr:uid="{E0841F3B-AFD4-48BE-A71C-385882334D15}"/>
    <hyperlink ref="A124" r:id="rId98" display="mailto:jsdejesus@philkoei.com.ph" xr:uid="{1F3C413E-43A7-42E1-B8F0-329E2868BC35}"/>
    <hyperlink ref="A125" r:id="rId99" display="mailto:joshuajhay01@gmail.com" xr:uid="{75A2EC2F-3D54-4B53-AA0C-512BD78C6FF4}"/>
    <hyperlink ref="A127" r:id="rId100" display="mailto:rpdeleon@philkoei.com.ph" xr:uid="{772D00AF-355C-4A0C-83D4-6CFF9EB73AB6}"/>
    <hyperlink ref="A128" r:id="rId101" display="mailto:ranzelruthdeleon@gmail.com" xr:uid="{34A17FFC-4DAE-4051-83C6-832FAE9BE245}"/>
    <hyperlink ref="A129" r:id="rId102" display="mailto:jbdesanjose@philkoei.com.ph" xr:uid="{7114C012-F9DD-4CA5-99D2-A71476EA2512}"/>
    <hyperlink ref="A130" r:id="rId103" display="mailto:reidesanjose@yahoo.com" xr:uid="{7468338F-931A-49D7-AF3B-026AADE556ED}"/>
    <hyperlink ref="A132" r:id="rId104" display="mailto:napdelacruzsr@yahoo.com.ph" xr:uid="{CEFAB146-E6B6-43EF-B2BF-03BBCF5CFDF3}"/>
    <hyperlink ref="A133" r:id="rId105" display="mailto:charlzdelacruz@gmail.com" xr:uid="{D642B13A-3BCC-4932-A35A-AF49AE3E16F5}"/>
    <hyperlink ref="A134" r:id="rId106" display="mailto:dpgia@yahoo.com" xr:uid="{7FAECDDC-6095-43A2-BEDD-3093E7556FBC}"/>
    <hyperlink ref="A135" r:id="rId107" display="mailto:rcdelarama@philkoei.com.ph" xr:uid="{43B15C0A-141D-4169-8E9E-C790185FDDC0}"/>
    <hyperlink ref="A136" r:id="rId108" display="mailto:raymond.delarama@yahoo.com" xr:uid="{29C68F77-0E59-4FC8-8837-756EEB0663ED}"/>
    <hyperlink ref="A137" r:id="rId109" display="mailto:aadelatorre@philkoei.com.ph" xr:uid="{6A028052-D4EA-4877-8D14-D03FCA6E1E1B}"/>
    <hyperlink ref="A140" r:id="rId110" display="mailto:radiaz@philkoei.com.ph" xr:uid="{5E7CC3B1-7BB8-4A35-BD72-1DBBEF8EC2DE}"/>
    <hyperlink ref="A141" r:id="rId111" display="mailto:ryanvirgeld13@gmail.com" xr:uid="{7ABDE212-5089-407A-A259-F0EFCAA9C33C}"/>
    <hyperlink ref="A142" r:id="rId112" display="mailto:gzdiego@yahoo.com" xr:uid="{D3EC8575-CD81-4EAE-AAF2-FDE6EEB3A6F1}"/>
    <hyperlink ref="A143" r:id="rId113" display="mailto:helendifuntorum@yahoo.com" xr:uid="{D5DEF950-9287-4F69-BD39-6F07BAFCBAEB}"/>
    <hyperlink ref="A144" r:id="rId114" display="mailto:sidizon@philkoei.com.ph" xr:uid="{4481DB4B-F7C7-4C37-8A6D-3218E93877BE}"/>
    <hyperlink ref="A145" r:id="rId115" display="mailto:steffanydizon22@gmail.com" xr:uid="{2BCEA7A3-84F8-43D1-993E-E8757EC87AC9}"/>
    <hyperlink ref="A146" r:id="rId116" display="mailto:olivedumaya05@yahoo.com" xr:uid="{F9B7007D-2B1B-4A1B-A9F7-D344411D6CD2}"/>
    <hyperlink ref="A147" r:id="rId117" display="mailto:odumaya11@gmail.com" xr:uid="{E015C839-56CE-48DC-B5FE-6597757EE650}"/>
    <hyperlink ref="A148" r:id="rId118" display="mailto:tndungca@philkoei.com.ph" xr:uid="{6AE9F894-F0B1-48A0-8D5F-3FA071D85D18}"/>
    <hyperlink ref="A150" r:id="rId119" display="mailto:christsaacesmilla@gmail.com" xr:uid="{61E0A29F-781D-4920-9E45-70E6B32AD59A}"/>
    <hyperlink ref="A152" r:id="rId120" display="mailto:cresmilla@philkoei.com.ph" xr:uid="{9B95B145-C2A9-4E0B-B1C5-22E073652D11}"/>
    <hyperlink ref="A153" r:id="rId121" display="mailto:cpeenggsvcs@gmail.com" xr:uid="{798A746A-0096-4D97-94BD-7795D6132625}"/>
    <hyperlink ref="A154" r:id="rId122" display="mailto:mimiestaris@yahoo.com" xr:uid="{BD34BB43-E98A-4726-B2BF-401DD3323496}"/>
    <hyperlink ref="A155" r:id="rId123" display="mailto:monesto888@gmail.com" xr:uid="{F6535F27-7C61-4F9D-B097-9D4505E78444}"/>
    <hyperlink ref="A156" r:id="rId124" display="mailto:rtestrada@philkoei.com.ph" xr:uid="{2717D33C-4D54-4702-AFF5-98E3342EB53A}"/>
    <hyperlink ref="A158" r:id="rId125" display="mailto:rosalieestrada03@yahoo.com" xr:uid="{DB3D7ACB-52D1-45BB-BE44-5A23121E3CE2}"/>
    <hyperlink ref="A159" r:id="rId126" display="mailto:marioestremera@yahoo.com.ph" xr:uid="{BA7FE5F9-B8BA-4F5B-B7F6-8744009D5574}"/>
    <hyperlink ref="A160" r:id="rId127" display="mailto:meestremera@philkoei.com.ph" xr:uid="{D208B0EA-9AE0-400A-B734-1CEEC93FD6D9}"/>
    <hyperlink ref="A161" r:id="rId128" display="mailto:bellafajarda@yahoo.com" xr:uid="{3C1E6C4C-B144-47D5-9492-64BCB2CB3550}"/>
    <hyperlink ref="A162" r:id="rId129" display="mailto:ccfayl12@gmail.com" xr:uid="{05A47553-B297-41D8-A1B2-9D29E0B1EB35}"/>
    <hyperlink ref="A164" r:id="rId130" display="mailto:jmfernandez@philkoei.com.ph" xr:uid="{939C267C-39DC-4518-BE32-88774B3F6555}"/>
    <hyperlink ref="A165" r:id="rId131" display="mailto:jeroldjfernandez@gmail.com" xr:uid="{54FF4667-1B81-46CA-A17D-AC4775406F59}"/>
    <hyperlink ref="A166" r:id="rId132" display="mailto:vikkiferrer2@yahoo.com" xr:uid="{CDE4A256-473C-4F4B-AAB0-7096CC2CB9E6}"/>
    <hyperlink ref="A167" r:id="rId133" display="mailto:amferrer@philkoei.com.ph" xr:uid="{38499976-715B-4363-8532-0E8E2116B768}"/>
    <hyperlink ref="A169" r:id="rId134" display="mailto:arlenefer007@gmail.com" xr:uid="{D1CC4674-306A-4C7D-BCD1-CAB533C3ECA7}"/>
    <hyperlink ref="A170" r:id="rId135" display="mailto:renflord@yahoo.com.ph" xr:uid="{AB10DF29-A4A5-4BB2-95F1-A442DCD474F1}"/>
    <hyperlink ref="A172" r:id="rId136" display="mailto:rrflordeliz@philkoei.com.ph" xr:uid="{03D23960-829F-4D95-89F6-FD699EF3C538}"/>
    <hyperlink ref="A173" r:id="rId137" display="mailto:aeflores@philkoei.com.ph" xr:uid="{C3A65C5B-852D-48EF-933C-D12B836A22DB}"/>
    <hyperlink ref="A174" r:id="rId138" display="mailto:brfuertes@philkoei.com.ph" xr:uid="{D82932E0-11C2-4000-BD7B-77900682B76D}"/>
    <hyperlink ref="A175" r:id="rId139" display="mailto:v.michaelgabriel@gmail.com" xr:uid="{21BB8EA4-3BD9-4A99-9975-98BAC892CEE4}"/>
    <hyperlink ref="A176" r:id="rId140" display="mailto:sheilagagno@gmail.com" xr:uid="{4F0F045B-3230-4ABC-B39E-996902E64963}"/>
    <hyperlink ref="A178" r:id="rId141" display="mailto:svgagno@philkoei.com.ph" xr:uid="{99DE5C84-E920-4DCB-9D4D-3FDC540790E1}"/>
    <hyperlink ref="A179" r:id="rId142" display="mailto:bebotgalima67@gmail.com" xr:uid="{725343CB-8717-4DCE-AF48-224FE1D1CACC}"/>
    <hyperlink ref="A180" r:id="rId143" display="mailto:rjgallemit@philkoei.com.ph" xr:uid="{962AC759-8876-4AD9-8990-6CCE3B7F2A2C}"/>
    <hyperlink ref="A182" r:id="rId144" display="mailto:ronilagallemit@gmail.com" xr:uid="{1F547300-167F-4C10-A12F-B97032C44A32}"/>
    <hyperlink ref="A183" r:id="rId145" display="mailto:rollie_galvez@yahoo.com" xr:uid="{A83C1AE4-A838-4E1B-B659-1D5AFE985061}"/>
    <hyperlink ref="A185" r:id="rId146" display="mailto:renatosgamboa@gmail.com" xr:uid="{B309E367-AED3-447B-97A2-82608801FCDE}"/>
    <hyperlink ref="A186" r:id="rId147" display="mailto:gilbert_garchitorena@yahoo.com" xr:uid="{BD861D4E-E9F8-4873-B40B-F099C10890C5}"/>
    <hyperlink ref="A187" r:id="rId148" display="mailto:dtgiray@philkoei.com.ph" xr:uid="{9193024F-5381-49D2-9CD1-51EDCDA8562A}"/>
    <hyperlink ref="A188" r:id="rId149" display="mailto:dzewyngiray@gmail.com" xr:uid="{E7DD13A9-3EDE-48B7-85EB-9BD543A02DD6}"/>
    <hyperlink ref="A189" r:id="rId150" display="mailto:raymundggo@gmail.com" xr:uid="{203E13EA-A1C5-4759-99F2-33F09BD0FF7F}"/>
    <hyperlink ref="A190" r:id="rId151" display="mailto:ed1002gomez@yahoo.com.ph" xr:uid="{CAEDA1D0-45D5-48E4-903B-187E5167842E}"/>
    <hyperlink ref="A191" r:id="rId152" display="mailto:maged1128@yahoo.com" xr:uid="{BDA41EA6-BDD9-492E-9F48-DA1B60F45E9C}"/>
    <hyperlink ref="A192" r:id="rId153" display="mailto:oca_gomez@yahoo.com" xr:uid="{EE9FCCF2-60E1-4994-AC18-A6F247EF1793}"/>
    <hyperlink ref="A193" r:id="rId154" display="mailto:rrgonzalvo@yahoo.com" xr:uid="{84EF2160-13F3-47C8-81D9-CEF2A681971B}"/>
    <hyperlink ref="A194" r:id="rId155" display="mailto:engr.mars_prints@yahoo.com" xr:uid="{8DFC4C04-DBC1-4E30-B07C-79C00CACF71A}"/>
    <hyperlink ref="A195" r:id="rId156" display="mailto:edmundo.guazon@gmail.com" xr:uid="{2747F5AF-E93F-4FE0-98F4-E503A724CD3C}"/>
    <hyperlink ref="A197" r:id="rId157" display="mailto:jlgueco@philkoei.com.ph" xr:uid="{67B05E44-F891-4A18-B561-B27431D5816A}"/>
    <hyperlink ref="A198" r:id="rId158" display="mailto:jamaica_rose27@yahoo.com" xr:uid="{E987D0FE-B7F8-48EE-AB1F-66D30C5833EB}"/>
    <hyperlink ref="A199" r:id="rId159" display="mailto:waguieb@yahoo.com" xr:uid="{03E6FBF2-2E24-442E-A407-AA5B5BF74BE4}"/>
    <hyperlink ref="A200" r:id="rId160" display="mailto:ogulinao@yahoo.com" xr:uid="{8A353D15-F5EE-4A58-A1CE-A58EAA762BB3}"/>
    <hyperlink ref="A202" r:id="rId161" display="mailto:pzhernandez@philkoei.com.ph" xr:uid="{13746149-7DDD-46E8-B6C0-323A2BCCE7EF}"/>
    <hyperlink ref="A203" r:id="rId162" display="mailto:phoebe07_hernandez@yahoo.com" xr:uid="{961FD433-1643-4291-81FB-8ECA2B5C287D}"/>
    <hyperlink ref="A204" r:id="rId163" display="mailto:ivy.hernandez524@gmail.com" xr:uid="{9E78EC35-0072-4D60-849F-905E47689352}"/>
    <hyperlink ref="A205" r:id="rId164" display="mailto:joicelhernando@yahoo.com" xr:uid="{1298DD6A-E54D-4C0F-8BED-D83922F4FB21}"/>
    <hyperlink ref="A206" r:id="rId165" display="mailto:avhinolan@philkoei.com.ph" xr:uid="{67B5FD85-51EB-4310-A3BC-22F00181842D}"/>
    <hyperlink ref="A207" r:id="rId166" display="mailto:maan.hinolan@gmail.com" xr:uid="{24A30C31-3764-4F4F-94BB-39BC55E6C4E1}"/>
    <hyperlink ref="A208" r:id="rId167" display="mailto:jnmonson@philkoei.com.ph" xr:uid="{03EB7D10-3E2F-4CF0-AFFF-42D454F43C65}"/>
    <hyperlink ref="A210" r:id="rId168" display="mailto:jhennilyn_monson@yahoo.com" xr:uid="{EF810315-799C-44B8-85A7-32EE1737E5BE}"/>
    <hyperlink ref="A211" r:id="rId169" display="mailto:kimberlyclaireinso@yahoo.com" xr:uid="{830808A4-9021-4B63-A460-714AC315475D}"/>
    <hyperlink ref="A213" r:id="rId170" display="mailto:kginso@philkoei.com.ph" xr:uid="{B80A22B3-39B3-48E9-B258-F4839480F6E7}"/>
    <hyperlink ref="A215" r:id="rId171" display="mailto:ronaldjariel@yahoo.com" xr:uid="{BE8DE6F8-DE80-4025-87D4-1F14EA3B1040}"/>
    <hyperlink ref="A217" r:id="rId172" display="mailto:jsjarolan@philkoei.com.ph" xr:uid="{FF5A4AEB-A382-4135-A296-797A3096D945}"/>
    <hyperlink ref="A219" r:id="rId173" display="mailto:anndyjarolan@gmail.com" xr:uid="{5FE8DA9D-D273-4394-ABB5-3BA1DAF3EC74}"/>
    <hyperlink ref="A220" r:id="rId174" display="mailto:john.aristeo.jasmin@gmail.com" xr:uid="{E1C14ADC-0EAB-4EA5-A38F-913D27951A4E}"/>
    <hyperlink ref="A221" r:id="rId175" display="mailto:arj32157@yahoo.com" xr:uid="{AD038371-A388-480F-A34E-5F8C77168732}"/>
    <hyperlink ref="A224" r:id="rId176" display="mailto:joselitoneciojose@gmail.com" xr:uid="{3D2BB28A-F3AA-4B97-A52F-DF07DFE4D102}"/>
    <hyperlink ref="A225" r:id="rId177" display="mailto:joel-jose@yahoo.com" xr:uid="{B3025CB8-37DE-4381-AA0D-3F73136F8D37}"/>
    <hyperlink ref="A226" r:id="rId178" display="mailto:millieannvale@yahoo.com" xr:uid="{A075CECE-6A8C-47F7-9AB4-95F30F4CD177}"/>
    <hyperlink ref="A228" r:id="rId179" display="mailto:mrvale@philkoei.com.ph" xr:uid="{162A8837-D511-4FD5-A793-A6F3F76B0156}"/>
    <hyperlink ref="A229" r:id="rId180" display="mailto:amkojima@philkoei.com.ph" xr:uid="{B9BCB180-A865-4FE4-A3E2-80A06F3B0066}"/>
    <hyperlink ref="A230" r:id="rId181" display="mailto:bobotlagmay@gmail.com" xr:uid="{E194E8B4-A6E3-41F3-95A9-DA849CAE8521}"/>
    <hyperlink ref="A232" r:id="rId182" display="mailto:lagmaydjo@yahoo.com" xr:uid="{814EEA5C-CB49-4535-A5A8-0C7714F50286}"/>
    <hyperlink ref="A233" r:id="rId183" display="mailto:tyreensl@yahoo.com" xr:uid="{14641DC3-3D0C-4DFB-AA8C-FB33604DB9FC}"/>
    <hyperlink ref="A234" r:id="rId184" display="mailto:jennardliboon06@gmail.com" xr:uid="{96BB2F44-AE27-40B6-AA87-76A23C562F52}"/>
    <hyperlink ref="A235" r:id="rId185" display="mailto:surtalicito@yahoo.com" xr:uid="{A325981B-3931-47BC-82D2-D5E496FCEAD8}"/>
    <hyperlink ref="A237" r:id="rId186" display="mailto:scliquido@philkoei.com.ph" xr:uid="{EFDEC729-B70A-48A8-915A-A118C396150B}"/>
    <hyperlink ref="A238" r:id="rId187" display="mailto:sonnyguardian@yahoo.com" xr:uid="{B961AA6D-87A8-4D0C-A07E-971C10A12C84}"/>
    <hyperlink ref="A239" r:id="rId188" display="mailto:dan.lizardo@gmail.com" xr:uid="{0938C968-5E1C-45CC-B089-E45AA3F8E4E7}"/>
    <hyperlink ref="A240" r:id="rId189" display="mailto:jllontoc@philkoei.com.ph" xr:uid="{B7383C50-1289-4DA8-BDF3-E00DE47583F0}"/>
    <hyperlink ref="A242" r:id="rId190" display="mailto:jamieannelontoc22@gmail.com" xr:uid="{B0F39BE0-3A30-406B-A397-D47F5B80DA3D}"/>
    <hyperlink ref="A243" r:id="rId191" display="mailto:egdl@lopezandpartners.com" xr:uid="{F72DC66F-F4A2-4031-ADF2-882E09DBAA45}"/>
    <hyperlink ref="A244" r:id="rId192" display="mailto:anteng_acirol@yahoo.com" xr:uid="{2FB81883-C770-4056-917E-742F6C762C24}"/>
    <hyperlink ref="A246" r:id="rId193" display="mailto:ralorica@philkoei.com.ph" xr:uid="{825D1357-805C-4A12-BE3E-F245D52FA089}"/>
    <hyperlink ref="A247" r:id="rId194" display="mailto:loricamarkjoseph@yahoo.com.ph" xr:uid="{45B257EA-43B6-4D92-887D-8BF2E98A432F}"/>
    <hyperlink ref="A248" r:id="rId195" display="mailto:volucasia@philkoei.com.ph" xr:uid="{9E13186A-B46C-45AE-8C34-F7B14E61EB4B}"/>
    <hyperlink ref="A250" r:id="rId196" display="mailto:mavictorialucasia@gmail.com" xr:uid="{40DAE147-E731-42BE-B8C8-8BA0AEB22F2D}"/>
    <hyperlink ref="A251" r:id="rId197" display="mailto:justinelustre@gmail.com" xr:uid="{B312E857-4776-4BCB-8E2B-6E6616FBF4FD}"/>
    <hyperlink ref="A252" r:id="rId198" display="mailto:donnieluzon@yahoo.com" xr:uid="{56649A10-A9E1-4E42-B489-314183C6566D}"/>
    <hyperlink ref="A254" r:id="rId199" display="mailto:donnieluzon_18@yahoo.com" xr:uid="{A10CA0C5-1628-45C7-B614-AEF0413EA695}"/>
    <hyperlink ref="A255" r:id="rId200" display="mailto:fdmanacop@philkoei.com.ph" xr:uid="{D8758AC7-4762-44FF-B3CA-5B8E24AF366C}"/>
    <hyperlink ref="A257" r:id="rId201" display="mailto:felicity031881@yahoo.com" xr:uid="{BF52C227-3C7E-415F-AB93-0157862708EF}"/>
    <hyperlink ref="A258" r:id="rId202" display="mailto:madambareygie@gmail.com" xr:uid="{5CBF8E11-F027-42CC-818F-A80E7FFAF406}"/>
    <hyperlink ref="A260" r:id="rId203" display="mailto:momaglalang@yahoo.com" xr:uid="{9F1FFCC0-D75D-4D42-8C75-2730857F9EC1}"/>
    <hyperlink ref="A261" r:id="rId204" display="mailto:raulmaglalang@yahoo.com" xr:uid="{02DB0202-51DA-44CB-9831-6141579237CD}"/>
    <hyperlink ref="A262" r:id="rId205" display="mailto:reubenmallare@yahoo.com" xr:uid="{94DADFBA-BFE1-46A1-A2C5-E941F46DEEAF}"/>
    <hyperlink ref="A263" r:id="rId206" display="mailto:manaloto.joe53@yahoo.com" xr:uid="{B6233EFE-B48E-4DD0-A689-4397E60552F0}"/>
    <hyperlink ref="A264" r:id="rId207" display="mailto:jmmanaysay@philkoei.com.ph" xr:uid="{3539F2FB-7963-4213-8B05-AA3DE1A31435}"/>
    <hyperlink ref="A265" r:id="rId208" display="mailto:sfmangahas@yahoo.com" xr:uid="{8CE95961-3796-4665-A06F-F6CC93E52296}"/>
    <hyperlink ref="A266" r:id="rId209" display="mailto:famapili@philkoei.com.ph" xr:uid="{A6C52D4E-31CD-4205-B86E-9083E0F17223}"/>
    <hyperlink ref="A268" r:id="rId210" display="mailto:mapili.freshagracea@gmail.com" xr:uid="{2208B568-D91F-49E6-8AF3-50B8625302C4}"/>
    <hyperlink ref="A269" r:id="rId211" display="mailto:marlon.cmm07@gmail.com" xr:uid="{CAA07E97-17C7-4291-8DDD-4B2CCDF56262}"/>
    <hyperlink ref="A271" r:id="rId212" display="mailto:mmmarasigan@philkoei.com.ph" xr:uid="{1C805AE6-7934-4995-8FCF-1987160F3F9B}"/>
    <hyperlink ref="A272" r:id="rId213" display="mailto:jabmartin@philkoei.com.ph" xr:uid="{D98A1F3D-83B2-4B5D-934B-3E90E164FF7F}"/>
    <hyperlink ref="A273" r:id="rId214" display="mailto:mjohannaangela@yahoo.com" xr:uid="{1E7119C4-64CA-423A-BB16-40EB2BC5AA6B}"/>
    <hyperlink ref="A275" r:id="rId215" display="mailto:eamatinao21@gmail.com" xr:uid="{041D7124-F052-47CE-AF51-8B437EE17205}"/>
    <hyperlink ref="A277" r:id="rId216" display="mailto:arch.ishkamejia@gmail.com" xr:uid="{8CB7116F-BDE2-42E5-8732-12D7D022E889}"/>
    <hyperlink ref="A278" r:id="rId217" display="mailto:camendiola@philkoei.com.ph" xr:uid="{9904F7E0-BC40-46D7-8466-A1D7CE36AACF}"/>
    <hyperlink ref="A279" r:id="rId218" display="mailto:dzmercado@yahoo.com" xr:uid="{FE5B6FEB-8E47-463B-B180-E8744BDD2404}"/>
    <hyperlink ref="A280" r:id="rId219" display="mailto:csmesoza@yahoo.com" xr:uid="{21EC3A57-513C-4881-AD59-BD80E063EACE}"/>
    <hyperlink ref="A281" r:id="rId220" display="mailto:bridge1214@hotmail.com" xr:uid="{ED1F2CC4-1623-47B6-934C-D65FF79FBBA5}"/>
    <hyperlink ref="A282" r:id="rId221" display="mailto:yammy.miculob@gmail.com" xr:uid="{7D156EFE-F457-45C8-8F64-81F7A7AC2A93}"/>
    <hyperlink ref="A284" r:id="rId222" display="mailto:iamz_amburai@yahoo.com" xr:uid="{A1682521-10F3-4578-93FE-F60A277E7F04}"/>
    <hyperlink ref="A285" r:id="rId223" display="mailto:gfmijares@philkoei.com.ph" xr:uid="{96849B9B-66B8-4125-BAFD-A279A05AFCE4}"/>
    <hyperlink ref="A286" r:id="rId224" display="mailto:along_mumar@yahoo.com.ph" xr:uid="{76AEC3AC-3908-4E95-A882-2A2B31877983}"/>
    <hyperlink ref="A288" r:id="rId225" display="mailto:amumar38@gmail.com" xr:uid="{EAC44D44-9ABB-4F0B-A09A-D380431E1228}"/>
    <hyperlink ref="A289" r:id="rId226" display="mailto:ccnjr3@yahoo.com" xr:uid="{D2879F02-5BA6-409D-A846-B6478098A502}"/>
    <hyperlink ref="A290" r:id="rId227" display="mailto:rmnarte@philkoei.com.ph" xr:uid="{35E0D1CB-1E1A-4723-9AB8-D6E354A33403}"/>
    <hyperlink ref="A291" r:id="rId228" display="mailto:ace_orgs@yahoo.com" xr:uid="{2A62A5CC-C393-40A0-8DF8-12A2DD0DA011}"/>
    <hyperlink ref="A292" r:id="rId229" display="mailto:ejnunez@philkoei.com.ph" xr:uid="{A12D2FD7-0FF9-41B4-81DB-3D59AC015FD6}"/>
    <hyperlink ref="A293" r:id="rId230" display="mailto:elizakarlajn@gmail.com" xr:uid="{5C3866B4-AFFA-421E-A5EF-FA3507AF416E}"/>
    <hyperlink ref="A295" r:id="rId231" display="mailto:nysai.yoeun@gmail.com" xr:uid="{021BCE5F-03FE-4073-8411-75F91C312B03}"/>
    <hyperlink ref="A296" r:id="rId232" display="mailto:omortiz@philkoei.com.ph" xr:uid="{7F3AC1BD-825E-49D5-A50E-0D869C5EF832}"/>
    <hyperlink ref="A298" r:id="rId233" display="mailto:oliverjohnortiz@rocketmail.com" xr:uid="{0519B4CD-E2DB-4528-B24B-53D6C9E4EFA9}"/>
    <hyperlink ref="A299" r:id="rId234" display="mailto:henryosea@yahoo.com" xr:uid="{46D46E6F-EE1C-4C4E-81E0-42C9928237B8}"/>
    <hyperlink ref="A300" r:id="rId235" display="mailto:jrosea@philkoei.com.ph" xr:uid="{AC21F43E-1858-400C-A7DE-589D07695805}"/>
    <hyperlink ref="A301" r:id="rId236" display="mailto:john.osea.83@gmail.com" xr:uid="{D94D1CB9-38F8-4EA3-9D7F-D62B04EA97BD}"/>
    <hyperlink ref="A302" r:id="rId237" display="mailto:pabinesaaron@yahoo.com" xr:uid="{01D8FC64-36BA-48D8-A026-58D7D924CB5D}"/>
    <hyperlink ref="A303" r:id="rId238" display="mailto:dmpadilla@philkoei.com.ph" xr:uid="{D9E4B8A3-EDD7-4CE3-B9F2-1AC8AB08919E}"/>
    <hyperlink ref="A305" r:id="rId239" display="mailto:mae_padilla@yahoo.com" xr:uid="{45EF465B-D198-459E-A5BB-BA588CC80EB2}"/>
    <hyperlink ref="A306" r:id="rId240" display="mailto:ab_palacio@yahoo.com.ph" xr:uid="{CE31112C-414A-4FDB-815E-DF1AA7B68C80}"/>
    <hyperlink ref="A307" r:id="rId241" display="mailto:fmpalomique@yahoo.com" xr:uid="{6BB2320E-64CC-408B-B69C-2EC7AC77CE55}"/>
    <hyperlink ref="A309" r:id="rId242" display="mailto:fmpalomique@philkoei.com.ph" xr:uid="{D450A9F9-CF02-4DBF-93C9-FD3FBA611E83}"/>
    <hyperlink ref="A310" r:id="rId243" display="mailto:jmpamintuan@philkoei.com.ph" xr:uid="{9FA85A2B-D70E-4E0E-A892-B2D69A6C742C}"/>
    <hyperlink ref="A312" r:id="rId244" display="mailto:junalynnemunar@yahoo.com" xr:uid="{D155E1C7-A2A7-40F8-8880-1D37BB69D4A9}"/>
    <hyperlink ref="A314" r:id="rId245" display="mailto:krpangan@philkoei.com.ph" xr:uid="{3858236A-10EF-4B36-8B00-E660C55AAEA1}"/>
    <hyperlink ref="A316" r:id="rId246" display="mailto:karlpangan@gmail.com" xr:uid="{99ACDFFE-7189-4FA5-A769-53C957168ED6}"/>
    <hyperlink ref="A317" r:id="rId247" display="mailto:cppante@hotmail.com" xr:uid="{A894CC59-F2C8-4CF7-A317-71F03488B494}"/>
    <hyperlink ref="A319" r:id="rId248" display="mailto:rppantino@philkoei.com.ph" xr:uid="{3A1D2D0C-80F1-4F76-8B23-638F926BA03C}"/>
    <hyperlink ref="A320" r:id="rId249" display="mailto:xeparrenas@philkoei.com.ph" xr:uid="{61B466C3-73CD-4583-A33F-03E7B329A560}"/>
    <hyperlink ref="A322" r:id="rId250" display="mailto:xdeparrenas@gmail.com" xr:uid="{81030989-60AC-4A92-8758-1D2CF54FE07C}"/>
    <hyperlink ref="A323" r:id="rId251" display="mailto:fapascua@gmail.com" xr:uid="{24B99027-9C0E-4A44-B592-385C51FCDC89}"/>
    <hyperlink ref="A324" r:id="rId252" display="mailto:mlpenalosa@philkoei.com.ph" xr:uid="{30239C47-D873-4B08-98A6-6A74830443D6}"/>
    <hyperlink ref="A325" r:id="rId253" display="mailto:Melai_1119@yahoo.com" xr:uid="{4279C3C7-3E89-49E3-9012-C71ED5F182C5}"/>
    <hyperlink ref="A327" r:id="rId254" display="mailto:gcpelagio@yahoo.com;" xr:uid="{849B8E13-D419-4C03-8151-CBC23BBD4C47}"/>
    <hyperlink ref="A328" r:id="rId255" display="mailto:lai.m.pintor@gmail.com" xr:uid="{D44C26DB-47A6-4759-BB85-7B7C056FC63A}"/>
    <hyperlink ref="A329" r:id="rId256" display="mailto:mogs_pintor@yahoo.com" xr:uid="{23BB3A66-07B4-4B10-83C8-5B744CA720B7}"/>
    <hyperlink ref="A330" r:id="rId257" display="mailto:mppolitico@philkoei.com.ph" xr:uid="{2AC17585-7C95-4E13-BA84-6C74090C1630}"/>
    <hyperlink ref="A332" r:id="rId258" display="mailto:mappolitico@gmail.com" xr:uid="{54C43450-BDDF-40D7-8B05-9C43689CC2BA}"/>
    <hyperlink ref="A333" r:id="rId259" display="mailto:acquejado@philkoei.com.ph" xr:uid="{F25FF786-C47D-40C1-BAAD-AFF2E6C54E03}"/>
    <hyperlink ref="A335" r:id="rId260" display="mailto:ac_quejado@yahoo.com.ph" xr:uid="{9CC3EE92-DDEF-48F8-9BE8-AEB2367DA642}"/>
    <hyperlink ref="A336" r:id="rId261" display="mailto:ddquiaoit@philkoei.com.ph" xr:uid="{85C19339-6B11-4238-A34E-8CE56C1DD712}"/>
    <hyperlink ref="A338" r:id="rId262" display="mailto:danquiaoit@gmail.com" xr:uid="{CC7ADA6E-5212-4F96-BA05-9BA61C97CA9C}"/>
    <hyperlink ref="A339" r:id="rId263" display="mailto:rosanoquillain1970@gmail.com" xr:uid="{5BE62B49-3947-44BD-8DD1-16170A80AB49}"/>
    <hyperlink ref="A340" r:id="rId264" display="mailto:quillainsonny@yahoo.com" xr:uid="{2F467CC1-F04B-4E11-9748-2E0F47E78E92}"/>
    <hyperlink ref="A341" r:id="rId265" display="mailto:cbramirez@philkoei.com.ph" xr:uid="{448FD0B8-FAD2-4741-8FE7-CA1135EAF893}"/>
    <hyperlink ref="A342" r:id="rId266" display="mailto:camille.nelmie@yahoo.com.ph" xr:uid="{6068C200-6256-498A-AB73-35B96A651CD1}"/>
    <hyperlink ref="A343" r:id="rId267" display="mailto:rpramirezph@yahoo.com" xr:uid="{97258906-61CF-499A-97EE-736B2029120F}"/>
    <hyperlink ref="A345" r:id="rId268" display="mailto:cmramos@philkoei.com.ph" xr:uid="{6BCE34C3-32ED-4641-ABBE-F116CB27F517}"/>
    <hyperlink ref="A346" r:id="rId269" display="mailto:ramos.christelle@yahoo.com" xr:uid="{1FC3BAC7-FE1D-4A53-A627-5B619B18D81F}"/>
    <hyperlink ref="A347" r:id="rId270" display="mailto:drramos@philkoei.com.ph" xr:uid="{A59F768F-4F9E-4D6C-B10A-68C08106EC58}"/>
    <hyperlink ref="A349" r:id="rId271" display="mailto:hectoraphio@gmail.com" xr:uid="{59BE702E-0C31-4304-BFDB-D6479DB9740A}"/>
    <hyperlink ref="A350" r:id="rId272" display="mailto:pjrramos@philkoei.com.ph" xr:uid="{2ACE0EB7-8F76-48FA-B7E6-2D6F6215ACC9}"/>
    <hyperlink ref="A352" r:id="rId273" display="mailto:pjrramos@ph-koei.com" xr:uid="{47DC6FD5-9E82-4E53-8492-0A3ADC787695}"/>
    <hyperlink ref="A353" r:id="rId274" display="mailto:mavicaldaba@yahoo.com" xr:uid="{ECB056E6-ED91-48FD-A071-CF0DFC1E089C}"/>
    <hyperlink ref="A354" r:id="rId275" display="mailto:clremorta@gmail.com" xr:uid="{918A43DB-E718-44AF-9013-6F8B5A42BA90}"/>
    <hyperlink ref="A355" r:id="rId276" display="mailto:joanne_rica40@yahoo.com" xr:uid="{11BE3305-D655-439D-AAD2-25208D0C6486}"/>
    <hyperlink ref="A356" r:id="rId277" display="mailto:jerry.rita1102@gmail.com" xr:uid="{9E68500D-7FC3-4277-A08D-FE8B07218E9C}"/>
    <hyperlink ref="A357" r:id="rId278" display="mailto:jeritzie@yahoo.com" xr:uid="{E10A3D2E-6AA9-4DB9-BD48-8E8CF64AEDC3}"/>
    <hyperlink ref="A358" r:id="rId279" display="mailto:pcrivera@gmail.com" xr:uid="{7D2AA9D7-DAD4-48AA-A00E-0C3D8AD16930}"/>
    <hyperlink ref="A359" r:id="rId280" display="mailto:chebrivera@yahoo.com" xr:uid="{2E7940CE-92F5-46A7-8BC9-7F0099BCC169}"/>
    <hyperlink ref="A360" r:id="rId281" display="mailto:crivera.consultant@adb.org" xr:uid="{F9092034-FA70-4697-8BCE-CC85230A672B}"/>
    <hyperlink ref="A361" r:id="rId282" display="mailto:jbbodano@philkoei.com.ph" xr:uid="{3F6FED0C-3D34-480E-BEF5-B100243AB74E}"/>
    <hyperlink ref="A363" r:id="rId283" display="mailto:jessabebida@yahoo.com" xr:uid="{182F840F-0665-4F60-A837-8E4CC6A24247}"/>
    <hyperlink ref="A364" r:id="rId284" display="mailto:benrojas59@yahoo.com" xr:uid="{E0D2C2F1-86A9-4D9A-BF5F-5E2CF483F1EC}"/>
    <hyperlink ref="A365" r:id="rId285" display="mailto:benrojas59@gmail.com" xr:uid="{120BC8A3-F43B-4F6C-9497-EA79B8830D9A}"/>
    <hyperlink ref="A366" r:id="rId286" display="mailto:reynar_rollan@yahoo.com" xr:uid="{77903320-0CF1-4F43-9946-033FEC6555FB}"/>
    <hyperlink ref="A367" r:id="rId287" display="mailto:reynarrollan@gmail.com" xr:uid="{ECC9BF9F-FB0C-4D05-8159-60677C60F0E9}"/>
    <hyperlink ref="A368" r:id="rId288" display="mailto:mildroll@yahoo.com" xr:uid="{6257F0B2-7EFE-40F4-899A-0647409D7E00}"/>
    <hyperlink ref="A369" r:id="rId289" display="mailto:aaroque@philkoei.com.ph" xr:uid="{F02E75D8-6728-4A7E-86D1-083BB3CA975A}"/>
    <hyperlink ref="A371" r:id="rId290" display="mailto:jg_0327@yahoo.com" xr:uid="{99EFD362-5B3E-4D5E-868C-197FEECFE6DA}"/>
    <hyperlink ref="A372" r:id="rId291" display="mailto:jbsacayan@philkoei.com.ph" xr:uid="{C4EA6D03-3405-448D-B89A-C346225A2308}"/>
    <hyperlink ref="A374" r:id="rId292" display="mailto:jeffsac_1968@yahoo.com" xr:uid="{081FD110-C119-4632-A6AA-FB576AEABD61}"/>
    <hyperlink ref="A375" r:id="rId293" display="mailto:nikkamariesales@gmail.com" xr:uid="{E7B2F50A-FC72-4CD6-AD4C-9EF14F9563FE}"/>
    <hyperlink ref="A377" r:id="rId294" display="mailto:bbsaligumba@yahoo.com" xr:uid="{489A807F-3EC2-4B00-B700-99D164CC7C69}"/>
    <hyperlink ref="A379" r:id="rId295" display="mailto:bbsaligumba@philkoei.com.ph" xr:uid="{9AF13D4E-CE65-4071-B3CE-CDFF63BB8CA0}"/>
    <hyperlink ref="A380" r:id="rId296" display="mailto:salmorinbonnie2@gmail.com" xr:uid="{6F840CFB-4E45-4A83-9723-9B9702D34357}"/>
    <hyperlink ref="A381" r:id="rId297" display="mailto:rusalomon@philkoei.com.ph" xr:uid="{A195C717-6112-4FC4-8552-FC5E776EF9F7}"/>
    <hyperlink ref="A382" r:id="rId298" display="mailto:pdsalvador@philkoei.com.ph" xr:uid="{2B0A1107-25E1-4013-B2BC-9D4C9E7DA66D}"/>
    <hyperlink ref="A384" r:id="rId299" display="mailto:spatrickowenn@gmail.com" xr:uid="{088F71F2-A65A-4F2E-AB35-A2CA4871799F}"/>
    <hyperlink ref="A385" r:id="rId300" display="mailto:aosamonte@philkoei.com.ph" xr:uid="{356FED1B-D5F4-409E-8FD3-2C2A684686CC}"/>
    <hyperlink ref="A387" r:id="rId301" display="mailto:samonte_ava88@yahoo.com" xr:uid="{347DA1BE-B1AF-4508-A577-E0BBEC338CC5}"/>
    <hyperlink ref="A388" r:id="rId302" display="mailto:psamoza@philkoei.com.ph" xr:uid="{ECE3454A-D0A3-4234-9705-0C35044B4BF8}"/>
    <hyperlink ref="A389" r:id="rId303" display="mailto:ipsanantonio@philkoei.com.ph" xr:uid="{8BC824C8-40C0-4F5F-A33A-BDED82E62592}"/>
    <hyperlink ref="A391" r:id="rId304" display="mailto:phersanantonio@gmail.com" xr:uid="{EA277805-93F6-4AEB-9F93-6C5061F096D0}"/>
    <hyperlink ref="A392" r:id="rId305" display="mailto:jrsanjuan@philkoei.com.ph" xr:uid="{9B9FEB34-D265-452D-8E5B-706349EA175B}"/>
    <hyperlink ref="A393" r:id="rId306" display="mailto:joanne_sanjuan@yahoo.com" xr:uid="{58CCAE52-5FAC-470F-A964-F592CF18C9F8}"/>
    <hyperlink ref="A394" r:id="rId307" display="mailto:gesanmiguel@philkoei.com.ph" xr:uid="{CE1138E6-8047-42B6-B88D-D61055CE4469}"/>
    <hyperlink ref="A395" r:id="rId308" display="mailto:papalouiesanchez@gmail.com" xr:uid="{E0C53552-8324-43C6-9A23-6A36BB6190CB}"/>
    <hyperlink ref="A397" r:id="rId309" display="mailto:lbsanchez@philkoei.com.ph" xr:uid="{EC9CBB7B-C525-47A3-AC19-1B282017E8C8}"/>
    <hyperlink ref="A398" r:id="rId310" display="mailto:arkimonsantelices@gmail.com" xr:uid="{096AA878-6881-4C25-8729-F9F7CF311471}"/>
    <hyperlink ref="A399" r:id="rId311" display="mailto:rmsantelices@philkoei.com.ph" xr:uid="{8FD7E45B-46BD-4546-A101-6E37E613E6CA}"/>
    <hyperlink ref="A400" r:id="rId312" display="mailto:kaizasantillan@gmail.com" xr:uid="{D55F5EAE-C7A4-444A-B071-FF2B141B44BB}"/>
    <hyperlink ref="A401" r:id="rId313" display="mailto:mmsantos@philkoei.com.ph" xr:uid="{9F3F1216-3BC6-4976-B2C7-FBD23740B189}"/>
    <hyperlink ref="A403" r:id="rId314" display="mailto:rgsantos@philkoei.com.ph" xr:uid="{E486247F-F7DA-4315-A46E-924FFFB0ABF6}"/>
    <hyperlink ref="A404" r:id="rId315" display="mailto:fredserillano170@gmail.com" xr:uid="{7AE9269B-5AD1-4EB3-8F8B-85DFE6E3FB2D}"/>
    <hyperlink ref="A406" r:id="rId316" display="mailto:fred.serillano@gmail.com" xr:uid="{3CAE4AFA-0680-4292-8D0C-F6AA9D1CB2FD}"/>
    <hyperlink ref="A407" r:id="rId317" display="mailto:onarrestito8@gmail.com" xr:uid="{18688432-5472-42CD-9F6A-568197A5D4CA}"/>
    <hyperlink ref="A409" r:id="rId318" display="mailto:ttserrano@philkoei.com.ph" xr:uid="{41C34E00-8A61-409A-B9B1-078D1F754A36}"/>
    <hyperlink ref="A410" r:id="rId319" display="mailto:ccsimpao@philkoei.com.ph" xr:uid="{44B1BF71-B49F-407E-92F3-55B3E8EBC791}"/>
    <hyperlink ref="A411" r:id="rId320" display="mailto:stephensimpao95@gmail.com" xr:uid="{C45EF89B-B6C7-4E2D-8D3B-98EB90DB13DC}"/>
    <hyperlink ref="A412" r:id="rId321" display="mailto:cbsinda@philkoei.com.ph" xr:uid="{97BEA27B-7BEB-42BF-8C70-084326559898}"/>
    <hyperlink ref="A413" r:id="rId322" display="mailto:sgsison@philkoei.com.ph" xr:uid="{01E100EC-7EBE-4575-9F89-CC32BCCCACAE}"/>
    <hyperlink ref="A415" r:id="rId323" display="mailto:symounsison@gmail.com" xr:uid="{D27DBE5E-BC1C-424D-8165-7AE26FECB9A8}"/>
    <hyperlink ref="A416" r:id="rId324" display="mailto:cesarsison624@yahoo.com" xr:uid="{4BB7ED16-AB01-4264-A1C6-CC06F3F550CA}"/>
    <hyperlink ref="A417" r:id="rId325" display="mailto:rrsosa@philkoei.com.ph" xr:uid="{6FC87028-1287-45F4-947C-26C9804348A1}"/>
    <hyperlink ref="A419" r:id="rId326" display="mailto:ronarchidrafts21@yahoo.com" xr:uid="{4F8D5D10-6C21-4EA1-955E-BA21FBAC12D0}"/>
    <hyperlink ref="A420" r:id="rId327" display="mailto:anniejuansd@yahoo.com" xr:uid="{5A2D781E-E388-4FF2-B0E7-95EA62AEC3F9}"/>
    <hyperlink ref="A421" r:id="rId328" display="mailto:sandrelita@hotmail.com" xr:uid="{B5EA7A95-EB0C-46D8-9442-CAB9FE20C822}"/>
    <hyperlink ref="A422" r:id="rId329" display="mailto:jssulapas@up.edu.ph" xr:uid="{9FB5807A-DC6C-4A53-A2AE-CAC4AC3A052E}"/>
    <hyperlink ref="A423" r:id="rId330" display="mailto:joselitosupangco@gmail.com" xr:uid="{F650A695-A373-4927-ADA7-A6A20AAFB802}"/>
    <hyperlink ref="A424" r:id="rId331" display="mailto:jsupangco@yahoo.com" xr:uid="{640FDD9D-552F-4EC7-93FD-68827E8FACAD}"/>
    <hyperlink ref="A425" r:id="rId332" display="mailto:gbtabeta@philkoei.com.ph" xr:uid="{2908CBD9-EFEA-4D17-A66E-C53C69278E72}"/>
    <hyperlink ref="A427" r:id="rId333" display="mailto:gephtabeta@gmail.com" xr:uid="{FC3D3288-936E-401F-99C8-E9154CF8A262}"/>
    <hyperlink ref="A428" r:id="rId334" display="mailto:fttagulinao@philkoei.com.ph" xr:uid="{30F188B0-CD5F-4AEB-BEA6-A75A8F82DA40}"/>
    <hyperlink ref="A429" r:id="rId335" display="mailto:imm.esc@gmail.com" xr:uid="{7F713C58-D428-42A7-9466-A25A7C31536C}"/>
    <hyperlink ref="A430" r:id="rId336" display="mailto:lanjimee@hotmail.com" xr:uid="{CB580A60-1A82-4FFF-95FC-B4979FEF5828}"/>
    <hyperlink ref="A431" r:id="rId337" display="mailto:jbtee@philkoei.com.ph" xr:uid="{2553CCE5-3373-4C6E-AD2A-17F0706400EA}"/>
    <hyperlink ref="A432" r:id="rId338" display="mailto:christophertee07@yahoo.com" xr:uid="{628DB3EC-E301-4B57-ABE6-D39D3A67C49F}"/>
    <hyperlink ref="A433" r:id="rId339" display="mailto:rftemplo@philkoei.com.ph" xr:uid="{704B4333-36D9-4F3A-B2BC-77F7C3825DDE}"/>
    <hyperlink ref="A434" r:id="rId340" display="mailto:tetemplo@yahoo.com.ph" xr:uid="{D8ABABAF-2CE1-4740-938E-2272E4B7093C}"/>
    <hyperlink ref="A435" r:id="rId341" display="mailto:remelyn_tisbe@yahoo.com" xr:uid="{B6A66445-725B-4C49-872C-DEF0808B1AD6}"/>
    <hyperlink ref="A438" r:id="rId342" display="mailto:mdtolentino@philkoei.com.ph" xr:uid="{B63A9726-587B-4BB9-8886-970419A9F9B5}"/>
    <hyperlink ref="A439" r:id="rId343" display="mailto:engr_tolledo@yahoo.com" xr:uid="{234DF3B6-EF4C-4CBE-866B-52D39AF715C0}"/>
    <hyperlink ref="A440" r:id="rId344" display="mailto:mvtomeldan1@yahoo.com" xr:uid="{401AB218-CC40-464A-A950-B74EE9093514}"/>
    <hyperlink ref="A441" r:id="rId345" display="mailto:attugublimas@philkoei.com.ph" xr:uid="{7A931505-5F4F-402C-B248-8D1D2239BA45}"/>
    <hyperlink ref="A442" r:id="rId346" display="mailto:enelra1281@gmail.com" xr:uid="{0028936C-5AFB-4F42-BBDE-8657F25D8475}"/>
    <hyperlink ref="A444" r:id="rId347" display="mailto:roberto_ugalino@yahoo.com" xr:uid="{567943C0-E36A-4091-B145-F5C3754D5F42}"/>
    <hyperlink ref="A445" r:id="rId348" display="mailto:bob_uga@hotmail.com" xr:uid="{93D156AE-F9C8-4476-B728-7FDA93AF7E38}"/>
    <hyperlink ref="A446" r:id="rId349" display="mailto:gjurbano@philkoei.com.ph" xr:uid="{2C332549-C498-4FF0-BA54-7713F4AD60F5}"/>
    <hyperlink ref="A448" r:id="rId350" display="mailto:genur_1216@yahoo.com" xr:uid="{6DB84CEB-F010-4F7E-8697-A5A83E83D79F}"/>
    <hyperlink ref="A449" r:id="rId351" display="mailto:romyvallo@yahoo.com" xr:uid="{56DED136-3C52-4C88-B95D-52F005493134}"/>
    <hyperlink ref="A450" r:id="rId352" display="mailto:eavargascal@yahoo.com" xr:uid="{243D08D7-7499-4EB9-812F-D35AAF4E9817}"/>
    <hyperlink ref="A451" r:id="rId353" display="mailto:mplitimco@philkoei.com.ph" xr:uid="{BC7DDC38-1D96-4DFA-8C5F-518665A1A28D}"/>
    <hyperlink ref="A453" r:id="rId354" display="mailto:miracle.litimco@gmail.com" xr:uid="{F3B11A30-6141-477E-B84D-39ED16CF7646}"/>
    <hyperlink ref="A454" r:id="rId355" display="mailto:yzvelazco@philkoei.com.ph" xr:uid="{EDBE1F88-6062-4C45-B1BF-547961993E79}"/>
    <hyperlink ref="A456" r:id="rId356" display="mailto:yzv1126@yahoo.com.ph" xr:uid="{5EFE2314-6673-4BFC-8AC0-8C5D28BCA4DF}"/>
    <hyperlink ref="A457" r:id="rId357" display="mailto:aqvilladiego@philkoei.com.ph" xr:uid="{66D4E166-D1AA-488A-8766-5C1D03849C28}"/>
    <hyperlink ref="A460" r:id="rId358" display="mailto:jpvillamin@philkoei.com.ph" xr:uid="{8050ADA8-2FEF-4537-AD87-4C6416763374}"/>
    <hyperlink ref="A462" r:id="rId359" display="mailto:ms.jaimievillamin@gmail.com" xr:uid="{DFB8BCA4-CB93-4E19-8834-1D87C41C056C}"/>
    <hyperlink ref="A463" r:id="rId360" display="mailto:lpvillegas@philkoei.com.ph" xr:uid="{DC861987-F0B1-49A8-B00B-EFED0EC0EDA4}"/>
    <hyperlink ref="A465" r:id="rId361" display="mailto:mr.villegas_luis@yahoo.com" xr:uid="{A2B27386-C2D9-40A0-B7A5-B00FDB4039D3}"/>
    <hyperlink ref="A466" r:id="rId362" display="mailto:tsviloria@philkoei.com.ph" xr:uid="{EC7F8057-A981-4ACE-A000-5F20D0CC1E9F}"/>
    <hyperlink ref="A467" r:id="rId363" display="mailto:viloriats@yahoo.com" xr:uid="{02A16B0E-0771-456E-960B-3A11EED1D8C0}"/>
    <hyperlink ref="A468" r:id="rId364" display="mailto:cdvitug@philkoei.com.ph" xr:uid="{7F03A972-ABDB-4161-A481-968C54E692A6}"/>
    <hyperlink ref="A469" r:id="rId365" display="mailto:cdvitug@gmail.com" xr:uid="{D379A012-42E2-4AFF-95B3-13652A83C018}"/>
    <hyperlink ref="A471" r:id="rId366" display="mailto:dfvivar@philkoei.com.ph" xr:uid="{0289FA89-9A35-495E-A0F4-A1667EEC95F9}"/>
    <hyperlink ref="A473" r:id="rId367" display="mailto:vivarlawrence@gmail.com" xr:uid="{BBA22962-D976-4EFB-B56A-6A0A3596EF1C}"/>
    <hyperlink ref="A474" r:id="rId368" display="mailto:rmyambot@philkoei.com.ph" xr:uid="{664C4AD4-6985-4FCF-A04C-279527C96DB2}"/>
  </hyperlinks>
  <pageMargins left="0.7" right="0.7" top="0.75" bottom="0.75" header="0.3" footer="0.3"/>
  <drawing r:id="rId36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13"/>
  <sheetViews>
    <sheetView zoomScaleNormal="100" workbookViewId="0">
      <pane ySplit="1" topLeftCell="A2" activePane="bottomLeft" state="frozenSplit"/>
      <selection pane="bottomLeft" activeCell="B3" sqref="B3"/>
    </sheetView>
  </sheetViews>
  <sheetFormatPr defaultColWidth="14.42578125" defaultRowHeight="15.75" customHeight="1" x14ac:dyDescent="0.2"/>
  <cols>
    <col min="1" max="1" width="21.5703125" customWidth="1"/>
    <col min="2" max="2" width="24.5703125" customWidth="1"/>
    <col min="3" max="19" width="21.5703125" customWidth="1"/>
    <col min="20" max="20" width="47.7109375" customWidth="1"/>
    <col min="21" max="21" width="26.42578125" customWidth="1"/>
    <col min="22" max="29" width="21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s="2"/>
    </row>
    <row r="3" spans="1:23" x14ac:dyDescent="0.2">
      <c r="A3" s="2"/>
    </row>
    <row r="4" spans="1:23" x14ac:dyDescent="0.2">
      <c r="A4" s="3">
        <v>43968.826839756948</v>
      </c>
      <c r="B4" s="4" t="s">
        <v>21</v>
      </c>
      <c r="C4" s="4">
        <v>554</v>
      </c>
      <c r="F4" s="4" t="s">
        <v>22</v>
      </c>
      <c r="G4" s="4" t="s">
        <v>23</v>
      </c>
      <c r="H4" s="4" t="s">
        <v>24</v>
      </c>
      <c r="L4" s="4">
        <v>37.5</v>
      </c>
      <c r="M4" s="4">
        <v>16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26</v>
      </c>
      <c r="V4" s="4" t="s">
        <v>26</v>
      </c>
      <c r="W4" s="4" t="s">
        <v>27</v>
      </c>
    </row>
    <row r="5" spans="1:23" x14ac:dyDescent="0.2">
      <c r="A5" s="3">
        <v>43969.280953043984</v>
      </c>
      <c r="B5" s="4" t="s">
        <v>21</v>
      </c>
      <c r="C5" s="4">
        <v>591</v>
      </c>
      <c r="D5" s="4" t="s">
        <v>28</v>
      </c>
      <c r="F5" s="4" t="s">
        <v>29</v>
      </c>
      <c r="G5" s="4" t="s">
        <v>30</v>
      </c>
      <c r="H5" s="4" t="s">
        <v>31</v>
      </c>
      <c r="I5" s="4" t="s">
        <v>25</v>
      </c>
      <c r="J5" s="4">
        <v>36.700000000000003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26</v>
      </c>
      <c r="V5" s="4" t="s">
        <v>26</v>
      </c>
      <c r="W5" s="4" t="s">
        <v>27</v>
      </c>
    </row>
    <row r="6" spans="1:23" x14ac:dyDescent="0.2">
      <c r="A6" s="3">
        <v>43969.283790451387</v>
      </c>
      <c r="B6" s="4" t="s">
        <v>21</v>
      </c>
      <c r="C6" s="4">
        <v>552</v>
      </c>
      <c r="F6" s="4" t="s">
        <v>32</v>
      </c>
      <c r="G6" s="4" t="s">
        <v>33</v>
      </c>
      <c r="H6" s="4" t="s">
        <v>31</v>
      </c>
      <c r="I6" s="4" t="s">
        <v>25</v>
      </c>
      <c r="J6" s="4">
        <v>36.9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26</v>
      </c>
      <c r="V6" s="4" t="s">
        <v>26</v>
      </c>
      <c r="W6" s="4" t="s">
        <v>27</v>
      </c>
    </row>
    <row r="7" spans="1:23" x14ac:dyDescent="0.2">
      <c r="A7" s="3">
        <v>43969.285270046297</v>
      </c>
      <c r="B7" s="4" t="s">
        <v>21</v>
      </c>
      <c r="C7" s="4">
        <v>443</v>
      </c>
      <c r="F7" s="4" t="s">
        <v>34</v>
      </c>
      <c r="G7" s="4" t="s">
        <v>35</v>
      </c>
      <c r="H7" s="4" t="s">
        <v>31</v>
      </c>
      <c r="I7" s="4" t="s">
        <v>25</v>
      </c>
      <c r="J7" s="4">
        <v>36.5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26</v>
      </c>
      <c r="V7" s="4" t="s">
        <v>26</v>
      </c>
      <c r="W7" s="4" t="s">
        <v>27</v>
      </c>
    </row>
    <row r="8" spans="1:23" x14ac:dyDescent="0.2">
      <c r="A8" s="3">
        <v>43969.28686601852</v>
      </c>
      <c r="B8" s="4" t="s">
        <v>21</v>
      </c>
      <c r="C8" s="4">
        <v>649</v>
      </c>
      <c r="F8" s="4">
        <v>164</v>
      </c>
      <c r="G8" s="4" t="s">
        <v>36</v>
      </c>
      <c r="H8" s="4" t="s">
        <v>24</v>
      </c>
      <c r="L8" s="4">
        <v>36.5</v>
      </c>
      <c r="M8" s="4">
        <v>16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37</v>
      </c>
      <c r="V8" s="4" t="s">
        <v>37</v>
      </c>
      <c r="W8" s="4" t="s">
        <v>27</v>
      </c>
    </row>
    <row r="9" spans="1:23" x14ac:dyDescent="0.2">
      <c r="A9" s="3">
        <v>43969.287415891202</v>
      </c>
      <c r="B9" s="4" t="s">
        <v>21</v>
      </c>
      <c r="C9" s="4">
        <v>749</v>
      </c>
      <c r="F9" s="4" t="s">
        <v>38</v>
      </c>
      <c r="G9" s="4" t="s">
        <v>39</v>
      </c>
      <c r="H9" s="4" t="s">
        <v>24</v>
      </c>
      <c r="L9" s="4">
        <v>36.6</v>
      </c>
      <c r="M9" s="4">
        <v>18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  <c r="S9" s="4" t="s">
        <v>25</v>
      </c>
      <c r="T9" s="4" t="s">
        <v>25</v>
      </c>
      <c r="U9" s="4" t="s">
        <v>26</v>
      </c>
      <c r="V9" s="4" t="s">
        <v>26</v>
      </c>
      <c r="W9" s="4" t="s">
        <v>27</v>
      </c>
    </row>
    <row r="10" spans="1:23" x14ac:dyDescent="0.2">
      <c r="A10" s="3">
        <v>43969.289522604166</v>
      </c>
      <c r="B10" s="4" t="s">
        <v>21</v>
      </c>
      <c r="C10" s="4">
        <v>732</v>
      </c>
      <c r="F10" s="4" t="s">
        <v>40</v>
      </c>
      <c r="G10" s="4" t="s">
        <v>41</v>
      </c>
      <c r="H10" s="4" t="s">
        <v>24</v>
      </c>
      <c r="L10" s="4">
        <v>36.799999999999997</v>
      </c>
      <c r="M10" s="4">
        <v>19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26</v>
      </c>
      <c r="V10" s="4" t="s">
        <v>26</v>
      </c>
      <c r="W10" s="4" t="s">
        <v>27</v>
      </c>
    </row>
    <row r="11" spans="1:23" x14ac:dyDescent="0.2">
      <c r="A11" s="3">
        <v>43969.291423877316</v>
      </c>
      <c r="B11" s="4" t="s">
        <v>21</v>
      </c>
      <c r="C11" s="4">
        <v>462</v>
      </c>
      <c r="F11" s="4" t="s">
        <v>42</v>
      </c>
      <c r="G11" s="4" t="s">
        <v>35</v>
      </c>
      <c r="H11" s="4" t="s">
        <v>24</v>
      </c>
      <c r="L11" s="4">
        <v>36.299999999999997</v>
      </c>
      <c r="M11" s="4">
        <v>16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26</v>
      </c>
      <c r="V11" s="4" t="s">
        <v>26</v>
      </c>
      <c r="W11" s="4" t="s">
        <v>27</v>
      </c>
    </row>
    <row r="12" spans="1:23" x14ac:dyDescent="0.2">
      <c r="A12" s="3">
        <v>43969.2933328125</v>
      </c>
      <c r="B12" s="4" t="s">
        <v>21</v>
      </c>
      <c r="C12" s="4">
        <v>657</v>
      </c>
      <c r="F12" s="4" t="s">
        <v>43</v>
      </c>
      <c r="G12" s="4" t="s">
        <v>44</v>
      </c>
      <c r="H12" s="4" t="s">
        <v>24</v>
      </c>
      <c r="L12" s="4">
        <v>36.4</v>
      </c>
      <c r="M12" s="4">
        <v>17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26</v>
      </c>
      <c r="V12" s="4" t="s">
        <v>26</v>
      </c>
      <c r="W12" s="4" t="s">
        <v>27</v>
      </c>
    </row>
    <row r="13" spans="1:23" x14ac:dyDescent="0.2">
      <c r="A13" s="3">
        <v>43969.294580057875</v>
      </c>
      <c r="B13" s="4" t="s">
        <v>21</v>
      </c>
      <c r="C13" s="4">
        <v>671</v>
      </c>
      <c r="F13" s="4" t="s">
        <v>45</v>
      </c>
      <c r="G13" s="4" t="s">
        <v>46</v>
      </c>
      <c r="H13" s="4" t="s">
        <v>24</v>
      </c>
      <c r="L13" s="4">
        <v>36.6</v>
      </c>
      <c r="M13" s="4">
        <v>16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26</v>
      </c>
      <c r="V13" s="4" t="s">
        <v>26</v>
      </c>
      <c r="W13" s="4" t="s">
        <v>27</v>
      </c>
    </row>
    <row r="14" spans="1:23" x14ac:dyDescent="0.2">
      <c r="A14" s="3">
        <v>43969.295587002314</v>
      </c>
      <c r="B14" s="4" t="s">
        <v>21</v>
      </c>
      <c r="C14" s="4">
        <v>778</v>
      </c>
      <c r="F14" s="4" t="s">
        <v>47</v>
      </c>
      <c r="G14" s="4" t="s">
        <v>39</v>
      </c>
      <c r="H14" s="4" t="s">
        <v>31</v>
      </c>
      <c r="I14" s="4" t="s">
        <v>25</v>
      </c>
      <c r="J14" s="4">
        <v>36.9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26</v>
      </c>
      <c r="V14" s="4" t="s">
        <v>26</v>
      </c>
      <c r="W14" s="4" t="s">
        <v>27</v>
      </c>
    </row>
    <row r="15" spans="1:23" x14ac:dyDescent="0.2">
      <c r="A15" s="3">
        <v>43969.296546331017</v>
      </c>
      <c r="B15" s="4" t="s">
        <v>21</v>
      </c>
      <c r="C15" s="4">
        <v>452</v>
      </c>
      <c r="F15" s="4" t="s">
        <v>48</v>
      </c>
      <c r="G15" s="4" t="s">
        <v>35</v>
      </c>
      <c r="H15" s="4" t="s">
        <v>24</v>
      </c>
      <c r="L15" s="4">
        <v>36.5</v>
      </c>
      <c r="M15" s="4">
        <v>12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  <c r="S15" s="4" t="s">
        <v>25</v>
      </c>
      <c r="T15" s="4" t="s">
        <v>25</v>
      </c>
      <c r="U15" s="4" t="s">
        <v>26</v>
      </c>
      <c r="V15" s="4" t="s">
        <v>26</v>
      </c>
      <c r="W15" s="4" t="s">
        <v>27</v>
      </c>
    </row>
    <row r="16" spans="1:23" x14ac:dyDescent="0.2">
      <c r="A16" s="3">
        <v>43969.297971180553</v>
      </c>
      <c r="B16" s="4" t="s">
        <v>21</v>
      </c>
      <c r="C16" s="4">
        <v>765</v>
      </c>
      <c r="F16" s="4" t="s">
        <v>49</v>
      </c>
      <c r="G16" s="4" t="s">
        <v>35</v>
      </c>
      <c r="H16" s="4" t="s">
        <v>31</v>
      </c>
      <c r="I16" s="4" t="s">
        <v>25</v>
      </c>
      <c r="J16" s="4">
        <v>36.1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26</v>
      </c>
      <c r="V16" s="4" t="s">
        <v>26</v>
      </c>
      <c r="W16" s="4" t="s">
        <v>27</v>
      </c>
    </row>
    <row r="17" spans="1:23" x14ac:dyDescent="0.2">
      <c r="A17" s="3">
        <v>43969.299543356479</v>
      </c>
      <c r="B17" s="4" t="s">
        <v>21</v>
      </c>
      <c r="C17" s="4">
        <v>514</v>
      </c>
      <c r="F17" s="4" t="s">
        <v>50</v>
      </c>
      <c r="G17" s="4" t="s">
        <v>35</v>
      </c>
      <c r="H17" s="4" t="s">
        <v>24</v>
      </c>
      <c r="L17" s="4">
        <v>36.4</v>
      </c>
      <c r="M17" s="4">
        <v>13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4" t="s">
        <v>26</v>
      </c>
      <c r="V17" s="4" t="s">
        <v>26</v>
      </c>
      <c r="W17" s="4" t="s">
        <v>27</v>
      </c>
    </row>
    <row r="18" spans="1:23" x14ac:dyDescent="0.2">
      <c r="A18" s="3">
        <v>43969.310755636572</v>
      </c>
      <c r="B18" s="4" t="s">
        <v>21</v>
      </c>
      <c r="C18" s="4">
        <v>458</v>
      </c>
      <c r="F18" s="4" t="s">
        <v>51</v>
      </c>
      <c r="G18" s="4" t="s">
        <v>52</v>
      </c>
      <c r="H18" s="4" t="s">
        <v>31</v>
      </c>
      <c r="I18" s="4" t="s">
        <v>25</v>
      </c>
      <c r="J18" s="4">
        <v>36.5</v>
      </c>
      <c r="K18" s="4">
        <v>20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37</v>
      </c>
      <c r="V18" s="4" t="s">
        <v>37</v>
      </c>
      <c r="W18" s="4" t="s">
        <v>27</v>
      </c>
    </row>
    <row r="19" spans="1:23" x14ac:dyDescent="0.2">
      <c r="A19" s="3">
        <v>43969.311088055554</v>
      </c>
      <c r="B19" s="4" t="s">
        <v>53</v>
      </c>
      <c r="D19" s="4" t="s">
        <v>54</v>
      </c>
      <c r="E19" s="4" t="s">
        <v>55</v>
      </c>
      <c r="F19" s="4" t="s">
        <v>56</v>
      </c>
      <c r="G19" s="4" t="s">
        <v>57</v>
      </c>
      <c r="H19" s="4" t="s">
        <v>31</v>
      </c>
      <c r="I19" s="4" t="s">
        <v>25</v>
      </c>
      <c r="J19" s="4">
        <v>36.9</v>
      </c>
      <c r="K19" s="4">
        <v>16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58</v>
      </c>
      <c r="V19" s="4" t="s">
        <v>26</v>
      </c>
      <c r="W19" s="4" t="s">
        <v>27</v>
      </c>
    </row>
    <row r="20" spans="1:23" x14ac:dyDescent="0.2">
      <c r="A20" s="3">
        <v>43969.311779120369</v>
      </c>
      <c r="B20" s="4" t="s">
        <v>53</v>
      </c>
      <c r="D20" s="4" t="s">
        <v>59</v>
      </c>
      <c r="E20" s="4" t="s">
        <v>60</v>
      </c>
      <c r="F20" s="4" t="s">
        <v>61</v>
      </c>
      <c r="G20" s="4" t="s">
        <v>62</v>
      </c>
      <c r="H20" s="4" t="s">
        <v>31</v>
      </c>
      <c r="I20" s="4" t="s">
        <v>25</v>
      </c>
      <c r="J20" s="4">
        <v>36.9</v>
      </c>
      <c r="K20" s="4">
        <v>79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63</v>
      </c>
      <c r="V20" s="4" t="s">
        <v>37</v>
      </c>
      <c r="W20" s="4" t="s">
        <v>27</v>
      </c>
    </row>
    <row r="21" spans="1:23" x14ac:dyDescent="0.2">
      <c r="A21" s="3">
        <v>43969.312040266203</v>
      </c>
      <c r="B21" s="4" t="s">
        <v>21</v>
      </c>
      <c r="C21" s="4">
        <v>777</v>
      </c>
      <c r="F21" s="4" t="s">
        <v>56</v>
      </c>
      <c r="G21" s="4" t="s">
        <v>57</v>
      </c>
      <c r="H21" s="4" t="s">
        <v>31</v>
      </c>
      <c r="I21" s="4" t="s">
        <v>25</v>
      </c>
      <c r="J21" s="4">
        <v>36.700000000000003</v>
      </c>
      <c r="K21" s="4">
        <v>18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25</v>
      </c>
      <c r="U21" s="4" t="s">
        <v>26</v>
      </c>
      <c r="V21" s="4" t="s">
        <v>26</v>
      </c>
      <c r="W21" s="4" t="s">
        <v>27</v>
      </c>
    </row>
    <row r="22" spans="1:23" x14ac:dyDescent="0.2">
      <c r="A22" s="3">
        <v>43969.315157083329</v>
      </c>
      <c r="B22" s="4" t="s">
        <v>21</v>
      </c>
      <c r="C22" s="4">
        <v>153</v>
      </c>
      <c r="F22" s="4" t="s">
        <v>64</v>
      </c>
      <c r="G22" s="4" t="s">
        <v>65</v>
      </c>
      <c r="H22" s="4" t="s">
        <v>31</v>
      </c>
      <c r="I22" s="4" t="s">
        <v>25</v>
      </c>
      <c r="J22" s="4">
        <v>36.5</v>
      </c>
      <c r="K22" s="4">
        <v>24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26</v>
      </c>
      <c r="V22" s="4" t="s">
        <v>26</v>
      </c>
      <c r="W22" s="4" t="s">
        <v>27</v>
      </c>
    </row>
    <row r="23" spans="1:23" x14ac:dyDescent="0.2">
      <c r="A23" s="3">
        <v>43969.321709768519</v>
      </c>
      <c r="B23" s="4" t="s">
        <v>21</v>
      </c>
      <c r="C23" s="4">
        <v>567</v>
      </c>
      <c r="F23" s="4">
        <v>719</v>
      </c>
      <c r="G23" s="4" t="s">
        <v>66</v>
      </c>
      <c r="H23" s="4" t="s">
        <v>24</v>
      </c>
      <c r="L23" s="4">
        <v>36.5</v>
      </c>
      <c r="M23" s="4">
        <v>16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26</v>
      </c>
      <c r="V23" s="4" t="s">
        <v>26</v>
      </c>
      <c r="W23" s="4" t="s">
        <v>27</v>
      </c>
    </row>
    <row r="24" spans="1:23" x14ac:dyDescent="0.2">
      <c r="A24" s="3">
        <v>43969.323025775462</v>
      </c>
      <c r="B24" s="4" t="s">
        <v>21</v>
      </c>
      <c r="C24" s="5" t="s">
        <v>67</v>
      </c>
      <c r="F24" s="4" t="s">
        <v>68</v>
      </c>
      <c r="G24" s="4" t="s">
        <v>23</v>
      </c>
      <c r="H24" s="4" t="s">
        <v>24</v>
      </c>
      <c r="L24" s="4">
        <v>35.5</v>
      </c>
      <c r="M24" s="4">
        <v>6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26</v>
      </c>
      <c r="V24" s="4" t="s">
        <v>26</v>
      </c>
      <c r="W24" s="4" t="s">
        <v>27</v>
      </c>
    </row>
    <row r="25" spans="1:23" x14ac:dyDescent="0.2">
      <c r="A25" s="3">
        <v>43969.323037083333</v>
      </c>
      <c r="B25" s="4" t="s">
        <v>21</v>
      </c>
      <c r="C25" s="4">
        <v>678</v>
      </c>
      <c r="F25" s="4" t="s">
        <v>69</v>
      </c>
      <c r="G25" s="4" t="s">
        <v>35</v>
      </c>
      <c r="H25" s="4" t="s">
        <v>31</v>
      </c>
      <c r="I25" s="4" t="s">
        <v>25</v>
      </c>
      <c r="J25" s="4">
        <v>36</v>
      </c>
      <c r="K25" s="4">
        <v>20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  <c r="S25" s="4" t="s">
        <v>25</v>
      </c>
      <c r="T25" s="4" t="s">
        <v>25</v>
      </c>
      <c r="U25" s="4" t="s">
        <v>26</v>
      </c>
      <c r="V25" s="4" t="s">
        <v>26</v>
      </c>
      <c r="W25" s="4" t="s">
        <v>27</v>
      </c>
    </row>
    <row r="26" spans="1:23" x14ac:dyDescent="0.2">
      <c r="A26" s="3">
        <v>43969.323579884258</v>
      </c>
      <c r="B26" s="4" t="s">
        <v>21</v>
      </c>
      <c r="C26" s="4">
        <v>596</v>
      </c>
      <c r="F26" s="4" t="s">
        <v>70</v>
      </c>
      <c r="G26" s="4" t="s">
        <v>71</v>
      </c>
      <c r="H26" s="4" t="s">
        <v>31</v>
      </c>
      <c r="I26" s="4" t="s">
        <v>25</v>
      </c>
      <c r="J26" s="4">
        <v>35.9</v>
      </c>
      <c r="K26" s="4">
        <v>16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72</v>
      </c>
      <c r="V26" s="4" t="s">
        <v>26</v>
      </c>
      <c r="W26" s="4" t="s">
        <v>27</v>
      </c>
    </row>
    <row r="27" spans="1:23" x14ac:dyDescent="0.2">
      <c r="A27" s="3">
        <v>43969.323733761572</v>
      </c>
      <c r="B27" s="4" t="s">
        <v>21</v>
      </c>
      <c r="C27" s="4">
        <v>669</v>
      </c>
      <c r="F27" s="4" t="s">
        <v>73</v>
      </c>
      <c r="G27" s="4" t="s">
        <v>74</v>
      </c>
      <c r="H27" s="4" t="s">
        <v>31</v>
      </c>
      <c r="I27" s="4" t="s">
        <v>25</v>
      </c>
      <c r="J27" s="4">
        <v>36.6</v>
      </c>
      <c r="K27" s="4">
        <v>20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  <c r="S27" s="4" t="s">
        <v>25</v>
      </c>
      <c r="T27" s="4" t="s">
        <v>25</v>
      </c>
      <c r="U27" s="4" t="s">
        <v>26</v>
      </c>
      <c r="V27" s="4" t="s">
        <v>26</v>
      </c>
      <c r="W27" s="4" t="s">
        <v>27</v>
      </c>
    </row>
    <row r="28" spans="1:23" x14ac:dyDescent="0.2">
      <c r="A28" s="3">
        <v>43969.323875543982</v>
      </c>
      <c r="B28" s="4" t="s">
        <v>21</v>
      </c>
      <c r="C28" s="4">
        <v>722</v>
      </c>
      <c r="F28" s="4" t="s">
        <v>75</v>
      </c>
      <c r="G28" s="4" t="s">
        <v>57</v>
      </c>
      <c r="H28" s="4" t="s">
        <v>24</v>
      </c>
      <c r="L28" s="4">
        <v>36.299999999999997</v>
      </c>
      <c r="M28" s="4">
        <v>16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26</v>
      </c>
      <c r="V28" s="4" t="s">
        <v>26</v>
      </c>
      <c r="W28" s="4" t="s">
        <v>27</v>
      </c>
    </row>
    <row r="29" spans="1:23" x14ac:dyDescent="0.2">
      <c r="A29" s="3">
        <v>43969.325434016202</v>
      </c>
      <c r="B29" s="4" t="s">
        <v>53</v>
      </c>
      <c r="D29" s="4" t="s">
        <v>76</v>
      </c>
      <c r="E29" s="4" t="s">
        <v>77</v>
      </c>
      <c r="F29" s="4" t="s">
        <v>78</v>
      </c>
      <c r="G29" s="4" t="s">
        <v>79</v>
      </c>
      <c r="H29" s="4" t="s">
        <v>24</v>
      </c>
      <c r="L29" s="4">
        <v>36.5</v>
      </c>
      <c r="M29" s="4">
        <v>20</v>
      </c>
      <c r="N29" s="4" t="s">
        <v>25</v>
      </c>
      <c r="O29" s="4" t="s">
        <v>25</v>
      </c>
      <c r="P29" s="4" t="s">
        <v>25</v>
      </c>
      <c r="Q29" s="4" t="s">
        <v>25</v>
      </c>
      <c r="R29" s="4" t="s">
        <v>25</v>
      </c>
      <c r="S29" s="4" t="s">
        <v>25</v>
      </c>
      <c r="T29" s="4" t="s">
        <v>25</v>
      </c>
      <c r="U29" s="4" t="s">
        <v>37</v>
      </c>
      <c r="V29" s="4" t="s">
        <v>37</v>
      </c>
      <c r="W29" s="4" t="s">
        <v>27</v>
      </c>
    </row>
    <row r="30" spans="1:23" x14ac:dyDescent="0.2">
      <c r="A30" s="3">
        <v>43969.327351909727</v>
      </c>
      <c r="B30" s="4" t="s">
        <v>21</v>
      </c>
      <c r="C30" s="4">
        <v>759</v>
      </c>
      <c r="F30" s="4" t="s">
        <v>80</v>
      </c>
      <c r="G30" s="4" t="s">
        <v>81</v>
      </c>
      <c r="H30" s="4" t="s">
        <v>24</v>
      </c>
      <c r="L30" s="4">
        <v>36.700000000000003</v>
      </c>
      <c r="M30" s="4">
        <v>20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26</v>
      </c>
      <c r="V30" s="4" t="s">
        <v>26</v>
      </c>
      <c r="W30" s="4" t="s">
        <v>27</v>
      </c>
    </row>
    <row r="31" spans="1:23" x14ac:dyDescent="0.2">
      <c r="A31" s="3">
        <v>43969.329465983799</v>
      </c>
      <c r="B31" s="4" t="s">
        <v>53</v>
      </c>
      <c r="D31" s="4" t="s">
        <v>82</v>
      </c>
      <c r="E31" s="4" t="s">
        <v>83</v>
      </c>
      <c r="F31" s="4" t="s">
        <v>84</v>
      </c>
      <c r="G31" s="4" t="s">
        <v>85</v>
      </c>
      <c r="H31" s="4" t="s">
        <v>24</v>
      </c>
      <c r="L31" s="4">
        <v>37</v>
      </c>
      <c r="M31" s="4">
        <v>22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  <c r="S31" s="4" t="s">
        <v>25</v>
      </c>
      <c r="T31" s="4" t="s">
        <v>25</v>
      </c>
      <c r="U31" s="4" t="s">
        <v>26</v>
      </c>
      <c r="V31" s="4" t="s">
        <v>26</v>
      </c>
      <c r="W31" s="4" t="s">
        <v>27</v>
      </c>
    </row>
    <row r="32" spans="1:23" x14ac:dyDescent="0.2">
      <c r="A32" s="3">
        <v>43969.331919942131</v>
      </c>
      <c r="B32" s="4" t="s">
        <v>53</v>
      </c>
      <c r="D32" s="4" t="s">
        <v>86</v>
      </c>
      <c r="E32" s="4" t="s">
        <v>87</v>
      </c>
      <c r="F32" s="4" t="s">
        <v>88</v>
      </c>
      <c r="G32" s="4" t="s">
        <v>89</v>
      </c>
      <c r="H32" s="4" t="s">
        <v>24</v>
      </c>
      <c r="L32" s="4">
        <v>36.200000000000003</v>
      </c>
      <c r="M32" s="4">
        <v>16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26</v>
      </c>
      <c r="V32" s="4" t="s">
        <v>26</v>
      </c>
      <c r="W32" s="4" t="s">
        <v>27</v>
      </c>
    </row>
    <row r="33" spans="1:23" x14ac:dyDescent="0.2">
      <c r="A33" s="3">
        <v>43969.335711053238</v>
      </c>
      <c r="B33" s="4" t="s">
        <v>53</v>
      </c>
      <c r="D33" s="4" t="s">
        <v>90</v>
      </c>
      <c r="E33" s="4" t="s">
        <v>91</v>
      </c>
      <c r="F33" s="4" t="s">
        <v>92</v>
      </c>
      <c r="G33" s="4" t="s">
        <v>35</v>
      </c>
      <c r="H33" s="4" t="s">
        <v>24</v>
      </c>
      <c r="L33" s="4">
        <v>36.200000000000003</v>
      </c>
      <c r="M33" s="4">
        <v>28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25</v>
      </c>
      <c r="T33" s="4" t="s">
        <v>25</v>
      </c>
      <c r="U33" s="4" t="s">
        <v>26</v>
      </c>
      <c r="V33" s="4" t="s">
        <v>26</v>
      </c>
      <c r="W33" s="4" t="s">
        <v>27</v>
      </c>
    </row>
    <row r="34" spans="1:23" x14ac:dyDescent="0.2">
      <c r="A34" s="3">
        <v>43969.335893368057</v>
      </c>
      <c r="B34" s="4" t="s">
        <v>21</v>
      </c>
      <c r="C34" s="4">
        <v>544</v>
      </c>
      <c r="F34" s="4" t="s">
        <v>93</v>
      </c>
      <c r="G34" s="4" t="s">
        <v>30</v>
      </c>
      <c r="H34" s="4" t="s">
        <v>24</v>
      </c>
      <c r="L34" s="4">
        <v>36.4</v>
      </c>
      <c r="M34" s="4">
        <v>12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26</v>
      </c>
      <c r="V34" s="4" t="s">
        <v>26</v>
      </c>
      <c r="W34" s="4" t="s">
        <v>27</v>
      </c>
    </row>
    <row r="35" spans="1:23" x14ac:dyDescent="0.2">
      <c r="A35" s="3">
        <v>43969.337019178245</v>
      </c>
      <c r="B35" s="4" t="s">
        <v>21</v>
      </c>
      <c r="C35" s="4">
        <v>36.200000000000003</v>
      </c>
      <c r="F35" s="4" t="s">
        <v>94</v>
      </c>
      <c r="G35" s="4" t="s">
        <v>95</v>
      </c>
      <c r="H35" s="4" t="s">
        <v>24</v>
      </c>
      <c r="L35" s="4">
        <v>36.5</v>
      </c>
      <c r="M35" s="4">
        <v>18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 t="s">
        <v>25</v>
      </c>
      <c r="T35" s="4" t="s">
        <v>25</v>
      </c>
      <c r="U35" s="4" t="s">
        <v>26</v>
      </c>
      <c r="V35" s="4" t="s">
        <v>26</v>
      </c>
      <c r="W35" s="4" t="s">
        <v>27</v>
      </c>
    </row>
    <row r="36" spans="1:23" x14ac:dyDescent="0.2">
      <c r="A36" s="3">
        <v>43969.338152662036</v>
      </c>
      <c r="B36" s="4" t="s">
        <v>21</v>
      </c>
      <c r="C36" s="4">
        <v>724</v>
      </c>
      <c r="F36" s="4" t="s">
        <v>96</v>
      </c>
      <c r="G36" s="4" t="s">
        <v>97</v>
      </c>
      <c r="H36" s="4" t="s">
        <v>24</v>
      </c>
      <c r="L36" s="4">
        <v>36.200000000000003</v>
      </c>
      <c r="M36" s="4">
        <v>16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26</v>
      </c>
      <c r="V36" s="4" t="s">
        <v>26</v>
      </c>
      <c r="W36" s="4" t="s">
        <v>27</v>
      </c>
    </row>
    <row r="37" spans="1:23" x14ac:dyDescent="0.2">
      <c r="A37" s="3">
        <v>43969.339310254625</v>
      </c>
      <c r="B37" s="4" t="s">
        <v>53</v>
      </c>
      <c r="D37" s="4" t="s">
        <v>98</v>
      </c>
      <c r="E37" s="4" t="s">
        <v>99</v>
      </c>
      <c r="F37" s="4" t="s">
        <v>100</v>
      </c>
      <c r="G37" s="4" t="s">
        <v>101</v>
      </c>
      <c r="H37" s="4" t="s">
        <v>24</v>
      </c>
      <c r="L37" s="4">
        <v>36.5</v>
      </c>
      <c r="M37" s="4">
        <v>18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25</v>
      </c>
      <c r="U37" s="4" t="s">
        <v>26</v>
      </c>
      <c r="V37" s="4" t="s">
        <v>102</v>
      </c>
      <c r="W37" s="4" t="s">
        <v>27</v>
      </c>
    </row>
    <row r="38" spans="1:23" x14ac:dyDescent="0.2">
      <c r="A38" s="3">
        <v>43969.341850682875</v>
      </c>
      <c r="B38" s="4" t="s">
        <v>21</v>
      </c>
      <c r="C38" s="4">
        <v>647</v>
      </c>
      <c r="F38" s="4" t="s">
        <v>103</v>
      </c>
      <c r="G38" s="4" t="s">
        <v>39</v>
      </c>
      <c r="H38" s="4" t="s">
        <v>24</v>
      </c>
      <c r="L38" s="4">
        <v>36.5</v>
      </c>
      <c r="M38" s="4">
        <v>16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26</v>
      </c>
      <c r="V38" s="4" t="s">
        <v>26</v>
      </c>
      <c r="W38" s="4" t="s">
        <v>27</v>
      </c>
    </row>
    <row r="39" spans="1:23" x14ac:dyDescent="0.2">
      <c r="A39" s="3">
        <v>43969.342500219907</v>
      </c>
      <c r="B39" s="4" t="s">
        <v>21</v>
      </c>
      <c r="C39" s="4">
        <v>667</v>
      </c>
      <c r="F39" s="4" t="s">
        <v>104</v>
      </c>
      <c r="G39" s="4" t="s">
        <v>105</v>
      </c>
      <c r="H39" s="4" t="s">
        <v>31</v>
      </c>
      <c r="I39" s="4" t="s">
        <v>25</v>
      </c>
      <c r="J39" s="4">
        <v>36.4</v>
      </c>
      <c r="K39" s="4">
        <v>20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25</v>
      </c>
      <c r="S39" s="4" t="s">
        <v>25</v>
      </c>
      <c r="T39" s="4" t="s">
        <v>25</v>
      </c>
      <c r="U39" s="4" t="s">
        <v>26</v>
      </c>
      <c r="V39" s="4" t="s">
        <v>26</v>
      </c>
      <c r="W39" s="4" t="s">
        <v>27</v>
      </c>
    </row>
    <row r="40" spans="1:23" x14ac:dyDescent="0.2">
      <c r="A40" s="3">
        <v>43969.343098587968</v>
      </c>
      <c r="B40" s="4" t="s">
        <v>21</v>
      </c>
      <c r="C40" s="4">
        <v>733</v>
      </c>
      <c r="F40" s="4" t="s">
        <v>106</v>
      </c>
      <c r="G40" s="4" t="s">
        <v>107</v>
      </c>
      <c r="H40" s="4" t="s">
        <v>24</v>
      </c>
      <c r="L40" s="4">
        <v>36.4</v>
      </c>
      <c r="M40" s="4">
        <v>16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26</v>
      </c>
      <c r="V40" s="4" t="s">
        <v>26</v>
      </c>
      <c r="W40" s="4" t="s">
        <v>27</v>
      </c>
    </row>
    <row r="41" spans="1:23" x14ac:dyDescent="0.2">
      <c r="A41" s="3">
        <v>43969.344300833334</v>
      </c>
      <c r="B41" s="4" t="s">
        <v>21</v>
      </c>
      <c r="C41" s="4">
        <v>247</v>
      </c>
      <c r="F41" s="4" t="s">
        <v>108</v>
      </c>
      <c r="G41" s="4" t="s">
        <v>109</v>
      </c>
      <c r="H41" s="4" t="s">
        <v>31</v>
      </c>
      <c r="I41" s="4" t="s">
        <v>25</v>
      </c>
      <c r="J41" s="4">
        <v>36.5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25</v>
      </c>
      <c r="S41" s="4" t="s">
        <v>25</v>
      </c>
      <c r="T41" s="4" t="s">
        <v>25</v>
      </c>
      <c r="U41" s="4" t="s">
        <v>26</v>
      </c>
      <c r="V41" s="4" t="s">
        <v>26</v>
      </c>
      <c r="W41" s="4" t="s">
        <v>27</v>
      </c>
    </row>
    <row r="42" spans="1:23" x14ac:dyDescent="0.2">
      <c r="A42" s="3">
        <v>43969.346647592596</v>
      </c>
      <c r="B42" s="4" t="s">
        <v>21</v>
      </c>
      <c r="C42" s="4">
        <v>681</v>
      </c>
      <c r="F42" s="4" t="s">
        <v>34</v>
      </c>
      <c r="G42" s="4" t="s">
        <v>35</v>
      </c>
      <c r="H42" s="4" t="s">
        <v>24</v>
      </c>
      <c r="L42" s="4">
        <v>36.5</v>
      </c>
      <c r="M42" s="4">
        <v>16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26</v>
      </c>
      <c r="V42" s="4" t="s">
        <v>26</v>
      </c>
      <c r="W42" s="4" t="s">
        <v>27</v>
      </c>
    </row>
    <row r="43" spans="1:23" x14ac:dyDescent="0.2">
      <c r="A43" s="3">
        <v>43969.34724693287</v>
      </c>
      <c r="B43" s="4" t="s">
        <v>21</v>
      </c>
      <c r="C43" s="4">
        <v>758</v>
      </c>
      <c r="F43" s="4" t="s">
        <v>110</v>
      </c>
      <c r="G43" s="4" t="s">
        <v>65</v>
      </c>
      <c r="H43" s="4" t="s">
        <v>31</v>
      </c>
      <c r="I43" s="4" t="s">
        <v>25</v>
      </c>
      <c r="J43" s="4">
        <v>36.299999999999997</v>
      </c>
      <c r="K43" s="4">
        <v>18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25</v>
      </c>
      <c r="T43" s="4" t="s">
        <v>25</v>
      </c>
      <c r="U43" s="4" t="s">
        <v>26</v>
      </c>
      <c r="V43" s="4" t="s">
        <v>26</v>
      </c>
      <c r="W43" s="4" t="s">
        <v>27</v>
      </c>
    </row>
    <row r="44" spans="1:23" x14ac:dyDescent="0.2">
      <c r="A44" s="3">
        <v>43969.348021192127</v>
      </c>
      <c r="B44" s="4" t="s">
        <v>53</v>
      </c>
      <c r="D44" s="4" t="s">
        <v>111</v>
      </c>
      <c r="E44" s="4" t="s">
        <v>112</v>
      </c>
      <c r="F44" s="4" t="s">
        <v>113</v>
      </c>
      <c r="G44" s="4" t="s">
        <v>41</v>
      </c>
      <c r="H44" s="4" t="s">
        <v>24</v>
      </c>
      <c r="L44" s="4">
        <v>36.799999999999997</v>
      </c>
      <c r="M44" s="4">
        <v>16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26</v>
      </c>
      <c r="V44" s="4" t="s">
        <v>26</v>
      </c>
      <c r="W44" s="4" t="s">
        <v>27</v>
      </c>
    </row>
    <row r="45" spans="1:23" x14ac:dyDescent="0.2">
      <c r="A45" s="3">
        <v>43969.348925358798</v>
      </c>
      <c r="B45" s="4" t="s">
        <v>21</v>
      </c>
      <c r="C45" s="4">
        <v>766</v>
      </c>
      <c r="F45" s="4" t="s">
        <v>114</v>
      </c>
      <c r="G45" s="4" t="s">
        <v>115</v>
      </c>
      <c r="H45" s="4" t="s">
        <v>24</v>
      </c>
      <c r="L45" s="4">
        <v>36.200000000000003</v>
      </c>
      <c r="M45" s="4">
        <v>13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25</v>
      </c>
      <c r="U45" s="4" t="s">
        <v>26</v>
      </c>
      <c r="V45" s="4" t="s">
        <v>26</v>
      </c>
      <c r="W45" s="4" t="s">
        <v>27</v>
      </c>
    </row>
    <row r="46" spans="1:23" x14ac:dyDescent="0.2">
      <c r="A46" s="3">
        <v>43969.350649548607</v>
      </c>
      <c r="B46" s="4" t="s">
        <v>21</v>
      </c>
      <c r="C46" s="4">
        <v>724</v>
      </c>
      <c r="F46" s="4" t="s">
        <v>116</v>
      </c>
      <c r="G46" s="4" t="s">
        <v>117</v>
      </c>
      <c r="H46" s="4" t="s">
        <v>24</v>
      </c>
      <c r="L46" s="4">
        <v>36.200000000000003</v>
      </c>
      <c r="M46" s="4">
        <v>23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37</v>
      </c>
      <c r="V46" s="4" t="s">
        <v>37</v>
      </c>
      <c r="W46" s="4" t="s">
        <v>27</v>
      </c>
    </row>
    <row r="47" spans="1:23" x14ac:dyDescent="0.2">
      <c r="A47" s="3">
        <v>43969.351756990742</v>
      </c>
      <c r="B47" s="4" t="s">
        <v>53</v>
      </c>
      <c r="D47" s="4" t="s">
        <v>59</v>
      </c>
      <c r="E47" s="4" t="s">
        <v>118</v>
      </c>
      <c r="F47" s="4" t="s">
        <v>119</v>
      </c>
      <c r="G47" s="4" t="s">
        <v>35</v>
      </c>
      <c r="H47" s="4" t="s">
        <v>31</v>
      </c>
      <c r="I47" s="4" t="s">
        <v>25</v>
      </c>
      <c r="J47" s="4">
        <v>35.700000000000003</v>
      </c>
      <c r="K47" s="4">
        <v>18</v>
      </c>
      <c r="N47" s="4" t="s">
        <v>25</v>
      </c>
      <c r="O47" s="4" t="s">
        <v>25</v>
      </c>
      <c r="P47" s="4" t="s">
        <v>25</v>
      </c>
      <c r="Q47" s="4" t="s">
        <v>25</v>
      </c>
      <c r="R47" s="4" t="s">
        <v>25</v>
      </c>
      <c r="S47" s="4" t="s">
        <v>25</v>
      </c>
      <c r="T47" s="4" t="s">
        <v>25</v>
      </c>
      <c r="U47" s="4" t="s">
        <v>26</v>
      </c>
      <c r="V47" s="4" t="s">
        <v>26</v>
      </c>
      <c r="W47" s="4" t="s">
        <v>27</v>
      </c>
    </row>
    <row r="48" spans="1:23" x14ac:dyDescent="0.2">
      <c r="A48" s="3">
        <v>43969.351895844906</v>
      </c>
      <c r="B48" s="4" t="s">
        <v>21</v>
      </c>
      <c r="C48" s="4">
        <v>781</v>
      </c>
      <c r="F48" s="4" t="s">
        <v>120</v>
      </c>
      <c r="G48" s="4" t="s">
        <v>121</v>
      </c>
      <c r="H48" s="4" t="s">
        <v>24</v>
      </c>
      <c r="L48" s="4">
        <v>36.200000000000003</v>
      </c>
      <c r="M48" s="4">
        <v>12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26</v>
      </c>
      <c r="V48" s="4" t="s">
        <v>26</v>
      </c>
      <c r="W48" s="4" t="s">
        <v>27</v>
      </c>
    </row>
    <row r="49" spans="1:23" x14ac:dyDescent="0.2">
      <c r="A49" s="3">
        <v>43969.354210810183</v>
      </c>
      <c r="B49" s="4" t="s">
        <v>21</v>
      </c>
      <c r="C49" s="4">
        <v>112</v>
      </c>
      <c r="F49" s="4" t="s">
        <v>122</v>
      </c>
      <c r="G49" s="4" t="s">
        <v>35</v>
      </c>
      <c r="H49" s="4" t="s">
        <v>24</v>
      </c>
      <c r="L49" s="4">
        <v>36.5</v>
      </c>
      <c r="M49" s="4">
        <v>12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  <c r="S49" s="4" t="s">
        <v>25</v>
      </c>
      <c r="T49" s="4" t="s">
        <v>25</v>
      </c>
      <c r="U49" s="4" t="s">
        <v>123</v>
      </c>
      <c r="V49" s="4" t="s">
        <v>26</v>
      </c>
      <c r="W49" s="4" t="s">
        <v>27</v>
      </c>
    </row>
    <row r="50" spans="1:23" x14ac:dyDescent="0.2">
      <c r="A50" s="3">
        <v>43969.357435636572</v>
      </c>
      <c r="B50" s="4" t="s">
        <v>53</v>
      </c>
      <c r="D50" s="4" t="s">
        <v>124</v>
      </c>
      <c r="E50" s="4" t="s">
        <v>125</v>
      </c>
      <c r="F50" s="4" t="s">
        <v>126</v>
      </c>
      <c r="G50" s="4" t="s">
        <v>35</v>
      </c>
      <c r="H50" s="4" t="s">
        <v>24</v>
      </c>
      <c r="L50" s="4">
        <v>36.4</v>
      </c>
      <c r="M50" s="4">
        <v>18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26</v>
      </c>
      <c r="V50" s="4" t="s">
        <v>26</v>
      </c>
      <c r="W50" s="4" t="s">
        <v>27</v>
      </c>
    </row>
    <row r="51" spans="1:23" x14ac:dyDescent="0.2">
      <c r="A51" s="3">
        <v>43969.358971458336</v>
      </c>
      <c r="B51" s="4" t="s">
        <v>21</v>
      </c>
      <c r="C51" s="4">
        <v>578</v>
      </c>
      <c r="F51" s="4" t="s">
        <v>127</v>
      </c>
      <c r="G51" s="4" t="s">
        <v>35</v>
      </c>
      <c r="H51" s="4" t="s">
        <v>24</v>
      </c>
      <c r="L51" s="4">
        <v>36.6</v>
      </c>
      <c r="M51" s="4">
        <v>13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  <c r="S51" s="4" t="s">
        <v>25</v>
      </c>
      <c r="T51" s="4" t="s">
        <v>25</v>
      </c>
      <c r="U51" s="4" t="s">
        <v>123</v>
      </c>
      <c r="V51" s="4" t="s">
        <v>26</v>
      </c>
      <c r="W51" s="4" t="s">
        <v>27</v>
      </c>
    </row>
    <row r="52" spans="1:23" x14ac:dyDescent="0.2">
      <c r="A52" s="3">
        <v>43969.359944988428</v>
      </c>
      <c r="B52" s="4" t="s">
        <v>53</v>
      </c>
      <c r="D52" s="4" t="s">
        <v>128</v>
      </c>
      <c r="E52" s="4" t="s">
        <v>129</v>
      </c>
      <c r="F52" s="4" t="s">
        <v>130</v>
      </c>
      <c r="G52" s="4" t="s">
        <v>131</v>
      </c>
      <c r="H52" s="4" t="s">
        <v>31</v>
      </c>
      <c r="I52" s="4" t="s">
        <v>25</v>
      </c>
      <c r="J52" s="4">
        <v>36.6</v>
      </c>
      <c r="K52" s="4">
        <v>20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  <c r="V52" s="4" t="s">
        <v>25</v>
      </c>
      <c r="W52" s="4" t="s">
        <v>27</v>
      </c>
    </row>
    <row r="53" spans="1:23" x14ac:dyDescent="0.2">
      <c r="A53" s="3">
        <v>43969.361642384261</v>
      </c>
      <c r="B53" s="4" t="s">
        <v>53</v>
      </c>
      <c r="D53" s="4" t="s">
        <v>132</v>
      </c>
      <c r="E53" s="4" t="s">
        <v>133</v>
      </c>
      <c r="F53" s="4" t="s">
        <v>134</v>
      </c>
      <c r="G53" s="4" t="s">
        <v>35</v>
      </c>
      <c r="H53" s="4" t="s">
        <v>31</v>
      </c>
      <c r="I53" s="4" t="s">
        <v>25</v>
      </c>
      <c r="J53" s="4">
        <v>36.299999999999997</v>
      </c>
      <c r="K53" s="4">
        <v>15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25</v>
      </c>
      <c r="S53" s="4" t="s">
        <v>25</v>
      </c>
      <c r="T53" s="4" t="s">
        <v>25</v>
      </c>
      <c r="U53" s="4" t="s">
        <v>26</v>
      </c>
      <c r="V53" s="4" t="s">
        <v>26</v>
      </c>
      <c r="W53" s="4" t="s">
        <v>27</v>
      </c>
    </row>
    <row r="54" spans="1:23" x14ac:dyDescent="0.2">
      <c r="A54" s="3">
        <v>43969.364390995368</v>
      </c>
      <c r="B54" s="4" t="s">
        <v>21</v>
      </c>
      <c r="C54" s="4">
        <v>757</v>
      </c>
      <c r="F54" s="4" t="s">
        <v>135</v>
      </c>
      <c r="G54" s="4" t="s">
        <v>35</v>
      </c>
      <c r="H54" s="4" t="s">
        <v>31</v>
      </c>
      <c r="I54" s="4" t="s">
        <v>25</v>
      </c>
      <c r="J54" s="4">
        <v>35</v>
      </c>
      <c r="K54" s="4">
        <v>23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136</v>
      </c>
      <c r="V54" s="4" t="s">
        <v>26</v>
      </c>
      <c r="W54" s="4" t="s">
        <v>27</v>
      </c>
    </row>
    <row r="55" spans="1:23" x14ac:dyDescent="0.2">
      <c r="A55" s="3">
        <v>43969.365469375</v>
      </c>
      <c r="B55" s="4" t="s">
        <v>21</v>
      </c>
      <c r="C55" s="4">
        <v>647</v>
      </c>
      <c r="F55" s="4">
        <v>190</v>
      </c>
      <c r="G55" s="4" t="s">
        <v>137</v>
      </c>
      <c r="H55" s="4" t="s">
        <v>24</v>
      </c>
      <c r="L55" s="4">
        <v>36.5</v>
      </c>
      <c r="M55" s="4">
        <v>16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  <c r="T55" s="4" t="s">
        <v>25</v>
      </c>
      <c r="U55" s="4" t="s">
        <v>26</v>
      </c>
      <c r="V55" s="4" t="s">
        <v>26</v>
      </c>
      <c r="W55" s="4" t="s">
        <v>27</v>
      </c>
    </row>
    <row r="56" spans="1:23" x14ac:dyDescent="0.2">
      <c r="A56" s="3">
        <v>43969.367483680559</v>
      </c>
      <c r="B56" s="4" t="s">
        <v>21</v>
      </c>
      <c r="C56" s="5" t="s">
        <v>138</v>
      </c>
      <c r="F56" s="4" t="s">
        <v>56</v>
      </c>
      <c r="G56" s="4" t="s">
        <v>57</v>
      </c>
      <c r="H56" s="4" t="s">
        <v>24</v>
      </c>
      <c r="L56" s="4">
        <v>36.5</v>
      </c>
      <c r="M56" s="4">
        <v>16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139</v>
      </c>
      <c r="V56" s="4" t="s">
        <v>140</v>
      </c>
      <c r="W56" s="4" t="s">
        <v>27</v>
      </c>
    </row>
    <row r="57" spans="1:23" x14ac:dyDescent="0.2">
      <c r="A57" s="3">
        <v>43969.372515277777</v>
      </c>
      <c r="B57" s="4" t="s">
        <v>53</v>
      </c>
      <c r="D57" s="4" t="s">
        <v>141</v>
      </c>
      <c r="E57" s="4" t="s">
        <v>142</v>
      </c>
      <c r="F57" s="4" t="s">
        <v>143</v>
      </c>
      <c r="G57" s="4" t="s">
        <v>144</v>
      </c>
      <c r="H57" s="4" t="s">
        <v>31</v>
      </c>
      <c r="I57" s="4" t="s">
        <v>25</v>
      </c>
      <c r="J57" s="4">
        <v>36</v>
      </c>
      <c r="K57" s="4">
        <v>30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25</v>
      </c>
      <c r="S57" s="4" t="s">
        <v>25</v>
      </c>
      <c r="T57" s="4" t="s">
        <v>25</v>
      </c>
      <c r="U57" s="4" t="s">
        <v>145</v>
      </c>
      <c r="V57" s="4" t="s">
        <v>145</v>
      </c>
      <c r="W57" s="4" t="s">
        <v>27</v>
      </c>
    </row>
    <row r="58" spans="1:23" x14ac:dyDescent="0.2">
      <c r="A58" s="3">
        <v>43969.374127835647</v>
      </c>
      <c r="B58" s="4" t="s">
        <v>21</v>
      </c>
      <c r="C58" s="4">
        <v>663</v>
      </c>
      <c r="F58" s="4" t="s">
        <v>146</v>
      </c>
      <c r="G58" s="4" t="s">
        <v>85</v>
      </c>
      <c r="H58" s="4" t="s">
        <v>24</v>
      </c>
      <c r="L58" s="4">
        <v>35</v>
      </c>
      <c r="M58" s="4">
        <v>32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26</v>
      </c>
      <c r="V58" s="4" t="s">
        <v>26</v>
      </c>
      <c r="W58" s="4" t="s">
        <v>27</v>
      </c>
    </row>
    <row r="59" spans="1:23" x14ac:dyDescent="0.2">
      <c r="A59" s="3">
        <v>43969.374447789349</v>
      </c>
      <c r="B59" s="4" t="s">
        <v>21</v>
      </c>
      <c r="C59" s="4">
        <v>616</v>
      </c>
      <c r="F59" s="4" t="s">
        <v>147</v>
      </c>
      <c r="G59" s="4" t="s">
        <v>148</v>
      </c>
      <c r="H59" s="4" t="s">
        <v>24</v>
      </c>
      <c r="L59" s="4">
        <v>36.4</v>
      </c>
      <c r="M59" s="4">
        <v>16</v>
      </c>
      <c r="N59" s="4" t="s">
        <v>25</v>
      </c>
      <c r="O59" s="4" t="s">
        <v>25</v>
      </c>
      <c r="P59" s="4" t="s">
        <v>25</v>
      </c>
      <c r="Q59" s="4" t="s">
        <v>25</v>
      </c>
      <c r="R59" s="4" t="s">
        <v>25</v>
      </c>
      <c r="S59" s="4" t="s">
        <v>25</v>
      </c>
      <c r="T59" s="4" t="s">
        <v>25</v>
      </c>
      <c r="U59" s="4" t="s">
        <v>26</v>
      </c>
      <c r="V59" s="4" t="s">
        <v>26</v>
      </c>
      <c r="W59" s="4" t="s">
        <v>27</v>
      </c>
    </row>
    <row r="60" spans="1:23" x14ac:dyDescent="0.2">
      <c r="A60" s="3">
        <v>43969.376144259259</v>
      </c>
      <c r="B60" s="4" t="s">
        <v>21</v>
      </c>
      <c r="C60" s="4">
        <v>755</v>
      </c>
      <c r="F60" s="4" t="s">
        <v>149</v>
      </c>
      <c r="G60" s="4" t="s">
        <v>35</v>
      </c>
      <c r="H60" s="4" t="s">
        <v>24</v>
      </c>
      <c r="L60" s="4">
        <v>36.4</v>
      </c>
      <c r="M60" s="4">
        <v>16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26</v>
      </c>
      <c r="V60" s="4" t="s">
        <v>26</v>
      </c>
      <c r="W60" s="4" t="s">
        <v>27</v>
      </c>
    </row>
    <row r="61" spans="1:23" x14ac:dyDescent="0.2">
      <c r="A61" s="3">
        <v>43969.377294282407</v>
      </c>
      <c r="B61" s="4" t="s">
        <v>21</v>
      </c>
      <c r="C61" s="4">
        <v>668</v>
      </c>
      <c r="F61" s="4" t="s">
        <v>150</v>
      </c>
      <c r="G61" s="4" t="s">
        <v>151</v>
      </c>
      <c r="H61" s="4" t="s">
        <v>31</v>
      </c>
      <c r="I61" s="4" t="s">
        <v>25</v>
      </c>
      <c r="J61" s="4">
        <v>36</v>
      </c>
      <c r="K61" s="4">
        <v>14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27</v>
      </c>
      <c r="S61" s="4" t="s">
        <v>25</v>
      </c>
      <c r="T61" s="4" t="s">
        <v>25</v>
      </c>
      <c r="U61" s="4" t="s">
        <v>26</v>
      </c>
      <c r="V61" s="4" t="s">
        <v>26</v>
      </c>
      <c r="W61" s="4" t="s">
        <v>27</v>
      </c>
    </row>
    <row r="62" spans="1:23" x14ac:dyDescent="0.2">
      <c r="A62" s="3">
        <v>43969.377753530091</v>
      </c>
      <c r="B62" s="4" t="s">
        <v>21</v>
      </c>
      <c r="C62" s="4">
        <v>774</v>
      </c>
      <c r="F62" s="4" t="s">
        <v>152</v>
      </c>
      <c r="G62" s="4" t="s">
        <v>153</v>
      </c>
      <c r="H62" s="4" t="s">
        <v>24</v>
      </c>
      <c r="L62" s="4">
        <v>36</v>
      </c>
      <c r="M62" s="4">
        <v>18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26</v>
      </c>
      <c r="V62" s="4" t="s">
        <v>26</v>
      </c>
      <c r="W62" s="4" t="s">
        <v>27</v>
      </c>
    </row>
    <row r="63" spans="1:23" x14ac:dyDescent="0.2">
      <c r="A63" s="3">
        <v>43969.37780376157</v>
      </c>
      <c r="B63" s="4" t="s">
        <v>21</v>
      </c>
      <c r="C63" s="4">
        <v>505</v>
      </c>
      <c r="F63" s="4" t="s">
        <v>154</v>
      </c>
      <c r="G63" s="4" t="s">
        <v>155</v>
      </c>
      <c r="H63" s="4" t="s">
        <v>24</v>
      </c>
      <c r="L63" s="4">
        <v>36.4</v>
      </c>
      <c r="M63" s="4">
        <v>16</v>
      </c>
      <c r="N63" s="4" t="s">
        <v>25</v>
      </c>
      <c r="O63" s="4" t="s">
        <v>25</v>
      </c>
      <c r="P63" s="4" t="s">
        <v>25</v>
      </c>
      <c r="Q63" s="4" t="s">
        <v>25</v>
      </c>
      <c r="R63" s="4" t="s">
        <v>25</v>
      </c>
      <c r="S63" s="4" t="s">
        <v>25</v>
      </c>
      <c r="T63" s="4" t="s">
        <v>25</v>
      </c>
      <c r="U63" s="4" t="s">
        <v>156</v>
      </c>
      <c r="V63" s="4" t="s">
        <v>26</v>
      </c>
      <c r="W63" s="4" t="s">
        <v>27</v>
      </c>
    </row>
    <row r="64" spans="1:23" x14ac:dyDescent="0.2">
      <c r="A64" s="3">
        <v>43969.378200324078</v>
      </c>
      <c r="B64" s="4" t="s">
        <v>21</v>
      </c>
      <c r="C64" s="4">
        <v>673</v>
      </c>
      <c r="F64" s="4" t="s">
        <v>157</v>
      </c>
      <c r="G64" s="4" t="s">
        <v>117</v>
      </c>
      <c r="H64" s="4"/>
      <c r="L64" s="4">
        <v>36.700000000000003</v>
      </c>
      <c r="M64" s="4">
        <v>18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26</v>
      </c>
      <c r="V64" s="4" t="s">
        <v>158</v>
      </c>
      <c r="W64" s="4" t="s">
        <v>27</v>
      </c>
    </row>
    <row r="65" spans="1:23" x14ac:dyDescent="0.2">
      <c r="A65" s="3">
        <v>43969.380303344908</v>
      </c>
      <c r="B65" s="4" t="s">
        <v>53</v>
      </c>
      <c r="D65" s="4" t="s">
        <v>159</v>
      </c>
      <c r="E65" s="4" t="s">
        <v>160</v>
      </c>
      <c r="F65" s="4" t="s">
        <v>161</v>
      </c>
      <c r="G65" s="4" t="s">
        <v>35</v>
      </c>
      <c r="H65" s="4" t="s">
        <v>24</v>
      </c>
      <c r="L65" s="4">
        <v>34.299999999999997</v>
      </c>
      <c r="M65" s="4">
        <v>16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  <c r="S65" s="4" t="s">
        <v>25</v>
      </c>
      <c r="T65" s="4" t="s">
        <v>25</v>
      </c>
      <c r="U65" s="4" t="s">
        <v>26</v>
      </c>
      <c r="V65" s="4" t="s">
        <v>26</v>
      </c>
      <c r="W65" s="4" t="s">
        <v>27</v>
      </c>
    </row>
    <row r="66" spans="1:23" x14ac:dyDescent="0.2">
      <c r="A66" s="3">
        <v>43969.380717187501</v>
      </c>
      <c r="B66" s="4" t="s">
        <v>53</v>
      </c>
      <c r="D66" s="4" t="s">
        <v>162</v>
      </c>
      <c r="E66" s="4" t="s">
        <v>163</v>
      </c>
      <c r="F66" s="4" t="s">
        <v>164</v>
      </c>
      <c r="G66" s="4" t="s">
        <v>165</v>
      </c>
      <c r="H66" s="4" t="s">
        <v>24</v>
      </c>
      <c r="L66" s="4">
        <v>36</v>
      </c>
      <c r="M66" s="4">
        <v>19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166</v>
      </c>
      <c r="V66" s="4" t="s">
        <v>26</v>
      </c>
      <c r="W66" s="4" t="s">
        <v>27</v>
      </c>
    </row>
    <row r="67" spans="1:23" x14ac:dyDescent="0.2">
      <c r="A67" s="3">
        <v>43969.388235243052</v>
      </c>
      <c r="B67" s="4" t="s">
        <v>21</v>
      </c>
      <c r="C67" s="4">
        <v>748</v>
      </c>
      <c r="F67" s="4" t="s">
        <v>167</v>
      </c>
      <c r="G67" s="4" t="s">
        <v>168</v>
      </c>
      <c r="H67" s="4" t="s">
        <v>24</v>
      </c>
      <c r="L67" s="4">
        <v>36.5</v>
      </c>
      <c r="M67" s="4">
        <v>16</v>
      </c>
      <c r="N67" s="4" t="s">
        <v>25</v>
      </c>
      <c r="O67" s="4" t="s">
        <v>25</v>
      </c>
      <c r="P67" s="4" t="s">
        <v>25</v>
      </c>
      <c r="Q67" s="4" t="s">
        <v>25</v>
      </c>
      <c r="R67" s="4" t="s">
        <v>25</v>
      </c>
      <c r="S67" s="4" t="s">
        <v>25</v>
      </c>
      <c r="T67" s="4" t="s">
        <v>25</v>
      </c>
      <c r="U67" s="4" t="s">
        <v>26</v>
      </c>
      <c r="V67" s="4" t="s">
        <v>26</v>
      </c>
      <c r="W67" s="4" t="s">
        <v>27</v>
      </c>
    </row>
    <row r="68" spans="1:23" x14ac:dyDescent="0.2">
      <c r="A68" s="3">
        <v>43969.389354652776</v>
      </c>
      <c r="B68" s="4" t="s">
        <v>53</v>
      </c>
      <c r="D68" s="4" t="s">
        <v>169</v>
      </c>
      <c r="E68" s="4" t="s">
        <v>170</v>
      </c>
      <c r="F68" s="4" t="s">
        <v>171</v>
      </c>
      <c r="G68" s="4" t="s">
        <v>172</v>
      </c>
      <c r="H68" s="4" t="s">
        <v>31</v>
      </c>
      <c r="I68" s="4" t="s">
        <v>25</v>
      </c>
      <c r="J68" s="4">
        <v>35.700000000000003</v>
      </c>
      <c r="K68" s="4">
        <v>20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27</v>
      </c>
      <c r="S68" s="4" t="s">
        <v>25</v>
      </c>
      <c r="T68" s="4" t="s">
        <v>25</v>
      </c>
      <c r="U68" s="4" t="s">
        <v>173</v>
      </c>
      <c r="V68" s="4" t="s">
        <v>173</v>
      </c>
      <c r="W68" s="4" t="s">
        <v>27</v>
      </c>
    </row>
    <row r="69" spans="1:23" x14ac:dyDescent="0.2">
      <c r="A69" s="3">
        <v>43969.396838113425</v>
      </c>
      <c r="B69" s="4" t="s">
        <v>21</v>
      </c>
      <c r="C69" s="4">
        <v>486</v>
      </c>
      <c r="F69" s="4" t="s">
        <v>174</v>
      </c>
      <c r="G69" s="4" t="s">
        <v>46</v>
      </c>
      <c r="H69" s="4" t="s">
        <v>24</v>
      </c>
      <c r="L69" s="4">
        <v>36.6</v>
      </c>
      <c r="M69" s="4">
        <v>12</v>
      </c>
      <c r="N69" s="4" t="s">
        <v>25</v>
      </c>
      <c r="O69" s="4" t="s">
        <v>25</v>
      </c>
      <c r="P69" s="4" t="s">
        <v>25</v>
      </c>
      <c r="Q69" s="4" t="s">
        <v>25</v>
      </c>
      <c r="R69" s="4" t="s">
        <v>25</v>
      </c>
      <c r="S69" s="4" t="s">
        <v>25</v>
      </c>
      <c r="T69" s="4" t="s">
        <v>25</v>
      </c>
      <c r="U69" s="4" t="s">
        <v>26</v>
      </c>
      <c r="V69" s="4" t="s">
        <v>26</v>
      </c>
      <c r="W69" s="4" t="s">
        <v>27</v>
      </c>
    </row>
    <row r="70" spans="1:23" x14ac:dyDescent="0.2">
      <c r="A70" s="3">
        <v>43969.397428460652</v>
      </c>
      <c r="B70" s="4" t="s">
        <v>53</v>
      </c>
      <c r="D70" s="4" t="s">
        <v>175</v>
      </c>
      <c r="E70" s="4" t="s">
        <v>176</v>
      </c>
      <c r="F70" s="4" t="s">
        <v>177</v>
      </c>
      <c r="G70" s="4" t="s">
        <v>178</v>
      </c>
      <c r="H70" s="4" t="s">
        <v>24</v>
      </c>
      <c r="L70" s="4">
        <v>35.9</v>
      </c>
      <c r="M70" s="4">
        <v>19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26</v>
      </c>
      <c r="V70" s="4" t="s">
        <v>26</v>
      </c>
      <c r="W70" s="4" t="s">
        <v>27</v>
      </c>
    </row>
    <row r="71" spans="1:23" x14ac:dyDescent="0.2">
      <c r="A71" s="3">
        <v>43969.398157233794</v>
      </c>
      <c r="B71" s="4" t="s">
        <v>53</v>
      </c>
      <c r="D71" s="4" t="s">
        <v>179</v>
      </c>
      <c r="E71" s="4" t="s">
        <v>180</v>
      </c>
      <c r="F71" s="4" t="s">
        <v>181</v>
      </c>
      <c r="G71" s="4" t="s">
        <v>35</v>
      </c>
      <c r="H71" s="4" t="s">
        <v>24</v>
      </c>
      <c r="L71" s="4">
        <v>35.799999999999997</v>
      </c>
      <c r="M71" s="4">
        <v>14</v>
      </c>
      <c r="N71" s="4" t="s">
        <v>25</v>
      </c>
      <c r="O71" s="4" t="s">
        <v>25</v>
      </c>
      <c r="P71" s="4" t="s">
        <v>25</v>
      </c>
      <c r="Q71" s="4" t="s">
        <v>25</v>
      </c>
      <c r="R71" s="4" t="s">
        <v>25</v>
      </c>
      <c r="S71" s="4" t="s">
        <v>25</v>
      </c>
      <c r="T71" s="4" t="s">
        <v>25</v>
      </c>
      <c r="U71" s="4" t="s">
        <v>182</v>
      </c>
      <c r="V71" s="4" t="s">
        <v>26</v>
      </c>
      <c r="W71" s="4" t="s">
        <v>27</v>
      </c>
    </row>
    <row r="72" spans="1:23" x14ac:dyDescent="0.2">
      <c r="A72" s="3">
        <v>43969.411469618055</v>
      </c>
      <c r="B72" s="4" t="s">
        <v>21</v>
      </c>
      <c r="C72" s="4">
        <v>773</v>
      </c>
      <c r="F72" s="4" t="s">
        <v>183</v>
      </c>
      <c r="G72" s="4" t="s">
        <v>35</v>
      </c>
      <c r="H72" s="4" t="s">
        <v>31</v>
      </c>
      <c r="I72" s="4" t="s">
        <v>25</v>
      </c>
      <c r="J72" s="4">
        <v>36</v>
      </c>
      <c r="K72" s="4">
        <v>14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27</v>
      </c>
      <c r="S72" s="4" t="s">
        <v>25</v>
      </c>
      <c r="T72" s="4" t="s">
        <v>27</v>
      </c>
      <c r="U72" s="4" t="s">
        <v>37</v>
      </c>
      <c r="V72" s="4" t="s">
        <v>37</v>
      </c>
      <c r="W72" s="4" t="s">
        <v>27</v>
      </c>
    </row>
    <row r="73" spans="1:23" x14ac:dyDescent="0.2">
      <c r="A73" s="3">
        <v>43969.414063449076</v>
      </c>
      <c r="B73" s="4" t="s">
        <v>21</v>
      </c>
      <c r="C73" s="4">
        <v>186</v>
      </c>
      <c r="F73" s="4" t="s">
        <v>184</v>
      </c>
      <c r="G73" s="4" t="s">
        <v>117</v>
      </c>
      <c r="H73" s="4" t="s">
        <v>24</v>
      </c>
      <c r="L73" s="4">
        <v>36</v>
      </c>
      <c r="M73" s="4">
        <v>24</v>
      </c>
      <c r="N73" s="4" t="s">
        <v>25</v>
      </c>
      <c r="O73" s="4" t="s">
        <v>25</v>
      </c>
      <c r="P73" s="4" t="s">
        <v>25</v>
      </c>
      <c r="Q73" s="4" t="s">
        <v>25</v>
      </c>
      <c r="R73" s="4" t="s">
        <v>25</v>
      </c>
      <c r="S73" s="4" t="s">
        <v>25</v>
      </c>
      <c r="T73" s="4" t="s">
        <v>25</v>
      </c>
      <c r="U73" s="4" t="s">
        <v>26</v>
      </c>
      <c r="V73" s="4" t="s">
        <v>26</v>
      </c>
      <c r="W73" s="4" t="s">
        <v>27</v>
      </c>
    </row>
    <row r="74" spans="1:23" x14ac:dyDescent="0.2">
      <c r="A74" s="3">
        <v>43969.415329340278</v>
      </c>
      <c r="B74" s="4" t="s">
        <v>53</v>
      </c>
      <c r="D74" s="4" t="s">
        <v>185</v>
      </c>
      <c r="E74" s="4" t="s">
        <v>186</v>
      </c>
      <c r="F74" s="4" t="s">
        <v>187</v>
      </c>
      <c r="G74" s="4" t="s">
        <v>188</v>
      </c>
      <c r="H74" s="4" t="s">
        <v>31</v>
      </c>
      <c r="I74" s="4" t="s">
        <v>25</v>
      </c>
      <c r="J74" s="4">
        <v>36</v>
      </c>
      <c r="K74" s="4">
        <v>16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37</v>
      </c>
      <c r="V74" s="4" t="s">
        <v>37</v>
      </c>
      <c r="W74" s="4" t="s">
        <v>27</v>
      </c>
    </row>
    <row r="75" spans="1:23" x14ac:dyDescent="0.2">
      <c r="A75" s="3">
        <v>43969.438923715279</v>
      </c>
      <c r="B75" s="4" t="s">
        <v>21</v>
      </c>
      <c r="C75" s="4">
        <v>656</v>
      </c>
      <c r="F75" s="4" t="s">
        <v>189</v>
      </c>
      <c r="G75" s="4" t="s">
        <v>155</v>
      </c>
      <c r="H75" s="4" t="s">
        <v>31</v>
      </c>
      <c r="I75" s="4" t="s">
        <v>25</v>
      </c>
      <c r="J75" s="4">
        <v>36.6</v>
      </c>
      <c r="K75" s="4">
        <v>26</v>
      </c>
      <c r="N75" s="4" t="s">
        <v>25</v>
      </c>
      <c r="O75" s="4" t="s">
        <v>25</v>
      </c>
      <c r="P75" s="4" t="s">
        <v>25</v>
      </c>
      <c r="Q75" s="4" t="s">
        <v>25</v>
      </c>
      <c r="R75" s="4" t="s">
        <v>25</v>
      </c>
      <c r="S75" s="4" t="s">
        <v>25</v>
      </c>
      <c r="T75" s="4" t="s">
        <v>25</v>
      </c>
      <c r="U75" s="4" t="s">
        <v>26</v>
      </c>
      <c r="V75" s="4" t="s">
        <v>26</v>
      </c>
      <c r="W75" s="4" t="s">
        <v>27</v>
      </c>
    </row>
    <row r="76" spans="1:23" x14ac:dyDescent="0.2">
      <c r="A76" s="3">
        <v>43969.457877743058</v>
      </c>
      <c r="B76" s="4" t="s">
        <v>21</v>
      </c>
      <c r="C76" s="4">
        <v>775</v>
      </c>
      <c r="F76" s="4" t="s">
        <v>190</v>
      </c>
      <c r="G76" s="4" t="s">
        <v>191</v>
      </c>
      <c r="H76" s="4" t="s">
        <v>31</v>
      </c>
      <c r="I76" s="4" t="s">
        <v>25</v>
      </c>
      <c r="J76" s="4">
        <v>37</v>
      </c>
      <c r="K76" s="4">
        <v>18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27</v>
      </c>
      <c r="T76" s="4" t="s">
        <v>25</v>
      </c>
      <c r="U76" s="4" t="s">
        <v>26</v>
      </c>
      <c r="V76" s="4" t="s">
        <v>26</v>
      </c>
      <c r="W76" s="4" t="s">
        <v>27</v>
      </c>
    </row>
    <row r="77" spans="1:23" x14ac:dyDescent="0.2">
      <c r="A77" s="3">
        <v>43969.482611967593</v>
      </c>
      <c r="B77" s="4" t="s">
        <v>53</v>
      </c>
      <c r="D77" s="4" t="s">
        <v>192</v>
      </c>
      <c r="E77" s="4" t="s">
        <v>100</v>
      </c>
      <c r="F77" s="4" t="s">
        <v>193</v>
      </c>
      <c r="G77" s="4" t="s">
        <v>153</v>
      </c>
      <c r="H77" s="4" t="s">
        <v>24</v>
      </c>
      <c r="L77" s="4">
        <v>36.1</v>
      </c>
      <c r="M77" s="4">
        <v>20</v>
      </c>
      <c r="N77" s="4" t="s">
        <v>25</v>
      </c>
      <c r="O77" s="4" t="s">
        <v>25</v>
      </c>
      <c r="P77" s="4" t="s">
        <v>25</v>
      </c>
      <c r="Q77" s="4" t="s">
        <v>25</v>
      </c>
      <c r="R77" s="4" t="s">
        <v>25</v>
      </c>
      <c r="S77" s="4" t="s">
        <v>27</v>
      </c>
      <c r="T77" s="4" t="s">
        <v>25</v>
      </c>
      <c r="U77" s="4" t="s">
        <v>26</v>
      </c>
      <c r="V77" s="4" t="s">
        <v>26</v>
      </c>
      <c r="W77" s="4" t="s">
        <v>27</v>
      </c>
    </row>
    <row r="78" spans="1:23" x14ac:dyDescent="0.2">
      <c r="A78" s="3">
        <v>43969.48377146991</v>
      </c>
      <c r="B78" s="4" t="s">
        <v>53</v>
      </c>
      <c r="D78" s="4" t="s">
        <v>194</v>
      </c>
      <c r="E78" s="4" t="s">
        <v>195</v>
      </c>
      <c r="F78" s="4" t="s">
        <v>196</v>
      </c>
      <c r="G78" s="4" t="s">
        <v>155</v>
      </c>
      <c r="H78" s="4" t="s">
        <v>24</v>
      </c>
      <c r="L78" s="4">
        <v>36.799999999999997</v>
      </c>
      <c r="M78" s="4">
        <v>14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26</v>
      </c>
      <c r="V78" s="4" t="s">
        <v>26</v>
      </c>
      <c r="W78" s="4" t="s">
        <v>27</v>
      </c>
    </row>
    <row r="79" spans="1:23" x14ac:dyDescent="0.2">
      <c r="A79" s="3">
        <v>43969.484051678242</v>
      </c>
      <c r="B79" s="4" t="s">
        <v>53</v>
      </c>
      <c r="D79" s="4" t="s">
        <v>197</v>
      </c>
      <c r="E79" s="4" t="s">
        <v>198</v>
      </c>
      <c r="F79" s="4" t="s">
        <v>199</v>
      </c>
      <c r="G79" s="4" t="s">
        <v>155</v>
      </c>
      <c r="H79" s="4" t="s">
        <v>24</v>
      </c>
      <c r="L79" s="4">
        <v>37</v>
      </c>
      <c r="M79" s="4">
        <v>28</v>
      </c>
      <c r="N79" s="4" t="s">
        <v>25</v>
      </c>
      <c r="O79" s="4" t="s">
        <v>25</v>
      </c>
      <c r="P79" s="4" t="s">
        <v>25</v>
      </c>
      <c r="Q79" s="4" t="s">
        <v>25</v>
      </c>
      <c r="R79" s="4" t="s">
        <v>25</v>
      </c>
      <c r="S79" s="4" t="s">
        <v>25</v>
      </c>
      <c r="T79" s="4" t="s">
        <v>25</v>
      </c>
      <c r="U79" s="4" t="s">
        <v>37</v>
      </c>
      <c r="V79" s="4" t="s">
        <v>37</v>
      </c>
      <c r="W79" s="4" t="s">
        <v>27</v>
      </c>
    </row>
    <row r="80" spans="1:23" x14ac:dyDescent="0.2">
      <c r="A80" s="3">
        <v>43969.500032326388</v>
      </c>
      <c r="B80" s="4" t="s">
        <v>21</v>
      </c>
      <c r="C80" s="4">
        <v>651</v>
      </c>
      <c r="F80" s="4" t="s">
        <v>200</v>
      </c>
      <c r="G80" s="4" t="s">
        <v>201</v>
      </c>
      <c r="H80" s="4" t="s">
        <v>31</v>
      </c>
      <c r="I80" s="4" t="s">
        <v>25</v>
      </c>
      <c r="J80" s="4">
        <v>37</v>
      </c>
      <c r="K80" s="4">
        <v>20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26</v>
      </c>
      <c r="V80" s="4" t="s">
        <v>26</v>
      </c>
      <c r="W80" s="4" t="s">
        <v>27</v>
      </c>
    </row>
    <row r="81" spans="1:23" x14ac:dyDescent="0.2">
      <c r="A81" s="3">
        <v>43969.502614016208</v>
      </c>
      <c r="B81" s="4" t="s">
        <v>21</v>
      </c>
      <c r="C81" s="4">
        <v>152</v>
      </c>
      <c r="F81" s="4" t="s">
        <v>202</v>
      </c>
      <c r="G81" s="4" t="s">
        <v>203</v>
      </c>
      <c r="H81" s="4" t="s">
        <v>31</v>
      </c>
      <c r="I81" s="4" t="s">
        <v>25</v>
      </c>
      <c r="J81" s="4">
        <v>35.799999999999997</v>
      </c>
      <c r="K81" s="4">
        <v>16</v>
      </c>
      <c r="N81" s="4" t="s">
        <v>25</v>
      </c>
      <c r="O81" s="4" t="s">
        <v>25</v>
      </c>
      <c r="P81" s="4" t="s">
        <v>25</v>
      </c>
      <c r="Q81" s="4" t="s">
        <v>25</v>
      </c>
      <c r="R81" s="4" t="s">
        <v>25</v>
      </c>
      <c r="S81" s="4" t="s">
        <v>25</v>
      </c>
      <c r="T81" s="4" t="s">
        <v>25</v>
      </c>
      <c r="U81" s="4" t="s">
        <v>26</v>
      </c>
      <c r="V81" s="4" t="s">
        <v>26</v>
      </c>
      <c r="W81" s="4" t="s">
        <v>27</v>
      </c>
    </row>
    <row r="82" spans="1:23" x14ac:dyDescent="0.2">
      <c r="A82" s="3">
        <v>43969.528480092587</v>
      </c>
      <c r="B82" s="4" t="s">
        <v>21</v>
      </c>
      <c r="C82" s="4">
        <v>373</v>
      </c>
      <c r="F82" s="4">
        <v>125</v>
      </c>
      <c r="G82" s="4" t="s">
        <v>204</v>
      </c>
      <c r="H82" s="4" t="s">
        <v>24</v>
      </c>
      <c r="L82" s="4">
        <v>36.5</v>
      </c>
      <c r="M82" s="4">
        <v>14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26</v>
      </c>
      <c r="V82" s="4" t="s">
        <v>26</v>
      </c>
      <c r="W82" s="4" t="s">
        <v>27</v>
      </c>
    </row>
    <row r="83" spans="1:23" x14ac:dyDescent="0.2">
      <c r="A83" s="3">
        <v>43969.528526944443</v>
      </c>
      <c r="B83" s="4" t="s">
        <v>21</v>
      </c>
      <c r="C83" s="4">
        <v>311</v>
      </c>
      <c r="F83" s="4" t="s">
        <v>205</v>
      </c>
      <c r="G83" s="4" t="s">
        <v>206</v>
      </c>
      <c r="H83" s="4" t="s">
        <v>31</v>
      </c>
      <c r="I83" s="4" t="s">
        <v>25</v>
      </c>
      <c r="J83" s="4">
        <v>35.200000000000003</v>
      </c>
      <c r="K83" s="4">
        <v>14</v>
      </c>
      <c r="N83" s="4" t="s">
        <v>25</v>
      </c>
      <c r="O83" s="4" t="s">
        <v>25</v>
      </c>
      <c r="P83" s="4" t="s">
        <v>25</v>
      </c>
      <c r="Q83" s="4" t="s">
        <v>25</v>
      </c>
      <c r="R83" s="4" t="s">
        <v>25</v>
      </c>
      <c r="S83" s="4" t="s">
        <v>25</v>
      </c>
      <c r="T83" s="4" t="s">
        <v>25</v>
      </c>
      <c r="U83" s="4" t="s">
        <v>26</v>
      </c>
      <c r="V83" s="4" t="s">
        <v>27</v>
      </c>
      <c r="W83" s="4" t="s">
        <v>27</v>
      </c>
    </row>
    <row r="84" spans="1:23" x14ac:dyDescent="0.2">
      <c r="A84" s="3">
        <v>43969.55734694445</v>
      </c>
      <c r="B84" s="4" t="s">
        <v>21</v>
      </c>
      <c r="C84" s="4">
        <v>325</v>
      </c>
      <c r="F84" s="4" t="s">
        <v>207</v>
      </c>
      <c r="G84" s="4" t="s">
        <v>35</v>
      </c>
      <c r="H84" s="4" t="s">
        <v>31</v>
      </c>
      <c r="I84" s="4" t="s">
        <v>25</v>
      </c>
      <c r="J84" s="4">
        <v>36</v>
      </c>
      <c r="K84" s="4">
        <v>19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208</v>
      </c>
      <c r="V84" s="4" t="s">
        <v>26</v>
      </c>
      <c r="W84" s="4" t="s">
        <v>27</v>
      </c>
    </row>
    <row r="85" spans="1:23" x14ac:dyDescent="0.2">
      <c r="A85" s="3">
        <v>43969.559864606483</v>
      </c>
      <c r="B85" s="4" t="s">
        <v>21</v>
      </c>
      <c r="C85" s="4">
        <v>779</v>
      </c>
      <c r="F85" s="4" t="s">
        <v>209</v>
      </c>
      <c r="G85" s="4" t="s">
        <v>210</v>
      </c>
      <c r="H85" s="4" t="s">
        <v>24</v>
      </c>
      <c r="L85" s="4">
        <v>36.799999999999997</v>
      </c>
      <c r="M85" s="4">
        <v>18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25</v>
      </c>
      <c r="T85" s="4" t="s">
        <v>25</v>
      </c>
      <c r="U85" s="4" t="s">
        <v>26</v>
      </c>
      <c r="V85" s="4" t="s">
        <v>211</v>
      </c>
      <c r="W85" s="4" t="s">
        <v>27</v>
      </c>
    </row>
    <row r="86" spans="1:23" x14ac:dyDescent="0.2">
      <c r="A86" s="3">
        <v>43969.563273425927</v>
      </c>
      <c r="B86" s="4" t="s">
        <v>21</v>
      </c>
      <c r="C86" s="4">
        <v>768</v>
      </c>
      <c r="F86" s="4">
        <v>315</v>
      </c>
      <c r="G86" s="4" t="s">
        <v>117</v>
      </c>
      <c r="H86" s="4" t="s">
        <v>31</v>
      </c>
      <c r="I86" s="4" t="s">
        <v>25</v>
      </c>
      <c r="J86" s="4">
        <v>36.700000000000003</v>
      </c>
      <c r="K86" s="4">
        <v>20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37</v>
      </c>
      <c r="V86" s="4" t="s">
        <v>37</v>
      </c>
      <c r="W86" s="4" t="s">
        <v>27</v>
      </c>
    </row>
    <row r="87" spans="1:23" x14ac:dyDescent="0.2">
      <c r="A87" s="3">
        <v>43969.572290567128</v>
      </c>
      <c r="B87" s="4" t="s">
        <v>21</v>
      </c>
      <c r="C87" s="4">
        <v>700</v>
      </c>
      <c r="F87" s="4" t="s">
        <v>212</v>
      </c>
      <c r="G87" s="4" t="s">
        <v>155</v>
      </c>
      <c r="H87" s="4" t="s">
        <v>31</v>
      </c>
      <c r="I87" s="4" t="s">
        <v>25</v>
      </c>
      <c r="J87" s="4">
        <v>36.700000000000003</v>
      </c>
      <c r="K87" s="4">
        <v>14</v>
      </c>
      <c r="N87" s="4" t="s">
        <v>25</v>
      </c>
      <c r="O87" s="4" t="s">
        <v>25</v>
      </c>
      <c r="P87" s="4" t="s">
        <v>25</v>
      </c>
      <c r="Q87" s="4" t="s">
        <v>25</v>
      </c>
      <c r="R87" s="4" t="s">
        <v>25</v>
      </c>
      <c r="S87" s="4" t="s">
        <v>25</v>
      </c>
      <c r="T87" s="4" t="s">
        <v>25</v>
      </c>
      <c r="U87" s="4" t="s">
        <v>213</v>
      </c>
      <c r="V87" s="4" t="s">
        <v>145</v>
      </c>
      <c r="W87" s="4" t="s">
        <v>27</v>
      </c>
    </row>
    <row r="88" spans="1:23" x14ac:dyDescent="0.2">
      <c r="A88" s="3">
        <v>43969.572579340282</v>
      </c>
      <c r="B88" s="4" t="s">
        <v>21</v>
      </c>
      <c r="C88" s="4">
        <v>445</v>
      </c>
      <c r="F88" s="4" t="s">
        <v>214</v>
      </c>
      <c r="G88" s="4" t="s">
        <v>215</v>
      </c>
      <c r="H88" s="4" t="s">
        <v>31</v>
      </c>
      <c r="I88" s="4" t="s">
        <v>25</v>
      </c>
      <c r="J88" s="4">
        <v>36.1</v>
      </c>
      <c r="K88" s="4">
        <v>18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26</v>
      </c>
      <c r="V88" s="4" t="s">
        <v>26</v>
      </c>
      <c r="W88" s="4" t="s">
        <v>27</v>
      </c>
    </row>
    <row r="89" spans="1:23" x14ac:dyDescent="0.2">
      <c r="A89" s="3">
        <v>43969.60948579861</v>
      </c>
      <c r="B89" s="4" t="s">
        <v>21</v>
      </c>
      <c r="C89" s="4">
        <v>665</v>
      </c>
      <c r="F89" s="4" t="s">
        <v>216</v>
      </c>
      <c r="G89" s="4" t="s">
        <v>217</v>
      </c>
      <c r="H89" s="4" t="s">
        <v>24</v>
      </c>
      <c r="L89" s="4">
        <v>36.700000000000003</v>
      </c>
      <c r="M89" s="4">
        <v>21</v>
      </c>
      <c r="N89" s="4" t="s">
        <v>25</v>
      </c>
      <c r="O89" s="4" t="s">
        <v>25</v>
      </c>
      <c r="P89" s="4" t="s">
        <v>25</v>
      </c>
      <c r="Q89" s="4" t="s">
        <v>25</v>
      </c>
      <c r="R89" s="4" t="s">
        <v>27</v>
      </c>
      <c r="S89" s="4" t="s">
        <v>27</v>
      </c>
      <c r="T89" s="4" t="s">
        <v>27</v>
      </c>
      <c r="U89" s="4" t="s">
        <v>218</v>
      </c>
      <c r="V89" s="4" t="s">
        <v>25</v>
      </c>
      <c r="W89" s="4" t="s">
        <v>27</v>
      </c>
    </row>
    <row r="90" spans="1:23" x14ac:dyDescent="0.2">
      <c r="A90" s="3">
        <v>43969.623242395828</v>
      </c>
      <c r="B90" s="4" t="s">
        <v>21</v>
      </c>
      <c r="C90" s="4">
        <v>752</v>
      </c>
      <c r="F90" s="4" t="s">
        <v>219</v>
      </c>
      <c r="G90" s="4" t="s">
        <v>220</v>
      </c>
      <c r="H90" s="4" t="s">
        <v>24</v>
      </c>
      <c r="L90" s="4">
        <v>36.6</v>
      </c>
      <c r="M90" s="4">
        <v>18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26</v>
      </c>
      <c r="V90" s="4" t="s">
        <v>26</v>
      </c>
      <c r="W90" s="4" t="s">
        <v>27</v>
      </c>
    </row>
    <row r="91" spans="1:23" x14ac:dyDescent="0.2">
      <c r="A91" s="3">
        <v>43969.679366979166</v>
      </c>
      <c r="B91" s="4" t="s">
        <v>53</v>
      </c>
      <c r="D91" s="4" t="s">
        <v>221</v>
      </c>
      <c r="E91" s="4" t="s">
        <v>222</v>
      </c>
      <c r="F91" s="4" t="s">
        <v>223</v>
      </c>
      <c r="G91" s="4" t="s">
        <v>224</v>
      </c>
      <c r="H91" s="4" t="s">
        <v>31</v>
      </c>
      <c r="I91" s="4" t="s">
        <v>25</v>
      </c>
      <c r="J91" s="4">
        <v>36.5</v>
      </c>
      <c r="K91" s="4">
        <v>38</v>
      </c>
      <c r="N91" s="4" t="s">
        <v>25</v>
      </c>
      <c r="O91" s="4" t="s">
        <v>25</v>
      </c>
      <c r="P91" s="4" t="s">
        <v>25</v>
      </c>
      <c r="Q91" s="4" t="s">
        <v>25</v>
      </c>
      <c r="R91" s="4" t="s">
        <v>25</v>
      </c>
      <c r="S91" s="4" t="s">
        <v>25</v>
      </c>
      <c r="T91" s="4" t="s">
        <v>25</v>
      </c>
      <c r="U91" s="4" t="s">
        <v>26</v>
      </c>
      <c r="V91" s="4" t="s">
        <v>26</v>
      </c>
      <c r="W91" s="4" t="s">
        <v>27</v>
      </c>
    </row>
    <row r="92" spans="1:23" x14ac:dyDescent="0.2">
      <c r="A92" s="3">
        <v>43969.691532557874</v>
      </c>
      <c r="B92" s="4" t="s">
        <v>53</v>
      </c>
      <c r="D92" s="4" t="s">
        <v>225</v>
      </c>
      <c r="E92" s="4" t="s">
        <v>226</v>
      </c>
      <c r="F92" s="4" t="s">
        <v>227</v>
      </c>
      <c r="G92" s="4" t="s">
        <v>228</v>
      </c>
      <c r="H92" s="4" t="s">
        <v>31</v>
      </c>
      <c r="I92" s="4" t="s">
        <v>25</v>
      </c>
      <c r="J92" s="4">
        <v>36.700000000000003</v>
      </c>
      <c r="K92" s="4">
        <v>22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26</v>
      </c>
      <c r="V92" s="4" t="s">
        <v>26</v>
      </c>
      <c r="W92" s="4" t="s">
        <v>27</v>
      </c>
    </row>
    <row r="93" spans="1:23" x14ac:dyDescent="0.2">
      <c r="A93" s="3">
        <v>43969.710088715277</v>
      </c>
      <c r="B93" s="4" t="s">
        <v>21</v>
      </c>
      <c r="C93" s="4">
        <v>665</v>
      </c>
      <c r="F93" s="4" t="s">
        <v>216</v>
      </c>
      <c r="G93" s="4" t="s">
        <v>217</v>
      </c>
      <c r="H93" s="4" t="s">
        <v>24</v>
      </c>
      <c r="L93" s="4">
        <v>36.700000000000003</v>
      </c>
      <c r="M93" s="4">
        <v>21</v>
      </c>
      <c r="N93" s="4" t="s">
        <v>25</v>
      </c>
      <c r="O93" s="4" t="s">
        <v>25</v>
      </c>
      <c r="P93" s="4" t="s">
        <v>25</v>
      </c>
      <c r="Q93" s="4" t="s">
        <v>25</v>
      </c>
      <c r="R93" s="4" t="s">
        <v>27</v>
      </c>
      <c r="S93" s="4" t="s">
        <v>27</v>
      </c>
      <c r="T93" s="4" t="s">
        <v>27</v>
      </c>
      <c r="U93" s="4" t="s">
        <v>218</v>
      </c>
      <c r="V93" s="4" t="s">
        <v>25</v>
      </c>
      <c r="W93" s="4" t="s">
        <v>27</v>
      </c>
    </row>
    <row r="94" spans="1:23" x14ac:dyDescent="0.2">
      <c r="A94" s="3">
        <v>43969.720864872681</v>
      </c>
      <c r="B94" s="4" t="s">
        <v>53</v>
      </c>
      <c r="D94" s="4" t="s">
        <v>229</v>
      </c>
      <c r="E94" s="4" t="s">
        <v>230</v>
      </c>
      <c r="F94" s="4">
        <v>869</v>
      </c>
      <c r="G94" s="4" t="s">
        <v>231</v>
      </c>
      <c r="H94" s="4" t="s">
        <v>31</v>
      </c>
      <c r="I94" s="4" t="s">
        <v>25</v>
      </c>
      <c r="J94" s="4">
        <v>36.5</v>
      </c>
      <c r="K94" s="4">
        <v>20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26</v>
      </c>
      <c r="V94" s="4" t="s">
        <v>26</v>
      </c>
      <c r="W94" s="4" t="s">
        <v>27</v>
      </c>
    </row>
    <row r="95" spans="1:23" x14ac:dyDescent="0.2">
      <c r="A95" s="3">
        <v>43969.724953055556</v>
      </c>
      <c r="B95" s="4" t="s">
        <v>53</v>
      </c>
      <c r="D95" s="4" t="s">
        <v>232</v>
      </c>
      <c r="E95" s="4" t="s">
        <v>233</v>
      </c>
      <c r="F95" s="4" t="s">
        <v>234</v>
      </c>
      <c r="G95" s="4" t="s">
        <v>235</v>
      </c>
      <c r="H95" s="4" t="s">
        <v>31</v>
      </c>
      <c r="I95" s="4" t="s">
        <v>25</v>
      </c>
      <c r="J95" s="4">
        <v>36.6</v>
      </c>
      <c r="K95" s="4">
        <v>36</v>
      </c>
      <c r="N95" s="4" t="s">
        <v>25</v>
      </c>
      <c r="O95" s="4" t="s">
        <v>25</v>
      </c>
      <c r="P95" s="4" t="s">
        <v>25</v>
      </c>
      <c r="Q95" s="4" t="s">
        <v>25</v>
      </c>
      <c r="R95" s="4" t="s">
        <v>25</v>
      </c>
      <c r="S95" s="4" t="s">
        <v>25</v>
      </c>
      <c r="T95" s="4" t="s">
        <v>25</v>
      </c>
      <c r="U95" s="4" t="s">
        <v>26</v>
      </c>
      <c r="V95" s="4" t="s">
        <v>26</v>
      </c>
      <c r="W95" s="4" t="s">
        <v>27</v>
      </c>
    </row>
    <row r="96" spans="1:23" x14ac:dyDescent="0.2">
      <c r="A96" s="3">
        <v>43969.731682627316</v>
      </c>
      <c r="B96" s="4" t="s">
        <v>53</v>
      </c>
      <c r="D96" s="4" t="s">
        <v>236</v>
      </c>
      <c r="E96" s="4" t="s">
        <v>237</v>
      </c>
      <c r="F96" s="4" t="s">
        <v>238</v>
      </c>
      <c r="G96" s="4" t="s">
        <v>239</v>
      </c>
      <c r="H96" s="4" t="s">
        <v>31</v>
      </c>
      <c r="I96" s="4" t="s">
        <v>25</v>
      </c>
      <c r="J96" s="4">
        <v>37.5</v>
      </c>
      <c r="K96" s="4">
        <v>70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26</v>
      </c>
      <c r="V96" s="4" t="s">
        <v>26</v>
      </c>
      <c r="W96" s="4" t="s">
        <v>27</v>
      </c>
    </row>
    <row r="97" spans="1:23" x14ac:dyDescent="0.2">
      <c r="A97" s="3">
        <v>43969.734512592593</v>
      </c>
      <c r="B97" s="4" t="s">
        <v>53</v>
      </c>
      <c r="D97" s="4" t="s">
        <v>240</v>
      </c>
      <c r="E97" s="4" t="s">
        <v>241</v>
      </c>
      <c r="F97" s="4" t="s">
        <v>242</v>
      </c>
      <c r="G97" s="4" t="s">
        <v>35</v>
      </c>
      <c r="H97" s="4" t="s">
        <v>31</v>
      </c>
      <c r="I97" s="4" t="s">
        <v>25</v>
      </c>
      <c r="J97" s="4">
        <v>35.5</v>
      </c>
      <c r="K97" s="4">
        <v>24</v>
      </c>
      <c r="N97" s="4" t="s">
        <v>25</v>
      </c>
      <c r="O97" s="4" t="s">
        <v>25</v>
      </c>
      <c r="P97" s="4" t="s">
        <v>25</v>
      </c>
      <c r="Q97" s="4" t="s">
        <v>25</v>
      </c>
      <c r="R97" s="4" t="s">
        <v>25</v>
      </c>
      <c r="S97" s="4" t="s">
        <v>25</v>
      </c>
      <c r="T97" s="4" t="s">
        <v>25</v>
      </c>
      <c r="U97" s="4" t="s">
        <v>26</v>
      </c>
      <c r="V97" s="4" t="s">
        <v>26</v>
      </c>
      <c r="W97" s="4" t="s">
        <v>27</v>
      </c>
    </row>
    <row r="98" spans="1:23" x14ac:dyDescent="0.2">
      <c r="A98" s="3">
        <v>43969.735658495367</v>
      </c>
      <c r="B98" s="4" t="s">
        <v>53</v>
      </c>
      <c r="D98" s="4" t="s">
        <v>243</v>
      </c>
      <c r="E98" s="4" t="s">
        <v>244</v>
      </c>
      <c r="F98" s="4" t="s">
        <v>245</v>
      </c>
      <c r="G98" s="4" t="s">
        <v>23</v>
      </c>
      <c r="H98" s="4" t="s">
        <v>31</v>
      </c>
      <c r="I98" s="4" t="s">
        <v>25</v>
      </c>
      <c r="J98" s="4">
        <v>36.1</v>
      </c>
      <c r="K98" s="4">
        <v>16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63</v>
      </c>
      <c r="V98" s="4" t="s">
        <v>26</v>
      </c>
      <c r="W98" s="4" t="s">
        <v>27</v>
      </c>
    </row>
    <row r="99" spans="1:23" x14ac:dyDescent="0.2">
      <c r="A99" s="3">
        <v>43969.78151424769</v>
      </c>
      <c r="B99" s="4" t="s">
        <v>21</v>
      </c>
      <c r="C99" s="4">
        <v>701</v>
      </c>
      <c r="F99" s="4">
        <v>712</v>
      </c>
      <c r="G99" s="4" t="s">
        <v>117</v>
      </c>
      <c r="H99" s="4" t="s">
        <v>31</v>
      </c>
      <c r="I99" s="4" t="s">
        <v>25</v>
      </c>
      <c r="J99" s="4">
        <v>36.799999999999997</v>
      </c>
      <c r="K99" s="4">
        <v>18</v>
      </c>
      <c r="N99" s="4" t="s">
        <v>25</v>
      </c>
      <c r="O99" s="4" t="s">
        <v>25</v>
      </c>
      <c r="P99" s="4" t="s">
        <v>25</v>
      </c>
      <c r="Q99" s="4" t="s">
        <v>25</v>
      </c>
      <c r="R99" s="4" t="s">
        <v>25</v>
      </c>
      <c r="S99" s="4" t="s">
        <v>25</v>
      </c>
      <c r="T99" s="4" t="s">
        <v>25</v>
      </c>
      <c r="U99" s="4" t="s">
        <v>26</v>
      </c>
      <c r="V99" s="4" t="s">
        <v>26</v>
      </c>
      <c r="W99" s="4" t="s">
        <v>27</v>
      </c>
    </row>
    <row r="100" spans="1:23" x14ac:dyDescent="0.2">
      <c r="A100" s="3">
        <v>43969.796468541666</v>
      </c>
      <c r="B100" s="4" t="s">
        <v>21</v>
      </c>
      <c r="C100" s="4">
        <v>640</v>
      </c>
      <c r="F100" s="4" t="s">
        <v>246</v>
      </c>
      <c r="G100" s="4" t="s">
        <v>41</v>
      </c>
      <c r="H100" s="4" t="s">
        <v>31</v>
      </c>
      <c r="I100" s="4" t="s">
        <v>25</v>
      </c>
      <c r="J100" s="4">
        <v>36.6</v>
      </c>
      <c r="K100" s="4">
        <v>18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26</v>
      </c>
      <c r="V100" s="4" t="s">
        <v>26</v>
      </c>
      <c r="W100" s="4" t="s">
        <v>27</v>
      </c>
    </row>
    <row r="101" spans="1:23" x14ac:dyDescent="0.2">
      <c r="A101" s="3">
        <v>43969.837981921301</v>
      </c>
      <c r="B101" s="4" t="s">
        <v>21</v>
      </c>
      <c r="C101" s="4">
        <v>422</v>
      </c>
      <c r="F101" s="4" t="s">
        <v>247</v>
      </c>
      <c r="G101" s="4" t="s">
        <v>248</v>
      </c>
      <c r="H101" s="4" t="s">
        <v>31</v>
      </c>
      <c r="I101" s="4" t="s">
        <v>25</v>
      </c>
      <c r="J101" s="4">
        <v>34.6</v>
      </c>
      <c r="K101" s="4">
        <v>20</v>
      </c>
      <c r="N101" s="4" t="s">
        <v>25</v>
      </c>
      <c r="O101" s="4" t="s">
        <v>25</v>
      </c>
      <c r="P101" s="4" t="s">
        <v>25</v>
      </c>
      <c r="Q101" s="4" t="s">
        <v>25</v>
      </c>
      <c r="R101" s="4" t="s">
        <v>25</v>
      </c>
      <c r="S101" s="4" t="s">
        <v>25</v>
      </c>
      <c r="T101" s="4" t="s">
        <v>25</v>
      </c>
      <c r="U101" s="4" t="s">
        <v>26</v>
      </c>
      <c r="V101" s="4" t="s">
        <v>26</v>
      </c>
      <c r="W101" s="4" t="s">
        <v>27</v>
      </c>
    </row>
    <row r="102" spans="1:23" x14ac:dyDescent="0.2">
      <c r="A102" s="3">
        <v>43969.865567939814</v>
      </c>
      <c r="B102" s="4" t="s">
        <v>21</v>
      </c>
      <c r="C102" s="4">
        <v>571</v>
      </c>
      <c r="F102" s="4" t="s">
        <v>249</v>
      </c>
      <c r="G102" s="4" t="s">
        <v>89</v>
      </c>
      <c r="H102" s="4" t="s">
        <v>31</v>
      </c>
      <c r="I102" s="4" t="s">
        <v>25</v>
      </c>
      <c r="J102" s="4">
        <v>36</v>
      </c>
      <c r="K102" s="4">
        <v>18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26</v>
      </c>
      <c r="V102" s="4" t="s">
        <v>26</v>
      </c>
      <c r="W102" s="4" t="s">
        <v>27</v>
      </c>
    </row>
    <row r="103" spans="1:23" x14ac:dyDescent="0.2">
      <c r="A103" s="3">
        <v>43969.954342893514</v>
      </c>
      <c r="B103" s="4" t="s">
        <v>53</v>
      </c>
      <c r="D103" s="4" t="s">
        <v>250</v>
      </c>
      <c r="E103" s="4" t="s">
        <v>251</v>
      </c>
      <c r="F103" s="4" t="s">
        <v>252</v>
      </c>
      <c r="G103" s="4" t="s">
        <v>253</v>
      </c>
      <c r="H103" s="4" t="s">
        <v>24</v>
      </c>
      <c r="L103" s="4">
        <v>36.9</v>
      </c>
      <c r="M103" s="4">
        <v>20</v>
      </c>
      <c r="N103" s="4" t="s">
        <v>25</v>
      </c>
      <c r="O103" s="4" t="s">
        <v>25</v>
      </c>
      <c r="P103" s="4" t="s">
        <v>25</v>
      </c>
      <c r="Q103" s="4" t="s">
        <v>25</v>
      </c>
      <c r="R103" s="4" t="s">
        <v>25</v>
      </c>
      <c r="S103" s="4" t="s">
        <v>25</v>
      </c>
      <c r="T103" s="4" t="s">
        <v>25</v>
      </c>
      <c r="U103" s="4" t="s">
        <v>26</v>
      </c>
      <c r="V103" s="4" t="s">
        <v>26</v>
      </c>
      <c r="W103" s="4" t="s">
        <v>27</v>
      </c>
    </row>
    <row r="104" spans="1:23" x14ac:dyDescent="0.2">
      <c r="A104" s="2"/>
    </row>
    <row r="105" spans="1:23" x14ac:dyDescent="0.2">
      <c r="A105" s="2"/>
    </row>
    <row r="106" spans="1:23" x14ac:dyDescent="0.2">
      <c r="A106" s="2"/>
    </row>
    <row r="107" spans="1:23" x14ac:dyDescent="0.2">
      <c r="A107" s="2"/>
    </row>
    <row r="108" spans="1:23" x14ac:dyDescent="0.2">
      <c r="A108" s="2"/>
    </row>
    <row r="109" spans="1:23" x14ac:dyDescent="0.2">
      <c r="A109" s="2"/>
    </row>
    <row r="110" spans="1:23" x14ac:dyDescent="0.2">
      <c r="A110" s="3">
        <v>43970.308051157408</v>
      </c>
      <c r="B110" s="4" t="s">
        <v>21</v>
      </c>
      <c r="C110" s="4">
        <v>663</v>
      </c>
      <c r="F110" s="4" t="s">
        <v>146</v>
      </c>
      <c r="G110" s="4" t="s">
        <v>85</v>
      </c>
      <c r="H110" s="4" t="s">
        <v>24</v>
      </c>
      <c r="L110" s="4">
        <v>36</v>
      </c>
      <c r="M110" s="4">
        <v>33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26</v>
      </c>
      <c r="V110" s="4" t="s">
        <v>254</v>
      </c>
      <c r="W110" s="4" t="s">
        <v>27</v>
      </c>
    </row>
    <row r="111" spans="1:23" x14ac:dyDescent="0.2">
      <c r="A111" s="3">
        <v>43970.312887581022</v>
      </c>
      <c r="B111" s="4" t="s">
        <v>21</v>
      </c>
      <c r="C111" s="4">
        <v>153</v>
      </c>
      <c r="F111" s="4" t="s">
        <v>255</v>
      </c>
      <c r="G111" s="4" t="s">
        <v>65</v>
      </c>
      <c r="H111" s="4" t="s">
        <v>31</v>
      </c>
      <c r="I111" s="4" t="s">
        <v>25</v>
      </c>
      <c r="J111" s="4">
        <v>36.4</v>
      </c>
      <c r="K111" s="4">
        <v>24</v>
      </c>
      <c r="N111" s="4" t="s">
        <v>25</v>
      </c>
      <c r="O111" s="4" t="s">
        <v>25</v>
      </c>
      <c r="P111" s="4" t="s">
        <v>25</v>
      </c>
      <c r="Q111" s="4" t="s">
        <v>25</v>
      </c>
      <c r="R111" s="4" t="s">
        <v>25</v>
      </c>
      <c r="S111" s="4" t="s">
        <v>25</v>
      </c>
      <c r="T111" s="4" t="s">
        <v>25</v>
      </c>
      <c r="U111" s="4" t="s">
        <v>26</v>
      </c>
      <c r="V111" s="4" t="s">
        <v>26</v>
      </c>
      <c r="W111" s="4" t="s">
        <v>27</v>
      </c>
    </row>
    <row r="112" spans="1:23" x14ac:dyDescent="0.2">
      <c r="A112" s="3">
        <v>43971.977291574076</v>
      </c>
      <c r="B112" s="4" t="s">
        <v>21</v>
      </c>
      <c r="C112" s="5" t="s">
        <v>256</v>
      </c>
      <c r="F112" s="4" t="s">
        <v>68</v>
      </c>
      <c r="G112" s="4" t="s">
        <v>23</v>
      </c>
      <c r="H112" s="4" t="s">
        <v>31</v>
      </c>
      <c r="I112" s="4" t="s">
        <v>25</v>
      </c>
      <c r="J112" s="4">
        <v>36</v>
      </c>
      <c r="K112" s="4">
        <v>20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257</v>
      </c>
      <c r="V112" s="4" t="s">
        <v>258</v>
      </c>
      <c r="W112" s="4" t="s">
        <v>27</v>
      </c>
    </row>
    <row r="113" spans="1:23" x14ac:dyDescent="0.2">
      <c r="A113" s="3">
        <v>43986.257036967596</v>
      </c>
      <c r="B113" s="4" t="s">
        <v>21</v>
      </c>
      <c r="C113" s="4">
        <v>462</v>
      </c>
      <c r="F113" s="4" t="s">
        <v>259</v>
      </c>
      <c r="G113" s="4" t="s">
        <v>144</v>
      </c>
      <c r="H113" s="4" t="s">
        <v>24</v>
      </c>
      <c r="L113" s="4">
        <v>36.200000000000003</v>
      </c>
      <c r="M113" s="4">
        <v>16</v>
      </c>
      <c r="N113" s="4" t="s">
        <v>25</v>
      </c>
      <c r="O113" s="4" t="s">
        <v>25</v>
      </c>
      <c r="P113" s="4" t="s">
        <v>25</v>
      </c>
      <c r="Q113" s="4" t="s">
        <v>25</v>
      </c>
      <c r="R113" s="4" t="s">
        <v>25</v>
      </c>
      <c r="S113" s="4" t="s">
        <v>25</v>
      </c>
      <c r="T113" s="4" t="s">
        <v>25</v>
      </c>
      <c r="U113" s="4" t="s">
        <v>26</v>
      </c>
      <c r="V113" s="4" t="s">
        <v>26</v>
      </c>
      <c r="W113" s="4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15"/>
  <sheetViews>
    <sheetView zoomScaleNormal="100" workbookViewId="0">
      <pane ySplit="1" topLeftCell="A2" activePane="bottomLeft" state="frozenSplit"/>
      <selection pane="bottomLeft" activeCell="B3" sqref="B3"/>
    </sheetView>
  </sheetViews>
  <sheetFormatPr defaultColWidth="14.42578125" defaultRowHeight="15.75" customHeight="1" x14ac:dyDescent="0.2"/>
  <cols>
    <col min="1" max="19" width="21.5703125" customWidth="1"/>
    <col min="20" max="20" width="24.42578125" customWidth="1"/>
    <col min="21" max="29" width="21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s="3">
        <v>43970.252300902779</v>
      </c>
      <c r="B2" s="4" t="s">
        <v>53</v>
      </c>
      <c r="D2" s="4" t="s">
        <v>260</v>
      </c>
      <c r="E2" s="4" t="s">
        <v>261</v>
      </c>
      <c r="F2" s="4" t="s">
        <v>262</v>
      </c>
      <c r="G2" s="4" t="s">
        <v>44</v>
      </c>
      <c r="H2" s="4" t="s">
        <v>24</v>
      </c>
      <c r="L2" s="4">
        <v>36.299999999999997</v>
      </c>
      <c r="M2" s="4">
        <v>14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26</v>
      </c>
      <c r="V2" s="4" t="s">
        <v>26</v>
      </c>
      <c r="W2" s="4" t="s">
        <v>27</v>
      </c>
    </row>
    <row r="3" spans="1:23" x14ac:dyDescent="0.2">
      <c r="A3" s="3">
        <v>43970.254303090274</v>
      </c>
      <c r="B3" s="4" t="s">
        <v>53</v>
      </c>
      <c r="D3" s="4" t="s">
        <v>263</v>
      </c>
      <c r="E3" s="4" t="s">
        <v>264</v>
      </c>
      <c r="F3" s="4" t="s">
        <v>88</v>
      </c>
      <c r="G3" s="4" t="s">
        <v>265</v>
      </c>
      <c r="H3" s="4" t="s">
        <v>24</v>
      </c>
      <c r="L3" s="4">
        <v>36.299999999999997</v>
      </c>
      <c r="M3" s="4">
        <v>10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26</v>
      </c>
      <c r="V3" s="4" t="s">
        <v>26</v>
      </c>
      <c r="W3" s="4" t="s">
        <v>27</v>
      </c>
    </row>
    <row r="4" spans="1:23" x14ac:dyDescent="0.2">
      <c r="A4" s="3">
        <v>43970.255507835653</v>
      </c>
      <c r="B4" s="4" t="s">
        <v>21</v>
      </c>
      <c r="C4" s="4">
        <v>533</v>
      </c>
      <c r="F4" s="4" t="s">
        <v>266</v>
      </c>
      <c r="G4" s="4" t="s">
        <v>267</v>
      </c>
      <c r="H4" s="4" t="s">
        <v>24</v>
      </c>
      <c r="L4" s="4">
        <v>36.299999999999997</v>
      </c>
      <c r="M4" s="4">
        <v>55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26</v>
      </c>
      <c r="V4" s="4" t="s">
        <v>26</v>
      </c>
      <c r="W4" s="4" t="s">
        <v>27</v>
      </c>
    </row>
    <row r="5" spans="1:23" x14ac:dyDescent="0.2">
      <c r="A5" s="3">
        <v>43970.263953194444</v>
      </c>
      <c r="B5" s="4" t="s">
        <v>21</v>
      </c>
      <c r="C5" s="4">
        <v>778</v>
      </c>
      <c r="F5" s="4" t="s">
        <v>47</v>
      </c>
      <c r="G5" s="4" t="s">
        <v>39</v>
      </c>
      <c r="H5" s="4" t="s">
        <v>31</v>
      </c>
      <c r="I5" s="4" t="s">
        <v>25</v>
      </c>
      <c r="J5" s="4">
        <v>36.5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26</v>
      </c>
      <c r="V5" s="4" t="s">
        <v>26</v>
      </c>
      <c r="W5" s="4" t="s">
        <v>27</v>
      </c>
    </row>
    <row r="6" spans="1:23" x14ac:dyDescent="0.2">
      <c r="A6" s="3">
        <v>43970.264932511578</v>
      </c>
      <c r="B6" s="4" t="s">
        <v>53</v>
      </c>
      <c r="D6" s="4" t="s">
        <v>60</v>
      </c>
      <c r="E6" s="4" t="s">
        <v>59</v>
      </c>
      <c r="F6" s="4" t="s">
        <v>268</v>
      </c>
      <c r="G6" s="4" t="s">
        <v>269</v>
      </c>
      <c r="H6" s="4" t="s">
        <v>31</v>
      </c>
      <c r="I6" s="4" t="s">
        <v>25</v>
      </c>
      <c r="J6" s="4">
        <v>36.4</v>
      </c>
      <c r="K6" s="4">
        <v>72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270</v>
      </c>
      <c r="V6" s="4" t="s">
        <v>37</v>
      </c>
      <c r="W6" s="4" t="s">
        <v>27</v>
      </c>
    </row>
    <row r="7" spans="1:23" x14ac:dyDescent="0.2">
      <c r="A7" s="3">
        <v>43970.27049195602</v>
      </c>
      <c r="B7" s="4" t="s">
        <v>21</v>
      </c>
      <c r="C7" s="4">
        <v>665</v>
      </c>
      <c r="F7" s="4" t="s">
        <v>271</v>
      </c>
      <c r="G7" s="4" t="s">
        <v>217</v>
      </c>
      <c r="H7" s="4" t="s">
        <v>24</v>
      </c>
      <c r="L7" s="4">
        <v>36.299999999999997</v>
      </c>
      <c r="M7" s="4">
        <v>23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27</v>
      </c>
      <c r="S7" s="4" t="s">
        <v>27</v>
      </c>
      <c r="T7" s="4" t="s">
        <v>27</v>
      </c>
      <c r="U7" s="4" t="s">
        <v>272</v>
      </c>
      <c r="V7" s="4" t="s">
        <v>273</v>
      </c>
      <c r="W7" s="4" t="s">
        <v>27</v>
      </c>
    </row>
    <row r="8" spans="1:23" x14ac:dyDescent="0.2">
      <c r="A8" s="3">
        <v>43970.271255405096</v>
      </c>
      <c r="B8" s="4" t="s">
        <v>21</v>
      </c>
      <c r="C8" s="4">
        <v>247</v>
      </c>
      <c r="F8" s="4" t="s">
        <v>274</v>
      </c>
      <c r="G8" s="4" t="s">
        <v>109</v>
      </c>
      <c r="H8" s="4" t="s">
        <v>31</v>
      </c>
      <c r="I8" s="4" t="s">
        <v>25</v>
      </c>
      <c r="J8" s="4">
        <v>36.5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26</v>
      </c>
      <c r="V8" s="4" t="s">
        <v>26</v>
      </c>
      <c r="W8" s="4" t="s">
        <v>27</v>
      </c>
    </row>
    <row r="9" spans="1:23" x14ac:dyDescent="0.2">
      <c r="A9" s="3">
        <v>43970.271645057874</v>
      </c>
      <c r="B9" s="4" t="s">
        <v>21</v>
      </c>
      <c r="C9" s="4">
        <v>647</v>
      </c>
      <c r="F9" s="4">
        <v>190</v>
      </c>
      <c r="G9" s="4" t="s">
        <v>275</v>
      </c>
      <c r="H9" s="4" t="s">
        <v>24</v>
      </c>
      <c r="L9" s="4">
        <v>36.4</v>
      </c>
      <c r="M9" s="4">
        <v>17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  <c r="S9" s="4" t="s">
        <v>25</v>
      </c>
      <c r="T9" s="4" t="s">
        <v>25</v>
      </c>
      <c r="U9" s="4" t="s">
        <v>26</v>
      </c>
      <c r="V9" s="4" t="s">
        <v>26</v>
      </c>
      <c r="W9" s="4" t="s">
        <v>27</v>
      </c>
    </row>
    <row r="10" spans="1:23" x14ac:dyDescent="0.2">
      <c r="A10" s="3">
        <v>43970.273221249998</v>
      </c>
      <c r="B10" s="4" t="s">
        <v>21</v>
      </c>
      <c r="C10" s="4">
        <v>673</v>
      </c>
      <c r="F10" s="4" t="s">
        <v>276</v>
      </c>
      <c r="G10" s="4" t="s">
        <v>117</v>
      </c>
      <c r="H10" s="4" t="s">
        <v>24</v>
      </c>
      <c r="L10" s="4">
        <v>36.5</v>
      </c>
      <c r="M10" s="4">
        <v>18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37</v>
      </c>
      <c r="V10" s="4" t="s">
        <v>277</v>
      </c>
      <c r="W10" s="4" t="s">
        <v>27</v>
      </c>
    </row>
    <row r="11" spans="1:23" x14ac:dyDescent="0.2">
      <c r="A11" s="3">
        <v>43970.274196886574</v>
      </c>
      <c r="B11" s="4" t="s">
        <v>21</v>
      </c>
      <c r="C11" s="4">
        <v>553</v>
      </c>
      <c r="F11" s="4" t="s">
        <v>32</v>
      </c>
      <c r="G11" s="4" t="s">
        <v>278</v>
      </c>
      <c r="H11" s="4" t="s">
        <v>31</v>
      </c>
      <c r="I11" s="4" t="s">
        <v>25</v>
      </c>
      <c r="J11" s="4">
        <v>36.200000000000003</v>
      </c>
      <c r="K11" s="4">
        <v>16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58</v>
      </c>
      <c r="V11" s="4" t="s">
        <v>27</v>
      </c>
      <c r="W11" s="4" t="s">
        <v>27</v>
      </c>
    </row>
    <row r="12" spans="1:23" x14ac:dyDescent="0.2">
      <c r="A12" s="3">
        <v>43970.2755115162</v>
      </c>
      <c r="B12" s="4" t="s">
        <v>21</v>
      </c>
      <c r="C12" s="4">
        <v>591</v>
      </c>
      <c r="F12" s="4" t="s">
        <v>279</v>
      </c>
      <c r="G12" s="4" t="s">
        <v>280</v>
      </c>
      <c r="H12" s="4" t="s">
        <v>31</v>
      </c>
      <c r="I12" s="4" t="s">
        <v>25</v>
      </c>
      <c r="J12" s="4">
        <v>36.9</v>
      </c>
      <c r="K12" s="4">
        <v>22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26</v>
      </c>
      <c r="V12" s="4" t="s">
        <v>101</v>
      </c>
      <c r="W12" s="4" t="s">
        <v>27</v>
      </c>
    </row>
    <row r="13" spans="1:23" x14ac:dyDescent="0.2">
      <c r="A13" s="3">
        <v>43970.275826620375</v>
      </c>
      <c r="B13" s="4" t="s">
        <v>21</v>
      </c>
      <c r="C13" s="4">
        <v>552</v>
      </c>
      <c r="F13" s="4" t="s">
        <v>281</v>
      </c>
      <c r="G13" s="4" t="s">
        <v>278</v>
      </c>
      <c r="H13" s="4" t="s">
        <v>31</v>
      </c>
      <c r="I13" s="4" t="s">
        <v>25</v>
      </c>
      <c r="J13" s="4">
        <v>36.200000000000003</v>
      </c>
      <c r="K13" s="4">
        <v>16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58</v>
      </c>
      <c r="V13" s="4" t="s">
        <v>282</v>
      </c>
      <c r="W13" s="4" t="s">
        <v>27</v>
      </c>
    </row>
    <row r="14" spans="1:23" x14ac:dyDescent="0.2">
      <c r="A14" s="3">
        <v>43970.27645740741</v>
      </c>
      <c r="B14" s="4" t="s">
        <v>53</v>
      </c>
      <c r="D14" s="4" t="s">
        <v>283</v>
      </c>
      <c r="E14" s="4" t="s">
        <v>284</v>
      </c>
      <c r="F14" s="4" t="s">
        <v>285</v>
      </c>
      <c r="G14" s="4" t="s">
        <v>286</v>
      </c>
      <c r="H14" s="4" t="s">
        <v>31</v>
      </c>
      <c r="I14" s="4" t="s">
        <v>25</v>
      </c>
      <c r="J14" s="4">
        <v>34.6</v>
      </c>
      <c r="K14" s="4">
        <v>16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63</v>
      </c>
      <c r="V14" s="4" t="s">
        <v>37</v>
      </c>
      <c r="W14" s="4" t="s">
        <v>27</v>
      </c>
    </row>
    <row r="15" spans="1:23" x14ac:dyDescent="0.2">
      <c r="A15" s="3">
        <v>43970.27918957176</v>
      </c>
      <c r="B15" s="4" t="s">
        <v>21</v>
      </c>
      <c r="C15" s="4">
        <v>640</v>
      </c>
      <c r="F15" s="4" t="s">
        <v>246</v>
      </c>
      <c r="G15" s="4" t="s">
        <v>41</v>
      </c>
      <c r="H15" s="4" t="s">
        <v>31</v>
      </c>
      <c r="I15" s="4" t="s">
        <v>25</v>
      </c>
      <c r="J15" s="4">
        <v>36.9</v>
      </c>
      <c r="K15" s="4">
        <v>18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  <c r="S15" s="4" t="s">
        <v>25</v>
      </c>
      <c r="T15" s="4" t="s">
        <v>25</v>
      </c>
      <c r="U15" s="4" t="s">
        <v>145</v>
      </c>
      <c r="V15" s="4" t="s">
        <v>145</v>
      </c>
      <c r="W15" s="4" t="s">
        <v>27</v>
      </c>
    </row>
    <row r="16" spans="1:23" x14ac:dyDescent="0.2">
      <c r="A16" s="3">
        <v>43970.28592790509</v>
      </c>
      <c r="B16" s="4" t="s">
        <v>53</v>
      </c>
      <c r="D16" s="4" t="s">
        <v>287</v>
      </c>
      <c r="E16" s="4" t="s">
        <v>288</v>
      </c>
      <c r="F16" s="4" t="s">
        <v>122</v>
      </c>
      <c r="G16" s="4" t="s">
        <v>289</v>
      </c>
      <c r="H16" s="4" t="s">
        <v>24</v>
      </c>
      <c r="L16" s="4">
        <v>33.9</v>
      </c>
      <c r="M16" s="4">
        <v>20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26</v>
      </c>
      <c r="V16" s="4" t="s">
        <v>26</v>
      </c>
      <c r="W16" s="4" t="s">
        <v>27</v>
      </c>
    </row>
    <row r="17" spans="1:23" x14ac:dyDescent="0.2">
      <c r="A17" s="3">
        <v>43970.285970335652</v>
      </c>
      <c r="B17" s="4" t="s">
        <v>21</v>
      </c>
      <c r="C17" s="4">
        <v>733</v>
      </c>
      <c r="F17" s="4" t="s">
        <v>290</v>
      </c>
      <c r="G17" s="4" t="s">
        <v>291</v>
      </c>
      <c r="H17" s="4" t="s">
        <v>24</v>
      </c>
      <c r="L17" s="4">
        <v>34.200000000000003</v>
      </c>
      <c r="M17" s="4">
        <v>72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4" t="s">
        <v>26</v>
      </c>
      <c r="V17" s="4" t="s">
        <v>26</v>
      </c>
      <c r="W17" s="4" t="s">
        <v>27</v>
      </c>
    </row>
    <row r="18" spans="1:23" x14ac:dyDescent="0.2">
      <c r="A18" s="3">
        <v>43970.286769965278</v>
      </c>
      <c r="B18" s="4" t="s">
        <v>53</v>
      </c>
      <c r="D18" s="4" t="s">
        <v>292</v>
      </c>
      <c r="E18" s="4" t="s">
        <v>55</v>
      </c>
      <c r="F18" s="4" t="s">
        <v>56</v>
      </c>
      <c r="G18" s="4" t="s">
        <v>293</v>
      </c>
      <c r="H18" s="4" t="s">
        <v>31</v>
      </c>
      <c r="I18" s="4" t="s">
        <v>25</v>
      </c>
      <c r="J18" s="4">
        <v>36.6</v>
      </c>
      <c r="K18" s="4">
        <v>16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58</v>
      </c>
      <c r="V18" s="4" t="s">
        <v>58</v>
      </c>
      <c r="W18" s="4" t="s">
        <v>27</v>
      </c>
    </row>
    <row r="19" spans="1:23" x14ac:dyDescent="0.2">
      <c r="A19" s="3">
        <v>43970.293373067128</v>
      </c>
      <c r="B19" s="4" t="s">
        <v>53</v>
      </c>
      <c r="D19" s="4" t="s">
        <v>294</v>
      </c>
      <c r="E19" s="4" t="s">
        <v>295</v>
      </c>
      <c r="F19" s="4" t="s">
        <v>296</v>
      </c>
      <c r="G19" s="4" t="s">
        <v>297</v>
      </c>
      <c r="H19" s="4" t="s">
        <v>31</v>
      </c>
      <c r="I19" s="4" t="s">
        <v>25</v>
      </c>
      <c r="J19" s="4">
        <v>36.799999999999997</v>
      </c>
      <c r="K19" s="4">
        <v>12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58</v>
      </c>
      <c r="V19" s="4" t="s">
        <v>298</v>
      </c>
      <c r="W19" s="4" t="s">
        <v>27</v>
      </c>
    </row>
    <row r="20" spans="1:23" x14ac:dyDescent="0.2">
      <c r="A20" s="3">
        <v>43970.294490914355</v>
      </c>
      <c r="B20" s="4" t="s">
        <v>21</v>
      </c>
      <c r="C20" s="4">
        <v>325</v>
      </c>
      <c r="F20" s="4" t="s">
        <v>207</v>
      </c>
      <c r="G20" s="4" t="s">
        <v>35</v>
      </c>
      <c r="H20" s="4" t="s">
        <v>31</v>
      </c>
      <c r="I20" s="4" t="s">
        <v>25</v>
      </c>
      <c r="J20" s="4">
        <v>36</v>
      </c>
      <c r="K20" s="4">
        <v>19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299</v>
      </c>
      <c r="V20" s="4" t="s">
        <v>58</v>
      </c>
      <c r="W20" s="4" t="s">
        <v>27</v>
      </c>
    </row>
    <row r="21" spans="1:23" x14ac:dyDescent="0.2">
      <c r="A21" s="3">
        <v>43970.296174456016</v>
      </c>
      <c r="B21" s="4" t="s">
        <v>21</v>
      </c>
      <c r="C21" s="4">
        <v>761</v>
      </c>
      <c r="F21" s="4" t="s">
        <v>300</v>
      </c>
      <c r="G21" s="4" t="s">
        <v>301</v>
      </c>
      <c r="H21" s="4" t="s">
        <v>24</v>
      </c>
      <c r="L21" s="4">
        <v>36</v>
      </c>
      <c r="M21" s="4">
        <v>24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25</v>
      </c>
      <c r="U21" s="4" t="s">
        <v>26</v>
      </c>
      <c r="V21" s="4" t="s">
        <v>26</v>
      </c>
      <c r="W21" s="4" t="s">
        <v>27</v>
      </c>
    </row>
    <row r="22" spans="1:23" x14ac:dyDescent="0.2">
      <c r="A22" s="3">
        <v>43970.29949863426</v>
      </c>
      <c r="B22" s="4" t="s">
        <v>53</v>
      </c>
      <c r="D22" s="4" t="s">
        <v>302</v>
      </c>
      <c r="E22" s="4" t="s">
        <v>303</v>
      </c>
      <c r="F22" s="4" t="s">
        <v>112</v>
      </c>
      <c r="G22" s="4" t="s">
        <v>35</v>
      </c>
      <c r="H22" s="4" t="s">
        <v>24</v>
      </c>
      <c r="L22" s="4">
        <v>34</v>
      </c>
      <c r="M22" s="4">
        <v>24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26</v>
      </c>
      <c r="V22" s="4" t="s">
        <v>26</v>
      </c>
      <c r="W22" s="4" t="s">
        <v>27</v>
      </c>
    </row>
    <row r="23" spans="1:23" x14ac:dyDescent="0.2">
      <c r="A23" s="3">
        <v>43970.299911631941</v>
      </c>
      <c r="B23" s="4" t="s">
        <v>21</v>
      </c>
      <c r="C23" s="4">
        <v>554</v>
      </c>
      <c r="F23" s="4" t="s">
        <v>22</v>
      </c>
      <c r="G23" s="4" t="s">
        <v>23</v>
      </c>
      <c r="H23" s="4" t="s">
        <v>24</v>
      </c>
      <c r="L23" s="4">
        <v>36</v>
      </c>
      <c r="M23" s="4">
        <v>16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26</v>
      </c>
      <c r="V23" s="4" t="s">
        <v>26</v>
      </c>
      <c r="W23" s="4" t="s">
        <v>27</v>
      </c>
    </row>
    <row r="24" spans="1:23" x14ac:dyDescent="0.2">
      <c r="A24" s="3">
        <v>43970.304574259259</v>
      </c>
      <c r="B24" s="4" t="s">
        <v>21</v>
      </c>
      <c r="C24" s="4">
        <v>774</v>
      </c>
      <c r="F24" s="4" t="s">
        <v>152</v>
      </c>
      <c r="G24" s="4" t="s">
        <v>153</v>
      </c>
      <c r="H24" s="4" t="s">
        <v>24</v>
      </c>
      <c r="L24" s="4">
        <v>36</v>
      </c>
      <c r="M24" s="4">
        <v>18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27</v>
      </c>
      <c r="T24" s="4" t="s">
        <v>25</v>
      </c>
      <c r="U24" s="4" t="s">
        <v>26</v>
      </c>
      <c r="V24" s="4" t="s">
        <v>26</v>
      </c>
      <c r="W24" s="4" t="s">
        <v>27</v>
      </c>
    </row>
    <row r="25" spans="1:23" x14ac:dyDescent="0.2">
      <c r="A25" s="3">
        <v>43970.306119722227</v>
      </c>
      <c r="B25" s="4" t="s">
        <v>53</v>
      </c>
      <c r="D25" s="4" t="s">
        <v>128</v>
      </c>
      <c r="E25" s="4" t="s">
        <v>129</v>
      </c>
      <c r="F25" s="4" t="s">
        <v>304</v>
      </c>
      <c r="G25" s="4" t="s">
        <v>305</v>
      </c>
      <c r="H25" s="4" t="s">
        <v>31</v>
      </c>
      <c r="I25" s="4" t="s">
        <v>25</v>
      </c>
      <c r="J25" s="4">
        <v>36.5</v>
      </c>
      <c r="K25" s="4">
        <v>20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  <c r="S25" s="4" t="s">
        <v>25</v>
      </c>
      <c r="T25" s="4" t="s">
        <v>25</v>
      </c>
      <c r="U25" s="4" t="s">
        <v>26</v>
      </c>
      <c r="V25" s="4" t="s">
        <v>26</v>
      </c>
      <c r="W25" s="4" t="s">
        <v>27</v>
      </c>
    </row>
    <row r="26" spans="1:23" x14ac:dyDescent="0.2">
      <c r="A26" s="3">
        <v>43970.307472939814</v>
      </c>
      <c r="B26" s="4" t="s">
        <v>53</v>
      </c>
      <c r="D26" s="4" t="s">
        <v>306</v>
      </c>
      <c r="E26" s="4" t="s">
        <v>307</v>
      </c>
      <c r="F26" s="4" t="s">
        <v>308</v>
      </c>
      <c r="G26" s="4" t="s">
        <v>309</v>
      </c>
      <c r="H26" s="4" t="s">
        <v>24</v>
      </c>
      <c r="L26" s="4">
        <v>36.200000000000003</v>
      </c>
      <c r="M26" s="4">
        <v>16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26</v>
      </c>
      <c r="V26" s="4" t="s">
        <v>26</v>
      </c>
      <c r="W26" s="4" t="s">
        <v>27</v>
      </c>
    </row>
    <row r="27" spans="1:23" x14ac:dyDescent="0.2">
      <c r="A27" s="3">
        <v>43970.308650949075</v>
      </c>
      <c r="B27" s="4" t="s">
        <v>21</v>
      </c>
      <c r="C27" s="4">
        <v>462</v>
      </c>
      <c r="F27" s="4" t="s">
        <v>42</v>
      </c>
      <c r="G27" s="4" t="s">
        <v>35</v>
      </c>
      <c r="H27" s="4" t="s">
        <v>24</v>
      </c>
      <c r="L27" s="4">
        <v>36.5</v>
      </c>
      <c r="M27" s="4">
        <v>13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  <c r="S27" s="4" t="s">
        <v>25</v>
      </c>
      <c r="T27" s="4" t="s">
        <v>25</v>
      </c>
      <c r="U27" s="4" t="s">
        <v>26</v>
      </c>
      <c r="V27" s="4" t="s">
        <v>26</v>
      </c>
      <c r="W27" s="4" t="s">
        <v>27</v>
      </c>
    </row>
    <row r="28" spans="1:23" x14ac:dyDescent="0.2">
      <c r="A28" s="3">
        <v>43970.312849618058</v>
      </c>
      <c r="B28" s="4" t="s">
        <v>21</v>
      </c>
      <c r="C28" s="4">
        <v>719</v>
      </c>
      <c r="F28" s="4" t="s">
        <v>92</v>
      </c>
      <c r="G28" s="4" t="s">
        <v>35</v>
      </c>
      <c r="H28" s="4" t="s">
        <v>24</v>
      </c>
      <c r="L28" s="4">
        <v>36.5</v>
      </c>
      <c r="M28" s="4">
        <v>28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58</v>
      </c>
      <c r="V28" s="4" t="s">
        <v>58</v>
      </c>
      <c r="W28" s="4" t="s">
        <v>27</v>
      </c>
    </row>
    <row r="29" spans="1:23" x14ac:dyDescent="0.2">
      <c r="A29" s="3">
        <v>43970.313789027779</v>
      </c>
      <c r="B29" s="4" t="s">
        <v>21</v>
      </c>
      <c r="C29" s="4">
        <v>373</v>
      </c>
      <c r="F29" s="4">
        <v>125</v>
      </c>
      <c r="G29" s="4" t="s">
        <v>204</v>
      </c>
      <c r="H29" s="4" t="s">
        <v>24</v>
      </c>
      <c r="L29" s="4">
        <v>36.5</v>
      </c>
      <c r="M29" s="4">
        <v>14</v>
      </c>
      <c r="N29" s="4" t="s">
        <v>25</v>
      </c>
      <c r="O29" s="4" t="s">
        <v>25</v>
      </c>
      <c r="P29" s="4" t="s">
        <v>25</v>
      </c>
      <c r="Q29" s="4" t="s">
        <v>25</v>
      </c>
      <c r="R29" s="4" t="s">
        <v>25</v>
      </c>
      <c r="S29" s="4" t="s">
        <v>25</v>
      </c>
      <c r="T29" s="4" t="s">
        <v>25</v>
      </c>
      <c r="U29" s="4" t="s">
        <v>26</v>
      </c>
      <c r="V29" s="4" t="s">
        <v>26</v>
      </c>
      <c r="W29" s="4" t="s">
        <v>27</v>
      </c>
    </row>
    <row r="30" spans="1:23" x14ac:dyDescent="0.2">
      <c r="A30" s="3">
        <v>43970.314611759255</v>
      </c>
      <c r="B30" s="4" t="s">
        <v>21</v>
      </c>
      <c r="C30" s="4">
        <v>443</v>
      </c>
      <c r="F30" s="4" t="s">
        <v>310</v>
      </c>
      <c r="G30" s="4" t="s">
        <v>35</v>
      </c>
      <c r="H30" s="4" t="s">
        <v>31</v>
      </c>
      <c r="I30" s="4" t="s">
        <v>25</v>
      </c>
      <c r="J30" s="4">
        <v>36.5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26</v>
      </c>
      <c r="V30" s="4" t="s">
        <v>26</v>
      </c>
      <c r="W30" s="4" t="s">
        <v>27</v>
      </c>
    </row>
    <row r="31" spans="1:23" x14ac:dyDescent="0.2">
      <c r="A31" s="3">
        <v>43970.315431921292</v>
      </c>
      <c r="B31" s="4" t="s">
        <v>21</v>
      </c>
      <c r="C31" s="4">
        <v>544</v>
      </c>
      <c r="F31" s="4" t="s">
        <v>311</v>
      </c>
      <c r="G31" s="4" t="s">
        <v>280</v>
      </c>
      <c r="H31" s="4" t="s">
        <v>24</v>
      </c>
      <c r="L31" s="4">
        <v>36.299999999999997</v>
      </c>
      <c r="M31" s="4">
        <v>18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  <c r="S31" s="4" t="s">
        <v>25</v>
      </c>
      <c r="T31" s="4" t="s">
        <v>25</v>
      </c>
      <c r="U31" s="4" t="s">
        <v>312</v>
      </c>
      <c r="V31" s="4" t="s">
        <v>313</v>
      </c>
      <c r="W31" s="4" t="s">
        <v>27</v>
      </c>
    </row>
    <row r="32" spans="1:23" x14ac:dyDescent="0.2">
      <c r="A32" s="3">
        <v>43970.317088020834</v>
      </c>
      <c r="B32" s="4" t="s">
        <v>53</v>
      </c>
      <c r="D32" s="4" t="s">
        <v>314</v>
      </c>
      <c r="E32" s="4" t="s">
        <v>315</v>
      </c>
      <c r="F32" s="4" t="s">
        <v>316</v>
      </c>
      <c r="G32" s="4" t="s">
        <v>121</v>
      </c>
      <c r="H32" s="4" t="s">
        <v>24</v>
      </c>
      <c r="L32" s="4">
        <v>36.5</v>
      </c>
      <c r="M32" s="4">
        <v>16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26</v>
      </c>
      <c r="V32" s="4" t="s">
        <v>26</v>
      </c>
      <c r="W32" s="4" t="s">
        <v>27</v>
      </c>
    </row>
    <row r="33" spans="1:23" x14ac:dyDescent="0.2">
      <c r="A33" s="3">
        <v>43970.323465335649</v>
      </c>
      <c r="B33" s="4" t="s">
        <v>21</v>
      </c>
      <c r="C33" s="4">
        <v>777</v>
      </c>
      <c r="F33" s="4" t="s">
        <v>56</v>
      </c>
      <c r="G33" s="4" t="s">
        <v>57</v>
      </c>
      <c r="H33" s="4" t="s">
        <v>31</v>
      </c>
      <c r="I33" s="4" t="s">
        <v>25</v>
      </c>
      <c r="J33" s="4">
        <v>36.5</v>
      </c>
      <c r="K33" s="4">
        <v>18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25</v>
      </c>
      <c r="T33" s="4" t="s">
        <v>25</v>
      </c>
      <c r="U33" s="4" t="s">
        <v>26</v>
      </c>
      <c r="V33" s="4" t="s">
        <v>26</v>
      </c>
      <c r="W33" s="4" t="s">
        <v>27</v>
      </c>
    </row>
    <row r="34" spans="1:23" x14ac:dyDescent="0.2">
      <c r="A34" s="3">
        <v>43970.323679849535</v>
      </c>
      <c r="B34" s="4" t="s">
        <v>21</v>
      </c>
      <c r="C34" s="4">
        <v>153</v>
      </c>
      <c r="F34" s="4" t="s">
        <v>255</v>
      </c>
      <c r="G34" s="4" t="s">
        <v>65</v>
      </c>
      <c r="H34" s="4" t="s">
        <v>31</v>
      </c>
      <c r="I34" s="4" t="s">
        <v>25</v>
      </c>
      <c r="J34" s="4">
        <v>36.4</v>
      </c>
      <c r="K34" s="4">
        <v>24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26</v>
      </c>
      <c r="V34" s="4" t="s">
        <v>26</v>
      </c>
      <c r="W34" s="4" t="s">
        <v>27</v>
      </c>
    </row>
    <row r="35" spans="1:23" x14ac:dyDescent="0.2">
      <c r="A35" s="3">
        <v>43970.324003692134</v>
      </c>
      <c r="B35" s="4" t="s">
        <v>21</v>
      </c>
      <c r="C35" s="4">
        <v>596</v>
      </c>
      <c r="F35" s="4" t="s">
        <v>317</v>
      </c>
      <c r="G35" s="4" t="s">
        <v>35</v>
      </c>
      <c r="H35" s="4" t="s">
        <v>31</v>
      </c>
      <c r="I35" s="4" t="s">
        <v>25</v>
      </c>
      <c r="J35" s="4">
        <v>35.700000000000003</v>
      </c>
      <c r="K35" s="4">
        <v>16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 t="s">
        <v>25</v>
      </c>
      <c r="T35" s="4" t="s">
        <v>25</v>
      </c>
      <c r="U35" s="4" t="s">
        <v>318</v>
      </c>
      <c r="V35" s="4" t="s">
        <v>26</v>
      </c>
      <c r="W35" s="4" t="s">
        <v>27</v>
      </c>
    </row>
    <row r="36" spans="1:23" x14ac:dyDescent="0.2">
      <c r="A36" s="3">
        <v>43970.324154675924</v>
      </c>
      <c r="B36" s="4" t="s">
        <v>21</v>
      </c>
      <c r="C36" s="4">
        <v>669</v>
      </c>
      <c r="F36" s="4" t="s">
        <v>319</v>
      </c>
      <c r="G36" s="4" t="s">
        <v>320</v>
      </c>
      <c r="H36" s="4" t="s">
        <v>31</v>
      </c>
      <c r="I36" s="4" t="s">
        <v>25</v>
      </c>
      <c r="J36" s="4">
        <v>36.799999999999997</v>
      </c>
      <c r="K36" s="4">
        <v>18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26</v>
      </c>
      <c r="V36" s="4" t="s">
        <v>26</v>
      </c>
      <c r="W36" s="4" t="s">
        <v>27</v>
      </c>
    </row>
    <row r="37" spans="1:23" x14ac:dyDescent="0.2">
      <c r="A37" s="3">
        <v>43970.325094108797</v>
      </c>
      <c r="B37" s="4" t="s">
        <v>21</v>
      </c>
      <c r="C37" s="4">
        <v>663</v>
      </c>
      <c r="F37" s="4" t="s">
        <v>321</v>
      </c>
      <c r="G37" s="4" t="s">
        <v>85</v>
      </c>
      <c r="H37" s="4" t="s">
        <v>24</v>
      </c>
      <c r="L37" s="4">
        <v>36.5</v>
      </c>
      <c r="M37" s="4">
        <v>12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25</v>
      </c>
      <c r="U37" s="4" t="s">
        <v>26</v>
      </c>
      <c r="V37" s="4" t="s">
        <v>26</v>
      </c>
      <c r="W37" s="4" t="s">
        <v>27</v>
      </c>
    </row>
    <row r="38" spans="1:23" x14ac:dyDescent="0.2">
      <c r="A38" s="3">
        <v>43970.328899988424</v>
      </c>
      <c r="B38" s="4" t="s">
        <v>21</v>
      </c>
      <c r="C38" s="4">
        <v>681</v>
      </c>
      <c r="F38" s="4" t="s">
        <v>322</v>
      </c>
      <c r="G38" s="4" t="s">
        <v>44</v>
      </c>
      <c r="H38" s="4" t="s">
        <v>24</v>
      </c>
      <c r="L38" s="4">
        <v>36.5</v>
      </c>
      <c r="M38" s="4">
        <v>18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26</v>
      </c>
      <c r="V38" s="4" t="s">
        <v>89</v>
      </c>
      <c r="W38" s="4" t="s">
        <v>27</v>
      </c>
    </row>
    <row r="39" spans="1:23" x14ac:dyDescent="0.2">
      <c r="A39" s="3">
        <v>43970.331861342594</v>
      </c>
      <c r="B39" s="4" t="s">
        <v>21</v>
      </c>
      <c r="C39" s="4">
        <v>765</v>
      </c>
      <c r="F39" s="4" t="s">
        <v>323</v>
      </c>
      <c r="G39" s="4" t="s">
        <v>324</v>
      </c>
      <c r="H39" s="4" t="s">
        <v>31</v>
      </c>
      <c r="I39" s="4" t="s">
        <v>25</v>
      </c>
      <c r="J39" s="4">
        <v>36.200000000000003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25</v>
      </c>
      <c r="S39" s="4" t="s">
        <v>25</v>
      </c>
      <c r="T39" s="4" t="s">
        <v>25</v>
      </c>
      <c r="U39" s="4" t="s">
        <v>26</v>
      </c>
      <c r="V39" s="4" t="s">
        <v>26</v>
      </c>
      <c r="W39" s="4" t="s">
        <v>27</v>
      </c>
    </row>
    <row r="40" spans="1:23" x14ac:dyDescent="0.2">
      <c r="A40" s="3">
        <v>43970.332173888892</v>
      </c>
      <c r="B40" s="4" t="s">
        <v>21</v>
      </c>
      <c r="C40" s="4">
        <v>186</v>
      </c>
      <c r="F40" s="4">
        <v>802</v>
      </c>
      <c r="G40" s="4" t="s">
        <v>117</v>
      </c>
      <c r="H40" s="4" t="s">
        <v>24</v>
      </c>
      <c r="L40" s="4">
        <v>36.5</v>
      </c>
      <c r="M40" s="4">
        <v>24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26</v>
      </c>
      <c r="V40" s="4" t="s">
        <v>26</v>
      </c>
      <c r="W40" s="4" t="s">
        <v>27</v>
      </c>
    </row>
    <row r="41" spans="1:23" x14ac:dyDescent="0.2">
      <c r="A41" s="3">
        <v>43970.332790219909</v>
      </c>
      <c r="B41" s="4" t="s">
        <v>21</v>
      </c>
      <c r="C41" s="4">
        <v>514</v>
      </c>
      <c r="F41" s="4" t="s">
        <v>50</v>
      </c>
      <c r="G41" s="4" t="s">
        <v>35</v>
      </c>
      <c r="H41" s="4" t="s">
        <v>24</v>
      </c>
      <c r="L41" s="4">
        <v>36.200000000000003</v>
      </c>
      <c r="M41" s="4">
        <v>13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25</v>
      </c>
      <c r="S41" s="4" t="s">
        <v>25</v>
      </c>
      <c r="T41" s="4" t="s">
        <v>25</v>
      </c>
      <c r="U41" s="4" t="s">
        <v>26</v>
      </c>
      <c r="V41" s="4" t="s">
        <v>26</v>
      </c>
      <c r="W41" s="4" t="s">
        <v>27</v>
      </c>
    </row>
    <row r="42" spans="1:23" x14ac:dyDescent="0.2">
      <c r="A42" s="3">
        <v>43970.333819270832</v>
      </c>
      <c r="B42" s="4" t="s">
        <v>21</v>
      </c>
      <c r="C42" s="4">
        <v>762</v>
      </c>
      <c r="F42" s="4" t="s">
        <v>134</v>
      </c>
      <c r="G42" s="4" t="s">
        <v>35</v>
      </c>
      <c r="H42" s="4" t="s">
        <v>31</v>
      </c>
      <c r="I42" s="4" t="s">
        <v>25</v>
      </c>
      <c r="J42" s="4">
        <v>36.4</v>
      </c>
      <c r="K42" s="4">
        <v>15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26</v>
      </c>
      <c r="V42" s="4" t="s">
        <v>26</v>
      </c>
      <c r="W42" s="4" t="s">
        <v>27</v>
      </c>
    </row>
    <row r="43" spans="1:23" x14ac:dyDescent="0.2">
      <c r="A43" s="3">
        <v>43970.334472835646</v>
      </c>
      <c r="B43" s="4" t="s">
        <v>21</v>
      </c>
      <c r="C43" s="4">
        <v>486</v>
      </c>
      <c r="F43" s="4" t="s">
        <v>325</v>
      </c>
      <c r="G43" s="4" t="s">
        <v>46</v>
      </c>
      <c r="H43" s="4" t="s">
        <v>24</v>
      </c>
      <c r="L43" s="4">
        <v>36.200000000000003</v>
      </c>
      <c r="M43" s="4">
        <v>13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25</v>
      </c>
      <c r="T43" s="4" t="s">
        <v>25</v>
      </c>
      <c r="U43" s="4" t="s">
        <v>26</v>
      </c>
      <c r="V43" s="4" t="s">
        <v>26</v>
      </c>
      <c r="W43" s="4" t="s">
        <v>27</v>
      </c>
    </row>
    <row r="44" spans="1:23" x14ac:dyDescent="0.2">
      <c r="A44" s="3">
        <v>43970.334555081019</v>
      </c>
      <c r="B44" s="4" t="s">
        <v>53</v>
      </c>
      <c r="D44" s="4" t="s">
        <v>240</v>
      </c>
      <c r="E44" s="4" t="s">
        <v>60</v>
      </c>
      <c r="F44" s="4" t="s">
        <v>242</v>
      </c>
      <c r="G44" s="4" t="s">
        <v>35</v>
      </c>
      <c r="H44" s="4" t="s">
        <v>31</v>
      </c>
      <c r="I44" s="4" t="s">
        <v>25</v>
      </c>
      <c r="J44" s="4">
        <v>35.299999999999997</v>
      </c>
      <c r="K44" s="4">
        <v>24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26</v>
      </c>
      <c r="V44" s="4" t="s">
        <v>26</v>
      </c>
      <c r="W44" s="4" t="s">
        <v>27</v>
      </c>
    </row>
    <row r="45" spans="1:23" x14ac:dyDescent="0.2">
      <c r="A45" s="3">
        <v>43970.334775578704</v>
      </c>
      <c r="B45" s="4" t="s">
        <v>21</v>
      </c>
      <c r="C45" s="4">
        <v>112</v>
      </c>
      <c r="F45" s="4" t="s">
        <v>122</v>
      </c>
      <c r="G45" s="4" t="s">
        <v>35</v>
      </c>
      <c r="H45" s="4" t="s">
        <v>24</v>
      </c>
      <c r="L45" s="4">
        <v>36.6</v>
      </c>
      <c r="M45" s="4">
        <v>17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25</v>
      </c>
      <c r="U45" s="4" t="s">
        <v>26</v>
      </c>
      <c r="V45" s="4" t="s">
        <v>26</v>
      </c>
      <c r="W45" s="4" t="s">
        <v>27</v>
      </c>
    </row>
    <row r="46" spans="1:23" x14ac:dyDescent="0.2">
      <c r="A46" s="3">
        <v>43970.335519791668</v>
      </c>
      <c r="B46" s="4" t="s">
        <v>53</v>
      </c>
      <c r="D46" s="4" t="s">
        <v>326</v>
      </c>
      <c r="E46" s="4" t="s">
        <v>327</v>
      </c>
      <c r="F46" s="4" t="s">
        <v>328</v>
      </c>
      <c r="G46" s="4" t="s">
        <v>329</v>
      </c>
      <c r="H46" s="4" t="s">
        <v>31</v>
      </c>
      <c r="I46" s="4" t="s">
        <v>25</v>
      </c>
      <c r="J46" s="4">
        <v>35.6</v>
      </c>
      <c r="K46" s="4">
        <v>18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26</v>
      </c>
      <c r="V46" s="4" t="s">
        <v>26</v>
      </c>
      <c r="W46" s="4" t="s">
        <v>27</v>
      </c>
    </row>
    <row r="47" spans="1:23" x14ac:dyDescent="0.2">
      <c r="A47" s="3">
        <v>43970.335648773151</v>
      </c>
      <c r="B47" s="4" t="s">
        <v>21</v>
      </c>
      <c r="C47" s="4">
        <v>771</v>
      </c>
      <c r="F47" s="4" t="s">
        <v>330</v>
      </c>
      <c r="G47" s="4" t="s">
        <v>165</v>
      </c>
      <c r="H47" s="4" t="s">
        <v>31</v>
      </c>
      <c r="I47" s="4" t="s">
        <v>25</v>
      </c>
      <c r="J47" s="4">
        <v>36</v>
      </c>
      <c r="K47" s="4">
        <v>18</v>
      </c>
      <c r="N47" s="4" t="s">
        <v>25</v>
      </c>
      <c r="O47" s="4" t="s">
        <v>25</v>
      </c>
      <c r="P47" s="4" t="s">
        <v>25</v>
      </c>
      <c r="Q47" s="4" t="s">
        <v>25</v>
      </c>
      <c r="R47" s="4" t="s">
        <v>25</v>
      </c>
      <c r="S47" s="4" t="s">
        <v>25</v>
      </c>
      <c r="T47" s="4" t="s">
        <v>25</v>
      </c>
      <c r="U47" s="4" t="s">
        <v>26</v>
      </c>
      <c r="V47" s="4" t="s">
        <v>26</v>
      </c>
      <c r="W47" s="4" t="s">
        <v>27</v>
      </c>
    </row>
    <row r="48" spans="1:23" x14ac:dyDescent="0.2">
      <c r="A48" s="3">
        <v>43970.337496863431</v>
      </c>
      <c r="B48" s="4" t="s">
        <v>21</v>
      </c>
      <c r="C48" s="4">
        <v>781</v>
      </c>
      <c r="F48" s="4" t="s">
        <v>331</v>
      </c>
      <c r="G48" s="4" t="s">
        <v>121</v>
      </c>
      <c r="H48" s="4" t="s">
        <v>24</v>
      </c>
      <c r="L48" s="4">
        <v>36.200000000000003</v>
      </c>
      <c r="M48" s="4">
        <v>13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26</v>
      </c>
      <c r="V48" s="4" t="s">
        <v>26</v>
      </c>
      <c r="W48" s="4" t="s">
        <v>27</v>
      </c>
    </row>
    <row r="49" spans="1:23" x14ac:dyDescent="0.2">
      <c r="A49" s="3">
        <v>43970.337933136572</v>
      </c>
      <c r="B49" s="4" t="s">
        <v>53</v>
      </c>
      <c r="D49" s="4" t="s">
        <v>175</v>
      </c>
      <c r="E49" s="4" t="s">
        <v>176</v>
      </c>
      <c r="F49" s="4" t="s">
        <v>177</v>
      </c>
      <c r="G49" s="4" t="s">
        <v>178</v>
      </c>
      <c r="H49" s="4" t="s">
        <v>24</v>
      </c>
      <c r="L49" s="4">
        <v>36</v>
      </c>
      <c r="M49" s="4">
        <v>19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  <c r="S49" s="4" t="s">
        <v>25</v>
      </c>
      <c r="T49" s="4" t="s">
        <v>25</v>
      </c>
      <c r="U49" s="4" t="s">
        <v>26</v>
      </c>
      <c r="V49" s="4" t="s">
        <v>26</v>
      </c>
      <c r="W49" s="4" t="s">
        <v>27</v>
      </c>
    </row>
    <row r="50" spans="1:23" x14ac:dyDescent="0.2">
      <c r="A50" s="3">
        <v>43970.340001249999</v>
      </c>
      <c r="B50" s="4" t="s">
        <v>21</v>
      </c>
      <c r="C50" s="4">
        <v>407</v>
      </c>
      <c r="F50" s="4" t="s">
        <v>94</v>
      </c>
      <c r="G50" s="4" t="s">
        <v>332</v>
      </c>
      <c r="H50" s="4" t="s">
        <v>24</v>
      </c>
      <c r="L50" s="4">
        <v>36.200000000000003</v>
      </c>
      <c r="M50" s="4">
        <v>18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26</v>
      </c>
      <c r="V50" s="4" t="s">
        <v>26</v>
      </c>
      <c r="W50" s="4" t="s">
        <v>27</v>
      </c>
    </row>
    <row r="51" spans="1:23" x14ac:dyDescent="0.2">
      <c r="A51" s="3">
        <v>43970.340163634261</v>
      </c>
      <c r="B51" s="4" t="s">
        <v>21</v>
      </c>
      <c r="C51" s="4">
        <v>757</v>
      </c>
      <c r="F51" s="4" t="s">
        <v>333</v>
      </c>
      <c r="G51" s="4" t="s">
        <v>35</v>
      </c>
      <c r="H51" s="4" t="s">
        <v>31</v>
      </c>
      <c r="I51" s="4" t="s">
        <v>25</v>
      </c>
      <c r="J51" s="4">
        <v>36.299999999999997</v>
      </c>
      <c r="K51" s="4">
        <v>22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  <c r="S51" s="4" t="s">
        <v>25</v>
      </c>
      <c r="T51" s="4" t="s">
        <v>25</v>
      </c>
      <c r="U51" s="4" t="s">
        <v>26</v>
      </c>
      <c r="V51" s="4" t="s">
        <v>26</v>
      </c>
      <c r="W51" s="4" t="s">
        <v>27</v>
      </c>
    </row>
    <row r="52" spans="1:23" x14ac:dyDescent="0.2">
      <c r="A52" s="3">
        <v>43970.342055312503</v>
      </c>
      <c r="B52" s="4" t="s">
        <v>21</v>
      </c>
      <c r="C52" s="4">
        <v>649</v>
      </c>
      <c r="F52" s="4">
        <v>164</v>
      </c>
      <c r="G52" s="4" t="s">
        <v>334</v>
      </c>
      <c r="H52" s="4" t="s">
        <v>24</v>
      </c>
      <c r="L52" s="4">
        <v>36</v>
      </c>
      <c r="M52" s="4">
        <v>16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26</v>
      </c>
      <c r="V52" s="4" t="s">
        <v>26</v>
      </c>
      <c r="W52" s="4" t="s">
        <v>27</v>
      </c>
    </row>
    <row r="53" spans="1:23" x14ac:dyDescent="0.2">
      <c r="A53" s="3">
        <v>43970.348450277779</v>
      </c>
      <c r="B53" s="4" t="s">
        <v>21</v>
      </c>
      <c r="C53" s="4">
        <v>0</v>
      </c>
      <c r="F53" s="4" t="s">
        <v>113</v>
      </c>
      <c r="G53" s="4" t="s">
        <v>41</v>
      </c>
      <c r="H53" s="4" t="s">
        <v>24</v>
      </c>
      <c r="L53" s="4">
        <v>36.299999999999997</v>
      </c>
      <c r="M53" s="4">
        <v>14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25</v>
      </c>
      <c r="S53" s="4" t="s">
        <v>25</v>
      </c>
      <c r="T53" s="4" t="s">
        <v>25</v>
      </c>
      <c r="U53" s="4" t="s">
        <v>26</v>
      </c>
      <c r="V53" s="4" t="s">
        <v>26</v>
      </c>
      <c r="W53" s="4" t="s">
        <v>27</v>
      </c>
    </row>
    <row r="54" spans="1:23" x14ac:dyDescent="0.2">
      <c r="A54" s="3">
        <v>43970.349804652782</v>
      </c>
      <c r="B54" s="4" t="s">
        <v>21</v>
      </c>
      <c r="C54" s="4">
        <v>578</v>
      </c>
      <c r="F54" s="4" t="s">
        <v>127</v>
      </c>
      <c r="G54" s="4" t="s">
        <v>35</v>
      </c>
      <c r="H54" s="4" t="s">
        <v>24</v>
      </c>
      <c r="L54" s="4">
        <v>36.299999999999997</v>
      </c>
      <c r="M54" s="4">
        <v>14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123</v>
      </c>
      <c r="V54" s="4" t="s">
        <v>26</v>
      </c>
      <c r="W54" s="4" t="s">
        <v>27</v>
      </c>
    </row>
    <row r="55" spans="1:23" x14ac:dyDescent="0.2">
      <c r="A55" s="3">
        <v>43970.35182737268</v>
      </c>
      <c r="B55" s="4" t="s">
        <v>53</v>
      </c>
      <c r="D55" s="4" t="s">
        <v>335</v>
      </c>
      <c r="E55" s="4" t="s">
        <v>336</v>
      </c>
      <c r="F55" s="4" t="s">
        <v>337</v>
      </c>
      <c r="G55" s="4" t="s">
        <v>338</v>
      </c>
      <c r="H55" s="4" t="s">
        <v>24</v>
      </c>
      <c r="L55" s="4">
        <v>36.799999999999997</v>
      </c>
      <c r="M55" s="4">
        <v>22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  <c r="T55" s="4" t="s">
        <v>25</v>
      </c>
      <c r="U55" s="4" t="s">
        <v>26</v>
      </c>
      <c r="V55" s="4" t="s">
        <v>26</v>
      </c>
      <c r="W55" s="4" t="s">
        <v>27</v>
      </c>
    </row>
    <row r="56" spans="1:23" x14ac:dyDescent="0.2">
      <c r="A56" s="3">
        <v>43970.354915011572</v>
      </c>
      <c r="B56" s="4" t="s">
        <v>21</v>
      </c>
      <c r="C56" s="4">
        <v>87</v>
      </c>
      <c r="F56" s="4" t="s">
        <v>339</v>
      </c>
      <c r="G56" s="4" t="s">
        <v>65</v>
      </c>
      <c r="H56" s="4" t="s">
        <v>24</v>
      </c>
      <c r="L56" s="4">
        <v>36.200000000000003</v>
      </c>
      <c r="M56" s="4">
        <v>12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26</v>
      </c>
      <c r="V56" s="4" t="s">
        <v>26</v>
      </c>
      <c r="W56" s="4" t="s">
        <v>27</v>
      </c>
    </row>
    <row r="57" spans="1:23" x14ac:dyDescent="0.2">
      <c r="A57" s="3">
        <v>43970.357088483797</v>
      </c>
      <c r="B57" s="4" t="s">
        <v>21</v>
      </c>
      <c r="C57" s="4">
        <v>724</v>
      </c>
      <c r="F57" s="4" t="s">
        <v>340</v>
      </c>
      <c r="G57" s="4" t="s">
        <v>148</v>
      </c>
      <c r="H57" s="4" t="s">
        <v>24</v>
      </c>
      <c r="L57" s="4">
        <v>36.299999999999997</v>
      </c>
      <c r="M57" s="4">
        <v>12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25</v>
      </c>
      <c r="S57" s="4" t="s">
        <v>25</v>
      </c>
      <c r="T57" s="4" t="s">
        <v>25</v>
      </c>
      <c r="U57" s="4" t="s">
        <v>26</v>
      </c>
      <c r="V57" s="4" t="s">
        <v>26</v>
      </c>
      <c r="W57" s="4" t="s">
        <v>27</v>
      </c>
    </row>
    <row r="58" spans="1:23" x14ac:dyDescent="0.2">
      <c r="A58" s="3">
        <v>43970.358136631941</v>
      </c>
      <c r="B58" s="4" t="s">
        <v>53</v>
      </c>
      <c r="D58" s="4" t="s">
        <v>98</v>
      </c>
      <c r="E58" s="4" t="s">
        <v>99</v>
      </c>
      <c r="F58" s="4" t="s">
        <v>341</v>
      </c>
      <c r="G58" s="4" t="s">
        <v>342</v>
      </c>
      <c r="H58" s="4" t="s">
        <v>24</v>
      </c>
      <c r="L58" s="4">
        <v>36.4</v>
      </c>
      <c r="M58" s="4">
        <v>18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26</v>
      </c>
      <c r="V58" s="4" t="s">
        <v>343</v>
      </c>
      <c r="W58" s="4" t="s">
        <v>27</v>
      </c>
    </row>
    <row r="59" spans="1:23" x14ac:dyDescent="0.2">
      <c r="A59" s="3">
        <v>43970.360335451391</v>
      </c>
      <c r="B59" s="4" t="s">
        <v>21</v>
      </c>
      <c r="C59" s="4">
        <v>566</v>
      </c>
      <c r="F59" s="4" t="s">
        <v>187</v>
      </c>
      <c r="G59" s="4" t="s">
        <v>344</v>
      </c>
      <c r="H59" s="4" t="s">
        <v>31</v>
      </c>
      <c r="I59" s="4" t="s">
        <v>25</v>
      </c>
      <c r="J59" s="4">
        <v>35</v>
      </c>
      <c r="K59" s="4">
        <v>14</v>
      </c>
      <c r="N59" s="4" t="s">
        <v>25</v>
      </c>
      <c r="O59" s="4" t="s">
        <v>25</v>
      </c>
      <c r="P59" s="4" t="s">
        <v>25</v>
      </c>
      <c r="Q59" s="4" t="s">
        <v>25</v>
      </c>
      <c r="R59" s="4" t="s">
        <v>25</v>
      </c>
      <c r="S59" s="4" t="s">
        <v>25</v>
      </c>
      <c r="T59" s="4" t="s">
        <v>25</v>
      </c>
      <c r="U59" s="4" t="s">
        <v>37</v>
      </c>
      <c r="V59" s="4" t="s">
        <v>37</v>
      </c>
      <c r="W59" s="4" t="s">
        <v>27</v>
      </c>
    </row>
    <row r="60" spans="1:23" x14ac:dyDescent="0.2">
      <c r="A60" s="3">
        <v>43970.369684976853</v>
      </c>
      <c r="B60" s="4" t="s">
        <v>21</v>
      </c>
      <c r="C60" s="4">
        <v>458</v>
      </c>
      <c r="F60" s="4" t="s">
        <v>345</v>
      </c>
      <c r="G60" s="4" t="s">
        <v>52</v>
      </c>
      <c r="H60" s="4" t="s">
        <v>31</v>
      </c>
      <c r="I60" s="4" t="s">
        <v>25</v>
      </c>
      <c r="J60" s="4">
        <v>36.5</v>
      </c>
      <c r="K60" s="4">
        <v>20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58</v>
      </c>
      <c r="V60" s="4" t="s">
        <v>58</v>
      </c>
      <c r="W60" s="4" t="s">
        <v>27</v>
      </c>
    </row>
    <row r="61" spans="1:23" x14ac:dyDescent="0.2">
      <c r="A61" s="3">
        <v>43970.370314837965</v>
      </c>
      <c r="B61" s="4" t="s">
        <v>53</v>
      </c>
      <c r="D61" s="4" t="s">
        <v>346</v>
      </c>
      <c r="E61" s="4" t="s">
        <v>347</v>
      </c>
      <c r="F61" s="4" t="s">
        <v>348</v>
      </c>
      <c r="G61" s="4" t="s">
        <v>35</v>
      </c>
      <c r="H61" s="4" t="s">
        <v>24</v>
      </c>
      <c r="L61" s="4">
        <v>36.6</v>
      </c>
      <c r="M61" s="4">
        <v>24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25</v>
      </c>
      <c r="S61" s="4" t="s">
        <v>25</v>
      </c>
      <c r="T61" s="4" t="s">
        <v>25</v>
      </c>
      <c r="U61" s="4" t="s">
        <v>349</v>
      </c>
      <c r="V61" s="4" t="s">
        <v>26</v>
      </c>
      <c r="W61" s="4" t="s">
        <v>27</v>
      </c>
    </row>
    <row r="62" spans="1:23" x14ac:dyDescent="0.2">
      <c r="A62" s="3">
        <v>43970.373082361111</v>
      </c>
      <c r="B62" s="4" t="s">
        <v>21</v>
      </c>
      <c r="C62" s="4">
        <v>748</v>
      </c>
      <c r="F62" s="4" t="s">
        <v>350</v>
      </c>
      <c r="G62" s="4" t="s">
        <v>168</v>
      </c>
      <c r="H62" s="4" t="s">
        <v>24</v>
      </c>
      <c r="L62" s="4">
        <v>36.299999999999997</v>
      </c>
      <c r="M62" s="4">
        <v>13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26</v>
      </c>
      <c r="V62" s="4" t="s">
        <v>26</v>
      </c>
      <c r="W62" s="4" t="s">
        <v>27</v>
      </c>
    </row>
    <row r="63" spans="1:23" x14ac:dyDescent="0.2">
      <c r="A63" s="3">
        <v>43970.376800578699</v>
      </c>
      <c r="B63" s="4" t="s">
        <v>21</v>
      </c>
      <c r="C63" s="4">
        <v>668</v>
      </c>
      <c r="F63" s="4" t="s">
        <v>351</v>
      </c>
      <c r="G63" s="4" t="s">
        <v>151</v>
      </c>
      <c r="H63" s="4" t="s">
        <v>31</v>
      </c>
      <c r="I63" s="4" t="s">
        <v>25</v>
      </c>
      <c r="J63" s="4">
        <v>36.5</v>
      </c>
      <c r="K63" s="4">
        <v>19</v>
      </c>
      <c r="N63" s="4" t="s">
        <v>25</v>
      </c>
      <c r="O63" s="4" t="s">
        <v>25</v>
      </c>
      <c r="P63" s="4" t="s">
        <v>25</v>
      </c>
      <c r="Q63" s="4" t="s">
        <v>25</v>
      </c>
      <c r="R63" s="4" t="s">
        <v>27</v>
      </c>
      <c r="S63" s="4" t="s">
        <v>25</v>
      </c>
      <c r="T63" s="4" t="s">
        <v>25</v>
      </c>
      <c r="U63" s="4" t="s">
        <v>26</v>
      </c>
      <c r="V63" s="4" t="s">
        <v>26</v>
      </c>
      <c r="W63" s="4" t="s">
        <v>27</v>
      </c>
    </row>
    <row r="64" spans="1:23" x14ac:dyDescent="0.2">
      <c r="A64" s="3">
        <v>43970.382887268519</v>
      </c>
      <c r="B64" s="4" t="s">
        <v>21</v>
      </c>
      <c r="C64" s="4">
        <v>311</v>
      </c>
      <c r="F64" s="4" t="s">
        <v>205</v>
      </c>
      <c r="G64" s="4" t="s">
        <v>206</v>
      </c>
      <c r="H64" s="4" t="s">
        <v>31</v>
      </c>
      <c r="I64" s="4" t="s">
        <v>25</v>
      </c>
      <c r="J64" s="4">
        <v>35.6</v>
      </c>
      <c r="K64" s="4">
        <v>14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26</v>
      </c>
      <c r="V64" s="4" t="s">
        <v>352</v>
      </c>
      <c r="W64" s="4" t="s">
        <v>27</v>
      </c>
    </row>
    <row r="65" spans="1:23" x14ac:dyDescent="0.2">
      <c r="A65" s="3">
        <v>43970.387348310185</v>
      </c>
      <c r="B65" s="4" t="s">
        <v>21</v>
      </c>
      <c r="C65" s="4">
        <v>752</v>
      </c>
      <c r="F65" s="4" t="s">
        <v>219</v>
      </c>
      <c r="G65" s="4" t="s">
        <v>220</v>
      </c>
      <c r="H65" s="4" t="s">
        <v>24</v>
      </c>
      <c r="L65" s="4">
        <v>36.799999999999997</v>
      </c>
      <c r="M65" s="4">
        <v>20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  <c r="S65" s="4" t="s">
        <v>25</v>
      </c>
      <c r="T65" s="4" t="s">
        <v>25</v>
      </c>
      <c r="U65" s="4" t="s">
        <v>26</v>
      </c>
      <c r="V65" s="4" t="s">
        <v>26</v>
      </c>
      <c r="W65" s="4" t="s">
        <v>27</v>
      </c>
    </row>
    <row r="66" spans="1:23" x14ac:dyDescent="0.2">
      <c r="A66" s="3">
        <v>43970.3977075</v>
      </c>
      <c r="B66" s="4" t="s">
        <v>53</v>
      </c>
      <c r="D66" s="4" t="s">
        <v>353</v>
      </c>
      <c r="E66" s="4" t="s">
        <v>354</v>
      </c>
      <c r="F66" s="4" t="s">
        <v>355</v>
      </c>
      <c r="G66" s="4" t="s">
        <v>356</v>
      </c>
      <c r="H66" s="4" t="s">
        <v>31</v>
      </c>
      <c r="I66" s="4" t="s">
        <v>25</v>
      </c>
      <c r="J66" s="4">
        <v>36</v>
      </c>
      <c r="K66" s="4">
        <v>24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26</v>
      </c>
      <c r="V66" s="4" t="s">
        <v>26</v>
      </c>
      <c r="W66" s="4" t="s">
        <v>27</v>
      </c>
    </row>
    <row r="67" spans="1:23" x14ac:dyDescent="0.2">
      <c r="A67" s="3">
        <v>43970.411257500004</v>
      </c>
      <c r="B67" s="4" t="s">
        <v>21</v>
      </c>
      <c r="C67" s="4">
        <v>768</v>
      </c>
      <c r="F67" s="4">
        <v>315</v>
      </c>
      <c r="G67" s="4" t="s">
        <v>117</v>
      </c>
      <c r="H67" s="4" t="s">
        <v>31</v>
      </c>
      <c r="I67" s="4" t="s">
        <v>25</v>
      </c>
      <c r="J67" s="4">
        <v>36.700000000000003</v>
      </c>
      <c r="K67" s="4">
        <v>20</v>
      </c>
      <c r="N67" s="4" t="s">
        <v>25</v>
      </c>
      <c r="O67" s="4" t="s">
        <v>25</v>
      </c>
      <c r="P67" s="4" t="s">
        <v>25</v>
      </c>
      <c r="Q67" s="4" t="s">
        <v>25</v>
      </c>
      <c r="R67" s="4" t="s">
        <v>25</v>
      </c>
      <c r="S67" s="4" t="s">
        <v>25</v>
      </c>
      <c r="T67" s="4" t="s">
        <v>25</v>
      </c>
      <c r="U67" s="4" t="s">
        <v>37</v>
      </c>
      <c r="V67" s="4" t="s">
        <v>37</v>
      </c>
      <c r="W67" s="4" t="s">
        <v>27</v>
      </c>
    </row>
    <row r="68" spans="1:23" x14ac:dyDescent="0.2">
      <c r="A68" s="3">
        <v>43970.419535243054</v>
      </c>
      <c r="B68" s="4" t="s">
        <v>21</v>
      </c>
      <c r="C68" s="4">
        <v>571</v>
      </c>
      <c r="F68" s="4" t="s">
        <v>249</v>
      </c>
      <c r="G68" s="4" t="s">
        <v>89</v>
      </c>
      <c r="H68" s="4" t="s">
        <v>31</v>
      </c>
      <c r="I68" s="4" t="s">
        <v>25</v>
      </c>
      <c r="J68" s="4">
        <v>36</v>
      </c>
      <c r="K68" s="4">
        <v>18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27</v>
      </c>
      <c r="S68" s="4" t="s">
        <v>25</v>
      </c>
      <c r="T68" s="4" t="s">
        <v>25</v>
      </c>
      <c r="U68" s="4" t="s">
        <v>26</v>
      </c>
      <c r="V68" s="4" t="s">
        <v>26</v>
      </c>
      <c r="W68" s="4" t="s">
        <v>27</v>
      </c>
    </row>
    <row r="69" spans="1:23" x14ac:dyDescent="0.2">
      <c r="A69" s="3">
        <v>43970.434923437497</v>
      </c>
      <c r="B69" s="4" t="s">
        <v>53</v>
      </c>
      <c r="D69" s="4" t="s">
        <v>59</v>
      </c>
      <c r="E69" s="4" t="s">
        <v>118</v>
      </c>
      <c r="F69" s="4" t="s">
        <v>114</v>
      </c>
      <c r="G69" s="4" t="s">
        <v>35</v>
      </c>
      <c r="H69" s="4" t="s">
        <v>31</v>
      </c>
      <c r="I69" s="4" t="s">
        <v>25</v>
      </c>
      <c r="J69" s="4">
        <v>36.200000000000003</v>
      </c>
      <c r="K69" s="4">
        <v>18</v>
      </c>
      <c r="N69" s="4" t="s">
        <v>25</v>
      </c>
      <c r="O69" s="4" t="s">
        <v>25</v>
      </c>
      <c r="P69" s="4" t="s">
        <v>25</v>
      </c>
      <c r="Q69" s="4" t="s">
        <v>25</v>
      </c>
      <c r="R69" s="4" t="s">
        <v>25</v>
      </c>
      <c r="S69" s="4" t="s">
        <v>25</v>
      </c>
      <c r="T69" s="4" t="s">
        <v>25</v>
      </c>
      <c r="U69" s="4" t="s">
        <v>26</v>
      </c>
      <c r="V69" s="4" t="s">
        <v>26</v>
      </c>
      <c r="W69" s="4" t="s">
        <v>27</v>
      </c>
    </row>
    <row r="70" spans="1:23" x14ac:dyDescent="0.2">
      <c r="A70" s="3">
        <v>43970.435131226855</v>
      </c>
      <c r="B70" s="4" t="s">
        <v>53</v>
      </c>
      <c r="D70" s="4" t="s">
        <v>357</v>
      </c>
      <c r="E70" s="4" t="s">
        <v>358</v>
      </c>
      <c r="F70" s="4" t="s">
        <v>199</v>
      </c>
      <c r="G70" s="4" t="s">
        <v>155</v>
      </c>
      <c r="H70" s="4" t="s">
        <v>24</v>
      </c>
      <c r="L70" s="4">
        <v>37.5</v>
      </c>
      <c r="M70" s="4">
        <v>24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37</v>
      </c>
      <c r="V70" s="4" t="s">
        <v>37</v>
      </c>
      <c r="W70" s="4" t="s">
        <v>27</v>
      </c>
    </row>
    <row r="71" spans="1:23" x14ac:dyDescent="0.2">
      <c r="A71" s="3">
        <v>43970.443450289356</v>
      </c>
      <c r="B71" s="4" t="s">
        <v>21</v>
      </c>
      <c r="C71" s="4">
        <v>558</v>
      </c>
      <c r="F71" s="4">
        <v>869</v>
      </c>
      <c r="G71" s="4" t="s">
        <v>231</v>
      </c>
      <c r="H71" s="4" t="s">
        <v>31</v>
      </c>
      <c r="I71" s="4" t="s">
        <v>25</v>
      </c>
      <c r="J71" s="4">
        <v>36.4</v>
      </c>
      <c r="K71" s="4">
        <v>19</v>
      </c>
      <c r="N71" s="4" t="s">
        <v>25</v>
      </c>
      <c r="O71" s="4" t="s">
        <v>25</v>
      </c>
      <c r="P71" s="4" t="s">
        <v>25</v>
      </c>
      <c r="Q71" s="4" t="s">
        <v>25</v>
      </c>
      <c r="R71" s="4" t="s">
        <v>25</v>
      </c>
      <c r="S71" s="4" t="s">
        <v>25</v>
      </c>
      <c r="T71" s="4" t="s">
        <v>25</v>
      </c>
      <c r="U71" s="4" t="s">
        <v>26</v>
      </c>
      <c r="V71" s="4" t="s">
        <v>26</v>
      </c>
      <c r="W71" s="4" t="s">
        <v>27</v>
      </c>
    </row>
    <row r="72" spans="1:23" x14ac:dyDescent="0.2">
      <c r="A72" s="3">
        <v>43970.444397268519</v>
      </c>
      <c r="B72" s="4" t="s">
        <v>21</v>
      </c>
      <c r="C72" s="4">
        <v>678</v>
      </c>
      <c r="F72" s="4" t="s">
        <v>69</v>
      </c>
      <c r="G72" s="4" t="s">
        <v>35</v>
      </c>
      <c r="H72" s="4" t="s">
        <v>31</v>
      </c>
      <c r="I72" s="4" t="s">
        <v>25</v>
      </c>
      <c r="J72" s="4">
        <v>36.200000000000003</v>
      </c>
      <c r="K72" s="4">
        <v>20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26</v>
      </c>
      <c r="V72" s="4" t="s">
        <v>26</v>
      </c>
      <c r="W72" s="4" t="s">
        <v>27</v>
      </c>
    </row>
    <row r="73" spans="1:23" x14ac:dyDescent="0.2">
      <c r="A73" s="3">
        <v>43970.445030636576</v>
      </c>
      <c r="B73" s="4" t="s">
        <v>21</v>
      </c>
      <c r="C73" s="4">
        <v>756</v>
      </c>
      <c r="F73" s="4" t="s">
        <v>84</v>
      </c>
      <c r="G73" s="4" t="s">
        <v>85</v>
      </c>
      <c r="H73" s="4" t="s">
        <v>24</v>
      </c>
      <c r="L73" s="4">
        <v>36</v>
      </c>
      <c r="M73" s="4">
        <v>22</v>
      </c>
      <c r="N73" s="4" t="s">
        <v>25</v>
      </c>
      <c r="O73" s="4" t="s">
        <v>25</v>
      </c>
      <c r="P73" s="4" t="s">
        <v>25</v>
      </c>
      <c r="Q73" s="4" t="s">
        <v>25</v>
      </c>
      <c r="R73" s="4" t="s">
        <v>25</v>
      </c>
      <c r="S73" s="4" t="s">
        <v>25</v>
      </c>
      <c r="T73" s="4" t="s">
        <v>25</v>
      </c>
      <c r="U73" s="4" t="s">
        <v>26</v>
      </c>
      <c r="V73" s="4" t="s">
        <v>26</v>
      </c>
      <c r="W73" s="4" t="s">
        <v>27</v>
      </c>
    </row>
    <row r="74" spans="1:23" x14ac:dyDescent="0.2">
      <c r="A74" s="3">
        <v>43970.448985868061</v>
      </c>
      <c r="B74" s="4" t="s">
        <v>53</v>
      </c>
      <c r="D74" s="4" t="s">
        <v>194</v>
      </c>
      <c r="E74" s="4" t="s">
        <v>195</v>
      </c>
      <c r="F74" s="4" t="s">
        <v>359</v>
      </c>
      <c r="G74" s="4" t="s">
        <v>155</v>
      </c>
      <c r="H74" s="4" t="s">
        <v>24</v>
      </c>
      <c r="L74" s="4">
        <v>36.4</v>
      </c>
      <c r="M74" s="4">
        <v>14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26</v>
      </c>
      <c r="V74" s="4" t="s">
        <v>26</v>
      </c>
      <c r="W74" s="4" t="s">
        <v>27</v>
      </c>
    </row>
    <row r="75" spans="1:23" x14ac:dyDescent="0.2">
      <c r="A75" s="3">
        <v>43970.477977650458</v>
      </c>
      <c r="B75" s="4" t="s">
        <v>21</v>
      </c>
      <c r="C75" s="4">
        <v>700</v>
      </c>
      <c r="F75" s="4">
        <v>183</v>
      </c>
      <c r="G75" s="4" t="s">
        <v>39</v>
      </c>
      <c r="H75" s="4" t="s">
        <v>31</v>
      </c>
      <c r="I75" s="4" t="s">
        <v>25</v>
      </c>
      <c r="J75" s="4">
        <v>36.5</v>
      </c>
      <c r="K75" s="4">
        <v>12</v>
      </c>
      <c r="N75" s="4" t="s">
        <v>25</v>
      </c>
      <c r="O75" s="4" t="s">
        <v>25</v>
      </c>
      <c r="P75" s="4" t="s">
        <v>25</v>
      </c>
      <c r="Q75" s="4" t="s">
        <v>25</v>
      </c>
      <c r="R75" s="4" t="s">
        <v>25</v>
      </c>
      <c r="S75" s="4" t="s">
        <v>25</v>
      </c>
      <c r="T75" s="4" t="s">
        <v>25</v>
      </c>
      <c r="U75" s="4" t="s">
        <v>213</v>
      </c>
      <c r="V75" s="4" t="s">
        <v>145</v>
      </c>
      <c r="W75" s="4" t="s">
        <v>27</v>
      </c>
    </row>
    <row r="76" spans="1:23" x14ac:dyDescent="0.2">
      <c r="A76" s="3">
        <v>43970.48352893519</v>
      </c>
      <c r="B76" s="4" t="s">
        <v>21</v>
      </c>
      <c r="C76" s="4">
        <v>744</v>
      </c>
      <c r="F76" s="4" t="s">
        <v>360</v>
      </c>
      <c r="G76" s="4" t="s">
        <v>41</v>
      </c>
      <c r="H76" s="4" t="s">
        <v>31</v>
      </c>
      <c r="I76" s="4" t="s">
        <v>25</v>
      </c>
      <c r="J76" s="4">
        <v>36.6</v>
      </c>
      <c r="K76" s="4">
        <v>18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26</v>
      </c>
      <c r="V76" s="4" t="s">
        <v>26</v>
      </c>
      <c r="W76" s="4" t="s">
        <v>27</v>
      </c>
    </row>
    <row r="77" spans="1:23" x14ac:dyDescent="0.2">
      <c r="A77" s="3">
        <v>43970.503094467596</v>
      </c>
      <c r="B77" s="4" t="s">
        <v>21</v>
      </c>
      <c r="C77" s="4">
        <v>758</v>
      </c>
      <c r="F77" s="4" t="s">
        <v>110</v>
      </c>
      <c r="G77" s="4" t="s">
        <v>65</v>
      </c>
      <c r="H77" s="4" t="s">
        <v>31</v>
      </c>
      <c r="I77" s="4" t="s">
        <v>25</v>
      </c>
      <c r="J77" s="4">
        <v>36.5</v>
      </c>
      <c r="K77" s="4">
        <v>18</v>
      </c>
      <c r="N77" s="4" t="s">
        <v>25</v>
      </c>
      <c r="O77" s="4" t="s">
        <v>25</v>
      </c>
      <c r="P77" s="4" t="s">
        <v>25</v>
      </c>
      <c r="Q77" s="4" t="s">
        <v>25</v>
      </c>
      <c r="R77" s="4" t="s">
        <v>25</v>
      </c>
      <c r="S77" s="4" t="s">
        <v>25</v>
      </c>
      <c r="T77" s="4" t="s">
        <v>25</v>
      </c>
      <c r="U77" s="4" t="s">
        <v>26</v>
      </c>
      <c r="V77" s="4" t="s">
        <v>26</v>
      </c>
      <c r="W77" s="4" t="s">
        <v>27</v>
      </c>
    </row>
    <row r="78" spans="1:23" x14ac:dyDescent="0.2">
      <c r="A78" s="3">
        <v>43970.510648113428</v>
      </c>
      <c r="B78" s="4" t="s">
        <v>53</v>
      </c>
      <c r="D78" s="4" t="s">
        <v>361</v>
      </c>
      <c r="E78" s="4" t="s">
        <v>362</v>
      </c>
      <c r="F78" s="4" t="s">
        <v>363</v>
      </c>
      <c r="G78" s="4" t="s">
        <v>35</v>
      </c>
      <c r="H78" s="4" t="s">
        <v>31</v>
      </c>
      <c r="I78" s="4" t="s">
        <v>25</v>
      </c>
      <c r="J78" s="4">
        <v>36.700000000000003</v>
      </c>
      <c r="K78" s="4">
        <v>18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63</v>
      </c>
      <c r="V78" s="4" t="s">
        <v>26</v>
      </c>
      <c r="W78" s="4" t="s">
        <v>27</v>
      </c>
    </row>
    <row r="79" spans="1:23" x14ac:dyDescent="0.2">
      <c r="A79" s="3">
        <v>43970.512993449069</v>
      </c>
      <c r="B79" s="4" t="s">
        <v>21</v>
      </c>
      <c r="C79" s="4">
        <v>325</v>
      </c>
      <c r="F79" s="4" t="s">
        <v>207</v>
      </c>
      <c r="G79" s="4" t="s">
        <v>35</v>
      </c>
      <c r="H79" s="4" t="s">
        <v>31</v>
      </c>
      <c r="I79" s="4" t="s">
        <v>25</v>
      </c>
      <c r="J79" s="4">
        <v>36</v>
      </c>
      <c r="K79" s="4">
        <v>19</v>
      </c>
      <c r="N79" s="4" t="s">
        <v>25</v>
      </c>
      <c r="O79" s="4" t="s">
        <v>25</v>
      </c>
      <c r="P79" s="4" t="s">
        <v>25</v>
      </c>
      <c r="Q79" s="4" t="s">
        <v>25</v>
      </c>
      <c r="R79" s="4" t="s">
        <v>25</v>
      </c>
      <c r="S79" s="4" t="s">
        <v>25</v>
      </c>
      <c r="T79" s="4" t="s">
        <v>25</v>
      </c>
      <c r="U79" s="4" t="s">
        <v>299</v>
      </c>
      <c r="V79" s="4" t="s">
        <v>58</v>
      </c>
      <c r="W79" s="4" t="s">
        <v>27</v>
      </c>
    </row>
    <row r="80" spans="1:23" x14ac:dyDescent="0.2">
      <c r="A80" s="3">
        <v>43970.533850347223</v>
      </c>
      <c r="B80" s="4" t="s">
        <v>53</v>
      </c>
      <c r="D80" s="4" t="s">
        <v>192</v>
      </c>
      <c r="E80" s="4" t="s">
        <v>100</v>
      </c>
      <c r="F80" s="4" t="s">
        <v>364</v>
      </c>
      <c r="G80" s="4" t="s">
        <v>365</v>
      </c>
      <c r="H80" s="4" t="s">
        <v>24</v>
      </c>
      <c r="L80" s="4">
        <v>35.799999999999997</v>
      </c>
      <c r="M80" s="4">
        <v>16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26</v>
      </c>
      <c r="V80" s="4" t="s">
        <v>26</v>
      </c>
      <c r="W80" s="4" t="s">
        <v>27</v>
      </c>
    </row>
    <row r="81" spans="1:23" x14ac:dyDescent="0.2">
      <c r="A81" s="3">
        <v>43970.53420332176</v>
      </c>
      <c r="B81" s="4" t="s">
        <v>53</v>
      </c>
      <c r="D81" s="4" t="s">
        <v>357</v>
      </c>
      <c r="E81" s="4" t="s">
        <v>358</v>
      </c>
      <c r="F81" s="4" t="s">
        <v>199</v>
      </c>
      <c r="G81" s="4" t="s">
        <v>155</v>
      </c>
      <c r="H81" s="4" t="s">
        <v>24</v>
      </c>
      <c r="L81" s="4">
        <v>37.5</v>
      </c>
      <c r="M81" s="4">
        <v>24</v>
      </c>
      <c r="N81" s="4" t="s">
        <v>25</v>
      </c>
      <c r="O81" s="4" t="s">
        <v>25</v>
      </c>
      <c r="P81" s="4" t="s">
        <v>25</v>
      </c>
      <c r="Q81" s="4" t="s">
        <v>25</v>
      </c>
      <c r="R81" s="4" t="s">
        <v>25</v>
      </c>
      <c r="S81" s="4" t="s">
        <v>25</v>
      </c>
      <c r="T81" s="4" t="s">
        <v>25</v>
      </c>
      <c r="U81" s="4" t="s">
        <v>37</v>
      </c>
      <c r="V81" s="4" t="s">
        <v>37</v>
      </c>
      <c r="W81" s="4" t="s">
        <v>27</v>
      </c>
    </row>
    <row r="82" spans="1:23" x14ac:dyDescent="0.2">
      <c r="A82" s="3">
        <v>43970.539764872687</v>
      </c>
      <c r="B82" s="4" t="s">
        <v>53</v>
      </c>
      <c r="D82" s="4" t="s">
        <v>366</v>
      </c>
      <c r="E82" s="4" t="s">
        <v>251</v>
      </c>
      <c r="F82" s="4" t="s">
        <v>252</v>
      </c>
      <c r="G82" s="4" t="s">
        <v>367</v>
      </c>
      <c r="H82" s="4" t="s">
        <v>24</v>
      </c>
      <c r="L82" s="4">
        <v>36.4</v>
      </c>
      <c r="M82" s="4">
        <v>14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26</v>
      </c>
      <c r="V82" s="4" t="s">
        <v>26</v>
      </c>
      <c r="W82" s="4" t="s">
        <v>27</v>
      </c>
    </row>
    <row r="83" spans="1:23" x14ac:dyDescent="0.2">
      <c r="A83" s="3">
        <v>43970.571078576388</v>
      </c>
      <c r="B83" s="4" t="s">
        <v>21</v>
      </c>
      <c r="C83" s="4" t="s">
        <v>368</v>
      </c>
      <c r="F83" s="4" t="s">
        <v>369</v>
      </c>
      <c r="G83" s="4" t="s">
        <v>370</v>
      </c>
      <c r="H83" s="4" t="s">
        <v>24</v>
      </c>
      <c r="L83" s="4">
        <v>36.200000000000003</v>
      </c>
      <c r="M83" s="4">
        <v>14</v>
      </c>
      <c r="N83" s="4" t="s">
        <v>25</v>
      </c>
      <c r="O83" s="4" t="s">
        <v>25</v>
      </c>
      <c r="P83" s="4" t="s">
        <v>25</v>
      </c>
      <c r="Q83" s="4" t="s">
        <v>25</v>
      </c>
      <c r="R83" s="4" t="s">
        <v>25</v>
      </c>
      <c r="S83" s="4" t="s">
        <v>25</v>
      </c>
      <c r="T83" s="4" t="s">
        <v>25</v>
      </c>
      <c r="U83" s="4" t="s">
        <v>26</v>
      </c>
      <c r="V83" s="4" t="s">
        <v>26</v>
      </c>
      <c r="W83" s="4" t="s">
        <v>27</v>
      </c>
    </row>
    <row r="84" spans="1:23" x14ac:dyDescent="0.2">
      <c r="A84" s="3">
        <v>43970.572450844906</v>
      </c>
      <c r="B84" s="4" t="s">
        <v>53</v>
      </c>
      <c r="D84" s="4" t="s">
        <v>371</v>
      </c>
      <c r="E84" s="4" t="s">
        <v>372</v>
      </c>
      <c r="F84" s="4" t="s">
        <v>373</v>
      </c>
      <c r="G84" s="4" t="s">
        <v>374</v>
      </c>
      <c r="H84" s="4" t="s">
        <v>24</v>
      </c>
      <c r="L84" s="4">
        <v>32.200000000000003</v>
      </c>
      <c r="M84" s="4">
        <v>14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26</v>
      </c>
      <c r="V84" s="4" t="s">
        <v>26</v>
      </c>
      <c r="W84" s="4" t="s">
        <v>27</v>
      </c>
    </row>
    <row r="85" spans="1:23" x14ac:dyDescent="0.2">
      <c r="A85" s="3">
        <v>43970.57689384259</v>
      </c>
      <c r="B85" s="4" t="s">
        <v>21</v>
      </c>
      <c r="C85" s="4" t="s">
        <v>375</v>
      </c>
      <c r="F85" s="4">
        <v>68</v>
      </c>
      <c r="G85" s="4" t="s">
        <v>376</v>
      </c>
      <c r="H85" s="4" t="s">
        <v>24</v>
      </c>
      <c r="L85" s="4">
        <v>35.9</v>
      </c>
      <c r="M85" s="4">
        <v>16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25</v>
      </c>
      <c r="T85" s="4" t="s">
        <v>25</v>
      </c>
      <c r="U85" s="4" t="s">
        <v>377</v>
      </c>
      <c r="V85" s="4" t="s">
        <v>26</v>
      </c>
      <c r="W85" s="4" t="s">
        <v>27</v>
      </c>
    </row>
    <row r="86" spans="1:23" x14ac:dyDescent="0.2">
      <c r="A86" s="3">
        <v>43970.57788261574</v>
      </c>
      <c r="B86" s="4" t="s">
        <v>53</v>
      </c>
      <c r="D86" s="4" t="s">
        <v>179</v>
      </c>
      <c r="E86" s="4" t="s">
        <v>180</v>
      </c>
      <c r="F86" s="4" t="s">
        <v>181</v>
      </c>
      <c r="G86" s="4" t="s">
        <v>35</v>
      </c>
      <c r="H86" s="4" t="s">
        <v>24</v>
      </c>
      <c r="L86" s="4">
        <v>34.9</v>
      </c>
      <c r="M86" s="4">
        <v>14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182</v>
      </c>
      <c r="V86" s="4" t="s">
        <v>26</v>
      </c>
      <c r="W86" s="4" t="s">
        <v>27</v>
      </c>
    </row>
    <row r="87" spans="1:23" x14ac:dyDescent="0.2">
      <c r="A87" s="3">
        <v>43970.623451539352</v>
      </c>
      <c r="B87" s="4" t="s">
        <v>21</v>
      </c>
      <c r="C87" s="4">
        <v>773</v>
      </c>
      <c r="F87" s="4" t="s">
        <v>183</v>
      </c>
      <c r="G87" s="4" t="s">
        <v>35</v>
      </c>
      <c r="H87" s="4" t="s">
        <v>31</v>
      </c>
      <c r="I87" s="4" t="s">
        <v>25</v>
      </c>
      <c r="J87" s="4">
        <v>36.4</v>
      </c>
      <c r="K87" s="4">
        <v>14</v>
      </c>
      <c r="N87" s="4" t="s">
        <v>25</v>
      </c>
      <c r="O87" s="4" t="s">
        <v>25</v>
      </c>
      <c r="P87" s="4" t="s">
        <v>25</v>
      </c>
      <c r="Q87" s="4" t="s">
        <v>25</v>
      </c>
      <c r="R87" s="4" t="s">
        <v>25</v>
      </c>
      <c r="S87" s="4" t="s">
        <v>25</v>
      </c>
      <c r="T87" s="4" t="s">
        <v>27</v>
      </c>
      <c r="U87" s="4" t="s">
        <v>37</v>
      </c>
      <c r="V87" s="4" t="s">
        <v>37</v>
      </c>
      <c r="W87" s="4" t="s">
        <v>27</v>
      </c>
    </row>
    <row r="88" spans="1:23" x14ac:dyDescent="0.2">
      <c r="A88" s="3">
        <v>43970.627912384254</v>
      </c>
      <c r="B88" s="4" t="s">
        <v>53</v>
      </c>
      <c r="D88" s="4" t="s">
        <v>378</v>
      </c>
      <c r="E88" s="4" t="s">
        <v>379</v>
      </c>
      <c r="F88" s="4" t="s">
        <v>380</v>
      </c>
      <c r="G88" s="4" t="s">
        <v>381</v>
      </c>
      <c r="H88" s="4" t="s">
        <v>24</v>
      </c>
      <c r="L88" s="4">
        <v>36.5</v>
      </c>
      <c r="M88" s="4">
        <v>12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26</v>
      </c>
      <c r="V88" s="4" t="s">
        <v>26</v>
      </c>
      <c r="W88" s="4" t="s">
        <v>27</v>
      </c>
    </row>
    <row r="89" spans="1:23" x14ac:dyDescent="0.2">
      <c r="A89" s="3">
        <v>43970.632155335647</v>
      </c>
      <c r="B89" s="4" t="s">
        <v>21</v>
      </c>
      <c r="C89" s="4">
        <v>445</v>
      </c>
      <c r="F89" s="4" t="s">
        <v>214</v>
      </c>
      <c r="G89" s="4" t="s">
        <v>382</v>
      </c>
      <c r="H89" s="4" t="s">
        <v>31</v>
      </c>
      <c r="I89" s="4" t="s">
        <v>25</v>
      </c>
      <c r="J89" s="4">
        <v>36.4</v>
      </c>
      <c r="K89" s="4">
        <v>18</v>
      </c>
      <c r="N89" s="4" t="s">
        <v>25</v>
      </c>
      <c r="O89" s="4" t="s">
        <v>25</v>
      </c>
      <c r="P89" s="4" t="s">
        <v>25</v>
      </c>
      <c r="Q89" s="4" t="s">
        <v>25</v>
      </c>
      <c r="R89" s="4" t="s">
        <v>25</v>
      </c>
      <c r="S89" s="4" t="s">
        <v>25</v>
      </c>
      <c r="T89" s="4" t="s">
        <v>25</v>
      </c>
      <c r="U89" s="4" t="s">
        <v>26</v>
      </c>
      <c r="V89" s="4" t="s">
        <v>26</v>
      </c>
      <c r="W89" s="4" t="s">
        <v>27</v>
      </c>
    </row>
    <row r="90" spans="1:23" x14ac:dyDescent="0.2">
      <c r="A90" s="3">
        <v>43970.632607858795</v>
      </c>
      <c r="B90" s="4" t="s">
        <v>53</v>
      </c>
      <c r="D90" s="4" t="s">
        <v>383</v>
      </c>
      <c r="E90" s="4" t="s">
        <v>237</v>
      </c>
      <c r="F90" s="4" t="s">
        <v>384</v>
      </c>
      <c r="G90" s="4" t="s">
        <v>239</v>
      </c>
      <c r="H90" s="4" t="s">
        <v>31</v>
      </c>
      <c r="I90" s="4" t="s">
        <v>25</v>
      </c>
      <c r="J90" s="4">
        <v>37.5</v>
      </c>
      <c r="K90" s="4">
        <v>74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26</v>
      </c>
      <c r="V90" s="4" t="s">
        <v>26</v>
      </c>
      <c r="W90" s="4" t="s">
        <v>27</v>
      </c>
    </row>
    <row r="91" spans="1:23" x14ac:dyDescent="0.2">
      <c r="A91" s="3">
        <v>43970.656057928238</v>
      </c>
      <c r="B91" s="4" t="s">
        <v>53</v>
      </c>
      <c r="D91" s="4" t="s">
        <v>385</v>
      </c>
      <c r="E91" s="4" t="s">
        <v>386</v>
      </c>
      <c r="F91" s="4" t="s">
        <v>387</v>
      </c>
      <c r="G91" s="4" t="s">
        <v>388</v>
      </c>
      <c r="H91" s="4" t="s">
        <v>31</v>
      </c>
      <c r="I91" s="4" t="s">
        <v>25</v>
      </c>
      <c r="J91" s="4">
        <v>36.700000000000003</v>
      </c>
      <c r="K91" s="4">
        <v>22</v>
      </c>
      <c r="N91" s="4" t="s">
        <v>25</v>
      </c>
      <c r="O91" s="4" t="s">
        <v>25</v>
      </c>
      <c r="P91" s="4" t="s">
        <v>25</v>
      </c>
      <c r="Q91" s="4" t="s">
        <v>25</v>
      </c>
      <c r="R91" s="4" t="s">
        <v>25</v>
      </c>
      <c r="S91" s="4" t="s">
        <v>25</v>
      </c>
      <c r="T91" s="4" t="s">
        <v>25</v>
      </c>
      <c r="U91" s="4" t="s">
        <v>26</v>
      </c>
      <c r="V91" s="4" t="s">
        <v>26</v>
      </c>
      <c r="W91" s="4" t="s">
        <v>27</v>
      </c>
    </row>
    <row r="92" spans="1:23" x14ac:dyDescent="0.2">
      <c r="A92" s="3">
        <v>43970.678222893519</v>
      </c>
      <c r="B92" s="4" t="s">
        <v>21</v>
      </c>
      <c r="C92" s="4">
        <v>667</v>
      </c>
      <c r="F92" s="4" t="s">
        <v>389</v>
      </c>
      <c r="G92" s="4" t="s">
        <v>390</v>
      </c>
      <c r="H92" s="4" t="s">
        <v>31</v>
      </c>
      <c r="I92" s="4" t="s">
        <v>25</v>
      </c>
      <c r="J92" s="4">
        <v>36.6</v>
      </c>
      <c r="K92" s="4">
        <v>18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26</v>
      </c>
      <c r="V92" s="4" t="s">
        <v>26</v>
      </c>
      <c r="W92" s="4" t="s">
        <v>27</v>
      </c>
    </row>
    <row r="93" spans="1:23" x14ac:dyDescent="0.2">
      <c r="A93" s="3">
        <v>43970.69048582176</v>
      </c>
      <c r="B93" s="4" t="s">
        <v>21</v>
      </c>
      <c r="C93" s="4">
        <v>709</v>
      </c>
      <c r="F93" s="4" t="s">
        <v>114</v>
      </c>
      <c r="G93" s="4" t="s">
        <v>391</v>
      </c>
      <c r="H93" s="4" t="s">
        <v>24</v>
      </c>
      <c r="L93" s="4">
        <v>36.700000000000003</v>
      </c>
      <c r="M93" s="4">
        <v>12</v>
      </c>
      <c r="N93" s="4" t="s">
        <v>25</v>
      </c>
      <c r="O93" s="4" t="s">
        <v>25</v>
      </c>
      <c r="P93" s="4" t="s">
        <v>25</v>
      </c>
      <c r="Q93" s="4" t="s">
        <v>25</v>
      </c>
      <c r="R93" s="4" t="s">
        <v>25</v>
      </c>
      <c r="S93" s="4" t="s">
        <v>25</v>
      </c>
      <c r="T93" s="4" t="s">
        <v>25</v>
      </c>
      <c r="U93" s="4" t="s">
        <v>26</v>
      </c>
      <c r="V93" s="4" t="s">
        <v>26</v>
      </c>
      <c r="W93" s="4" t="s">
        <v>27</v>
      </c>
    </row>
    <row r="94" spans="1:23" x14ac:dyDescent="0.2">
      <c r="A94" s="3">
        <v>43970.705579224537</v>
      </c>
      <c r="B94" s="4" t="s">
        <v>21</v>
      </c>
      <c r="C94" s="4">
        <v>145</v>
      </c>
      <c r="F94" s="4" t="s">
        <v>392</v>
      </c>
      <c r="G94" s="4" t="s">
        <v>35</v>
      </c>
      <c r="H94" s="4" t="s">
        <v>31</v>
      </c>
      <c r="I94" s="4" t="s">
        <v>25</v>
      </c>
      <c r="J94" s="4">
        <v>36</v>
      </c>
      <c r="K94" s="4">
        <v>38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26</v>
      </c>
      <c r="V94" s="4" t="s">
        <v>26</v>
      </c>
      <c r="W94" s="4" t="s">
        <v>27</v>
      </c>
    </row>
    <row r="95" spans="1:23" x14ac:dyDescent="0.2">
      <c r="A95" s="3">
        <v>43970.723328217588</v>
      </c>
      <c r="B95" s="4" t="s">
        <v>21</v>
      </c>
      <c r="C95" s="4">
        <v>701</v>
      </c>
      <c r="F95" s="4">
        <v>712</v>
      </c>
      <c r="G95" s="4" t="s">
        <v>117</v>
      </c>
      <c r="H95" s="4" t="s">
        <v>31</v>
      </c>
      <c r="I95" s="4" t="s">
        <v>25</v>
      </c>
      <c r="J95" s="4">
        <v>36.9</v>
      </c>
      <c r="K95" s="4">
        <v>18</v>
      </c>
      <c r="N95" s="4" t="s">
        <v>25</v>
      </c>
      <c r="O95" s="4" t="s">
        <v>25</v>
      </c>
      <c r="P95" s="4" t="s">
        <v>25</v>
      </c>
      <c r="Q95" s="4" t="s">
        <v>25</v>
      </c>
      <c r="R95" s="4" t="s">
        <v>25</v>
      </c>
      <c r="S95" s="4" t="s">
        <v>25</v>
      </c>
      <c r="T95" s="4" t="s">
        <v>25</v>
      </c>
      <c r="U95" s="4" t="s">
        <v>26</v>
      </c>
      <c r="V95" s="4" t="s">
        <v>26</v>
      </c>
      <c r="W95" s="4" t="s">
        <v>27</v>
      </c>
    </row>
    <row r="96" spans="1:23" x14ac:dyDescent="0.2">
      <c r="A96" s="3">
        <v>43970.780344166662</v>
      </c>
      <c r="B96" s="4" t="s">
        <v>53</v>
      </c>
      <c r="D96" s="4" t="s">
        <v>393</v>
      </c>
      <c r="E96" s="4" t="s">
        <v>394</v>
      </c>
      <c r="F96" s="4" t="s">
        <v>395</v>
      </c>
      <c r="G96" s="4" t="s">
        <v>396</v>
      </c>
      <c r="H96" s="4" t="s">
        <v>24</v>
      </c>
      <c r="L96" s="4">
        <v>36.5</v>
      </c>
      <c r="M96" s="4">
        <v>18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26</v>
      </c>
      <c r="V96" s="4" t="s">
        <v>26</v>
      </c>
      <c r="W96" s="4" t="s">
        <v>27</v>
      </c>
    </row>
    <row r="97" spans="1:29" x14ac:dyDescent="0.2">
      <c r="A97" s="3">
        <v>43970.80760458333</v>
      </c>
      <c r="B97" s="4" t="s">
        <v>53</v>
      </c>
      <c r="D97" s="4" t="s">
        <v>397</v>
      </c>
      <c r="E97" s="4" t="s">
        <v>398</v>
      </c>
      <c r="F97" s="4" t="s">
        <v>32</v>
      </c>
      <c r="G97" s="4" t="s">
        <v>399</v>
      </c>
      <c r="H97" s="4" t="s">
        <v>24</v>
      </c>
      <c r="L97" s="4">
        <v>36.4</v>
      </c>
      <c r="M97" s="4">
        <v>22</v>
      </c>
      <c r="N97" s="4" t="s">
        <v>25</v>
      </c>
      <c r="O97" s="4" t="s">
        <v>25</v>
      </c>
      <c r="P97" s="4" t="s">
        <v>25</v>
      </c>
      <c r="Q97" s="4" t="s">
        <v>25</v>
      </c>
      <c r="R97" s="4" t="s">
        <v>25</v>
      </c>
      <c r="S97" s="4" t="s">
        <v>25</v>
      </c>
      <c r="T97" s="4" t="s">
        <v>25</v>
      </c>
      <c r="U97" s="4" t="s">
        <v>37</v>
      </c>
      <c r="V97" s="4" t="s">
        <v>37</v>
      </c>
      <c r="W97" s="4" t="s">
        <v>27</v>
      </c>
    </row>
    <row r="98" spans="1:29" x14ac:dyDescent="0.2">
      <c r="A98" s="3">
        <v>43970.865332071757</v>
      </c>
      <c r="B98" s="4" t="s">
        <v>21</v>
      </c>
      <c r="C98" s="4">
        <v>734</v>
      </c>
      <c r="F98" s="4" t="s">
        <v>400</v>
      </c>
      <c r="G98" s="4" t="s">
        <v>401</v>
      </c>
      <c r="H98" s="4" t="s">
        <v>31</v>
      </c>
      <c r="I98" s="4" t="s">
        <v>25</v>
      </c>
      <c r="J98" s="4">
        <v>35.6</v>
      </c>
      <c r="K98" s="4">
        <v>14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26</v>
      </c>
      <c r="V98" s="4" t="s">
        <v>26</v>
      </c>
      <c r="W98" s="4" t="s">
        <v>27</v>
      </c>
    </row>
    <row r="99" spans="1:29" x14ac:dyDescent="0.2">
      <c r="A99" s="3">
        <v>43970.907315625002</v>
      </c>
      <c r="B99" s="4" t="s">
        <v>21</v>
      </c>
      <c r="C99" s="4">
        <v>616</v>
      </c>
      <c r="F99" s="4">
        <v>540</v>
      </c>
      <c r="G99" s="4" t="s">
        <v>117</v>
      </c>
      <c r="H99" s="4" t="s">
        <v>24</v>
      </c>
      <c r="L99" s="4">
        <v>37</v>
      </c>
      <c r="M99" s="4">
        <v>19</v>
      </c>
      <c r="N99" s="4" t="s">
        <v>25</v>
      </c>
      <c r="O99" s="4" t="s">
        <v>25</v>
      </c>
      <c r="P99" s="4" t="s">
        <v>25</v>
      </c>
      <c r="Q99" s="4" t="s">
        <v>25</v>
      </c>
      <c r="R99" s="4" t="s">
        <v>25</v>
      </c>
      <c r="S99" s="4" t="s">
        <v>25</v>
      </c>
      <c r="T99" s="4" t="s">
        <v>25</v>
      </c>
      <c r="U99" s="4" t="s">
        <v>26</v>
      </c>
      <c r="V99" s="4" t="s">
        <v>58</v>
      </c>
      <c r="W99" s="4" t="s">
        <v>27</v>
      </c>
    </row>
    <row r="100" spans="1:29" x14ac:dyDescent="0.2">
      <c r="A100" s="3">
        <v>43970.917867164353</v>
      </c>
      <c r="B100" s="4" t="s">
        <v>21</v>
      </c>
      <c r="C100" s="4">
        <v>775</v>
      </c>
      <c r="F100" s="4" t="s">
        <v>402</v>
      </c>
      <c r="G100" s="4" t="s">
        <v>191</v>
      </c>
      <c r="H100" s="4" t="s">
        <v>31</v>
      </c>
      <c r="I100" s="4" t="s">
        <v>25</v>
      </c>
      <c r="J100" s="4">
        <v>36.799999999999997</v>
      </c>
      <c r="K100" s="4">
        <v>16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26</v>
      </c>
      <c r="V100" s="4" t="s">
        <v>155</v>
      </c>
      <c r="W100" s="4" t="s">
        <v>27</v>
      </c>
    </row>
    <row r="101" spans="1:29" x14ac:dyDescent="0.2">
      <c r="A101" s="3">
        <v>43970.923853726854</v>
      </c>
      <c r="B101" s="4" t="s">
        <v>53</v>
      </c>
      <c r="D101" s="4" t="s">
        <v>225</v>
      </c>
      <c r="E101" s="4" t="s">
        <v>226</v>
      </c>
      <c r="F101" s="4" t="s">
        <v>227</v>
      </c>
      <c r="G101" s="4" t="s">
        <v>228</v>
      </c>
      <c r="H101" s="4" t="s">
        <v>31</v>
      </c>
      <c r="I101" s="4" t="s">
        <v>25</v>
      </c>
      <c r="J101" s="4">
        <v>36.700000000000003</v>
      </c>
      <c r="K101" s="4">
        <v>20</v>
      </c>
      <c r="N101" s="4" t="s">
        <v>25</v>
      </c>
      <c r="O101" s="4" t="s">
        <v>25</v>
      </c>
      <c r="P101" s="4" t="s">
        <v>25</v>
      </c>
      <c r="Q101" s="4" t="s">
        <v>25</v>
      </c>
      <c r="R101" s="4" t="s">
        <v>25</v>
      </c>
      <c r="S101" s="4" t="s">
        <v>25</v>
      </c>
      <c r="T101" s="4" t="s">
        <v>25</v>
      </c>
      <c r="U101" s="4" t="s">
        <v>37</v>
      </c>
      <c r="V101" s="4" t="s">
        <v>37</v>
      </c>
      <c r="W101" s="4" t="s">
        <v>27</v>
      </c>
    </row>
    <row r="102" spans="1:29" x14ac:dyDescent="0.2">
      <c r="A102" s="3">
        <v>43970.941792094905</v>
      </c>
      <c r="B102" s="4" t="s">
        <v>21</v>
      </c>
      <c r="C102" s="4">
        <v>779</v>
      </c>
      <c r="F102" s="4" t="s">
        <v>403</v>
      </c>
      <c r="G102" s="4" t="s">
        <v>293</v>
      </c>
      <c r="H102" s="4" t="s">
        <v>24</v>
      </c>
      <c r="L102" s="4">
        <v>36.6</v>
      </c>
      <c r="M102" s="4">
        <v>22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26</v>
      </c>
      <c r="V102" s="4" t="s">
        <v>26</v>
      </c>
      <c r="W102" s="4" t="s">
        <v>27</v>
      </c>
    </row>
    <row r="103" spans="1:29" x14ac:dyDescent="0.2">
      <c r="A103" s="3">
        <v>43970.990753865743</v>
      </c>
      <c r="B103" s="4" t="s">
        <v>21</v>
      </c>
      <c r="C103" s="4">
        <v>779</v>
      </c>
      <c r="F103" s="4" t="s">
        <v>403</v>
      </c>
      <c r="G103" s="4" t="s">
        <v>293</v>
      </c>
      <c r="H103" s="4" t="s">
        <v>24</v>
      </c>
      <c r="L103" s="4">
        <v>36.6</v>
      </c>
      <c r="M103" s="4">
        <v>22</v>
      </c>
      <c r="N103" s="4" t="s">
        <v>25</v>
      </c>
      <c r="O103" s="4" t="s">
        <v>25</v>
      </c>
      <c r="P103" s="4" t="s">
        <v>25</v>
      </c>
      <c r="Q103" s="4" t="s">
        <v>25</v>
      </c>
      <c r="R103" s="4" t="s">
        <v>25</v>
      </c>
      <c r="S103" s="4" t="s">
        <v>25</v>
      </c>
      <c r="T103" s="4" t="s">
        <v>25</v>
      </c>
      <c r="U103" s="4" t="s">
        <v>26</v>
      </c>
      <c r="V103" s="4" t="s">
        <v>26</v>
      </c>
      <c r="W103" s="4" t="s">
        <v>27</v>
      </c>
    </row>
    <row r="104" spans="1:29" x14ac:dyDescent="0.2">
      <c r="A104" s="3">
        <v>43971.545265162036</v>
      </c>
      <c r="B104" s="4" t="s">
        <v>21</v>
      </c>
      <c r="C104" s="4">
        <v>775</v>
      </c>
      <c r="F104" s="4" t="s">
        <v>402</v>
      </c>
      <c r="G104" s="4" t="s">
        <v>191</v>
      </c>
      <c r="H104" s="4" t="s">
        <v>31</v>
      </c>
      <c r="I104" s="4" t="s">
        <v>25</v>
      </c>
      <c r="J104" s="4">
        <v>36.799999999999997</v>
      </c>
      <c r="K104" s="4">
        <v>16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26</v>
      </c>
      <c r="V104" s="4" t="s">
        <v>155</v>
      </c>
      <c r="W104" s="4" t="s">
        <v>27</v>
      </c>
    </row>
    <row r="105" spans="1:29" x14ac:dyDescent="0.2">
      <c r="A105" s="3">
        <v>43971.870563379634</v>
      </c>
      <c r="B105" s="4" t="s">
        <v>53</v>
      </c>
      <c r="D105" s="4" t="s">
        <v>404</v>
      </c>
      <c r="E105" s="4" t="s">
        <v>405</v>
      </c>
      <c r="F105" s="4" t="s">
        <v>406</v>
      </c>
      <c r="G105" s="4" t="s">
        <v>407</v>
      </c>
      <c r="H105" s="4" t="s">
        <v>24</v>
      </c>
      <c r="L105" s="4">
        <v>36.200000000000003</v>
      </c>
      <c r="M105" s="4">
        <v>29</v>
      </c>
      <c r="N105" s="4" t="s">
        <v>25</v>
      </c>
      <c r="O105" s="4" t="s">
        <v>25</v>
      </c>
      <c r="P105" s="4" t="s">
        <v>25</v>
      </c>
      <c r="Q105" s="4" t="s">
        <v>25</v>
      </c>
      <c r="R105" s="4" t="s">
        <v>25</v>
      </c>
      <c r="S105" s="4" t="s">
        <v>25</v>
      </c>
      <c r="T105" s="4" t="s">
        <v>25</v>
      </c>
      <c r="U105" s="4" t="s">
        <v>26</v>
      </c>
      <c r="V105" s="4" t="s">
        <v>26</v>
      </c>
      <c r="W105" s="4" t="s">
        <v>27</v>
      </c>
    </row>
    <row r="106" spans="1:29" x14ac:dyDescent="0.2">
      <c r="A106" s="3">
        <v>43971.952834085649</v>
      </c>
      <c r="B106" s="4" t="s">
        <v>21</v>
      </c>
      <c r="C106" s="4">
        <v>775</v>
      </c>
      <c r="F106" s="4" t="s">
        <v>402</v>
      </c>
      <c r="G106" s="4" t="s">
        <v>191</v>
      </c>
      <c r="H106" s="4" t="s">
        <v>31</v>
      </c>
      <c r="I106" s="4" t="s">
        <v>25</v>
      </c>
      <c r="J106" s="4">
        <v>36.799999999999997</v>
      </c>
      <c r="K106" s="4">
        <v>16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26</v>
      </c>
      <c r="V106" s="4" t="s">
        <v>155</v>
      </c>
      <c r="W106" s="4" t="s">
        <v>27</v>
      </c>
    </row>
    <row r="107" spans="1:29" x14ac:dyDescent="0.2">
      <c r="A107" s="3">
        <v>43971.953648495371</v>
      </c>
      <c r="B107" s="4" t="s">
        <v>21</v>
      </c>
      <c r="C107" s="4">
        <v>775</v>
      </c>
      <c r="F107" s="4" t="s">
        <v>402</v>
      </c>
      <c r="G107" s="4" t="s">
        <v>191</v>
      </c>
      <c r="H107" s="4" t="s">
        <v>31</v>
      </c>
      <c r="I107" s="4" t="s">
        <v>25</v>
      </c>
      <c r="J107" s="4">
        <v>36.799999999999997</v>
      </c>
      <c r="K107" s="4">
        <v>16</v>
      </c>
      <c r="N107" s="4" t="s">
        <v>25</v>
      </c>
      <c r="O107" s="4" t="s">
        <v>25</v>
      </c>
      <c r="P107" s="4" t="s">
        <v>25</v>
      </c>
      <c r="Q107" s="4" t="s">
        <v>25</v>
      </c>
      <c r="R107" s="4" t="s">
        <v>25</v>
      </c>
      <c r="S107" s="4" t="s">
        <v>25</v>
      </c>
      <c r="T107" s="4" t="s">
        <v>25</v>
      </c>
      <c r="U107" s="4" t="s">
        <v>26</v>
      </c>
      <c r="V107" s="4" t="s">
        <v>155</v>
      </c>
      <c r="W107" s="4" t="s">
        <v>27</v>
      </c>
    </row>
    <row r="108" spans="1:29" x14ac:dyDescent="0.2">
      <c r="A108" s="3">
        <v>43972.713895081019</v>
      </c>
      <c r="B108" s="4" t="s">
        <v>21</v>
      </c>
      <c r="C108" s="4">
        <v>508</v>
      </c>
      <c r="F108" s="4" t="s">
        <v>266</v>
      </c>
      <c r="G108" s="4" t="s">
        <v>408</v>
      </c>
      <c r="H108" s="4" t="s">
        <v>31</v>
      </c>
      <c r="I108" s="4" t="s">
        <v>25</v>
      </c>
      <c r="J108" s="4">
        <v>36</v>
      </c>
      <c r="K108" s="4">
        <v>30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26</v>
      </c>
      <c r="V108" s="4" t="s">
        <v>26</v>
      </c>
      <c r="W108" s="4" t="s">
        <v>27</v>
      </c>
    </row>
    <row r="109" spans="1:29" x14ac:dyDescent="0.2">
      <c r="A109" s="3">
        <v>43976.414781122687</v>
      </c>
      <c r="B109" s="4" t="s">
        <v>21</v>
      </c>
      <c r="C109" s="4" t="s">
        <v>409</v>
      </c>
      <c r="F109" s="4" t="s">
        <v>410</v>
      </c>
      <c r="G109" s="4" t="s">
        <v>411</v>
      </c>
      <c r="H109" s="4" t="s">
        <v>24</v>
      </c>
      <c r="L109" s="4">
        <v>36</v>
      </c>
      <c r="M109" s="4">
        <v>17</v>
      </c>
      <c r="N109" s="4" t="s">
        <v>25</v>
      </c>
      <c r="O109" s="4" t="s">
        <v>25</v>
      </c>
      <c r="P109" s="4" t="s">
        <v>25</v>
      </c>
      <c r="Q109" s="4" t="s">
        <v>25</v>
      </c>
      <c r="R109" s="4" t="s">
        <v>25</v>
      </c>
      <c r="S109" s="4" t="s">
        <v>25</v>
      </c>
      <c r="T109" s="4" t="s">
        <v>25</v>
      </c>
      <c r="U109" s="4" t="s">
        <v>26</v>
      </c>
      <c r="V109" s="4" t="s">
        <v>26</v>
      </c>
      <c r="W109" s="4" t="s">
        <v>27</v>
      </c>
    </row>
    <row r="110" spans="1:29" x14ac:dyDescent="0.2">
      <c r="A110" s="6">
        <v>43970.282569618052</v>
      </c>
      <c r="B110" s="4" t="s">
        <v>21</v>
      </c>
      <c r="C110" s="7">
        <v>749</v>
      </c>
      <c r="D110" s="4"/>
      <c r="E110" s="4"/>
      <c r="F110" s="4" t="s">
        <v>38</v>
      </c>
      <c r="G110" s="4" t="s">
        <v>39</v>
      </c>
      <c r="H110" s="4" t="s">
        <v>24</v>
      </c>
      <c r="I110" s="4"/>
      <c r="J110" s="4"/>
      <c r="K110" s="4"/>
      <c r="L110" s="7">
        <v>36.299999999999997</v>
      </c>
      <c r="M110" s="7">
        <v>14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26</v>
      </c>
      <c r="V110" s="4" t="s">
        <v>26</v>
      </c>
      <c r="W110" s="4" t="s">
        <v>27</v>
      </c>
      <c r="X110" s="4"/>
      <c r="Y110" s="4"/>
      <c r="Z110" s="4"/>
      <c r="AA110" s="4"/>
      <c r="AB110" s="4"/>
      <c r="AC110" s="4"/>
    </row>
    <row r="111" spans="1:29" x14ac:dyDescent="0.2">
      <c r="A111" s="6">
        <v>43970.283324074073</v>
      </c>
      <c r="B111" s="4" t="s">
        <v>21</v>
      </c>
      <c r="C111" s="7">
        <v>755</v>
      </c>
      <c r="D111" s="4"/>
      <c r="E111" s="4"/>
      <c r="F111" s="4" t="s">
        <v>412</v>
      </c>
      <c r="G111" s="4" t="s">
        <v>35</v>
      </c>
      <c r="H111" s="4" t="s">
        <v>24</v>
      </c>
      <c r="I111" s="4"/>
      <c r="J111" s="4"/>
      <c r="K111" s="4"/>
      <c r="L111" s="7">
        <v>36.6</v>
      </c>
      <c r="M111" s="7">
        <v>16</v>
      </c>
      <c r="N111" s="4" t="s">
        <v>25</v>
      </c>
      <c r="O111" s="4" t="s">
        <v>25</v>
      </c>
      <c r="P111" s="4" t="s">
        <v>25</v>
      </c>
      <c r="Q111" s="4" t="s">
        <v>25</v>
      </c>
      <c r="R111" s="4" t="s">
        <v>25</v>
      </c>
      <c r="S111" s="4" t="s">
        <v>25</v>
      </c>
      <c r="T111" s="4" t="s">
        <v>25</v>
      </c>
      <c r="U111" s="4" t="s">
        <v>26</v>
      </c>
      <c r="V111" s="4" t="s">
        <v>26</v>
      </c>
      <c r="W111" s="4" t="s">
        <v>27</v>
      </c>
      <c r="X111" s="4"/>
      <c r="Y111" s="4"/>
      <c r="Z111" s="4"/>
      <c r="AA111" s="4"/>
      <c r="AB111" s="4"/>
      <c r="AC111" s="4"/>
    </row>
    <row r="112" spans="1:29" x14ac:dyDescent="0.2">
      <c r="A112" s="6">
        <v>43970.290221493051</v>
      </c>
      <c r="B112" s="4" t="s">
        <v>21</v>
      </c>
      <c r="C112" s="7">
        <v>671</v>
      </c>
      <c r="D112" s="4"/>
      <c r="E112" s="4"/>
      <c r="F112" s="4" t="s">
        <v>413</v>
      </c>
      <c r="G112" s="4" t="s">
        <v>66</v>
      </c>
      <c r="H112" s="4" t="s">
        <v>24</v>
      </c>
      <c r="I112" s="4"/>
      <c r="J112" s="4"/>
      <c r="K112" s="4"/>
      <c r="L112" s="7">
        <v>36</v>
      </c>
      <c r="M112" s="7">
        <v>14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26</v>
      </c>
      <c r="V112" s="4" t="s">
        <v>26</v>
      </c>
      <c r="W112" s="4" t="s">
        <v>27</v>
      </c>
      <c r="X112" s="4"/>
      <c r="Y112" s="4"/>
      <c r="Z112" s="4"/>
      <c r="AA112" s="4"/>
      <c r="AB112" s="4"/>
      <c r="AC112" s="4"/>
    </row>
    <row r="113" spans="1:29" x14ac:dyDescent="0.2">
      <c r="A113" s="6">
        <v>43970.291219826388</v>
      </c>
      <c r="B113" s="4" t="s">
        <v>21</v>
      </c>
      <c r="C113" s="7">
        <v>732</v>
      </c>
      <c r="D113" s="4"/>
      <c r="E113" s="4"/>
      <c r="F113" s="4" t="s">
        <v>113</v>
      </c>
      <c r="G113" s="4" t="s">
        <v>41</v>
      </c>
      <c r="H113" s="4" t="s">
        <v>24</v>
      </c>
      <c r="I113" s="4"/>
      <c r="J113" s="4"/>
      <c r="K113" s="4"/>
      <c r="L113" s="7">
        <v>36.5</v>
      </c>
      <c r="M113" s="7">
        <v>16</v>
      </c>
      <c r="N113" s="4" t="s">
        <v>25</v>
      </c>
      <c r="O113" s="4" t="s">
        <v>25</v>
      </c>
      <c r="P113" s="4" t="s">
        <v>25</v>
      </c>
      <c r="Q113" s="4" t="s">
        <v>25</v>
      </c>
      <c r="R113" s="4" t="s">
        <v>25</v>
      </c>
      <c r="S113" s="4" t="s">
        <v>25</v>
      </c>
      <c r="T113" s="4" t="s">
        <v>25</v>
      </c>
      <c r="U113" s="4" t="s">
        <v>26</v>
      </c>
      <c r="V113" s="4" t="s">
        <v>26</v>
      </c>
      <c r="W113" s="4" t="s">
        <v>27</v>
      </c>
      <c r="X113" s="4"/>
      <c r="Y113" s="4"/>
      <c r="Z113" s="4"/>
      <c r="AA113" s="4"/>
      <c r="AB113" s="4"/>
      <c r="AC113" s="4"/>
    </row>
    <row r="114" spans="1:29" x14ac:dyDescent="0.2">
      <c r="A114" s="6">
        <v>43970.294365879628</v>
      </c>
      <c r="B114" s="4" t="s">
        <v>21</v>
      </c>
      <c r="C114" s="7">
        <v>451</v>
      </c>
      <c r="D114" s="4"/>
      <c r="E114" s="4"/>
      <c r="F114" s="4" t="s">
        <v>48</v>
      </c>
      <c r="G114" s="4" t="s">
        <v>35</v>
      </c>
      <c r="H114" s="4" t="s">
        <v>24</v>
      </c>
      <c r="I114" s="4"/>
      <c r="J114" s="4"/>
      <c r="K114" s="4"/>
      <c r="L114" s="7">
        <v>36.5</v>
      </c>
      <c r="M114" s="7">
        <v>12</v>
      </c>
      <c r="N114" s="4" t="s">
        <v>25</v>
      </c>
      <c r="O114" s="4" t="s">
        <v>25</v>
      </c>
      <c r="P114" s="4" t="s">
        <v>25</v>
      </c>
      <c r="Q114" s="4" t="s">
        <v>25</v>
      </c>
      <c r="R114" s="4" t="s">
        <v>25</v>
      </c>
      <c r="S114" s="4" t="s">
        <v>25</v>
      </c>
      <c r="T114" s="4" t="s">
        <v>25</v>
      </c>
      <c r="U114" s="4" t="s">
        <v>26</v>
      </c>
      <c r="V114" s="4" t="s">
        <v>26</v>
      </c>
      <c r="W114" s="4" t="s">
        <v>27</v>
      </c>
      <c r="X114" s="4"/>
      <c r="Y114" s="4"/>
      <c r="Z114" s="4"/>
      <c r="AA114" s="4"/>
      <c r="AB114" s="4"/>
      <c r="AC114" s="4"/>
    </row>
    <row r="115" spans="1:29" x14ac:dyDescent="0.2">
      <c r="A115" s="6"/>
      <c r="B115" s="4"/>
      <c r="C115" s="7"/>
      <c r="D115" s="4"/>
      <c r="E115" s="4"/>
      <c r="F115" s="4"/>
      <c r="G115" s="4"/>
      <c r="H115" s="4"/>
      <c r="I115" s="4"/>
      <c r="J115" s="4"/>
      <c r="K115" s="4"/>
      <c r="L115" s="7"/>
      <c r="M115" s="7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19"/>
  <sheetViews>
    <sheetView zoomScaleNormal="100" workbookViewId="0">
      <pane ySplit="1" topLeftCell="A2" activePane="bottomLeft" state="frozenSplit"/>
      <selection pane="bottomLeft" activeCell="B3" sqref="B3"/>
    </sheetView>
  </sheetViews>
  <sheetFormatPr defaultColWidth="14.42578125" defaultRowHeight="15.75" customHeight="1" x14ac:dyDescent="0.2"/>
  <cols>
    <col min="1" max="29" width="21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s="3">
        <v>43971.203646666661</v>
      </c>
      <c r="B2" s="4" t="s">
        <v>21</v>
      </c>
      <c r="C2" s="4">
        <v>552</v>
      </c>
      <c r="F2" s="4" t="s">
        <v>32</v>
      </c>
      <c r="G2" s="4" t="s">
        <v>278</v>
      </c>
      <c r="H2" s="4" t="s">
        <v>31</v>
      </c>
      <c r="I2" s="4" t="s">
        <v>25</v>
      </c>
      <c r="J2" s="4">
        <v>36.200000000000003</v>
      </c>
      <c r="K2" s="4">
        <v>16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58</v>
      </c>
      <c r="V2" s="4" t="s">
        <v>414</v>
      </c>
      <c r="W2" s="4" t="s">
        <v>27</v>
      </c>
    </row>
    <row r="3" spans="1:23" x14ac:dyDescent="0.2">
      <c r="A3" s="3">
        <v>43971.204636863426</v>
      </c>
      <c r="B3" s="4" t="s">
        <v>21</v>
      </c>
      <c r="C3" s="4">
        <v>451</v>
      </c>
      <c r="F3" s="4" t="s">
        <v>415</v>
      </c>
      <c r="G3" s="4" t="s">
        <v>35</v>
      </c>
      <c r="H3" s="4" t="s">
        <v>24</v>
      </c>
      <c r="L3" s="4">
        <v>36.5</v>
      </c>
      <c r="M3" s="4">
        <v>12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26</v>
      </c>
      <c r="V3" s="4" t="s">
        <v>26</v>
      </c>
      <c r="W3" s="4" t="s">
        <v>27</v>
      </c>
    </row>
    <row r="4" spans="1:23" x14ac:dyDescent="0.2">
      <c r="A4" s="3">
        <v>43971.212850578704</v>
      </c>
      <c r="B4" s="4" t="s">
        <v>21</v>
      </c>
      <c r="C4" s="4">
        <v>247</v>
      </c>
      <c r="F4" s="4" t="s">
        <v>274</v>
      </c>
      <c r="G4" s="4" t="s">
        <v>416</v>
      </c>
      <c r="H4" s="4" t="s">
        <v>31</v>
      </c>
      <c r="I4" s="4" t="s">
        <v>25</v>
      </c>
      <c r="J4" s="4">
        <v>36.5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37</v>
      </c>
      <c r="V4" s="4" t="s">
        <v>37</v>
      </c>
      <c r="W4" s="4" t="s">
        <v>27</v>
      </c>
    </row>
    <row r="5" spans="1:23" x14ac:dyDescent="0.2">
      <c r="A5" s="3">
        <v>43971.214952465278</v>
      </c>
      <c r="B5" s="4" t="s">
        <v>21</v>
      </c>
      <c r="C5" s="4">
        <v>673</v>
      </c>
      <c r="F5" s="4" t="s">
        <v>417</v>
      </c>
      <c r="G5" s="4" t="s">
        <v>117</v>
      </c>
      <c r="H5" s="4" t="s">
        <v>24</v>
      </c>
      <c r="L5" s="4">
        <v>36.5</v>
      </c>
      <c r="M5" s="4">
        <v>18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37</v>
      </c>
      <c r="V5" s="4" t="s">
        <v>37</v>
      </c>
      <c r="W5" s="4" t="s">
        <v>27</v>
      </c>
    </row>
    <row r="6" spans="1:23" x14ac:dyDescent="0.2">
      <c r="A6" s="3">
        <v>43971.243782673613</v>
      </c>
      <c r="B6" s="4" t="s">
        <v>53</v>
      </c>
      <c r="D6" s="4" t="s">
        <v>260</v>
      </c>
      <c r="E6" s="4" t="s">
        <v>418</v>
      </c>
      <c r="F6" s="4" t="s">
        <v>262</v>
      </c>
      <c r="G6" s="4" t="s">
        <v>419</v>
      </c>
      <c r="H6" s="4" t="s">
        <v>24</v>
      </c>
      <c r="L6" s="4">
        <v>36</v>
      </c>
      <c r="M6" s="4">
        <v>15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26</v>
      </c>
      <c r="V6" s="4" t="s">
        <v>26</v>
      </c>
      <c r="W6" s="4" t="s">
        <v>27</v>
      </c>
    </row>
    <row r="7" spans="1:23" x14ac:dyDescent="0.2">
      <c r="A7" s="3">
        <v>43971.253375787041</v>
      </c>
      <c r="B7" s="4" t="s">
        <v>53</v>
      </c>
      <c r="D7" s="4" t="s">
        <v>86</v>
      </c>
      <c r="E7" s="4" t="s">
        <v>87</v>
      </c>
      <c r="F7" s="4" t="s">
        <v>88</v>
      </c>
      <c r="G7" s="4" t="s">
        <v>89</v>
      </c>
      <c r="H7" s="4" t="s">
        <v>24</v>
      </c>
      <c r="L7" s="4">
        <v>36.799999999999997</v>
      </c>
      <c r="M7" s="4">
        <v>11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26</v>
      </c>
      <c r="V7" s="4" t="s">
        <v>26</v>
      </c>
      <c r="W7" s="4" t="s">
        <v>27</v>
      </c>
    </row>
    <row r="8" spans="1:23" x14ac:dyDescent="0.2">
      <c r="A8" s="3">
        <v>43971.254292245372</v>
      </c>
      <c r="B8" s="4" t="s">
        <v>21</v>
      </c>
      <c r="C8" s="4">
        <v>554</v>
      </c>
      <c r="F8" s="4" t="s">
        <v>22</v>
      </c>
      <c r="G8" s="4" t="s">
        <v>23</v>
      </c>
      <c r="H8" s="4" t="s">
        <v>24</v>
      </c>
      <c r="L8" s="4">
        <v>36.700000000000003</v>
      </c>
      <c r="M8" s="4">
        <v>16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37</v>
      </c>
      <c r="V8" s="4" t="s">
        <v>37</v>
      </c>
      <c r="W8" s="4" t="s">
        <v>27</v>
      </c>
    </row>
    <row r="9" spans="1:23" x14ac:dyDescent="0.2">
      <c r="A9" s="3">
        <v>43971.269113692135</v>
      </c>
      <c r="B9" s="4" t="s">
        <v>21</v>
      </c>
      <c r="C9" s="4">
        <v>566</v>
      </c>
      <c r="F9" s="4" t="s">
        <v>187</v>
      </c>
      <c r="G9" s="4" t="s">
        <v>420</v>
      </c>
      <c r="H9" s="4" t="s">
        <v>31</v>
      </c>
      <c r="I9" s="4" t="s">
        <v>25</v>
      </c>
      <c r="J9" s="4">
        <v>35</v>
      </c>
      <c r="K9" s="4">
        <v>16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  <c r="S9" s="4" t="s">
        <v>25</v>
      </c>
      <c r="T9" s="4" t="s">
        <v>25</v>
      </c>
      <c r="U9" s="4" t="s">
        <v>37</v>
      </c>
      <c r="V9" s="4" t="s">
        <v>37</v>
      </c>
      <c r="W9" s="4" t="s">
        <v>27</v>
      </c>
    </row>
    <row r="10" spans="1:23" x14ac:dyDescent="0.2">
      <c r="A10" s="3">
        <v>43971.269774085653</v>
      </c>
      <c r="B10" s="4" t="s">
        <v>53</v>
      </c>
      <c r="D10" s="4" t="s">
        <v>292</v>
      </c>
      <c r="E10" s="4" t="s">
        <v>55</v>
      </c>
      <c r="F10" s="4" t="s">
        <v>421</v>
      </c>
      <c r="G10" s="4" t="s">
        <v>57</v>
      </c>
      <c r="H10" s="4" t="s">
        <v>31</v>
      </c>
      <c r="I10" s="4" t="s">
        <v>25</v>
      </c>
      <c r="J10" s="4">
        <v>36.6</v>
      </c>
      <c r="K10" s="4">
        <v>16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273</v>
      </c>
      <c r="V10" s="4" t="s">
        <v>273</v>
      </c>
      <c r="W10" s="4" t="s">
        <v>27</v>
      </c>
    </row>
    <row r="11" spans="1:23" x14ac:dyDescent="0.2">
      <c r="A11" s="3">
        <v>43971.270684189818</v>
      </c>
      <c r="B11" s="4" t="s">
        <v>21</v>
      </c>
      <c r="C11" s="4">
        <v>616</v>
      </c>
      <c r="F11" s="4">
        <v>540</v>
      </c>
      <c r="G11" s="4" t="s">
        <v>117</v>
      </c>
      <c r="H11" s="4" t="s">
        <v>24</v>
      </c>
      <c r="L11" s="4">
        <v>37</v>
      </c>
      <c r="M11" s="4">
        <v>19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37</v>
      </c>
      <c r="V11" s="4" t="s">
        <v>37</v>
      </c>
      <c r="W11" s="4" t="s">
        <v>27</v>
      </c>
    </row>
    <row r="12" spans="1:23" x14ac:dyDescent="0.2">
      <c r="A12" s="3">
        <v>43971.27414400463</v>
      </c>
      <c r="B12" s="4" t="s">
        <v>53</v>
      </c>
      <c r="D12" s="4" t="s">
        <v>60</v>
      </c>
      <c r="E12" s="4" t="s">
        <v>59</v>
      </c>
      <c r="F12" s="4" t="s">
        <v>422</v>
      </c>
      <c r="G12" s="4" t="s">
        <v>423</v>
      </c>
      <c r="H12" s="4" t="s">
        <v>31</v>
      </c>
      <c r="I12" s="4" t="s">
        <v>25</v>
      </c>
      <c r="J12" s="4">
        <v>36.5</v>
      </c>
      <c r="K12" s="4">
        <v>78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424</v>
      </c>
      <c r="V12" s="4" t="s">
        <v>37</v>
      </c>
      <c r="W12" s="4" t="s">
        <v>27</v>
      </c>
    </row>
    <row r="13" spans="1:23" x14ac:dyDescent="0.2">
      <c r="A13" s="3">
        <v>43971.276127743055</v>
      </c>
      <c r="B13" s="4" t="s">
        <v>21</v>
      </c>
      <c r="C13" s="4">
        <v>567</v>
      </c>
      <c r="F13" s="4">
        <v>719</v>
      </c>
      <c r="G13" s="4" t="s">
        <v>117</v>
      </c>
      <c r="H13" s="4" t="s">
        <v>24</v>
      </c>
      <c r="L13" s="4">
        <v>36.5</v>
      </c>
      <c r="M13" s="4">
        <v>16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26</v>
      </c>
      <c r="V13" s="4" t="s">
        <v>26</v>
      </c>
      <c r="W13" s="4" t="s">
        <v>27</v>
      </c>
    </row>
    <row r="14" spans="1:23" x14ac:dyDescent="0.2">
      <c r="A14" s="3">
        <v>43971.277677349535</v>
      </c>
      <c r="B14" s="4" t="s">
        <v>21</v>
      </c>
      <c r="C14" s="4">
        <v>665</v>
      </c>
      <c r="F14" s="4" t="s">
        <v>271</v>
      </c>
      <c r="G14" s="4" t="s">
        <v>217</v>
      </c>
      <c r="H14" s="4" t="s">
        <v>24</v>
      </c>
      <c r="L14" s="4">
        <v>36.5</v>
      </c>
      <c r="M14" s="4">
        <v>20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27</v>
      </c>
      <c r="U14" s="4" t="s">
        <v>272</v>
      </c>
      <c r="V14" s="4" t="s">
        <v>273</v>
      </c>
      <c r="W14" s="4" t="s">
        <v>27</v>
      </c>
    </row>
    <row r="15" spans="1:23" x14ac:dyDescent="0.2">
      <c r="A15" s="3">
        <v>43971.277910370365</v>
      </c>
      <c r="B15" s="4" t="s">
        <v>21</v>
      </c>
      <c r="C15" s="4">
        <v>443</v>
      </c>
      <c r="F15" s="4" t="s">
        <v>425</v>
      </c>
      <c r="G15" s="4" t="s">
        <v>35</v>
      </c>
      <c r="H15" s="4" t="s">
        <v>31</v>
      </c>
      <c r="I15" s="4" t="s">
        <v>25</v>
      </c>
      <c r="J15" s="4">
        <v>36.200000000000003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  <c r="S15" s="4" t="s">
        <v>25</v>
      </c>
      <c r="T15" s="4" t="s">
        <v>25</v>
      </c>
      <c r="U15" s="4" t="s">
        <v>26</v>
      </c>
      <c r="V15" s="4" t="s">
        <v>26</v>
      </c>
      <c r="W15" s="4" t="s">
        <v>27</v>
      </c>
    </row>
    <row r="16" spans="1:23" x14ac:dyDescent="0.2">
      <c r="A16" s="3">
        <v>43971.278009490736</v>
      </c>
      <c r="B16" s="4" t="s">
        <v>21</v>
      </c>
      <c r="C16" s="4">
        <v>591</v>
      </c>
      <c r="F16" s="4" t="s">
        <v>279</v>
      </c>
      <c r="G16" s="4" t="s">
        <v>280</v>
      </c>
      <c r="H16" s="4" t="s">
        <v>31</v>
      </c>
      <c r="I16" s="4" t="s">
        <v>25</v>
      </c>
      <c r="J16" s="4">
        <v>36.700000000000003</v>
      </c>
      <c r="K16" s="4">
        <v>24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26</v>
      </c>
      <c r="V16" s="4" t="s">
        <v>101</v>
      </c>
      <c r="W16" s="4" t="s">
        <v>27</v>
      </c>
    </row>
    <row r="17" spans="1:23" x14ac:dyDescent="0.2">
      <c r="A17" s="3">
        <v>43971.28182679398</v>
      </c>
      <c r="B17" s="4" t="s">
        <v>21</v>
      </c>
      <c r="C17" s="4">
        <v>649</v>
      </c>
      <c r="F17" s="4">
        <v>164</v>
      </c>
      <c r="G17" s="4" t="s">
        <v>36</v>
      </c>
      <c r="H17" s="4" t="s">
        <v>24</v>
      </c>
      <c r="L17" s="4">
        <v>35.4</v>
      </c>
      <c r="M17" s="4">
        <v>14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4" t="s">
        <v>58</v>
      </c>
      <c r="V17" s="4" t="s">
        <v>58</v>
      </c>
      <c r="W17" s="4" t="s">
        <v>27</v>
      </c>
    </row>
    <row r="18" spans="1:23" x14ac:dyDescent="0.2">
      <c r="A18" s="3">
        <v>43971.282782800925</v>
      </c>
      <c r="B18" s="4" t="s">
        <v>21</v>
      </c>
      <c r="C18" s="4">
        <v>700</v>
      </c>
      <c r="F18" s="4" t="s">
        <v>426</v>
      </c>
      <c r="G18" s="4" t="s">
        <v>39</v>
      </c>
      <c r="H18" s="4" t="s">
        <v>31</v>
      </c>
      <c r="I18" s="4" t="s">
        <v>25</v>
      </c>
      <c r="J18" s="4">
        <v>36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427</v>
      </c>
      <c r="V18" s="4" t="s">
        <v>26</v>
      </c>
      <c r="W18" s="4" t="s">
        <v>27</v>
      </c>
    </row>
    <row r="19" spans="1:23" x14ac:dyDescent="0.2">
      <c r="A19" s="3">
        <v>43971.28353966435</v>
      </c>
      <c r="B19" s="4" t="s">
        <v>53</v>
      </c>
      <c r="D19" s="4" t="s">
        <v>428</v>
      </c>
      <c r="E19" s="4" t="s">
        <v>429</v>
      </c>
      <c r="F19" s="4" t="s">
        <v>430</v>
      </c>
      <c r="G19" s="4" t="s">
        <v>30</v>
      </c>
      <c r="H19" s="4" t="s">
        <v>24</v>
      </c>
      <c r="L19" s="4">
        <v>36.5</v>
      </c>
      <c r="M19" s="4">
        <v>13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26</v>
      </c>
      <c r="V19" s="4" t="s">
        <v>25</v>
      </c>
      <c r="W19" s="4" t="s">
        <v>27</v>
      </c>
    </row>
    <row r="20" spans="1:23" x14ac:dyDescent="0.2">
      <c r="A20" s="3">
        <v>43971.28387230324</v>
      </c>
      <c r="B20" s="4" t="s">
        <v>21</v>
      </c>
      <c r="C20" s="4">
        <v>749</v>
      </c>
      <c r="F20" s="4" t="s">
        <v>38</v>
      </c>
      <c r="G20" s="4" t="s">
        <v>39</v>
      </c>
      <c r="H20" s="4" t="s">
        <v>24</v>
      </c>
      <c r="L20" s="4">
        <v>36.299999999999997</v>
      </c>
      <c r="M20" s="4">
        <v>12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26</v>
      </c>
      <c r="V20" s="4" t="s">
        <v>26</v>
      </c>
      <c r="W20" s="4" t="s">
        <v>27</v>
      </c>
    </row>
    <row r="21" spans="1:23" x14ac:dyDescent="0.2">
      <c r="A21" s="3">
        <v>43971.285197199075</v>
      </c>
      <c r="B21" s="4" t="s">
        <v>21</v>
      </c>
      <c r="C21" s="4">
        <v>755</v>
      </c>
      <c r="F21" s="4" t="s">
        <v>412</v>
      </c>
      <c r="G21" s="4" t="s">
        <v>35</v>
      </c>
      <c r="H21" s="4" t="s">
        <v>24</v>
      </c>
      <c r="L21" s="4">
        <v>36.5</v>
      </c>
      <c r="M21" s="4">
        <v>13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25</v>
      </c>
      <c r="U21" s="4" t="s">
        <v>26</v>
      </c>
      <c r="V21" s="4" t="s">
        <v>26</v>
      </c>
      <c r="W21" s="4" t="s">
        <v>27</v>
      </c>
    </row>
    <row r="22" spans="1:23" x14ac:dyDescent="0.2">
      <c r="A22" s="3">
        <v>43971.28649431713</v>
      </c>
      <c r="B22" s="4" t="s">
        <v>21</v>
      </c>
      <c r="C22" s="4">
        <v>778</v>
      </c>
      <c r="F22" s="4" t="s">
        <v>47</v>
      </c>
      <c r="G22" s="4" t="s">
        <v>39</v>
      </c>
      <c r="H22" s="4" t="s">
        <v>31</v>
      </c>
      <c r="I22" s="4" t="s">
        <v>25</v>
      </c>
      <c r="J22" s="4">
        <v>36.799999999999997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26</v>
      </c>
      <c r="V22" s="4" t="s">
        <v>26</v>
      </c>
      <c r="W22" s="4" t="s">
        <v>27</v>
      </c>
    </row>
    <row r="23" spans="1:23" x14ac:dyDescent="0.2">
      <c r="A23" s="3">
        <v>43971.290820694441</v>
      </c>
      <c r="B23" s="4" t="s">
        <v>21</v>
      </c>
      <c r="C23" s="4">
        <v>719</v>
      </c>
      <c r="F23" s="4" t="s">
        <v>92</v>
      </c>
      <c r="G23" s="4" t="s">
        <v>35</v>
      </c>
      <c r="H23" s="4" t="s">
        <v>24</v>
      </c>
      <c r="L23" s="4">
        <v>36.4</v>
      </c>
      <c r="M23" s="4">
        <v>28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58</v>
      </c>
      <c r="V23" s="4" t="s">
        <v>58</v>
      </c>
      <c r="W23" s="4" t="s">
        <v>27</v>
      </c>
    </row>
    <row r="24" spans="1:23" x14ac:dyDescent="0.2">
      <c r="A24" s="3">
        <v>43971.292048611111</v>
      </c>
      <c r="B24" s="4" t="s">
        <v>21</v>
      </c>
      <c r="C24" s="4">
        <v>407</v>
      </c>
      <c r="F24" s="4" t="s">
        <v>431</v>
      </c>
      <c r="G24" s="4" t="s">
        <v>332</v>
      </c>
      <c r="H24" s="4" t="s">
        <v>24</v>
      </c>
      <c r="L24" s="4">
        <v>36.299999999999997</v>
      </c>
      <c r="M24" s="4">
        <v>18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26</v>
      </c>
      <c r="V24" s="4" t="s">
        <v>26</v>
      </c>
      <c r="W24" s="4" t="s">
        <v>27</v>
      </c>
    </row>
    <row r="25" spans="1:23" x14ac:dyDescent="0.2">
      <c r="A25" s="3">
        <v>43971.294861030095</v>
      </c>
      <c r="B25" s="4" t="s">
        <v>21</v>
      </c>
      <c r="C25" s="4">
        <v>671</v>
      </c>
      <c r="F25" s="4" t="s">
        <v>45</v>
      </c>
      <c r="G25" s="4" t="s">
        <v>432</v>
      </c>
      <c r="H25" s="4" t="s">
        <v>24</v>
      </c>
      <c r="L25" s="4">
        <v>36.6</v>
      </c>
      <c r="M25" s="4">
        <v>12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  <c r="S25" s="4" t="s">
        <v>25</v>
      </c>
      <c r="T25" s="4" t="s">
        <v>25</v>
      </c>
      <c r="U25" s="4" t="s">
        <v>26</v>
      </c>
      <c r="V25" s="4" t="s">
        <v>26</v>
      </c>
      <c r="W25" s="4" t="s">
        <v>27</v>
      </c>
    </row>
    <row r="26" spans="1:23" x14ac:dyDescent="0.2">
      <c r="A26" s="3">
        <v>43971.295641423611</v>
      </c>
      <c r="B26" s="4" t="s">
        <v>21</v>
      </c>
      <c r="C26" s="4">
        <v>777</v>
      </c>
      <c r="F26" s="4" t="s">
        <v>56</v>
      </c>
      <c r="G26" s="4" t="s">
        <v>57</v>
      </c>
      <c r="H26" s="4" t="s">
        <v>31</v>
      </c>
      <c r="I26" s="4" t="s">
        <v>25</v>
      </c>
      <c r="J26" s="4">
        <v>36.6</v>
      </c>
      <c r="K26" s="4">
        <v>16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26</v>
      </c>
      <c r="V26" s="4" t="s">
        <v>26</v>
      </c>
      <c r="W26" s="4" t="s">
        <v>27</v>
      </c>
    </row>
    <row r="27" spans="1:23" x14ac:dyDescent="0.2">
      <c r="A27" s="3">
        <v>43971.29650783565</v>
      </c>
      <c r="B27" s="4" t="s">
        <v>21</v>
      </c>
      <c r="C27" s="4">
        <v>153</v>
      </c>
      <c r="F27" s="4" t="s">
        <v>255</v>
      </c>
      <c r="G27" s="4" t="s">
        <v>65</v>
      </c>
      <c r="H27" s="4" t="s">
        <v>31</v>
      </c>
      <c r="I27" s="4" t="s">
        <v>25</v>
      </c>
      <c r="J27" s="4">
        <v>36.5</v>
      </c>
      <c r="K27" s="4">
        <v>24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  <c r="S27" s="4" t="s">
        <v>25</v>
      </c>
      <c r="T27" s="4" t="s">
        <v>25</v>
      </c>
      <c r="U27" s="4" t="s">
        <v>26</v>
      </c>
      <c r="V27" s="4" t="s">
        <v>26</v>
      </c>
      <c r="W27" s="4" t="s">
        <v>27</v>
      </c>
    </row>
    <row r="28" spans="1:23" x14ac:dyDescent="0.2">
      <c r="A28" s="3">
        <v>43971.299459837959</v>
      </c>
      <c r="B28" s="4" t="s">
        <v>21</v>
      </c>
      <c r="C28" s="4">
        <v>373</v>
      </c>
      <c r="F28" s="4">
        <v>125</v>
      </c>
      <c r="G28" s="4" t="s">
        <v>204</v>
      </c>
      <c r="H28" s="4" t="s">
        <v>24</v>
      </c>
      <c r="L28" s="4">
        <v>36.5</v>
      </c>
      <c r="M28" s="4">
        <v>14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26</v>
      </c>
      <c r="V28" s="4" t="s">
        <v>26</v>
      </c>
      <c r="W28" s="4" t="s">
        <v>27</v>
      </c>
    </row>
    <row r="29" spans="1:23" x14ac:dyDescent="0.2">
      <c r="A29" s="3">
        <v>43971.301323935186</v>
      </c>
      <c r="B29" s="4" t="s">
        <v>21</v>
      </c>
      <c r="C29" s="4">
        <v>669</v>
      </c>
      <c r="F29" s="4" t="s">
        <v>433</v>
      </c>
      <c r="G29" s="4" t="s">
        <v>74</v>
      </c>
      <c r="H29" s="4" t="s">
        <v>31</v>
      </c>
      <c r="I29" s="4" t="s">
        <v>25</v>
      </c>
      <c r="J29" s="4">
        <v>36.6</v>
      </c>
      <c r="K29" s="4">
        <v>20</v>
      </c>
      <c r="N29" s="4" t="s">
        <v>25</v>
      </c>
      <c r="O29" s="4" t="s">
        <v>25</v>
      </c>
      <c r="P29" s="4" t="s">
        <v>25</v>
      </c>
      <c r="Q29" s="4" t="s">
        <v>25</v>
      </c>
      <c r="R29" s="4" t="s">
        <v>25</v>
      </c>
      <c r="S29" s="4" t="s">
        <v>25</v>
      </c>
      <c r="T29" s="4" t="s">
        <v>25</v>
      </c>
      <c r="U29" s="4" t="s">
        <v>26</v>
      </c>
      <c r="V29" s="4" t="s">
        <v>26</v>
      </c>
      <c r="W29" s="4" t="s">
        <v>27</v>
      </c>
    </row>
    <row r="30" spans="1:23" x14ac:dyDescent="0.2">
      <c r="A30" s="3">
        <v>43971.301541342589</v>
      </c>
      <c r="B30" s="4" t="s">
        <v>53</v>
      </c>
      <c r="D30" s="4" t="s">
        <v>434</v>
      </c>
      <c r="E30" s="4" t="s">
        <v>435</v>
      </c>
      <c r="F30" s="4" t="s">
        <v>436</v>
      </c>
      <c r="G30" s="4" t="s">
        <v>437</v>
      </c>
      <c r="H30" s="4" t="s">
        <v>24</v>
      </c>
      <c r="L30" s="4">
        <v>36</v>
      </c>
      <c r="M30" s="4">
        <v>14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26</v>
      </c>
      <c r="V30" s="4" t="s">
        <v>26</v>
      </c>
      <c r="W30" s="4" t="s">
        <v>27</v>
      </c>
    </row>
    <row r="31" spans="1:23" x14ac:dyDescent="0.2">
      <c r="A31" s="3">
        <v>43971.301868483795</v>
      </c>
      <c r="B31" s="4" t="s">
        <v>53</v>
      </c>
      <c r="D31" s="4" t="s">
        <v>361</v>
      </c>
      <c r="E31" s="4" t="s">
        <v>438</v>
      </c>
      <c r="F31" s="4" t="s">
        <v>439</v>
      </c>
      <c r="G31" s="4" t="s">
        <v>144</v>
      </c>
      <c r="H31" s="4" t="s">
        <v>31</v>
      </c>
      <c r="I31" s="4" t="s">
        <v>25</v>
      </c>
      <c r="J31" s="4">
        <v>36.6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  <c r="S31" s="4" t="s">
        <v>25</v>
      </c>
      <c r="T31" s="4" t="s">
        <v>25</v>
      </c>
      <c r="U31" s="4" t="s">
        <v>440</v>
      </c>
      <c r="V31" s="4" t="s">
        <v>26</v>
      </c>
      <c r="W31" s="4" t="s">
        <v>27</v>
      </c>
    </row>
    <row r="32" spans="1:23" x14ac:dyDescent="0.2">
      <c r="A32" s="3">
        <v>43971.302093599537</v>
      </c>
      <c r="B32" s="4" t="s">
        <v>21</v>
      </c>
      <c r="C32" s="4">
        <v>640</v>
      </c>
      <c r="F32" s="4" t="s">
        <v>246</v>
      </c>
      <c r="G32" s="4" t="s">
        <v>41</v>
      </c>
      <c r="H32" s="4" t="s">
        <v>31</v>
      </c>
      <c r="I32" s="4" t="s">
        <v>25</v>
      </c>
      <c r="J32" s="4">
        <v>36.700000000000003</v>
      </c>
      <c r="K32" s="4">
        <v>18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27</v>
      </c>
      <c r="T32" s="4" t="s">
        <v>25</v>
      </c>
      <c r="U32" s="4" t="s">
        <v>145</v>
      </c>
      <c r="V32" s="4" t="s">
        <v>145</v>
      </c>
      <c r="W32" s="4" t="s">
        <v>27</v>
      </c>
    </row>
    <row r="33" spans="1:23" x14ac:dyDescent="0.2">
      <c r="A33" s="3">
        <v>43971.303190509258</v>
      </c>
      <c r="B33" s="4" t="s">
        <v>53</v>
      </c>
      <c r="D33" s="4" t="s">
        <v>128</v>
      </c>
      <c r="E33" s="4" t="s">
        <v>129</v>
      </c>
      <c r="F33" s="4" t="s">
        <v>441</v>
      </c>
      <c r="G33" s="4" t="s">
        <v>442</v>
      </c>
      <c r="H33" s="4" t="s">
        <v>31</v>
      </c>
      <c r="I33" s="4" t="s">
        <v>25</v>
      </c>
      <c r="J33" s="4">
        <v>36.5</v>
      </c>
      <c r="K33" s="4">
        <v>20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25</v>
      </c>
      <c r="T33" s="4" t="s">
        <v>25</v>
      </c>
      <c r="U33" s="4" t="s">
        <v>26</v>
      </c>
      <c r="V33" s="4" t="s">
        <v>26</v>
      </c>
      <c r="W33" s="4" t="s">
        <v>27</v>
      </c>
    </row>
    <row r="34" spans="1:23" x14ac:dyDescent="0.2">
      <c r="A34" s="3">
        <v>43971.306133402773</v>
      </c>
      <c r="B34" s="4" t="s">
        <v>53</v>
      </c>
      <c r="D34" s="4" t="s">
        <v>287</v>
      </c>
      <c r="E34" s="4" t="s">
        <v>443</v>
      </c>
      <c r="F34" s="4" t="s">
        <v>122</v>
      </c>
      <c r="G34" s="4" t="s">
        <v>289</v>
      </c>
      <c r="H34" s="4" t="s">
        <v>24</v>
      </c>
      <c r="L34" s="4">
        <v>35.9</v>
      </c>
      <c r="M34" s="4">
        <v>22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26</v>
      </c>
      <c r="V34" s="4" t="s">
        <v>26</v>
      </c>
      <c r="W34" s="4" t="s">
        <v>27</v>
      </c>
    </row>
    <row r="35" spans="1:23" x14ac:dyDescent="0.2">
      <c r="A35" s="3">
        <v>43971.306923043987</v>
      </c>
      <c r="B35" s="4" t="s">
        <v>21</v>
      </c>
      <c r="C35" s="4" t="s">
        <v>444</v>
      </c>
      <c r="F35" s="4" t="s">
        <v>308</v>
      </c>
      <c r="G35" s="4" t="s">
        <v>309</v>
      </c>
      <c r="H35" s="4" t="s">
        <v>24</v>
      </c>
      <c r="L35" s="4">
        <v>36</v>
      </c>
      <c r="M35" s="4">
        <v>16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 t="s">
        <v>25</v>
      </c>
      <c r="T35" s="4" t="s">
        <v>25</v>
      </c>
      <c r="U35" s="4" t="s">
        <v>26</v>
      </c>
      <c r="V35" s="4" t="s">
        <v>26</v>
      </c>
      <c r="W35" s="4" t="s">
        <v>27</v>
      </c>
    </row>
    <row r="36" spans="1:23" x14ac:dyDescent="0.2">
      <c r="A36" s="3">
        <v>43971.308609872685</v>
      </c>
      <c r="B36" s="4" t="s">
        <v>53</v>
      </c>
      <c r="D36" s="4" t="s">
        <v>302</v>
      </c>
      <c r="E36" s="4" t="s">
        <v>303</v>
      </c>
      <c r="F36" s="4" t="s">
        <v>445</v>
      </c>
      <c r="G36" s="4" t="s">
        <v>35</v>
      </c>
      <c r="H36" s="4" t="s">
        <v>24</v>
      </c>
      <c r="L36" s="4">
        <v>32</v>
      </c>
      <c r="M36" s="4">
        <v>24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26</v>
      </c>
      <c r="V36" s="4" t="s">
        <v>26</v>
      </c>
      <c r="W36" s="4" t="s">
        <v>27</v>
      </c>
    </row>
    <row r="37" spans="1:23" x14ac:dyDescent="0.2">
      <c r="A37" s="3">
        <v>43971.309952118056</v>
      </c>
      <c r="B37" s="4" t="s">
        <v>21</v>
      </c>
      <c r="C37" s="4">
        <v>458</v>
      </c>
      <c r="F37" s="4" t="s">
        <v>345</v>
      </c>
      <c r="G37" s="4" t="s">
        <v>52</v>
      </c>
      <c r="H37" s="4" t="s">
        <v>31</v>
      </c>
      <c r="I37" s="4" t="s">
        <v>25</v>
      </c>
      <c r="J37" s="4">
        <v>36.6</v>
      </c>
      <c r="K37" s="4">
        <v>20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25</v>
      </c>
      <c r="U37" s="4" t="s">
        <v>58</v>
      </c>
      <c r="V37" s="4" t="s">
        <v>58</v>
      </c>
      <c r="W37" s="4" t="s">
        <v>27</v>
      </c>
    </row>
    <row r="38" spans="1:23" x14ac:dyDescent="0.2">
      <c r="A38" s="3">
        <v>43971.31055490741</v>
      </c>
      <c r="B38" s="4" t="s">
        <v>21</v>
      </c>
      <c r="C38" s="4">
        <v>533</v>
      </c>
      <c r="F38" s="4" t="s">
        <v>266</v>
      </c>
      <c r="G38" s="4" t="s">
        <v>446</v>
      </c>
      <c r="H38" s="4" t="s">
        <v>24</v>
      </c>
      <c r="L38" s="4">
        <v>36.5</v>
      </c>
      <c r="M38" s="4">
        <v>62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26</v>
      </c>
      <c r="V38" s="4" t="s">
        <v>26</v>
      </c>
      <c r="W38" s="4" t="s">
        <v>27</v>
      </c>
    </row>
    <row r="39" spans="1:23" x14ac:dyDescent="0.2">
      <c r="A39" s="3">
        <v>43971.312791990742</v>
      </c>
      <c r="B39" s="4" t="s">
        <v>21</v>
      </c>
      <c r="C39" s="4">
        <v>647</v>
      </c>
      <c r="F39" s="4" t="s">
        <v>38</v>
      </c>
      <c r="G39" s="4" t="s">
        <v>39</v>
      </c>
      <c r="H39" s="4" t="s">
        <v>24</v>
      </c>
      <c r="L39" s="4">
        <v>36.6</v>
      </c>
      <c r="M39" s="4">
        <v>13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25</v>
      </c>
      <c r="S39" s="4" t="s">
        <v>25</v>
      </c>
      <c r="T39" s="4" t="s">
        <v>25</v>
      </c>
      <c r="U39" s="4" t="s">
        <v>26</v>
      </c>
      <c r="V39" s="4" t="s">
        <v>26</v>
      </c>
      <c r="W39" s="4" t="s">
        <v>27</v>
      </c>
    </row>
    <row r="40" spans="1:23" x14ac:dyDescent="0.2">
      <c r="A40" s="3">
        <v>43971.313903321759</v>
      </c>
      <c r="B40" s="4" t="s">
        <v>21</v>
      </c>
      <c r="C40" s="4">
        <v>724</v>
      </c>
      <c r="F40" s="4" t="s">
        <v>447</v>
      </c>
      <c r="G40" s="4" t="s">
        <v>148</v>
      </c>
      <c r="H40" s="4" t="s">
        <v>24</v>
      </c>
      <c r="L40" s="4">
        <v>36.6</v>
      </c>
      <c r="M40" s="4">
        <v>14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26</v>
      </c>
      <c r="V40" s="4" t="s">
        <v>26</v>
      </c>
      <c r="W40" s="4" t="s">
        <v>27</v>
      </c>
    </row>
    <row r="41" spans="1:23" x14ac:dyDescent="0.2">
      <c r="A41" s="3">
        <v>43971.315814293979</v>
      </c>
      <c r="B41" s="4" t="s">
        <v>53</v>
      </c>
      <c r="D41" s="4" t="s">
        <v>141</v>
      </c>
      <c r="E41" s="4" t="s">
        <v>142</v>
      </c>
      <c r="F41" s="4" t="s">
        <v>69</v>
      </c>
      <c r="G41" s="4" t="s">
        <v>144</v>
      </c>
      <c r="H41" s="4" t="s">
        <v>31</v>
      </c>
      <c r="I41" s="4" t="s">
        <v>25</v>
      </c>
      <c r="J41" s="4">
        <v>35.75</v>
      </c>
      <c r="K41" s="4">
        <v>30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25</v>
      </c>
      <c r="S41" s="4" t="s">
        <v>25</v>
      </c>
      <c r="T41" s="4" t="s">
        <v>25</v>
      </c>
      <c r="U41" s="4" t="s">
        <v>145</v>
      </c>
      <c r="V41" s="4" t="s">
        <v>145</v>
      </c>
      <c r="W41" s="4" t="s">
        <v>27</v>
      </c>
    </row>
    <row r="42" spans="1:23" x14ac:dyDescent="0.2">
      <c r="A42" s="3">
        <v>43971.316299814818</v>
      </c>
      <c r="B42" s="4" t="s">
        <v>21</v>
      </c>
      <c r="C42" s="4">
        <v>733</v>
      </c>
      <c r="F42" s="4" t="s">
        <v>448</v>
      </c>
      <c r="G42" s="4" t="s">
        <v>449</v>
      </c>
      <c r="H42" s="4" t="s">
        <v>24</v>
      </c>
      <c r="L42" s="4">
        <v>36.200000000000003</v>
      </c>
      <c r="M42" s="4">
        <v>14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26</v>
      </c>
      <c r="V42" s="4" t="s">
        <v>26</v>
      </c>
      <c r="W42" s="4" t="s">
        <v>27</v>
      </c>
    </row>
    <row r="43" spans="1:23" x14ac:dyDescent="0.2">
      <c r="A43" s="3">
        <v>43971.319743009255</v>
      </c>
      <c r="B43" s="4" t="s">
        <v>21</v>
      </c>
      <c r="C43" s="4">
        <v>663</v>
      </c>
      <c r="F43" s="4" t="s">
        <v>450</v>
      </c>
      <c r="G43" s="4" t="s">
        <v>85</v>
      </c>
      <c r="H43" s="4" t="s">
        <v>24</v>
      </c>
      <c r="L43" s="4">
        <v>36.4</v>
      </c>
      <c r="M43" s="4">
        <v>14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25</v>
      </c>
      <c r="T43" s="4" t="s">
        <v>25</v>
      </c>
      <c r="U43" s="4" t="s">
        <v>26</v>
      </c>
      <c r="V43" s="4" t="s">
        <v>26</v>
      </c>
      <c r="W43" s="4" t="s">
        <v>27</v>
      </c>
    </row>
    <row r="44" spans="1:23" x14ac:dyDescent="0.2">
      <c r="A44" s="3">
        <v>43971.322785625001</v>
      </c>
      <c r="B44" s="4" t="s">
        <v>21</v>
      </c>
      <c r="C44" s="4">
        <v>486</v>
      </c>
      <c r="F44" s="4" t="s">
        <v>45</v>
      </c>
      <c r="G44" s="4" t="s">
        <v>46</v>
      </c>
      <c r="H44" s="4" t="s">
        <v>24</v>
      </c>
      <c r="L44" s="4">
        <v>36.700000000000003</v>
      </c>
      <c r="M44" s="4">
        <v>16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26</v>
      </c>
      <c r="V44" s="4" t="s">
        <v>26</v>
      </c>
      <c r="W44" s="4" t="s">
        <v>27</v>
      </c>
    </row>
    <row r="45" spans="1:23" x14ac:dyDescent="0.2">
      <c r="A45" s="3">
        <v>43971.323390520833</v>
      </c>
      <c r="B45" s="4" t="s">
        <v>21</v>
      </c>
      <c r="C45" s="4">
        <v>757</v>
      </c>
      <c r="F45" s="4" t="s">
        <v>333</v>
      </c>
      <c r="G45" s="4" t="s">
        <v>35</v>
      </c>
      <c r="H45" s="4" t="s">
        <v>31</v>
      </c>
      <c r="I45" s="4" t="s">
        <v>25</v>
      </c>
      <c r="J45" s="4">
        <v>36</v>
      </c>
      <c r="K45" s="4">
        <v>23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25</v>
      </c>
      <c r="U45" s="4" t="s">
        <v>26</v>
      </c>
      <c r="V45" s="4" t="s">
        <v>26</v>
      </c>
      <c r="W45" s="4" t="s">
        <v>27</v>
      </c>
    </row>
    <row r="46" spans="1:23" x14ac:dyDescent="0.2">
      <c r="A46" s="3">
        <v>43971.324968692134</v>
      </c>
      <c r="B46" s="4" t="s">
        <v>21</v>
      </c>
      <c r="C46" s="4">
        <v>762</v>
      </c>
      <c r="F46" s="4" t="s">
        <v>134</v>
      </c>
      <c r="G46" s="4" t="s">
        <v>35</v>
      </c>
      <c r="H46" s="4" t="s">
        <v>31</v>
      </c>
      <c r="I46" s="4" t="s">
        <v>25</v>
      </c>
      <c r="J46" s="4">
        <v>36</v>
      </c>
      <c r="K46" s="4">
        <v>15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26</v>
      </c>
      <c r="V46" s="4" t="s">
        <v>26</v>
      </c>
      <c r="W46" s="4" t="s">
        <v>27</v>
      </c>
    </row>
    <row r="47" spans="1:23" x14ac:dyDescent="0.2">
      <c r="A47" s="3">
        <v>43971.325334270834</v>
      </c>
      <c r="B47" s="4" t="s">
        <v>21</v>
      </c>
      <c r="C47" s="4">
        <v>759</v>
      </c>
      <c r="F47" s="4" t="s">
        <v>451</v>
      </c>
      <c r="G47" s="4" t="s">
        <v>81</v>
      </c>
      <c r="H47" s="4" t="s">
        <v>24</v>
      </c>
      <c r="L47" s="4">
        <v>36.799999999999997</v>
      </c>
      <c r="M47" s="4">
        <v>20</v>
      </c>
      <c r="N47" s="4" t="s">
        <v>25</v>
      </c>
      <c r="O47" s="4" t="s">
        <v>25</v>
      </c>
      <c r="P47" s="4" t="s">
        <v>25</v>
      </c>
      <c r="Q47" s="4" t="s">
        <v>25</v>
      </c>
      <c r="R47" s="4" t="s">
        <v>25</v>
      </c>
      <c r="S47" s="4" t="s">
        <v>25</v>
      </c>
      <c r="T47" s="4" t="s">
        <v>25</v>
      </c>
      <c r="U47" s="4" t="s">
        <v>26</v>
      </c>
      <c r="V47" s="4" t="s">
        <v>26</v>
      </c>
      <c r="W47" s="4" t="s">
        <v>27</v>
      </c>
    </row>
    <row r="48" spans="1:23" x14ac:dyDescent="0.2">
      <c r="A48" s="3">
        <v>43971.326813692125</v>
      </c>
      <c r="B48" s="4" t="s">
        <v>21</v>
      </c>
      <c r="C48" s="4">
        <v>722</v>
      </c>
      <c r="F48" s="4" t="s">
        <v>75</v>
      </c>
      <c r="G48" s="4" t="s">
        <v>57</v>
      </c>
      <c r="H48" s="4" t="s">
        <v>24</v>
      </c>
      <c r="L48" s="4">
        <v>36.4</v>
      </c>
      <c r="M48" s="4">
        <v>15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26</v>
      </c>
      <c r="V48" s="4" t="s">
        <v>26</v>
      </c>
      <c r="W48" s="4" t="s">
        <v>27</v>
      </c>
    </row>
    <row r="49" spans="1:23" x14ac:dyDescent="0.2">
      <c r="A49" s="3">
        <v>43971.328358113431</v>
      </c>
      <c r="B49" s="4" t="s">
        <v>21</v>
      </c>
      <c r="C49" s="4">
        <v>781</v>
      </c>
      <c r="F49" s="4" t="s">
        <v>452</v>
      </c>
      <c r="G49" s="4" t="s">
        <v>23</v>
      </c>
      <c r="H49" s="4" t="s">
        <v>24</v>
      </c>
      <c r="L49" s="4">
        <v>36.4</v>
      </c>
      <c r="M49" s="4">
        <v>14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  <c r="S49" s="4" t="s">
        <v>25</v>
      </c>
      <c r="T49" s="4" t="s">
        <v>25</v>
      </c>
      <c r="U49" s="4" t="s">
        <v>26</v>
      </c>
      <c r="V49" s="4" t="s">
        <v>26</v>
      </c>
      <c r="W49" s="4" t="s">
        <v>27</v>
      </c>
    </row>
    <row r="50" spans="1:23" x14ac:dyDescent="0.2">
      <c r="A50" s="3">
        <v>43971.331795219907</v>
      </c>
      <c r="B50" s="4" t="s">
        <v>21</v>
      </c>
      <c r="C50" s="4">
        <v>681</v>
      </c>
      <c r="F50" s="4" t="s">
        <v>425</v>
      </c>
      <c r="G50" s="4" t="s">
        <v>35</v>
      </c>
      <c r="H50" s="4" t="s">
        <v>24</v>
      </c>
      <c r="L50" s="4">
        <v>36.299999999999997</v>
      </c>
      <c r="M50" s="4">
        <v>14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26</v>
      </c>
      <c r="V50" s="4" t="s">
        <v>26</v>
      </c>
      <c r="W50" s="4" t="s">
        <v>27</v>
      </c>
    </row>
    <row r="51" spans="1:23" x14ac:dyDescent="0.2">
      <c r="A51" s="3">
        <v>43971.332087523144</v>
      </c>
      <c r="B51" s="4" t="s">
        <v>21</v>
      </c>
      <c r="C51" s="4">
        <v>186</v>
      </c>
      <c r="F51" s="4">
        <v>802</v>
      </c>
      <c r="G51" s="4" t="s">
        <v>117</v>
      </c>
      <c r="H51" s="4" t="s">
        <v>24</v>
      </c>
      <c r="L51" s="4">
        <v>36</v>
      </c>
      <c r="M51" s="4">
        <v>26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  <c r="S51" s="4" t="s">
        <v>25</v>
      </c>
      <c r="T51" s="4" t="s">
        <v>25</v>
      </c>
      <c r="U51" s="4" t="s">
        <v>26</v>
      </c>
      <c r="V51" s="4" t="s">
        <v>26</v>
      </c>
      <c r="W51" s="4" t="s">
        <v>27</v>
      </c>
    </row>
    <row r="52" spans="1:23" x14ac:dyDescent="0.2">
      <c r="A52" s="3">
        <v>43971.335243078705</v>
      </c>
      <c r="B52" s="4" t="s">
        <v>21</v>
      </c>
      <c r="C52" s="4">
        <v>578</v>
      </c>
      <c r="F52" s="4" t="s">
        <v>453</v>
      </c>
      <c r="G52" s="4" t="s">
        <v>35</v>
      </c>
      <c r="H52" s="4" t="s">
        <v>24</v>
      </c>
      <c r="L52" s="4">
        <v>36.5</v>
      </c>
      <c r="M52" s="4">
        <v>14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123</v>
      </c>
      <c r="V52" s="4" t="s">
        <v>26</v>
      </c>
      <c r="W52" s="4" t="s">
        <v>27</v>
      </c>
    </row>
    <row r="53" spans="1:23" x14ac:dyDescent="0.2">
      <c r="A53" s="3">
        <v>43971.336559467592</v>
      </c>
      <c r="B53" s="4" t="s">
        <v>21</v>
      </c>
      <c r="C53" s="4">
        <v>765</v>
      </c>
      <c r="F53" s="4" t="s">
        <v>454</v>
      </c>
      <c r="G53" s="4" t="s">
        <v>35</v>
      </c>
      <c r="H53" s="4" t="s">
        <v>31</v>
      </c>
      <c r="I53" s="4" t="s">
        <v>25</v>
      </c>
      <c r="J53" s="4">
        <v>36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25</v>
      </c>
      <c r="S53" s="4" t="s">
        <v>25</v>
      </c>
      <c r="T53" s="4" t="s">
        <v>25</v>
      </c>
      <c r="U53" s="4" t="s">
        <v>26</v>
      </c>
      <c r="V53" s="4" t="s">
        <v>26</v>
      </c>
      <c r="W53" s="4" t="s">
        <v>27</v>
      </c>
    </row>
    <row r="54" spans="1:23" x14ac:dyDescent="0.2">
      <c r="A54" s="3">
        <v>43971.337705983795</v>
      </c>
      <c r="B54" s="4" t="s">
        <v>21</v>
      </c>
      <c r="C54" s="4">
        <v>505</v>
      </c>
      <c r="F54" s="4" t="s">
        <v>154</v>
      </c>
      <c r="G54" s="4" t="s">
        <v>155</v>
      </c>
      <c r="H54" s="4" t="s">
        <v>24</v>
      </c>
      <c r="L54" s="4">
        <v>36</v>
      </c>
      <c r="M54" s="4">
        <v>14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455</v>
      </c>
      <c r="V54" s="4" t="s">
        <v>26</v>
      </c>
      <c r="W54" s="4" t="s">
        <v>27</v>
      </c>
    </row>
    <row r="55" spans="1:23" x14ac:dyDescent="0.2">
      <c r="A55" s="3">
        <v>43971.339058587968</v>
      </c>
      <c r="B55" s="4" t="s">
        <v>21</v>
      </c>
      <c r="C55" s="4">
        <v>462</v>
      </c>
      <c r="F55" s="4" t="s">
        <v>42</v>
      </c>
      <c r="G55" s="4" t="s">
        <v>35</v>
      </c>
      <c r="H55" s="4" t="s">
        <v>24</v>
      </c>
      <c r="L55" s="4">
        <v>36.299999999999997</v>
      </c>
      <c r="M55" s="4">
        <v>16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  <c r="T55" s="4" t="s">
        <v>25</v>
      </c>
      <c r="U55" s="4" t="s">
        <v>26</v>
      </c>
      <c r="V55" s="4" t="s">
        <v>26</v>
      </c>
      <c r="W55" s="4" t="s">
        <v>27</v>
      </c>
    </row>
    <row r="56" spans="1:23" x14ac:dyDescent="0.2">
      <c r="A56" s="3">
        <v>43971.340420011576</v>
      </c>
      <c r="B56" s="4" t="s">
        <v>21</v>
      </c>
      <c r="C56" s="4">
        <v>678</v>
      </c>
      <c r="F56" s="4" t="s">
        <v>69</v>
      </c>
      <c r="G56" s="4" t="s">
        <v>35</v>
      </c>
      <c r="H56" s="4" t="s">
        <v>31</v>
      </c>
      <c r="I56" s="4" t="s">
        <v>25</v>
      </c>
      <c r="J56" s="4">
        <v>36.1</v>
      </c>
      <c r="K56" s="4">
        <v>22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26</v>
      </c>
      <c r="V56" s="4" t="s">
        <v>26</v>
      </c>
      <c r="W56" s="4" t="s">
        <v>27</v>
      </c>
    </row>
    <row r="57" spans="1:23" x14ac:dyDescent="0.2">
      <c r="A57" s="3">
        <v>43971.344173090278</v>
      </c>
      <c r="B57" s="4" t="s">
        <v>21</v>
      </c>
      <c r="C57" s="4">
        <v>87</v>
      </c>
      <c r="F57" s="4" t="s">
        <v>456</v>
      </c>
      <c r="G57" s="4" t="s">
        <v>57</v>
      </c>
      <c r="H57" s="4" t="s">
        <v>24</v>
      </c>
      <c r="L57" s="4">
        <v>36.299999999999997</v>
      </c>
      <c r="M57" s="4">
        <v>14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25</v>
      </c>
      <c r="S57" s="4" t="s">
        <v>25</v>
      </c>
      <c r="T57" s="4" t="s">
        <v>25</v>
      </c>
      <c r="U57" s="4" t="s">
        <v>123</v>
      </c>
      <c r="V57" s="4" t="s">
        <v>26</v>
      </c>
      <c r="W57" s="4" t="s">
        <v>27</v>
      </c>
    </row>
    <row r="58" spans="1:23" x14ac:dyDescent="0.2">
      <c r="A58" s="3">
        <v>43971.344436458334</v>
      </c>
      <c r="B58" s="4" t="s">
        <v>53</v>
      </c>
      <c r="D58" s="4" t="s">
        <v>457</v>
      </c>
      <c r="E58" s="4" t="s">
        <v>458</v>
      </c>
      <c r="F58" s="4" t="s">
        <v>219</v>
      </c>
      <c r="G58" s="4" t="s">
        <v>459</v>
      </c>
      <c r="H58" s="4" t="s">
        <v>31</v>
      </c>
      <c r="I58" s="4" t="s">
        <v>25</v>
      </c>
      <c r="J58" s="4">
        <v>35.5</v>
      </c>
      <c r="K58" s="4">
        <v>15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25</v>
      </c>
      <c r="V58" s="4" t="s">
        <v>460</v>
      </c>
      <c r="W58" s="4" t="s">
        <v>27</v>
      </c>
    </row>
    <row r="59" spans="1:23" x14ac:dyDescent="0.2">
      <c r="A59" s="3">
        <v>43971.345176215276</v>
      </c>
      <c r="B59" s="4" t="s">
        <v>21</v>
      </c>
      <c r="C59" s="4">
        <v>248</v>
      </c>
      <c r="F59" s="4" t="s">
        <v>461</v>
      </c>
      <c r="G59" s="4" t="s">
        <v>35</v>
      </c>
      <c r="H59" s="4" t="s">
        <v>31</v>
      </c>
      <c r="I59" s="4" t="s">
        <v>25</v>
      </c>
      <c r="J59" s="4">
        <v>35.700000000000003</v>
      </c>
      <c r="K59" s="4">
        <v>24</v>
      </c>
      <c r="N59" s="4" t="s">
        <v>25</v>
      </c>
      <c r="O59" s="4" t="s">
        <v>25</v>
      </c>
      <c r="P59" s="4" t="s">
        <v>25</v>
      </c>
      <c r="Q59" s="4" t="s">
        <v>25</v>
      </c>
      <c r="R59" s="4" t="s">
        <v>25</v>
      </c>
      <c r="S59" s="4" t="s">
        <v>25</v>
      </c>
      <c r="T59" s="4" t="s">
        <v>25</v>
      </c>
      <c r="U59" s="4" t="s">
        <v>26</v>
      </c>
      <c r="V59" s="4" t="s">
        <v>26</v>
      </c>
      <c r="W59" s="4" t="s">
        <v>27</v>
      </c>
    </row>
    <row r="60" spans="1:23" x14ac:dyDescent="0.2">
      <c r="A60" s="3">
        <v>43971.345539837959</v>
      </c>
      <c r="B60" s="4" t="s">
        <v>21</v>
      </c>
      <c r="C60" s="4">
        <v>771</v>
      </c>
      <c r="F60" s="4" t="s">
        <v>330</v>
      </c>
      <c r="G60" s="4" t="s">
        <v>165</v>
      </c>
      <c r="H60" s="4" t="s">
        <v>31</v>
      </c>
      <c r="I60" s="4" t="s">
        <v>25</v>
      </c>
      <c r="J60" s="4">
        <v>36.5</v>
      </c>
      <c r="K60" s="4">
        <v>18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58</v>
      </c>
      <c r="V60" s="4" t="s">
        <v>37</v>
      </c>
      <c r="W60" s="4" t="s">
        <v>27</v>
      </c>
    </row>
    <row r="61" spans="1:23" x14ac:dyDescent="0.2">
      <c r="A61" s="3">
        <v>43971.345589166667</v>
      </c>
      <c r="B61" s="4" t="s">
        <v>53</v>
      </c>
      <c r="D61" s="4" t="s">
        <v>326</v>
      </c>
      <c r="E61" s="4" t="s">
        <v>327</v>
      </c>
      <c r="F61" s="4" t="s">
        <v>462</v>
      </c>
      <c r="G61" s="4" t="s">
        <v>463</v>
      </c>
      <c r="H61" s="4" t="s">
        <v>31</v>
      </c>
      <c r="I61" s="4" t="s">
        <v>25</v>
      </c>
      <c r="J61" s="4">
        <v>35.799999999999997</v>
      </c>
      <c r="K61" s="4">
        <v>18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25</v>
      </c>
      <c r="S61" s="4" t="s">
        <v>25</v>
      </c>
      <c r="T61" s="4" t="s">
        <v>25</v>
      </c>
      <c r="U61" s="4" t="s">
        <v>26</v>
      </c>
      <c r="V61" s="4" t="s">
        <v>26</v>
      </c>
      <c r="W61" s="4" t="s">
        <v>27</v>
      </c>
    </row>
    <row r="62" spans="1:23" x14ac:dyDescent="0.2">
      <c r="A62" s="3">
        <v>43971.346903599537</v>
      </c>
      <c r="B62" s="4" t="s">
        <v>21</v>
      </c>
      <c r="C62" s="4">
        <v>514</v>
      </c>
      <c r="F62" s="4" t="s">
        <v>50</v>
      </c>
      <c r="G62" s="4" t="s">
        <v>35</v>
      </c>
      <c r="H62" s="4" t="s">
        <v>24</v>
      </c>
      <c r="L62" s="4">
        <v>36.200000000000003</v>
      </c>
      <c r="M62" s="4">
        <v>14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26</v>
      </c>
      <c r="V62" s="4" t="s">
        <v>26</v>
      </c>
      <c r="W62" s="4" t="s">
        <v>27</v>
      </c>
    </row>
    <row r="63" spans="1:23" x14ac:dyDescent="0.2">
      <c r="A63" s="3">
        <v>43971.347795451387</v>
      </c>
      <c r="B63" s="4" t="s">
        <v>53</v>
      </c>
      <c r="D63" s="4" t="s">
        <v>59</v>
      </c>
      <c r="E63" s="4" t="s">
        <v>118</v>
      </c>
      <c r="F63" s="4" t="s">
        <v>114</v>
      </c>
      <c r="G63" s="4" t="s">
        <v>35</v>
      </c>
      <c r="H63" s="4" t="s">
        <v>31</v>
      </c>
      <c r="I63" s="4" t="s">
        <v>25</v>
      </c>
      <c r="J63" s="4">
        <v>36.1</v>
      </c>
      <c r="K63" s="4">
        <v>20</v>
      </c>
      <c r="N63" s="4" t="s">
        <v>25</v>
      </c>
      <c r="O63" s="4" t="s">
        <v>25</v>
      </c>
      <c r="P63" s="4" t="s">
        <v>25</v>
      </c>
      <c r="Q63" s="4" t="s">
        <v>25</v>
      </c>
      <c r="R63" s="4" t="s">
        <v>25</v>
      </c>
      <c r="S63" s="4" t="s">
        <v>25</v>
      </c>
      <c r="T63" s="4" t="s">
        <v>25</v>
      </c>
      <c r="U63" s="4" t="s">
        <v>26</v>
      </c>
      <c r="V63" s="4" t="s">
        <v>26</v>
      </c>
      <c r="W63" s="4" t="s">
        <v>27</v>
      </c>
    </row>
    <row r="64" spans="1:23" x14ac:dyDescent="0.2">
      <c r="A64" s="3">
        <v>43971.348344571757</v>
      </c>
      <c r="B64" s="4" t="s">
        <v>53</v>
      </c>
      <c r="D64" s="4" t="s">
        <v>111</v>
      </c>
      <c r="E64" s="4" t="s">
        <v>112</v>
      </c>
      <c r="F64" s="4" t="s">
        <v>113</v>
      </c>
      <c r="G64" s="4" t="s">
        <v>41</v>
      </c>
      <c r="H64" s="4" t="s">
        <v>24</v>
      </c>
      <c r="L64" s="4">
        <v>36.299999999999997</v>
      </c>
      <c r="M64" s="4">
        <v>15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26</v>
      </c>
      <c r="V64" s="4" t="s">
        <v>26</v>
      </c>
      <c r="W64" s="4" t="s">
        <v>27</v>
      </c>
    </row>
    <row r="65" spans="1:23" x14ac:dyDescent="0.2">
      <c r="A65" s="3">
        <v>43971.35356909722</v>
      </c>
      <c r="B65" s="4" t="s">
        <v>21</v>
      </c>
      <c r="C65" s="4">
        <v>748</v>
      </c>
      <c r="F65" s="4" t="s">
        <v>464</v>
      </c>
      <c r="G65" s="4" t="s">
        <v>465</v>
      </c>
      <c r="H65" s="4" t="s">
        <v>24</v>
      </c>
      <c r="L65" s="4">
        <v>36.5</v>
      </c>
      <c r="M65" s="4">
        <v>12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  <c r="S65" s="4" t="s">
        <v>25</v>
      </c>
      <c r="T65" s="4" t="s">
        <v>25</v>
      </c>
      <c r="U65" s="4" t="s">
        <v>26</v>
      </c>
      <c r="V65" s="4" t="s">
        <v>26</v>
      </c>
      <c r="W65" s="4" t="s">
        <v>27</v>
      </c>
    </row>
    <row r="66" spans="1:23" x14ac:dyDescent="0.2">
      <c r="A66" s="3">
        <v>43971.359229236114</v>
      </c>
      <c r="B66" s="4" t="s">
        <v>53</v>
      </c>
      <c r="D66" s="4" t="s">
        <v>179</v>
      </c>
      <c r="E66" s="4" t="s">
        <v>180</v>
      </c>
      <c r="F66" s="4" t="s">
        <v>181</v>
      </c>
      <c r="G66" s="4" t="s">
        <v>35</v>
      </c>
      <c r="H66" s="4" t="s">
        <v>24</v>
      </c>
      <c r="L66" s="4">
        <v>35.5</v>
      </c>
      <c r="M66" s="4">
        <v>15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182</v>
      </c>
      <c r="V66" s="4" t="s">
        <v>26</v>
      </c>
      <c r="W66" s="4" t="s">
        <v>27</v>
      </c>
    </row>
    <row r="67" spans="1:23" x14ac:dyDescent="0.2">
      <c r="A67" s="3">
        <v>43971.359486134257</v>
      </c>
      <c r="B67" s="4" t="s">
        <v>21</v>
      </c>
      <c r="C67" s="5" t="s">
        <v>67</v>
      </c>
      <c r="F67" s="4" t="s">
        <v>68</v>
      </c>
      <c r="G67" s="4" t="s">
        <v>466</v>
      </c>
      <c r="H67" s="4" t="s">
        <v>24</v>
      </c>
      <c r="L67" s="4">
        <v>35.9</v>
      </c>
      <c r="M67" s="4">
        <v>10</v>
      </c>
      <c r="N67" s="4" t="s">
        <v>25</v>
      </c>
      <c r="O67" s="4" t="s">
        <v>25</v>
      </c>
      <c r="P67" s="4" t="s">
        <v>25</v>
      </c>
      <c r="Q67" s="4" t="s">
        <v>25</v>
      </c>
      <c r="R67" s="4" t="s">
        <v>25</v>
      </c>
      <c r="S67" s="4" t="s">
        <v>25</v>
      </c>
      <c r="T67" s="4" t="s">
        <v>25</v>
      </c>
      <c r="U67" s="4" t="s">
        <v>26</v>
      </c>
      <c r="V67" s="4" t="s">
        <v>26</v>
      </c>
      <c r="W67" s="4" t="s">
        <v>27</v>
      </c>
    </row>
    <row r="68" spans="1:23" x14ac:dyDescent="0.2">
      <c r="A68" s="3">
        <v>43971.362236296292</v>
      </c>
      <c r="B68" s="4" t="s">
        <v>21</v>
      </c>
      <c r="C68" s="4">
        <v>674</v>
      </c>
      <c r="F68" s="4" t="s">
        <v>341</v>
      </c>
      <c r="G68" s="4" t="s">
        <v>467</v>
      </c>
      <c r="H68" s="4" t="s">
        <v>24</v>
      </c>
      <c r="L68" s="4">
        <v>36.799999999999997</v>
      </c>
      <c r="M68" s="4">
        <v>18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26</v>
      </c>
      <c r="V68" s="4" t="s">
        <v>468</v>
      </c>
      <c r="W68" s="4" t="s">
        <v>27</v>
      </c>
    </row>
    <row r="69" spans="1:23" x14ac:dyDescent="0.2">
      <c r="A69" s="3">
        <v>43971.362445011575</v>
      </c>
      <c r="B69" s="4" t="s">
        <v>53</v>
      </c>
      <c r="D69" s="4" t="s">
        <v>357</v>
      </c>
      <c r="E69" s="4" t="s">
        <v>358</v>
      </c>
      <c r="F69" s="4" t="s">
        <v>199</v>
      </c>
      <c r="G69" s="4" t="s">
        <v>101</v>
      </c>
      <c r="H69" s="4" t="s">
        <v>24</v>
      </c>
      <c r="L69" s="4">
        <v>37</v>
      </c>
      <c r="M69" s="4">
        <v>20</v>
      </c>
      <c r="N69" s="4" t="s">
        <v>25</v>
      </c>
      <c r="O69" s="4" t="s">
        <v>25</v>
      </c>
      <c r="P69" s="4" t="s">
        <v>25</v>
      </c>
      <c r="Q69" s="4" t="s">
        <v>25</v>
      </c>
      <c r="R69" s="4" t="s">
        <v>25</v>
      </c>
      <c r="S69" s="4" t="s">
        <v>25</v>
      </c>
      <c r="T69" s="4" t="s">
        <v>25</v>
      </c>
      <c r="U69" s="4" t="s">
        <v>58</v>
      </c>
      <c r="V69" s="4" t="s">
        <v>58</v>
      </c>
      <c r="W69" s="4" t="s">
        <v>27</v>
      </c>
    </row>
    <row r="70" spans="1:23" x14ac:dyDescent="0.2">
      <c r="A70" s="3">
        <v>43971.364492893517</v>
      </c>
      <c r="B70" s="4" t="s">
        <v>53</v>
      </c>
      <c r="D70" s="4" t="s">
        <v>346</v>
      </c>
      <c r="E70" s="4" t="s">
        <v>347</v>
      </c>
      <c r="F70" s="4" t="s">
        <v>348</v>
      </c>
      <c r="G70" s="4" t="s">
        <v>35</v>
      </c>
      <c r="H70" s="4" t="s">
        <v>24</v>
      </c>
      <c r="L70" s="4">
        <v>36.700000000000003</v>
      </c>
      <c r="M70" s="4">
        <v>24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349</v>
      </c>
      <c r="V70" s="4" t="s">
        <v>26</v>
      </c>
      <c r="W70" s="4" t="s">
        <v>27</v>
      </c>
    </row>
    <row r="71" spans="1:23" x14ac:dyDescent="0.2">
      <c r="A71" s="3">
        <v>43971.366964328699</v>
      </c>
      <c r="B71" s="4" t="s">
        <v>21</v>
      </c>
      <c r="C71" s="4" t="s">
        <v>469</v>
      </c>
      <c r="F71" s="4" t="s">
        <v>470</v>
      </c>
      <c r="G71" s="4" t="s">
        <v>35</v>
      </c>
      <c r="H71" s="4" t="s">
        <v>24</v>
      </c>
      <c r="L71" s="4">
        <v>36.5</v>
      </c>
      <c r="M71" s="4">
        <v>14</v>
      </c>
      <c r="N71" s="4" t="s">
        <v>25</v>
      </c>
      <c r="O71" s="4" t="s">
        <v>25</v>
      </c>
      <c r="P71" s="4" t="s">
        <v>25</v>
      </c>
      <c r="Q71" s="4" t="s">
        <v>25</v>
      </c>
      <c r="R71" s="4" t="s">
        <v>25</v>
      </c>
      <c r="S71" s="4" t="s">
        <v>25</v>
      </c>
      <c r="T71" s="4" t="s">
        <v>25</v>
      </c>
      <c r="U71" s="4" t="s">
        <v>26</v>
      </c>
      <c r="V71" s="4" t="s">
        <v>26</v>
      </c>
      <c r="W71" s="4" t="s">
        <v>27</v>
      </c>
    </row>
    <row r="72" spans="1:23" x14ac:dyDescent="0.2">
      <c r="A72" s="3">
        <v>43971.384612881942</v>
      </c>
      <c r="B72" s="4" t="s">
        <v>21</v>
      </c>
      <c r="C72" s="4">
        <v>768</v>
      </c>
      <c r="F72" s="4">
        <v>315</v>
      </c>
      <c r="G72" s="4" t="s">
        <v>117</v>
      </c>
      <c r="H72" s="4" t="s">
        <v>31</v>
      </c>
      <c r="I72" s="4" t="s">
        <v>25</v>
      </c>
      <c r="J72" s="4">
        <v>36.5</v>
      </c>
      <c r="K72" s="4">
        <v>16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58</v>
      </c>
      <c r="V72" s="4" t="s">
        <v>58</v>
      </c>
      <c r="W72" s="4" t="s">
        <v>27</v>
      </c>
    </row>
    <row r="73" spans="1:23" x14ac:dyDescent="0.2">
      <c r="A73" s="3">
        <v>43971.389111701385</v>
      </c>
      <c r="B73" s="4" t="s">
        <v>53</v>
      </c>
      <c r="D73" s="4" t="s">
        <v>287</v>
      </c>
      <c r="E73" s="4" t="s">
        <v>443</v>
      </c>
      <c r="F73" s="4" t="s">
        <v>122</v>
      </c>
      <c r="G73" s="4" t="s">
        <v>289</v>
      </c>
      <c r="H73" s="4" t="s">
        <v>24</v>
      </c>
      <c r="L73" s="4">
        <v>35.9</v>
      </c>
      <c r="M73" s="4">
        <v>22</v>
      </c>
      <c r="N73" s="4" t="s">
        <v>25</v>
      </c>
      <c r="O73" s="4" t="s">
        <v>25</v>
      </c>
      <c r="P73" s="4" t="s">
        <v>25</v>
      </c>
      <c r="Q73" s="4" t="s">
        <v>25</v>
      </c>
      <c r="R73" s="4" t="s">
        <v>25</v>
      </c>
      <c r="S73" s="4" t="s">
        <v>25</v>
      </c>
      <c r="T73" s="4" t="s">
        <v>25</v>
      </c>
      <c r="U73" s="4" t="s">
        <v>26</v>
      </c>
      <c r="V73" s="4" t="s">
        <v>26</v>
      </c>
      <c r="W73" s="4" t="s">
        <v>27</v>
      </c>
    </row>
    <row r="74" spans="1:23" x14ac:dyDescent="0.2">
      <c r="A74" s="3">
        <v>43971.411976990741</v>
      </c>
      <c r="B74" s="4" t="s">
        <v>21</v>
      </c>
      <c r="C74" s="4">
        <v>152</v>
      </c>
      <c r="F74" s="4" t="s">
        <v>471</v>
      </c>
      <c r="G74" s="4" t="s">
        <v>472</v>
      </c>
      <c r="H74" s="4" t="s">
        <v>31</v>
      </c>
      <c r="I74" s="4" t="s">
        <v>25</v>
      </c>
      <c r="J74" s="4">
        <v>36.299999999999997</v>
      </c>
      <c r="K74" s="4">
        <v>19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440</v>
      </c>
      <c r="V74" s="4" t="s">
        <v>26</v>
      </c>
      <c r="W74" s="4" t="s">
        <v>27</v>
      </c>
    </row>
    <row r="75" spans="1:23" x14ac:dyDescent="0.2">
      <c r="A75" s="3">
        <v>43971.416069918982</v>
      </c>
      <c r="B75" s="4" t="s">
        <v>53</v>
      </c>
      <c r="D75" s="4" t="s">
        <v>175</v>
      </c>
      <c r="E75" s="4" t="s">
        <v>176</v>
      </c>
      <c r="F75" s="4" t="s">
        <v>177</v>
      </c>
      <c r="G75" s="4" t="s">
        <v>178</v>
      </c>
      <c r="H75" s="4" t="s">
        <v>24</v>
      </c>
      <c r="L75" s="4">
        <v>39.5</v>
      </c>
      <c r="M75" s="4">
        <v>19</v>
      </c>
      <c r="N75" s="4" t="s">
        <v>25</v>
      </c>
      <c r="O75" s="4" t="s">
        <v>25</v>
      </c>
      <c r="P75" s="4" t="s">
        <v>25</v>
      </c>
      <c r="Q75" s="4" t="s">
        <v>25</v>
      </c>
      <c r="R75" s="4" t="s">
        <v>25</v>
      </c>
      <c r="S75" s="4" t="s">
        <v>25</v>
      </c>
      <c r="T75" s="4" t="s">
        <v>25</v>
      </c>
      <c r="U75" s="4" t="s">
        <v>26</v>
      </c>
      <c r="V75" s="4" t="s">
        <v>26</v>
      </c>
      <c r="W75" s="4" t="s">
        <v>27</v>
      </c>
    </row>
    <row r="76" spans="1:23" x14ac:dyDescent="0.2">
      <c r="A76" s="3">
        <v>43971.43080170139</v>
      </c>
      <c r="B76" s="4" t="s">
        <v>21</v>
      </c>
      <c r="C76" s="4" t="s">
        <v>375</v>
      </c>
      <c r="F76" s="4">
        <v>68</v>
      </c>
      <c r="G76" s="4" t="s">
        <v>376</v>
      </c>
      <c r="H76" s="4" t="s">
        <v>24</v>
      </c>
      <c r="L76" s="4">
        <v>35.5</v>
      </c>
      <c r="M76" s="4">
        <v>16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377</v>
      </c>
      <c r="V76" s="4" t="s">
        <v>26</v>
      </c>
      <c r="W76" s="4" t="s">
        <v>27</v>
      </c>
    </row>
    <row r="77" spans="1:23" x14ac:dyDescent="0.2">
      <c r="A77" s="3">
        <v>43971.43178697917</v>
      </c>
      <c r="B77" s="4" t="s">
        <v>21</v>
      </c>
      <c r="C77" s="4">
        <v>571</v>
      </c>
      <c r="F77" s="4" t="s">
        <v>473</v>
      </c>
      <c r="G77" s="4" t="s">
        <v>89</v>
      </c>
      <c r="H77" s="4" t="s">
        <v>31</v>
      </c>
      <c r="I77" s="4" t="s">
        <v>25</v>
      </c>
      <c r="J77" s="4">
        <v>37</v>
      </c>
      <c r="K77" s="4">
        <v>18</v>
      </c>
      <c r="N77" s="4" t="s">
        <v>25</v>
      </c>
      <c r="O77" s="4" t="s">
        <v>25</v>
      </c>
      <c r="P77" s="4" t="s">
        <v>25</v>
      </c>
      <c r="Q77" s="4" t="s">
        <v>25</v>
      </c>
      <c r="R77" s="4" t="s">
        <v>25</v>
      </c>
      <c r="S77" s="4" t="s">
        <v>25</v>
      </c>
      <c r="T77" s="4" t="s">
        <v>25</v>
      </c>
      <c r="U77" s="4" t="s">
        <v>26</v>
      </c>
      <c r="V77" s="4" t="s">
        <v>26</v>
      </c>
      <c r="W77" s="4" t="s">
        <v>27</v>
      </c>
    </row>
    <row r="78" spans="1:23" x14ac:dyDescent="0.2">
      <c r="A78" s="3">
        <v>43971.43204939815</v>
      </c>
      <c r="B78" s="4" t="s">
        <v>21</v>
      </c>
      <c r="C78" s="4">
        <v>311</v>
      </c>
      <c r="F78" s="4" t="s">
        <v>205</v>
      </c>
      <c r="G78" s="4" t="s">
        <v>206</v>
      </c>
      <c r="H78" s="4" t="s">
        <v>31</v>
      </c>
      <c r="I78" s="4" t="s">
        <v>25</v>
      </c>
      <c r="J78" s="4">
        <v>35.6</v>
      </c>
      <c r="K78" s="4">
        <v>12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26</v>
      </c>
      <c r="V78" s="4" t="s">
        <v>352</v>
      </c>
      <c r="W78" s="4" t="s">
        <v>27</v>
      </c>
    </row>
    <row r="79" spans="1:23" x14ac:dyDescent="0.2">
      <c r="A79" s="3">
        <v>43971.437526875001</v>
      </c>
      <c r="B79" s="4" t="s">
        <v>21</v>
      </c>
      <c r="C79" s="4">
        <v>667</v>
      </c>
      <c r="F79" s="4" t="s">
        <v>104</v>
      </c>
      <c r="G79" s="4" t="s">
        <v>105</v>
      </c>
      <c r="H79" s="4" t="s">
        <v>31</v>
      </c>
      <c r="I79" s="4" t="s">
        <v>25</v>
      </c>
      <c r="J79" s="4">
        <v>36.4</v>
      </c>
      <c r="K79" s="4">
        <v>18</v>
      </c>
      <c r="N79" s="4" t="s">
        <v>25</v>
      </c>
      <c r="O79" s="4" t="s">
        <v>25</v>
      </c>
      <c r="P79" s="4" t="s">
        <v>25</v>
      </c>
      <c r="Q79" s="4" t="s">
        <v>25</v>
      </c>
      <c r="R79" s="4" t="s">
        <v>25</v>
      </c>
      <c r="S79" s="4" t="s">
        <v>25</v>
      </c>
      <c r="T79" s="4" t="s">
        <v>25</v>
      </c>
      <c r="U79" s="4" t="s">
        <v>26</v>
      </c>
      <c r="V79" s="4" t="s">
        <v>26</v>
      </c>
      <c r="W79" s="4" t="s">
        <v>27</v>
      </c>
    </row>
    <row r="80" spans="1:23" x14ac:dyDescent="0.2">
      <c r="A80" s="3">
        <v>43971.43813603009</v>
      </c>
      <c r="B80" s="4" t="s">
        <v>21</v>
      </c>
      <c r="C80" s="4">
        <v>668</v>
      </c>
      <c r="F80" s="4" t="s">
        <v>222</v>
      </c>
      <c r="G80" s="4" t="s">
        <v>151</v>
      </c>
      <c r="H80" s="4" t="s">
        <v>31</v>
      </c>
      <c r="I80" s="4" t="s">
        <v>25</v>
      </c>
      <c r="J80" s="4">
        <v>36.5</v>
      </c>
      <c r="K80" s="4">
        <v>17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27</v>
      </c>
      <c r="S80" s="4" t="s">
        <v>25</v>
      </c>
      <c r="T80" s="4" t="s">
        <v>27</v>
      </c>
      <c r="U80" s="4" t="s">
        <v>26</v>
      </c>
      <c r="V80" s="4" t="s">
        <v>26</v>
      </c>
      <c r="W80" s="4" t="s">
        <v>27</v>
      </c>
    </row>
    <row r="81" spans="1:23" x14ac:dyDescent="0.2">
      <c r="A81" s="3">
        <v>43971.449061828709</v>
      </c>
      <c r="B81" s="4" t="s">
        <v>21</v>
      </c>
      <c r="C81" s="4">
        <v>325</v>
      </c>
      <c r="F81" s="4" t="s">
        <v>207</v>
      </c>
      <c r="G81" s="4" t="s">
        <v>35</v>
      </c>
      <c r="H81" s="4" t="s">
        <v>31</v>
      </c>
      <c r="I81" s="4" t="s">
        <v>25</v>
      </c>
      <c r="J81" s="4">
        <v>36</v>
      </c>
      <c r="K81" s="4">
        <v>20</v>
      </c>
      <c r="N81" s="4" t="s">
        <v>25</v>
      </c>
      <c r="O81" s="4" t="s">
        <v>25</v>
      </c>
      <c r="P81" s="4" t="s">
        <v>25</v>
      </c>
      <c r="Q81" s="4" t="s">
        <v>25</v>
      </c>
      <c r="R81" s="4" t="s">
        <v>25</v>
      </c>
      <c r="S81" s="4" t="s">
        <v>25</v>
      </c>
      <c r="T81" s="4" t="s">
        <v>25</v>
      </c>
      <c r="U81" s="4" t="s">
        <v>474</v>
      </c>
      <c r="V81" s="4" t="s">
        <v>26</v>
      </c>
      <c r="W81" s="4" t="s">
        <v>27</v>
      </c>
    </row>
    <row r="82" spans="1:23" x14ac:dyDescent="0.2">
      <c r="A82" s="3">
        <v>43971.454522164349</v>
      </c>
      <c r="B82" s="4" t="s">
        <v>21</v>
      </c>
      <c r="C82" s="4">
        <v>596</v>
      </c>
      <c r="F82" s="4" t="s">
        <v>317</v>
      </c>
      <c r="G82" s="4" t="s">
        <v>71</v>
      </c>
      <c r="H82" s="4" t="s">
        <v>31</v>
      </c>
      <c r="I82" s="4" t="s">
        <v>25</v>
      </c>
      <c r="J82" s="4">
        <v>36.4</v>
      </c>
      <c r="K82" s="4">
        <v>17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27</v>
      </c>
      <c r="S82" s="4" t="s">
        <v>25</v>
      </c>
      <c r="T82" s="4" t="s">
        <v>25</v>
      </c>
      <c r="U82" s="4" t="s">
        <v>72</v>
      </c>
      <c r="V82" s="4" t="s">
        <v>26</v>
      </c>
      <c r="W82" s="4" t="s">
        <v>27</v>
      </c>
    </row>
    <row r="83" spans="1:23" x14ac:dyDescent="0.2">
      <c r="A83" s="3">
        <v>43971.457127928239</v>
      </c>
      <c r="B83" s="4" t="s">
        <v>53</v>
      </c>
      <c r="D83" s="4" t="s">
        <v>475</v>
      </c>
      <c r="E83" s="4" t="s">
        <v>295</v>
      </c>
      <c r="F83" s="4" t="s">
        <v>296</v>
      </c>
      <c r="G83" s="4" t="s">
        <v>297</v>
      </c>
      <c r="H83" s="4" t="s">
        <v>31</v>
      </c>
      <c r="I83" s="4" t="s">
        <v>25</v>
      </c>
      <c r="J83" s="4">
        <v>37</v>
      </c>
      <c r="K83" s="4">
        <v>11</v>
      </c>
      <c r="N83" s="4" t="s">
        <v>25</v>
      </c>
      <c r="O83" s="4" t="s">
        <v>25</v>
      </c>
      <c r="P83" s="4" t="s">
        <v>25</v>
      </c>
      <c r="Q83" s="4" t="s">
        <v>25</v>
      </c>
      <c r="R83" s="4" t="s">
        <v>25</v>
      </c>
      <c r="S83" s="4" t="s">
        <v>25</v>
      </c>
      <c r="T83" s="4" t="s">
        <v>25</v>
      </c>
      <c r="U83" s="4" t="s">
        <v>58</v>
      </c>
      <c r="V83" s="4" t="s">
        <v>25</v>
      </c>
      <c r="W83" s="4" t="s">
        <v>27</v>
      </c>
    </row>
    <row r="84" spans="1:23" x14ac:dyDescent="0.2">
      <c r="A84" s="3">
        <v>43971.460987893515</v>
      </c>
      <c r="B84" s="4" t="s">
        <v>53</v>
      </c>
      <c r="D84" s="4" t="s">
        <v>357</v>
      </c>
      <c r="E84" s="4" t="s">
        <v>358</v>
      </c>
      <c r="F84" s="4" t="s">
        <v>199</v>
      </c>
      <c r="G84" s="4" t="s">
        <v>101</v>
      </c>
      <c r="H84" s="4" t="s">
        <v>24</v>
      </c>
      <c r="L84" s="4">
        <v>37</v>
      </c>
      <c r="M84" s="4">
        <v>20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58</v>
      </c>
      <c r="V84" s="4" t="s">
        <v>58</v>
      </c>
      <c r="W84" s="4" t="s">
        <v>27</v>
      </c>
    </row>
    <row r="85" spans="1:23" x14ac:dyDescent="0.2">
      <c r="A85" s="3">
        <v>43971.463099108798</v>
      </c>
      <c r="B85" s="4" t="s">
        <v>53</v>
      </c>
      <c r="D85" s="4" t="s">
        <v>476</v>
      </c>
      <c r="E85" s="4" t="s">
        <v>77</v>
      </c>
      <c r="F85" s="4" t="s">
        <v>78</v>
      </c>
      <c r="G85" s="4" t="s">
        <v>286</v>
      </c>
      <c r="H85" s="4" t="s">
        <v>24</v>
      </c>
      <c r="L85" s="4">
        <v>36.5</v>
      </c>
      <c r="M85" s="4">
        <v>20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25</v>
      </c>
      <c r="T85" s="4" t="s">
        <v>25</v>
      </c>
      <c r="U85" s="4" t="s">
        <v>37</v>
      </c>
      <c r="V85" s="4" t="s">
        <v>37</v>
      </c>
      <c r="W85" s="4" t="s">
        <v>27</v>
      </c>
    </row>
    <row r="86" spans="1:23" x14ac:dyDescent="0.2">
      <c r="A86" s="3">
        <v>43971.466640636572</v>
      </c>
      <c r="B86" s="4" t="s">
        <v>53</v>
      </c>
      <c r="D86" s="4" t="s">
        <v>477</v>
      </c>
      <c r="E86" s="4" t="s">
        <v>478</v>
      </c>
      <c r="F86" s="4" t="s">
        <v>479</v>
      </c>
      <c r="G86" s="4" t="s">
        <v>155</v>
      </c>
      <c r="H86" s="4" t="s">
        <v>31</v>
      </c>
      <c r="I86" s="4" t="s">
        <v>25</v>
      </c>
      <c r="J86" s="4">
        <v>36.5</v>
      </c>
      <c r="K86" s="4">
        <v>12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26</v>
      </c>
      <c r="V86" s="4" t="s">
        <v>26</v>
      </c>
      <c r="W86" s="4" t="s">
        <v>27</v>
      </c>
    </row>
    <row r="87" spans="1:23" x14ac:dyDescent="0.2">
      <c r="A87" s="3">
        <v>43971.470699965277</v>
      </c>
      <c r="B87" s="4" t="s">
        <v>21</v>
      </c>
      <c r="C87" s="4">
        <v>773</v>
      </c>
      <c r="F87" s="4" t="s">
        <v>183</v>
      </c>
      <c r="G87" s="4" t="s">
        <v>35</v>
      </c>
      <c r="H87" s="4" t="s">
        <v>31</v>
      </c>
      <c r="I87" s="4" t="s">
        <v>25</v>
      </c>
      <c r="J87" s="4">
        <v>36.4</v>
      </c>
      <c r="K87" s="4">
        <v>16</v>
      </c>
      <c r="N87" s="4" t="s">
        <v>25</v>
      </c>
      <c r="O87" s="4" t="s">
        <v>25</v>
      </c>
      <c r="P87" s="4" t="s">
        <v>25</v>
      </c>
      <c r="Q87" s="4" t="s">
        <v>25</v>
      </c>
      <c r="R87" s="4" t="s">
        <v>27</v>
      </c>
      <c r="S87" s="4" t="s">
        <v>27</v>
      </c>
      <c r="T87" s="4" t="s">
        <v>27</v>
      </c>
      <c r="U87" s="4" t="s">
        <v>26</v>
      </c>
      <c r="V87" s="4" t="s">
        <v>26</v>
      </c>
      <c r="W87" s="4" t="s">
        <v>27</v>
      </c>
    </row>
    <row r="88" spans="1:23" x14ac:dyDescent="0.2">
      <c r="A88" s="3">
        <v>43971.47458224537</v>
      </c>
      <c r="B88" s="4" t="s">
        <v>21</v>
      </c>
      <c r="C88" s="4">
        <v>744</v>
      </c>
      <c r="F88" s="4" t="s">
        <v>360</v>
      </c>
      <c r="G88" s="4" t="s">
        <v>41</v>
      </c>
      <c r="H88" s="4" t="s">
        <v>31</v>
      </c>
      <c r="I88" s="4" t="s">
        <v>25</v>
      </c>
      <c r="J88" s="4">
        <v>37</v>
      </c>
      <c r="K88" s="4">
        <v>18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26</v>
      </c>
      <c r="V88" s="4" t="s">
        <v>26</v>
      </c>
      <c r="W88" s="4" t="s">
        <v>27</v>
      </c>
    </row>
    <row r="89" spans="1:23" x14ac:dyDescent="0.2">
      <c r="A89" s="3">
        <v>43971.488052291665</v>
      </c>
      <c r="B89" s="4" t="s">
        <v>53</v>
      </c>
      <c r="D89" s="4" t="s">
        <v>394</v>
      </c>
      <c r="E89" s="4" t="s">
        <v>393</v>
      </c>
      <c r="F89" s="4" t="s">
        <v>480</v>
      </c>
      <c r="G89" s="4" t="s">
        <v>396</v>
      </c>
      <c r="H89" s="4" t="s">
        <v>24</v>
      </c>
      <c r="L89" s="4">
        <v>36.5</v>
      </c>
      <c r="M89" s="4">
        <v>16</v>
      </c>
      <c r="N89" s="4" t="s">
        <v>25</v>
      </c>
      <c r="O89" s="4" t="s">
        <v>25</v>
      </c>
      <c r="P89" s="4" t="s">
        <v>25</v>
      </c>
      <c r="Q89" s="4" t="s">
        <v>25</v>
      </c>
      <c r="R89" s="4" t="s">
        <v>25</v>
      </c>
      <c r="S89" s="4" t="s">
        <v>25</v>
      </c>
      <c r="T89" s="4" t="s">
        <v>25</v>
      </c>
      <c r="U89" s="4" t="s">
        <v>26</v>
      </c>
      <c r="V89" s="4" t="s">
        <v>26</v>
      </c>
      <c r="W89" s="4" t="s">
        <v>27</v>
      </c>
    </row>
    <row r="90" spans="1:23" x14ac:dyDescent="0.2">
      <c r="A90" s="3">
        <v>43971.490809976851</v>
      </c>
      <c r="B90" s="4" t="s">
        <v>21</v>
      </c>
      <c r="C90" s="4">
        <v>176</v>
      </c>
      <c r="F90" s="4" t="s">
        <v>481</v>
      </c>
      <c r="G90" s="4" t="s">
        <v>482</v>
      </c>
      <c r="H90" s="4" t="s">
        <v>24</v>
      </c>
      <c r="L90" s="4">
        <v>36</v>
      </c>
      <c r="M90" s="4">
        <v>14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483</v>
      </c>
      <c r="V90" s="4" t="s">
        <v>26</v>
      </c>
      <c r="W90" s="4" t="s">
        <v>27</v>
      </c>
    </row>
    <row r="91" spans="1:23" x14ac:dyDescent="0.2">
      <c r="A91" s="3">
        <v>43971.533037465277</v>
      </c>
      <c r="B91" s="4" t="s">
        <v>21</v>
      </c>
      <c r="C91" s="4">
        <v>752</v>
      </c>
      <c r="F91" s="4" t="s">
        <v>219</v>
      </c>
      <c r="G91" s="4" t="s">
        <v>220</v>
      </c>
      <c r="H91" s="4" t="s">
        <v>24</v>
      </c>
      <c r="L91" s="4">
        <v>36.799999999999997</v>
      </c>
      <c r="M91" s="4">
        <v>18</v>
      </c>
      <c r="N91" s="4" t="s">
        <v>25</v>
      </c>
      <c r="O91" s="4" t="s">
        <v>25</v>
      </c>
      <c r="P91" s="4" t="s">
        <v>25</v>
      </c>
      <c r="Q91" s="4" t="s">
        <v>25</v>
      </c>
      <c r="R91" s="4" t="s">
        <v>25</v>
      </c>
      <c r="S91" s="4" t="s">
        <v>25</v>
      </c>
      <c r="T91" s="4" t="s">
        <v>25</v>
      </c>
      <c r="U91" s="4" t="s">
        <v>26</v>
      </c>
      <c r="V91" s="4" t="s">
        <v>26</v>
      </c>
      <c r="W91" s="4" t="s">
        <v>27</v>
      </c>
    </row>
    <row r="92" spans="1:23" x14ac:dyDescent="0.2">
      <c r="A92" s="3">
        <v>43971.54042711806</v>
      </c>
      <c r="B92" s="4" t="s">
        <v>53</v>
      </c>
      <c r="D92" s="4" t="s">
        <v>225</v>
      </c>
      <c r="E92" s="4" t="s">
        <v>226</v>
      </c>
      <c r="F92" s="4" t="s">
        <v>227</v>
      </c>
      <c r="G92" s="4" t="s">
        <v>228</v>
      </c>
      <c r="H92" s="4" t="s">
        <v>31</v>
      </c>
      <c r="I92" s="4" t="s">
        <v>25</v>
      </c>
      <c r="J92" s="4">
        <v>36.5</v>
      </c>
      <c r="K92" s="4">
        <v>22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37</v>
      </c>
      <c r="V92" s="4" t="s">
        <v>37</v>
      </c>
      <c r="W92" s="4" t="s">
        <v>27</v>
      </c>
    </row>
    <row r="93" spans="1:23" x14ac:dyDescent="0.2">
      <c r="A93" s="3">
        <v>43971.545657974537</v>
      </c>
      <c r="B93" s="4" t="s">
        <v>21</v>
      </c>
      <c r="C93" s="4">
        <v>761</v>
      </c>
      <c r="F93" s="4" t="s">
        <v>300</v>
      </c>
      <c r="G93" s="4" t="s">
        <v>301</v>
      </c>
      <c r="H93" s="4" t="s">
        <v>24</v>
      </c>
      <c r="L93" s="4">
        <v>36</v>
      </c>
      <c r="M93" s="4">
        <v>24</v>
      </c>
      <c r="N93" s="4" t="s">
        <v>25</v>
      </c>
      <c r="O93" s="4" t="s">
        <v>25</v>
      </c>
      <c r="P93" s="4" t="s">
        <v>25</v>
      </c>
      <c r="Q93" s="4" t="s">
        <v>25</v>
      </c>
      <c r="R93" s="4" t="s">
        <v>25</v>
      </c>
      <c r="S93" s="4" t="s">
        <v>25</v>
      </c>
      <c r="T93" s="4" t="s">
        <v>25</v>
      </c>
      <c r="U93" s="4" t="s">
        <v>26</v>
      </c>
      <c r="V93" s="4" t="s">
        <v>26</v>
      </c>
      <c r="W93" s="4" t="s">
        <v>27</v>
      </c>
    </row>
    <row r="94" spans="1:23" x14ac:dyDescent="0.2">
      <c r="A94" s="3">
        <v>43971.546182557868</v>
      </c>
      <c r="B94" s="4" t="s">
        <v>21</v>
      </c>
      <c r="C94" s="4">
        <v>775</v>
      </c>
      <c r="F94" s="4" t="s">
        <v>402</v>
      </c>
      <c r="G94" s="4" t="s">
        <v>62</v>
      </c>
      <c r="H94" s="4" t="s">
        <v>31</v>
      </c>
      <c r="I94" s="4" t="s">
        <v>25</v>
      </c>
      <c r="J94" s="4">
        <v>37.1</v>
      </c>
      <c r="K94" s="4">
        <v>16</v>
      </c>
      <c r="N94" s="4" t="s">
        <v>27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26</v>
      </c>
      <c r="V94" s="4" t="s">
        <v>26</v>
      </c>
      <c r="W94" s="4" t="s">
        <v>27</v>
      </c>
    </row>
    <row r="95" spans="1:23" x14ac:dyDescent="0.2">
      <c r="A95" s="3">
        <v>43971.568267442126</v>
      </c>
      <c r="B95" s="4" t="s">
        <v>21</v>
      </c>
      <c r="C95" s="4">
        <v>558</v>
      </c>
      <c r="F95" s="4">
        <v>869</v>
      </c>
      <c r="G95" s="4" t="s">
        <v>231</v>
      </c>
      <c r="H95" s="4" t="s">
        <v>31</v>
      </c>
      <c r="I95" s="4" t="s">
        <v>25</v>
      </c>
      <c r="J95" s="4">
        <v>36.6</v>
      </c>
      <c r="K95" s="4">
        <v>22</v>
      </c>
      <c r="N95" s="4" t="s">
        <v>25</v>
      </c>
      <c r="O95" s="4" t="s">
        <v>25</v>
      </c>
      <c r="P95" s="4" t="s">
        <v>25</v>
      </c>
      <c r="Q95" s="4" t="s">
        <v>25</v>
      </c>
      <c r="R95" s="4" t="s">
        <v>25</v>
      </c>
      <c r="S95" s="4" t="s">
        <v>25</v>
      </c>
      <c r="T95" s="4" t="s">
        <v>25</v>
      </c>
      <c r="U95" s="4" t="s">
        <v>26</v>
      </c>
      <c r="V95" s="4" t="s">
        <v>26</v>
      </c>
      <c r="W95" s="4" t="s">
        <v>27</v>
      </c>
    </row>
    <row r="96" spans="1:23" x14ac:dyDescent="0.2">
      <c r="A96" s="3">
        <v>43971.574935289347</v>
      </c>
      <c r="B96" s="4" t="s">
        <v>53</v>
      </c>
      <c r="D96" s="4" t="s">
        <v>194</v>
      </c>
      <c r="E96" s="4" t="s">
        <v>195</v>
      </c>
      <c r="F96" s="4" t="s">
        <v>359</v>
      </c>
      <c r="G96" s="4" t="s">
        <v>155</v>
      </c>
      <c r="H96" s="4" t="s">
        <v>24</v>
      </c>
      <c r="L96" s="4">
        <v>36.799999999999997</v>
      </c>
      <c r="M96" s="4">
        <v>14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26</v>
      </c>
      <c r="V96" s="4" t="s">
        <v>26</v>
      </c>
      <c r="W96" s="4" t="s">
        <v>27</v>
      </c>
    </row>
    <row r="97" spans="1:23" x14ac:dyDescent="0.2">
      <c r="A97" s="3">
        <v>43971.593306886571</v>
      </c>
      <c r="B97" s="4" t="s">
        <v>21</v>
      </c>
      <c r="C97" s="4">
        <v>445</v>
      </c>
      <c r="F97" s="4" t="s">
        <v>214</v>
      </c>
      <c r="G97" s="4" t="s">
        <v>382</v>
      </c>
      <c r="H97" s="4" t="s">
        <v>31</v>
      </c>
      <c r="I97" s="4" t="s">
        <v>25</v>
      </c>
      <c r="J97" s="4">
        <v>36.700000000000003</v>
      </c>
      <c r="K97" s="4">
        <v>20</v>
      </c>
      <c r="N97" s="4" t="s">
        <v>25</v>
      </c>
      <c r="O97" s="4" t="s">
        <v>25</v>
      </c>
      <c r="P97" s="4" t="s">
        <v>25</v>
      </c>
      <c r="Q97" s="4" t="s">
        <v>25</v>
      </c>
      <c r="R97" s="4" t="s">
        <v>25</v>
      </c>
      <c r="S97" s="4" t="s">
        <v>25</v>
      </c>
      <c r="T97" s="4" t="s">
        <v>25</v>
      </c>
      <c r="U97" s="4" t="s">
        <v>26</v>
      </c>
      <c r="V97" s="4" t="s">
        <v>26</v>
      </c>
      <c r="W97" s="4" t="s">
        <v>27</v>
      </c>
    </row>
    <row r="98" spans="1:23" x14ac:dyDescent="0.2">
      <c r="A98" s="3">
        <v>43971.620368993055</v>
      </c>
      <c r="B98" s="4" t="s">
        <v>53</v>
      </c>
      <c r="D98" s="4" t="s">
        <v>484</v>
      </c>
      <c r="E98" s="4" t="s">
        <v>398</v>
      </c>
      <c r="F98" s="4" t="s">
        <v>32</v>
      </c>
      <c r="G98" s="4" t="s">
        <v>399</v>
      </c>
      <c r="H98" s="4" t="s">
        <v>24</v>
      </c>
      <c r="L98" s="4">
        <v>36.299999999999997</v>
      </c>
      <c r="M98" s="4">
        <v>24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37</v>
      </c>
      <c r="V98" s="4" t="s">
        <v>37</v>
      </c>
      <c r="W98" s="4" t="s">
        <v>27</v>
      </c>
    </row>
    <row r="99" spans="1:23" x14ac:dyDescent="0.2">
      <c r="A99" s="3">
        <v>43971.642593240744</v>
      </c>
      <c r="B99" s="4" t="s">
        <v>21</v>
      </c>
      <c r="C99" s="4" t="s">
        <v>485</v>
      </c>
      <c r="F99" s="4" t="s">
        <v>324</v>
      </c>
      <c r="G99" s="4" t="s">
        <v>35</v>
      </c>
      <c r="H99" s="4" t="s">
        <v>31</v>
      </c>
      <c r="I99" s="4" t="s">
        <v>25</v>
      </c>
      <c r="J99" s="4">
        <v>36</v>
      </c>
      <c r="K99" s="4">
        <v>68</v>
      </c>
      <c r="N99" s="4" t="s">
        <v>25</v>
      </c>
      <c r="O99" s="4" t="s">
        <v>25</v>
      </c>
      <c r="P99" s="4" t="s">
        <v>25</v>
      </c>
      <c r="Q99" s="4" t="s">
        <v>25</v>
      </c>
      <c r="R99" s="4" t="s">
        <v>25</v>
      </c>
      <c r="S99" s="4" t="s">
        <v>25</v>
      </c>
      <c r="T99" s="4" t="s">
        <v>25</v>
      </c>
      <c r="U99" s="4" t="s">
        <v>486</v>
      </c>
      <c r="V99" s="4" t="s">
        <v>26</v>
      </c>
      <c r="W99" s="4" t="s">
        <v>27</v>
      </c>
    </row>
    <row r="100" spans="1:23" x14ac:dyDescent="0.2">
      <c r="A100" s="3">
        <v>43971.643882800927</v>
      </c>
      <c r="B100" s="4" t="s">
        <v>21</v>
      </c>
      <c r="C100" s="4">
        <v>145</v>
      </c>
      <c r="F100" s="4" t="s">
        <v>487</v>
      </c>
      <c r="G100" s="4" t="s">
        <v>35</v>
      </c>
      <c r="H100" s="4" t="s">
        <v>31</v>
      </c>
      <c r="I100" s="4" t="s">
        <v>25</v>
      </c>
      <c r="J100" s="4">
        <v>36.700000000000003</v>
      </c>
      <c r="K100" s="4">
        <v>38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26</v>
      </c>
      <c r="V100" s="4" t="s">
        <v>26</v>
      </c>
      <c r="W100" s="4" t="s">
        <v>27</v>
      </c>
    </row>
    <row r="101" spans="1:23" x14ac:dyDescent="0.2">
      <c r="A101" s="3">
        <v>43971.67416988426</v>
      </c>
      <c r="B101" s="4" t="s">
        <v>21</v>
      </c>
      <c r="C101" s="4">
        <v>656</v>
      </c>
      <c r="F101" s="4" t="s">
        <v>189</v>
      </c>
      <c r="G101" s="4" t="s">
        <v>155</v>
      </c>
      <c r="H101" s="4" t="s">
        <v>31</v>
      </c>
      <c r="I101" s="4" t="s">
        <v>25</v>
      </c>
      <c r="J101" s="4">
        <v>36.5</v>
      </c>
      <c r="K101" s="4">
        <v>24</v>
      </c>
      <c r="N101" s="4" t="s">
        <v>25</v>
      </c>
      <c r="O101" s="4" t="s">
        <v>25</v>
      </c>
      <c r="P101" s="4" t="s">
        <v>25</v>
      </c>
      <c r="Q101" s="4" t="s">
        <v>25</v>
      </c>
      <c r="R101" s="4" t="s">
        <v>25</v>
      </c>
      <c r="S101" s="4" t="s">
        <v>25</v>
      </c>
      <c r="T101" s="4" t="s">
        <v>25</v>
      </c>
      <c r="U101" s="4" t="s">
        <v>26</v>
      </c>
      <c r="V101" s="4" t="s">
        <v>26</v>
      </c>
      <c r="W101" s="4" t="s">
        <v>27</v>
      </c>
    </row>
    <row r="102" spans="1:23" x14ac:dyDescent="0.2">
      <c r="A102" s="3">
        <v>43971.721506273148</v>
      </c>
      <c r="B102" s="4" t="s">
        <v>21</v>
      </c>
      <c r="C102" s="4">
        <v>758</v>
      </c>
      <c r="F102" s="4" t="s">
        <v>488</v>
      </c>
      <c r="G102" s="4" t="s">
        <v>65</v>
      </c>
      <c r="H102" s="4" t="s">
        <v>31</v>
      </c>
      <c r="I102" s="4" t="s">
        <v>25</v>
      </c>
      <c r="J102" s="4">
        <v>36.4</v>
      </c>
      <c r="K102" s="4">
        <v>18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26</v>
      </c>
      <c r="V102" s="4" t="s">
        <v>26</v>
      </c>
      <c r="W102" s="4" t="s">
        <v>27</v>
      </c>
    </row>
    <row r="103" spans="1:23" x14ac:dyDescent="0.2">
      <c r="A103" s="3">
        <v>43971.751720474538</v>
      </c>
      <c r="B103" s="4" t="s">
        <v>21</v>
      </c>
      <c r="C103" s="4">
        <v>766</v>
      </c>
      <c r="F103" s="4" t="s">
        <v>114</v>
      </c>
      <c r="G103" s="4" t="s">
        <v>115</v>
      </c>
      <c r="H103" s="4" t="s">
        <v>24</v>
      </c>
      <c r="L103" s="4">
        <v>36.5</v>
      </c>
      <c r="M103" s="4">
        <v>13</v>
      </c>
      <c r="N103" s="4" t="s">
        <v>25</v>
      </c>
      <c r="O103" s="4" t="s">
        <v>25</v>
      </c>
      <c r="P103" s="4" t="s">
        <v>25</v>
      </c>
      <c r="Q103" s="4" t="s">
        <v>25</v>
      </c>
      <c r="R103" s="4" t="s">
        <v>25</v>
      </c>
      <c r="S103" s="4" t="s">
        <v>25</v>
      </c>
      <c r="T103" s="4" t="s">
        <v>25</v>
      </c>
      <c r="U103" s="4" t="s">
        <v>26</v>
      </c>
      <c r="V103" s="4" t="s">
        <v>26</v>
      </c>
      <c r="W103" s="4" t="s">
        <v>27</v>
      </c>
    </row>
    <row r="104" spans="1:23" x14ac:dyDescent="0.2">
      <c r="A104" s="3">
        <v>43971.752007164352</v>
      </c>
      <c r="B104" s="4" t="s">
        <v>21</v>
      </c>
      <c r="C104" s="4">
        <v>701</v>
      </c>
      <c r="F104" s="4">
        <v>712</v>
      </c>
      <c r="G104" s="4" t="s">
        <v>117</v>
      </c>
      <c r="H104" s="4" t="s">
        <v>31</v>
      </c>
      <c r="I104" s="4" t="s">
        <v>25</v>
      </c>
      <c r="J104" s="4">
        <v>36.799999999999997</v>
      </c>
      <c r="K104" s="4">
        <v>18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26</v>
      </c>
      <c r="V104" s="4" t="s">
        <v>26</v>
      </c>
      <c r="W104" s="4" t="s">
        <v>27</v>
      </c>
    </row>
    <row r="105" spans="1:23" x14ac:dyDescent="0.2">
      <c r="A105" s="3">
        <v>43971.778667326391</v>
      </c>
      <c r="B105" s="4" t="s">
        <v>53</v>
      </c>
      <c r="D105" s="4" t="s">
        <v>361</v>
      </c>
      <c r="E105" s="4" t="s">
        <v>362</v>
      </c>
      <c r="F105" s="4" t="s">
        <v>489</v>
      </c>
      <c r="G105" s="4" t="s">
        <v>35</v>
      </c>
      <c r="H105" s="4" t="s">
        <v>31</v>
      </c>
      <c r="I105" s="4" t="s">
        <v>25</v>
      </c>
      <c r="J105" s="4">
        <v>36.9</v>
      </c>
      <c r="K105" s="4">
        <v>18</v>
      </c>
      <c r="N105" s="4" t="s">
        <v>25</v>
      </c>
      <c r="O105" s="4" t="s">
        <v>25</v>
      </c>
      <c r="P105" s="4" t="s">
        <v>25</v>
      </c>
      <c r="Q105" s="4" t="s">
        <v>25</v>
      </c>
      <c r="R105" s="4" t="s">
        <v>25</v>
      </c>
      <c r="S105" s="4" t="s">
        <v>25</v>
      </c>
      <c r="T105" s="4" t="s">
        <v>25</v>
      </c>
      <c r="U105" s="4" t="s">
        <v>490</v>
      </c>
      <c r="V105" s="4" t="s">
        <v>26</v>
      </c>
      <c r="W105" s="4" t="s">
        <v>27</v>
      </c>
    </row>
    <row r="106" spans="1:23" x14ac:dyDescent="0.2">
      <c r="A106" s="3">
        <v>43971.842520972219</v>
      </c>
      <c r="B106" s="4" t="s">
        <v>21</v>
      </c>
      <c r="C106" s="4">
        <v>779</v>
      </c>
      <c r="F106" s="4" t="s">
        <v>209</v>
      </c>
      <c r="G106" s="4" t="s">
        <v>491</v>
      </c>
      <c r="H106" s="4" t="s">
        <v>24</v>
      </c>
      <c r="L106" s="4">
        <v>36.799999999999997</v>
      </c>
      <c r="M106" s="4">
        <v>20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26</v>
      </c>
      <c r="V106" s="4" t="s">
        <v>26</v>
      </c>
      <c r="W106" s="4" t="s">
        <v>27</v>
      </c>
    </row>
    <row r="107" spans="1:23" x14ac:dyDescent="0.2">
      <c r="A107" s="3">
        <v>43971.868363773145</v>
      </c>
      <c r="B107" s="4" t="s">
        <v>53</v>
      </c>
      <c r="D107" s="4" t="s">
        <v>492</v>
      </c>
      <c r="E107" s="4" t="s">
        <v>405</v>
      </c>
      <c r="F107" s="4" t="s">
        <v>406</v>
      </c>
      <c r="G107" s="4" t="s">
        <v>407</v>
      </c>
      <c r="H107" s="4" t="s">
        <v>24</v>
      </c>
      <c r="L107" s="4">
        <v>36.299999999999997</v>
      </c>
      <c r="M107" s="4">
        <v>30</v>
      </c>
      <c r="N107" s="4" t="s">
        <v>25</v>
      </c>
      <c r="O107" s="4" t="s">
        <v>25</v>
      </c>
      <c r="P107" s="4" t="s">
        <v>25</v>
      </c>
      <c r="Q107" s="4" t="s">
        <v>25</v>
      </c>
      <c r="R107" s="4" t="s">
        <v>25</v>
      </c>
      <c r="S107" s="4" t="s">
        <v>25</v>
      </c>
      <c r="T107" s="4" t="s">
        <v>25</v>
      </c>
      <c r="U107" s="4" t="s">
        <v>26</v>
      </c>
      <c r="V107" s="4" t="s">
        <v>26</v>
      </c>
      <c r="W107" s="4" t="s">
        <v>27</v>
      </c>
    </row>
    <row r="108" spans="1:23" x14ac:dyDescent="0.2">
      <c r="A108" s="3">
        <v>43971.999292592591</v>
      </c>
      <c r="B108" s="4" t="s">
        <v>21</v>
      </c>
      <c r="C108" s="4">
        <v>651</v>
      </c>
      <c r="F108" s="4" t="s">
        <v>200</v>
      </c>
      <c r="G108" s="4" t="s">
        <v>201</v>
      </c>
      <c r="H108" s="4" t="s">
        <v>31</v>
      </c>
      <c r="I108" s="4" t="s">
        <v>25</v>
      </c>
      <c r="J108" s="4">
        <v>37</v>
      </c>
      <c r="K108" s="4">
        <v>20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26</v>
      </c>
      <c r="V108" s="4" t="s">
        <v>26</v>
      </c>
      <c r="W108" s="4" t="s">
        <v>27</v>
      </c>
    </row>
    <row r="109" spans="1:23" x14ac:dyDescent="0.2">
      <c r="A109" s="3">
        <v>43972.271052812503</v>
      </c>
      <c r="B109" s="4" t="s">
        <v>21</v>
      </c>
      <c r="C109" s="4">
        <v>451</v>
      </c>
      <c r="F109" s="4" t="s">
        <v>415</v>
      </c>
      <c r="G109" s="4" t="s">
        <v>35</v>
      </c>
      <c r="H109" s="4" t="s">
        <v>24</v>
      </c>
      <c r="L109" s="4">
        <v>36.200000000000003</v>
      </c>
      <c r="M109" s="4">
        <v>12</v>
      </c>
      <c r="N109" s="4" t="s">
        <v>25</v>
      </c>
      <c r="O109" s="4" t="s">
        <v>25</v>
      </c>
      <c r="P109" s="4" t="s">
        <v>25</v>
      </c>
      <c r="Q109" s="4" t="s">
        <v>25</v>
      </c>
      <c r="R109" s="4" t="s">
        <v>25</v>
      </c>
      <c r="S109" s="4" t="s">
        <v>25</v>
      </c>
      <c r="T109" s="4" t="s">
        <v>25</v>
      </c>
      <c r="U109" s="4" t="s">
        <v>26</v>
      </c>
      <c r="V109" s="4" t="s">
        <v>26</v>
      </c>
      <c r="W109" s="4" t="s">
        <v>27</v>
      </c>
    </row>
    <row r="110" spans="1:23" x14ac:dyDescent="0.2">
      <c r="A110" s="3">
        <v>43972.272374247681</v>
      </c>
      <c r="B110" s="4" t="s">
        <v>21</v>
      </c>
      <c r="C110" s="4">
        <v>443</v>
      </c>
      <c r="F110" s="4" t="s">
        <v>493</v>
      </c>
      <c r="G110" s="4" t="s">
        <v>35</v>
      </c>
      <c r="H110" s="4" t="s">
        <v>31</v>
      </c>
      <c r="I110" s="4" t="s">
        <v>25</v>
      </c>
      <c r="J110" s="4">
        <v>36.799999999999997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26</v>
      </c>
      <c r="V110" s="4" t="s">
        <v>26</v>
      </c>
      <c r="W110" s="4" t="s">
        <v>27</v>
      </c>
    </row>
    <row r="111" spans="1:23" x14ac:dyDescent="0.2">
      <c r="A111" s="3">
        <v>43972.273336122686</v>
      </c>
      <c r="B111" s="4" t="s">
        <v>21</v>
      </c>
      <c r="C111" s="4">
        <v>462</v>
      </c>
      <c r="F111" s="4" t="s">
        <v>494</v>
      </c>
      <c r="G111" s="4" t="s">
        <v>35</v>
      </c>
      <c r="H111" s="4" t="s">
        <v>24</v>
      </c>
      <c r="L111" s="4">
        <v>36.799999999999997</v>
      </c>
      <c r="M111" s="4">
        <v>14</v>
      </c>
      <c r="N111" s="4" t="s">
        <v>25</v>
      </c>
      <c r="O111" s="4" t="s">
        <v>25</v>
      </c>
      <c r="P111" s="4" t="s">
        <v>25</v>
      </c>
      <c r="Q111" s="4" t="s">
        <v>25</v>
      </c>
      <c r="R111" s="4" t="s">
        <v>25</v>
      </c>
      <c r="S111" s="4" t="s">
        <v>25</v>
      </c>
      <c r="T111" s="4" t="s">
        <v>25</v>
      </c>
      <c r="U111" s="4" t="s">
        <v>26</v>
      </c>
      <c r="V111" s="4" t="s">
        <v>26</v>
      </c>
      <c r="W111" s="4" t="s">
        <v>27</v>
      </c>
    </row>
    <row r="112" spans="1:23" x14ac:dyDescent="0.2">
      <c r="A112" s="3">
        <v>43972.274645208337</v>
      </c>
      <c r="B112" s="4" t="s">
        <v>21</v>
      </c>
      <c r="C112" s="4">
        <v>657</v>
      </c>
      <c r="F112" s="4" t="s">
        <v>495</v>
      </c>
      <c r="G112" s="4" t="s">
        <v>35</v>
      </c>
      <c r="H112" s="4" t="s">
        <v>24</v>
      </c>
      <c r="L112" s="4">
        <v>36.1</v>
      </c>
      <c r="M112" s="4">
        <v>14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26</v>
      </c>
      <c r="V112" s="4" t="s">
        <v>26</v>
      </c>
      <c r="W112" s="4" t="s">
        <v>27</v>
      </c>
    </row>
    <row r="113" spans="1:23" x14ac:dyDescent="0.2">
      <c r="A113" s="3">
        <v>43972.288891504628</v>
      </c>
      <c r="B113" s="4" t="s">
        <v>21</v>
      </c>
      <c r="C113" s="4">
        <v>143</v>
      </c>
      <c r="F113" s="4" t="s">
        <v>496</v>
      </c>
      <c r="G113" s="4" t="s">
        <v>23</v>
      </c>
      <c r="H113" s="4" t="s">
        <v>31</v>
      </c>
      <c r="I113" s="4" t="s">
        <v>25</v>
      </c>
      <c r="J113" s="4">
        <v>36</v>
      </c>
      <c r="K113" s="4">
        <v>16</v>
      </c>
      <c r="N113" s="4" t="s">
        <v>25</v>
      </c>
      <c r="O113" s="4" t="s">
        <v>25</v>
      </c>
      <c r="P113" s="4" t="s">
        <v>25</v>
      </c>
      <c r="Q113" s="4" t="s">
        <v>25</v>
      </c>
      <c r="R113" s="4" t="s">
        <v>25</v>
      </c>
      <c r="S113" s="4" t="s">
        <v>25</v>
      </c>
      <c r="T113" s="4" t="s">
        <v>25</v>
      </c>
      <c r="U113" s="4" t="s">
        <v>440</v>
      </c>
      <c r="V113" s="4" t="s">
        <v>497</v>
      </c>
      <c r="W113" s="4" t="s">
        <v>27</v>
      </c>
    </row>
    <row r="114" spans="1:23" x14ac:dyDescent="0.2">
      <c r="A114" s="3">
        <v>43972.296876493056</v>
      </c>
      <c r="B114" s="4" t="s">
        <v>21</v>
      </c>
      <c r="C114" s="4">
        <v>673</v>
      </c>
      <c r="F114" s="4" t="s">
        <v>417</v>
      </c>
      <c r="G114" s="4" t="s">
        <v>117</v>
      </c>
      <c r="H114" s="4" t="s">
        <v>24</v>
      </c>
      <c r="L114" s="4">
        <v>36.5</v>
      </c>
      <c r="M114" s="4">
        <v>18</v>
      </c>
      <c r="N114" s="4" t="s">
        <v>25</v>
      </c>
      <c r="O114" s="4" t="s">
        <v>25</v>
      </c>
      <c r="P114" s="4" t="s">
        <v>25</v>
      </c>
      <c r="Q114" s="4" t="s">
        <v>25</v>
      </c>
      <c r="R114" s="4" t="s">
        <v>25</v>
      </c>
      <c r="S114" s="4" t="s">
        <v>25</v>
      </c>
      <c r="T114" s="4" t="s">
        <v>25</v>
      </c>
      <c r="U114" s="4" t="s">
        <v>37</v>
      </c>
      <c r="V114" s="4" t="s">
        <v>37</v>
      </c>
      <c r="W114" s="4" t="s">
        <v>27</v>
      </c>
    </row>
    <row r="115" spans="1:23" x14ac:dyDescent="0.2">
      <c r="A115" s="3">
        <v>43972.714693148147</v>
      </c>
      <c r="B115" s="4" t="s">
        <v>21</v>
      </c>
      <c r="C115" s="4">
        <v>508</v>
      </c>
      <c r="F115" s="4" t="s">
        <v>266</v>
      </c>
      <c r="G115" s="4" t="s">
        <v>408</v>
      </c>
      <c r="H115" s="4" t="s">
        <v>31</v>
      </c>
      <c r="I115" s="4" t="s">
        <v>25</v>
      </c>
      <c r="J115" s="4">
        <v>36</v>
      </c>
      <c r="K115" s="4">
        <v>31</v>
      </c>
      <c r="N115" s="4" t="s">
        <v>25</v>
      </c>
      <c r="O115" s="4" t="s">
        <v>25</v>
      </c>
      <c r="P115" s="4" t="s">
        <v>25</v>
      </c>
      <c r="Q115" s="4" t="s">
        <v>25</v>
      </c>
      <c r="R115" s="4" t="s">
        <v>25</v>
      </c>
      <c r="S115" s="4" t="s">
        <v>25</v>
      </c>
      <c r="T115" s="4" t="s">
        <v>25</v>
      </c>
      <c r="U115" s="4" t="s">
        <v>26</v>
      </c>
      <c r="V115" s="4" t="s">
        <v>26</v>
      </c>
      <c r="W115" s="4" t="s">
        <v>27</v>
      </c>
    </row>
    <row r="116" spans="1:23" x14ac:dyDescent="0.2">
      <c r="A116" s="3">
        <v>43976.410944583331</v>
      </c>
      <c r="B116" s="4" t="s">
        <v>21</v>
      </c>
      <c r="C116" s="4" t="s">
        <v>409</v>
      </c>
      <c r="F116" s="4" t="s">
        <v>410</v>
      </c>
      <c r="G116" s="4" t="s">
        <v>411</v>
      </c>
      <c r="H116" s="4" t="s">
        <v>24</v>
      </c>
      <c r="L116" s="4">
        <v>36</v>
      </c>
      <c r="M116" s="4">
        <v>17</v>
      </c>
      <c r="N116" s="4" t="s">
        <v>25</v>
      </c>
      <c r="O116" s="4" t="s">
        <v>25</v>
      </c>
      <c r="P116" s="4" t="s">
        <v>25</v>
      </c>
      <c r="Q116" s="4" t="s">
        <v>25</v>
      </c>
      <c r="R116" s="4" t="s">
        <v>25</v>
      </c>
      <c r="S116" s="4" t="s">
        <v>25</v>
      </c>
      <c r="T116" s="4" t="s">
        <v>25</v>
      </c>
      <c r="U116" s="4" t="s">
        <v>26</v>
      </c>
      <c r="V116" s="4" t="s">
        <v>26</v>
      </c>
      <c r="W116" s="4" t="s">
        <v>27</v>
      </c>
    </row>
    <row r="117" spans="1:23" x14ac:dyDescent="0.2">
      <c r="A117" s="8">
        <v>43971.977291574076</v>
      </c>
      <c r="B117" s="4" t="s">
        <v>21</v>
      </c>
      <c r="C117" s="5" t="s">
        <v>256</v>
      </c>
      <c r="D117" s="4"/>
      <c r="E117" s="4"/>
      <c r="F117" s="4" t="s">
        <v>68</v>
      </c>
      <c r="G117" s="4" t="s">
        <v>23</v>
      </c>
      <c r="H117" s="4" t="s">
        <v>31</v>
      </c>
      <c r="I117" s="4" t="s">
        <v>25</v>
      </c>
      <c r="J117" s="7">
        <v>36</v>
      </c>
      <c r="K117" s="7">
        <v>20</v>
      </c>
      <c r="L117" s="4"/>
      <c r="M117" s="4"/>
      <c r="N117" s="4" t="s">
        <v>25</v>
      </c>
      <c r="O117" s="4" t="s">
        <v>25</v>
      </c>
      <c r="P117" s="4" t="s">
        <v>25</v>
      </c>
      <c r="Q117" s="4" t="s">
        <v>25</v>
      </c>
      <c r="R117" s="4" t="s">
        <v>25</v>
      </c>
      <c r="S117" s="4" t="s">
        <v>25</v>
      </c>
      <c r="T117" s="4" t="s">
        <v>25</v>
      </c>
      <c r="U117" s="4" t="s">
        <v>257</v>
      </c>
      <c r="V117" s="4" t="s">
        <v>258</v>
      </c>
      <c r="W117" s="4" t="s">
        <v>27</v>
      </c>
    </row>
    <row r="118" spans="1:23" x14ac:dyDescent="0.2">
      <c r="A118" s="2"/>
    </row>
    <row r="119" spans="1:23" x14ac:dyDescent="0.2">
      <c r="A119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16"/>
  <sheetViews>
    <sheetView zoomScaleNormal="100" workbookViewId="0">
      <pane ySplit="1" topLeftCell="A2" activePane="bottomLeft" state="frozenSplit"/>
      <selection pane="bottomLeft" activeCell="B3" sqref="B3"/>
    </sheetView>
  </sheetViews>
  <sheetFormatPr defaultColWidth="14.42578125" defaultRowHeight="15.75" customHeight="1" x14ac:dyDescent="0.2"/>
  <cols>
    <col min="1" max="29" width="21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s="3">
        <v>43972.329261620369</v>
      </c>
      <c r="B2" s="4" t="s">
        <v>21</v>
      </c>
      <c r="C2" s="4">
        <v>112</v>
      </c>
      <c r="F2" s="4" t="s">
        <v>122</v>
      </c>
      <c r="G2" s="4" t="s">
        <v>35</v>
      </c>
      <c r="H2" s="4" t="s">
        <v>24</v>
      </c>
      <c r="L2" s="4">
        <v>36</v>
      </c>
      <c r="M2" s="4">
        <v>16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26</v>
      </c>
      <c r="V2" s="4" t="s">
        <v>26</v>
      </c>
      <c r="W2" s="4" t="s">
        <v>27</v>
      </c>
    </row>
    <row r="3" spans="1:23" x14ac:dyDescent="0.2">
      <c r="A3" s="3">
        <v>43972.279705046298</v>
      </c>
      <c r="B3" s="4" t="s">
        <v>21</v>
      </c>
      <c r="C3" s="4">
        <v>143</v>
      </c>
      <c r="F3" s="4" t="s">
        <v>496</v>
      </c>
      <c r="G3" s="4" t="s">
        <v>23</v>
      </c>
      <c r="H3" s="4" t="s">
        <v>31</v>
      </c>
      <c r="I3" s="4" t="s">
        <v>25</v>
      </c>
      <c r="J3" s="4">
        <v>35.5</v>
      </c>
      <c r="K3" s="4">
        <v>16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440</v>
      </c>
      <c r="V3" s="4" t="s">
        <v>26</v>
      </c>
      <c r="W3" s="4" t="s">
        <v>27</v>
      </c>
    </row>
    <row r="4" spans="1:23" x14ac:dyDescent="0.2">
      <c r="A4" s="3">
        <v>43972.287377384258</v>
      </c>
      <c r="B4" s="4" t="s">
        <v>21</v>
      </c>
      <c r="C4" s="4">
        <v>153</v>
      </c>
      <c r="F4" s="4" t="s">
        <v>255</v>
      </c>
      <c r="G4" s="4" t="s">
        <v>65</v>
      </c>
      <c r="H4" s="4" t="s">
        <v>31</v>
      </c>
      <c r="I4" s="4" t="s">
        <v>25</v>
      </c>
      <c r="J4" s="4">
        <v>36.4</v>
      </c>
      <c r="K4" s="4">
        <v>24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58</v>
      </c>
      <c r="V4" s="4" t="s">
        <v>58</v>
      </c>
      <c r="W4" s="4" t="s">
        <v>27</v>
      </c>
    </row>
    <row r="5" spans="1:23" x14ac:dyDescent="0.2">
      <c r="A5" s="3">
        <v>43972.358998912037</v>
      </c>
      <c r="B5" s="4" t="s">
        <v>21</v>
      </c>
      <c r="C5" s="4">
        <v>186</v>
      </c>
      <c r="F5" s="4">
        <v>802</v>
      </c>
      <c r="G5" s="4" t="s">
        <v>117</v>
      </c>
      <c r="H5" s="4" t="s">
        <v>24</v>
      </c>
      <c r="L5" s="4">
        <v>36.5</v>
      </c>
      <c r="M5" s="4">
        <v>24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26</v>
      </c>
      <c r="V5" s="4" t="s">
        <v>26</v>
      </c>
      <c r="W5" s="4" t="s">
        <v>27</v>
      </c>
    </row>
    <row r="6" spans="1:23" x14ac:dyDescent="0.2">
      <c r="A6" s="3">
        <v>43972.297767129625</v>
      </c>
      <c r="B6" s="4" t="s">
        <v>21</v>
      </c>
      <c r="C6" s="4">
        <v>247</v>
      </c>
      <c r="F6" s="4" t="s">
        <v>274</v>
      </c>
      <c r="G6" s="4" t="s">
        <v>109</v>
      </c>
      <c r="H6" s="4" t="s">
        <v>31</v>
      </c>
      <c r="I6" s="4" t="s">
        <v>25</v>
      </c>
      <c r="J6" s="4">
        <v>36.5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37</v>
      </c>
      <c r="V6" s="4" t="s">
        <v>37</v>
      </c>
      <c r="W6" s="4" t="s">
        <v>27</v>
      </c>
    </row>
    <row r="7" spans="1:23" x14ac:dyDescent="0.2">
      <c r="A7" s="3">
        <v>43972.419683263885</v>
      </c>
      <c r="B7" s="4" t="s">
        <v>21</v>
      </c>
      <c r="C7" s="4">
        <v>248</v>
      </c>
      <c r="F7" s="4" t="s">
        <v>498</v>
      </c>
      <c r="G7" s="4" t="s">
        <v>35</v>
      </c>
      <c r="H7" s="4" t="s">
        <v>31</v>
      </c>
      <c r="I7" s="4" t="s">
        <v>25</v>
      </c>
      <c r="J7" s="4">
        <v>35.5</v>
      </c>
      <c r="K7" s="4">
        <v>24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26</v>
      </c>
      <c r="V7" s="4" t="s">
        <v>26</v>
      </c>
      <c r="W7" s="4" t="s">
        <v>27</v>
      </c>
    </row>
    <row r="8" spans="1:23" x14ac:dyDescent="0.2">
      <c r="A8" s="3">
        <v>43972.506401250001</v>
      </c>
      <c r="B8" s="4" t="s">
        <v>21</v>
      </c>
      <c r="C8" s="4">
        <v>311</v>
      </c>
      <c r="F8" s="4" t="s">
        <v>205</v>
      </c>
      <c r="G8" s="4" t="s">
        <v>206</v>
      </c>
      <c r="H8" s="4" t="s">
        <v>31</v>
      </c>
      <c r="I8" s="4" t="s">
        <v>25</v>
      </c>
      <c r="J8" s="4">
        <v>36</v>
      </c>
      <c r="K8" s="4">
        <v>14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26</v>
      </c>
      <c r="V8" s="4" t="s">
        <v>352</v>
      </c>
      <c r="W8" s="4" t="s">
        <v>27</v>
      </c>
    </row>
    <row r="9" spans="1:23" x14ac:dyDescent="0.2">
      <c r="A9" s="3">
        <v>43972.373792083337</v>
      </c>
      <c r="B9" s="4" t="s">
        <v>21</v>
      </c>
      <c r="C9" s="4">
        <v>325</v>
      </c>
      <c r="F9" s="4" t="s">
        <v>207</v>
      </c>
      <c r="G9" s="4" t="s">
        <v>35</v>
      </c>
      <c r="H9" s="4" t="s">
        <v>31</v>
      </c>
      <c r="I9" s="4" t="s">
        <v>25</v>
      </c>
      <c r="J9" s="4">
        <v>36</v>
      </c>
      <c r="K9" s="4">
        <v>19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  <c r="S9" s="4" t="s">
        <v>25</v>
      </c>
      <c r="T9" s="4" t="s">
        <v>25</v>
      </c>
      <c r="U9" s="4" t="s">
        <v>499</v>
      </c>
      <c r="V9" s="4" t="s">
        <v>37</v>
      </c>
      <c r="W9" s="4" t="s">
        <v>27</v>
      </c>
    </row>
    <row r="10" spans="1:23" x14ac:dyDescent="0.2">
      <c r="A10" s="3">
        <v>43972.350665000005</v>
      </c>
      <c r="B10" s="4" t="s">
        <v>21</v>
      </c>
      <c r="C10" s="4">
        <v>373</v>
      </c>
      <c r="F10" s="4">
        <v>125</v>
      </c>
      <c r="G10" s="4" t="s">
        <v>204</v>
      </c>
      <c r="H10" s="4" t="s">
        <v>24</v>
      </c>
      <c r="L10" s="4">
        <v>36</v>
      </c>
      <c r="M10" s="4">
        <v>15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26</v>
      </c>
      <c r="V10" s="4" t="s">
        <v>26</v>
      </c>
      <c r="W10" s="4" t="s">
        <v>27</v>
      </c>
    </row>
    <row r="11" spans="1:23" x14ac:dyDescent="0.2">
      <c r="A11" s="3">
        <v>43972.300848506944</v>
      </c>
      <c r="B11" s="4" t="s">
        <v>21</v>
      </c>
      <c r="C11" s="4">
        <v>407</v>
      </c>
      <c r="F11" s="4" t="s">
        <v>94</v>
      </c>
      <c r="G11" s="4" t="s">
        <v>332</v>
      </c>
      <c r="H11" s="4" t="s">
        <v>24</v>
      </c>
      <c r="L11" s="4">
        <v>36.5</v>
      </c>
      <c r="M11" s="4">
        <v>18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26</v>
      </c>
      <c r="V11" s="4" t="s">
        <v>26</v>
      </c>
      <c r="W11" s="4" t="s">
        <v>27</v>
      </c>
    </row>
    <row r="12" spans="1:23" x14ac:dyDescent="0.2">
      <c r="A12" s="3">
        <v>43972.287678090273</v>
      </c>
      <c r="B12" s="4" t="s">
        <v>21</v>
      </c>
      <c r="C12" s="4">
        <v>443</v>
      </c>
      <c r="F12" s="4" t="s">
        <v>493</v>
      </c>
      <c r="G12" s="4" t="s">
        <v>35</v>
      </c>
      <c r="H12" s="4" t="s">
        <v>31</v>
      </c>
      <c r="I12" s="4" t="s">
        <v>25</v>
      </c>
      <c r="J12" s="4">
        <v>36.799999999999997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26</v>
      </c>
      <c r="V12" s="4" t="s">
        <v>26</v>
      </c>
      <c r="W12" s="4" t="s">
        <v>27</v>
      </c>
    </row>
    <row r="13" spans="1:23" x14ac:dyDescent="0.2">
      <c r="A13" s="3">
        <v>43972.589440254626</v>
      </c>
      <c r="B13" s="4" t="s">
        <v>21</v>
      </c>
      <c r="C13" s="4">
        <v>445</v>
      </c>
      <c r="F13" s="4" t="s">
        <v>214</v>
      </c>
      <c r="G13" s="4" t="s">
        <v>382</v>
      </c>
      <c r="H13" s="4" t="s">
        <v>31</v>
      </c>
      <c r="I13" s="4" t="s">
        <v>25</v>
      </c>
      <c r="J13" s="4">
        <v>36.9</v>
      </c>
      <c r="K13" s="4">
        <v>18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26</v>
      </c>
      <c r="V13" s="4" t="s">
        <v>26</v>
      </c>
      <c r="W13" s="4" t="s">
        <v>27</v>
      </c>
    </row>
    <row r="14" spans="1:23" x14ac:dyDescent="0.2">
      <c r="A14" s="3">
        <v>43972.286517569446</v>
      </c>
      <c r="B14" s="4" t="s">
        <v>21</v>
      </c>
      <c r="C14" s="4">
        <v>451</v>
      </c>
      <c r="F14" s="4" t="s">
        <v>415</v>
      </c>
      <c r="G14" s="4" t="s">
        <v>35</v>
      </c>
      <c r="H14" s="4" t="s">
        <v>24</v>
      </c>
      <c r="L14" s="4">
        <v>36.200000000000003</v>
      </c>
      <c r="M14" s="4">
        <v>12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26</v>
      </c>
      <c r="V14" s="4" t="s">
        <v>26</v>
      </c>
      <c r="W14" s="4" t="s">
        <v>27</v>
      </c>
    </row>
    <row r="15" spans="1:23" x14ac:dyDescent="0.2">
      <c r="A15" s="3">
        <v>43972.288683182865</v>
      </c>
      <c r="B15" s="4" t="s">
        <v>21</v>
      </c>
      <c r="C15" s="4">
        <v>462</v>
      </c>
      <c r="F15" s="4" t="s">
        <v>494</v>
      </c>
      <c r="G15" s="4" t="s">
        <v>35</v>
      </c>
      <c r="H15" s="4" t="s">
        <v>24</v>
      </c>
      <c r="L15" s="4">
        <v>36.799999999999997</v>
      </c>
      <c r="M15" s="4">
        <v>14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  <c r="S15" s="4" t="s">
        <v>25</v>
      </c>
      <c r="T15" s="4" t="s">
        <v>25</v>
      </c>
      <c r="U15" s="4" t="s">
        <v>26</v>
      </c>
      <c r="V15" s="4" t="s">
        <v>26</v>
      </c>
      <c r="W15" s="4" t="s">
        <v>27</v>
      </c>
    </row>
    <row r="16" spans="1:23" x14ac:dyDescent="0.2">
      <c r="A16" s="3">
        <v>43972.319859143521</v>
      </c>
      <c r="B16" s="4" t="s">
        <v>21</v>
      </c>
      <c r="C16" s="4">
        <v>486</v>
      </c>
      <c r="F16" s="4" t="s">
        <v>325</v>
      </c>
      <c r="G16" s="4" t="s">
        <v>46</v>
      </c>
      <c r="H16" s="4" t="s">
        <v>24</v>
      </c>
      <c r="L16" s="4">
        <v>36.200000000000003</v>
      </c>
      <c r="M16" s="4">
        <v>14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26</v>
      </c>
      <c r="V16" s="4" t="s">
        <v>26</v>
      </c>
      <c r="W16" s="4" t="s">
        <v>27</v>
      </c>
    </row>
    <row r="17" spans="1:23" x14ac:dyDescent="0.2">
      <c r="A17" s="3">
        <v>43972.333833506942</v>
      </c>
      <c r="B17" s="4" t="s">
        <v>21</v>
      </c>
      <c r="C17" s="4">
        <v>505</v>
      </c>
      <c r="F17" s="4" t="s">
        <v>500</v>
      </c>
      <c r="G17" s="4" t="s">
        <v>101</v>
      </c>
      <c r="H17" s="4" t="s">
        <v>24</v>
      </c>
      <c r="L17" s="4">
        <v>34.700000000000003</v>
      </c>
      <c r="M17" s="4">
        <v>24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27</v>
      </c>
      <c r="S17" s="4" t="s">
        <v>25</v>
      </c>
      <c r="T17" s="4" t="s">
        <v>25</v>
      </c>
      <c r="U17" s="4" t="s">
        <v>156</v>
      </c>
      <c r="V17" s="4" t="s">
        <v>25</v>
      </c>
      <c r="W17" s="4" t="s">
        <v>27</v>
      </c>
    </row>
    <row r="18" spans="1:23" x14ac:dyDescent="0.2">
      <c r="A18" s="3">
        <v>43972.715306226848</v>
      </c>
      <c r="B18" s="4" t="s">
        <v>21</v>
      </c>
      <c r="C18" s="4">
        <v>508</v>
      </c>
      <c r="F18" s="4" t="s">
        <v>266</v>
      </c>
      <c r="G18" s="4" t="s">
        <v>408</v>
      </c>
      <c r="H18" s="4" t="s">
        <v>31</v>
      </c>
      <c r="I18" s="4" t="s">
        <v>25</v>
      </c>
      <c r="J18" s="4">
        <v>36</v>
      </c>
      <c r="K18" s="4">
        <v>30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26</v>
      </c>
      <c r="V18" s="4" t="s">
        <v>26</v>
      </c>
      <c r="W18" s="4" t="s">
        <v>27</v>
      </c>
    </row>
    <row r="19" spans="1:23" x14ac:dyDescent="0.2">
      <c r="A19" s="3">
        <v>43972.327615879629</v>
      </c>
      <c r="B19" s="4" t="s">
        <v>21</v>
      </c>
      <c r="C19" s="4">
        <v>514</v>
      </c>
      <c r="F19" s="4" t="s">
        <v>50</v>
      </c>
      <c r="G19" s="4" t="s">
        <v>35</v>
      </c>
      <c r="H19" s="4" t="s">
        <v>24</v>
      </c>
      <c r="L19" s="4">
        <v>36.299999999999997</v>
      </c>
      <c r="M19" s="4">
        <v>13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26</v>
      </c>
      <c r="V19" s="4" t="s">
        <v>26</v>
      </c>
      <c r="W19" s="4" t="s">
        <v>27</v>
      </c>
    </row>
    <row r="20" spans="1:23" x14ac:dyDescent="0.2">
      <c r="A20" s="3">
        <v>43972.323317754628</v>
      </c>
      <c r="B20" s="4" t="s">
        <v>21</v>
      </c>
      <c r="C20" s="4">
        <v>533</v>
      </c>
      <c r="F20" s="4" t="s">
        <v>266</v>
      </c>
      <c r="G20" s="4" t="s">
        <v>446</v>
      </c>
      <c r="H20" s="4" t="s">
        <v>24</v>
      </c>
      <c r="L20" s="4">
        <v>36.299999999999997</v>
      </c>
      <c r="M20" s="4">
        <v>59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26</v>
      </c>
      <c r="V20" s="4" t="s">
        <v>26</v>
      </c>
      <c r="W20" s="4" t="s">
        <v>27</v>
      </c>
    </row>
    <row r="21" spans="1:23" x14ac:dyDescent="0.2">
      <c r="A21" s="3">
        <v>43972.374186701389</v>
      </c>
      <c r="B21" s="4" t="s">
        <v>21</v>
      </c>
      <c r="C21" s="4">
        <v>552</v>
      </c>
      <c r="F21" s="4" t="s">
        <v>32</v>
      </c>
      <c r="G21" s="4" t="s">
        <v>278</v>
      </c>
      <c r="H21" s="4" t="s">
        <v>31</v>
      </c>
      <c r="I21" s="4" t="s">
        <v>25</v>
      </c>
      <c r="J21" s="4">
        <v>36.9</v>
      </c>
      <c r="K21" s="4">
        <v>15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25</v>
      </c>
      <c r="U21" s="4" t="s">
        <v>58</v>
      </c>
      <c r="V21" s="4" t="s">
        <v>25</v>
      </c>
      <c r="W21" s="4" t="s">
        <v>27</v>
      </c>
    </row>
    <row r="22" spans="1:23" x14ac:dyDescent="0.2">
      <c r="A22" s="3">
        <v>43972.447558773143</v>
      </c>
      <c r="B22" s="4" t="s">
        <v>21</v>
      </c>
      <c r="C22" s="4">
        <v>554</v>
      </c>
      <c r="F22" s="4" t="s">
        <v>22</v>
      </c>
      <c r="G22" s="4" t="s">
        <v>23</v>
      </c>
      <c r="H22" s="4" t="s">
        <v>24</v>
      </c>
      <c r="L22" s="4">
        <v>36.700000000000003</v>
      </c>
      <c r="M22" s="4">
        <v>16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27</v>
      </c>
      <c r="S22" s="4" t="s">
        <v>25</v>
      </c>
      <c r="T22" s="4" t="s">
        <v>25</v>
      </c>
      <c r="U22" s="4" t="s">
        <v>26</v>
      </c>
      <c r="V22" s="4" t="s">
        <v>26</v>
      </c>
      <c r="W22" s="4" t="s">
        <v>27</v>
      </c>
    </row>
    <row r="23" spans="1:23" x14ac:dyDescent="0.2">
      <c r="A23" s="3">
        <v>43972.648159317134</v>
      </c>
      <c r="B23" s="4" t="s">
        <v>21</v>
      </c>
      <c r="C23" s="4">
        <v>558</v>
      </c>
      <c r="F23" s="4">
        <v>869</v>
      </c>
      <c r="G23" s="4" t="s">
        <v>231</v>
      </c>
      <c r="H23" s="4" t="s">
        <v>31</v>
      </c>
      <c r="I23" s="4" t="s">
        <v>25</v>
      </c>
      <c r="J23" s="4">
        <v>36.4</v>
      </c>
      <c r="K23" s="4">
        <v>21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26</v>
      </c>
      <c r="V23" s="4" t="s">
        <v>26</v>
      </c>
      <c r="W23" s="4" t="s">
        <v>27</v>
      </c>
    </row>
    <row r="24" spans="1:23" x14ac:dyDescent="0.2">
      <c r="A24" s="3">
        <v>43972.3204162037</v>
      </c>
      <c r="B24" s="4" t="s">
        <v>21</v>
      </c>
      <c r="C24" s="4">
        <v>566</v>
      </c>
      <c r="F24" s="4" t="s">
        <v>501</v>
      </c>
      <c r="G24" s="4" t="s">
        <v>344</v>
      </c>
      <c r="H24" s="4" t="s">
        <v>31</v>
      </c>
      <c r="I24" s="4" t="s">
        <v>25</v>
      </c>
      <c r="J24" s="4">
        <v>35</v>
      </c>
      <c r="K24" s="4">
        <v>16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37</v>
      </c>
      <c r="V24" s="4" t="s">
        <v>37</v>
      </c>
      <c r="W24" s="4" t="s">
        <v>27</v>
      </c>
    </row>
    <row r="25" spans="1:23" x14ac:dyDescent="0.2">
      <c r="A25" s="3">
        <v>43972.321263206017</v>
      </c>
      <c r="B25" s="4" t="s">
        <v>21</v>
      </c>
      <c r="C25" s="4">
        <v>566</v>
      </c>
      <c r="F25" s="4" t="s">
        <v>187</v>
      </c>
      <c r="G25" s="4" t="s">
        <v>344</v>
      </c>
      <c r="H25" s="4" t="s">
        <v>31</v>
      </c>
      <c r="I25" s="4" t="s">
        <v>25</v>
      </c>
      <c r="J25" s="4">
        <v>35</v>
      </c>
      <c r="K25" s="4">
        <v>16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  <c r="S25" s="4" t="s">
        <v>25</v>
      </c>
      <c r="T25" s="4" t="s">
        <v>25</v>
      </c>
      <c r="U25" s="4" t="s">
        <v>37</v>
      </c>
      <c r="V25" s="4" t="s">
        <v>37</v>
      </c>
      <c r="W25" s="4" t="s">
        <v>27</v>
      </c>
    </row>
    <row r="26" spans="1:23" x14ac:dyDescent="0.2">
      <c r="A26" s="3">
        <v>43972.933037731476</v>
      </c>
      <c r="B26" s="4" t="s">
        <v>21</v>
      </c>
      <c r="C26" s="4">
        <v>571</v>
      </c>
      <c r="F26" s="4" t="s">
        <v>473</v>
      </c>
      <c r="G26" s="4" t="s">
        <v>265</v>
      </c>
      <c r="H26" s="4" t="s">
        <v>31</v>
      </c>
      <c r="I26" s="4" t="s">
        <v>25</v>
      </c>
      <c r="J26" s="4">
        <v>37</v>
      </c>
      <c r="K26" s="4">
        <v>18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26</v>
      </c>
      <c r="V26" s="4" t="s">
        <v>26</v>
      </c>
      <c r="W26" s="4" t="s">
        <v>27</v>
      </c>
    </row>
    <row r="27" spans="1:23" x14ac:dyDescent="0.2">
      <c r="A27" s="3">
        <v>43972.342806041663</v>
      </c>
      <c r="B27" s="4" t="s">
        <v>21</v>
      </c>
      <c r="C27" s="4">
        <v>578</v>
      </c>
      <c r="F27" s="4" t="s">
        <v>127</v>
      </c>
      <c r="G27" s="4" t="s">
        <v>35</v>
      </c>
      <c r="H27" s="4" t="s">
        <v>24</v>
      </c>
      <c r="L27" s="4">
        <v>36.5</v>
      </c>
      <c r="M27" s="4">
        <v>15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  <c r="S27" s="4" t="s">
        <v>25</v>
      </c>
      <c r="T27" s="4" t="s">
        <v>25</v>
      </c>
      <c r="U27" s="4" t="s">
        <v>123</v>
      </c>
      <c r="V27" s="4" t="s">
        <v>26</v>
      </c>
      <c r="W27" s="4" t="s">
        <v>27</v>
      </c>
    </row>
    <row r="28" spans="1:23" x14ac:dyDescent="0.2">
      <c r="A28" s="3">
        <v>43972.292546122684</v>
      </c>
      <c r="B28" s="4" t="s">
        <v>21</v>
      </c>
      <c r="C28" s="4">
        <v>591</v>
      </c>
      <c r="F28" s="4" t="s">
        <v>29</v>
      </c>
      <c r="G28" s="4" t="s">
        <v>30</v>
      </c>
      <c r="H28" s="4" t="s">
        <v>31</v>
      </c>
      <c r="I28" s="4" t="s">
        <v>25</v>
      </c>
      <c r="J28" s="4">
        <v>36.6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26</v>
      </c>
      <c r="V28" s="4" t="s">
        <v>26</v>
      </c>
      <c r="W28" s="4" t="s">
        <v>27</v>
      </c>
    </row>
    <row r="29" spans="1:23" x14ac:dyDescent="0.2">
      <c r="A29" s="3">
        <v>43972.317286898149</v>
      </c>
      <c r="B29" s="4" t="s">
        <v>21</v>
      </c>
      <c r="C29" s="4">
        <v>596</v>
      </c>
      <c r="F29" s="4" t="s">
        <v>502</v>
      </c>
      <c r="G29" s="4" t="s">
        <v>35</v>
      </c>
      <c r="H29" s="4" t="s">
        <v>31</v>
      </c>
      <c r="I29" s="4" t="s">
        <v>25</v>
      </c>
      <c r="J29" s="4">
        <v>36</v>
      </c>
      <c r="K29" s="4">
        <v>16</v>
      </c>
      <c r="N29" s="4" t="s">
        <v>25</v>
      </c>
      <c r="O29" s="4" t="s">
        <v>25</v>
      </c>
      <c r="P29" s="4" t="s">
        <v>25</v>
      </c>
      <c r="Q29" s="4" t="s">
        <v>25</v>
      </c>
      <c r="R29" s="4" t="s">
        <v>25</v>
      </c>
      <c r="S29" s="4" t="s">
        <v>25</v>
      </c>
      <c r="T29" s="4" t="s">
        <v>25</v>
      </c>
      <c r="U29" s="4" t="s">
        <v>72</v>
      </c>
      <c r="V29" s="4" t="s">
        <v>155</v>
      </c>
      <c r="W29" s="4" t="s">
        <v>27</v>
      </c>
    </row>
    <row r="30" spans="1:23" x14ac:dyDescent="0.2">
      <c r="A30" s="3">
        <v>43972.355365532407</v>
      </c>
      <c r="B30" s="4" t="s">
        <v>21</v>
      </c>
      <c r="C30" s="4">
        <v>616</v>
      </c>
      <c r="F30" s="4" t="s">
        <v>147</v>
      </c>
      <c r="G30" s="4" t="s">
        <v>117</v>
      </c>
      <c r="H30" s="4" t="s">
        <v>24</v>
      </c>
      <c r="L30" s="4">
        <v>36.5</v>
      </c>
      <c r="M30" s="4">
        <v>13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26</v>
      </c>
      <c r="V30" s="4" t="s">
        <v>26</v>
      </c>
      <c r="W30" s="4" t="s">
        <v>27</v>
      </c>
    </row>
    <row r="31" spans="1:23" x14ac:dyDescent="0.2">
      <c r="A31" s="3">
        <v>43975.639798518518</v>
      </c>
      <c r="B31" s="4" t="s">
        <v>21</v>
      </c>
      <c r="C31" s="4">
        <v>619</v>
      </c>
      <c r="F31" s="4" t="s">
        <v>337</v>
      </c>
      <c r="G31" s="4" t="s">
        <v>503</v>
      </c>
      <c r="H31" s="4" t="s">
        <v>31</v>
      </c>
      <c r="I31" s="4" t="s">
        <v>25</v>
      </c>
      <c r="J31" s="4">
        <v>36.1</v>
      </c>
      <c r="K31" s="4">
        <v>18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  <c r="S31" s="4" t="s">
        <v>25</v>
      </c>
      <c r="T31" s="4" t="s">
        <v>25</v>
      </c>
      <c r="U31" s="4" t="s">
        <v>26</v>
      </c>
      <c r="V31" s="4" t="s">
        <v>26</v>
      </c>
      <c r="W31" s="4" t="s">
        <v>27</v>
      </c>
    </row>
    <row r="32" spans="1:23" x14ac:dyDescent="0.2">
      <c r="A32" s="3">
        <v>43972.33471811343</v>
      </c>
      <c r="B32" s="4" t="s">
        <v>21</v>
      </c>
      <c r="C32" s="4">
        <v>640</v>
      </c>
      <c r="F32" s="4" t="s">
        <v>246</v>
      </c>
      <c r="G32" s="4" t="s">
        <v>41</v>
      </c>
      <c r="H32" s="4" t="s">
        <v>31</v>
      </c>
      <c r="I32" s="4" t="s">
        <v>25</v>
      </c>
      <c r="J32" s="4">
        <v>36.299999999999997</v>
      </c>
      <c r="K32" s="4">
        <v>18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26</v>
      </c>
      <c r="V32" s="4" t="s">
        <v>26</v>
      </c>
      <c r="W32" s="4" t="s">
        <v>27</v>
      </c>
    </row>
    <row r="33" spans="1:23" x14ac:dyDescent="0.2">
      <c r="A33" s="3">
        <v>43972.298914525461</v>
      </c>
      <c r="B33" s="4" t="s">
        <v>21</v>
      </c>
      <c r="C33" s="4">
        <v>647</v>
      </c>
      <c r="F33" s="4">
        <v>190</v>
      </c>
      <c r="G33" s="4" t="s">
        <v>504</v>
      </c>
      <c r="H33" s="4" t="s">
        <v>24</v>
      </c>
      <c r="L33" s="4">
        <v>36.6</v>
      </c>
      <c r="M33" s="4">
        <v>17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25</v>
      </c>
      <c r="T33" s="4" t="s">
        <v>25</v>
      </c>
      <c r="U33" s="4" t="s">
        <v>58</v>
      </c>
      <c r="V33" s="4" t="s">
        <v>58</v>
      </c>
      <c r="W33" s="4" t="s">
        <v>27</v>
      </c>
    </row>
    <row r="34" spans="1:23" x14ac:dyDescent="0.2">
      <c r="A34" s="3">
        <v>43972.289600613425</v>
      </c>
      <c r="B34" s="4" t="s">
        <v>21</v>
      </c>
      <c r="C34" s="4">
        <v>657</v>
      </c>
      <c r="F34" s="4" t="s">
        <v>495</v>
      </c>
      <c r="G34" s="4" t="s">
        <v>35</v>
      </c>
      <c r="H34" s="4" t="s">
        <v>24</v>
      </c>
      <c r="L34" s="4">
        <v>36.1</v>
      </c>
      <c r="M34" s="4">
        <v>14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26</v>
      </c>
      <c r="V34" s="4" t="s">
        <v>26</v>
      </c>
      <c r="W34" s="4" t="s">
        <v>27</v>
      </c>
    </row>
    <row r="35" spans="1:23" x14ac:dyDescent="0.2">
      <c r="A35" s="3">
        <v>43972.315473738425</v>
      </c>
      <c r="B35" s="4" t="s">
        <v>21</v>
      </c>
      <c r="C35" s="4">
        <v>663</v>
      </c>
      <c r="F35" s="4" t="s">
        <v>321</v>
      </c>
      <c r="G35" s="4" t="s">
        <v>505</v>
      </c>
      <c r="H35" s="4" t="s">
        <v>24</v>
      </c>
      <c r="L35" s="4">
        <v>36.299999999999997</v>
      </c>
      <c r="M35" s="4">
        <v>12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 t="s">
        <v>25</v>
      </c>
      <c r="T35" s="4" t="s">
        <v>25</v>
      </c>
      <c r="U35" s="4" t="s">
        <v>26</v>
      </c>
      <c r="V35" s="4" t="s">
        <v>26</v>
      </c>
      <c r="W35" s="4" t="s">
        <v>27</v>
      </c>
    </row>
    <row r="36" spans="1:23" x14ac:dyDescent="0.2">
      <c r="A36" s="3">
        <v>43972.315792997688</v>
      </c>
      <c r="B36" s="4" t="s">
        <v>21</v>
      </c>
      <c r="C36" s="4">
        <v>665</v>
      </c>
      <c r="F36" s="4" t="s">
        <v>271</v>
      </c>
      <c r="G36" s="4" t="s">
        <v>217</v>
      </c>
      <c r="H36" s="4" t="s">
        <v>24</v>
      </c>
      <c r="L36" s="4">
        <v>36.1</v>
      </c>
      <c r="M36" s="4">
        <v>21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506</v>
      </c>
      <c r="V36" s="4" t="s">
        <v>273</v>
      </c>
      <c r="W36" s="4" t="s">
        <v>27</v>
      </c>
    </row>
    <row r="37" spans="1:23" x14ac:dyDescent="0.2">
      <c r="A37" s="3">
        <v>43972.769290428245</v>
      </c>
      <c r="B37" s="4" t="s">
        <v>21</v>
      </c>
      <c r="C37" s="4">
        <v>665</v>
      </c>
      <c r="F37" s="4" t="s">
        <v>271</v>
      </c>
      <c r="G37" s="4" t="s">
        <v>217</v>
      </c>
      <c r="H37" s="4" t="s">
        <v>24</v>
      </c>
      <c r="L37" s="4">
        <v>36.1</v>
      </c>
      <c r="M37" s="4">
        <v>21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25</v>
      </c>
      <c r="U37" s="4" t="s">
        <v>506</v>
      </c>
      <c r="V37" s="4" t="s">
        <v>273</v>
      </c>
      <c r="W37" s="4" t="s">
        <v>27</v>
      </c>
    </row>
    <row r="38" spans="1:23" x14ac:dyDescent="0.2">
      <c r="A38" s="3">
        <v>43981.476655648148</v>
      </c>
      <c r="B38" s="4" t="s">
        <v>21</v>
      </c>
      <c r="C38" s="4">
        <v>665</v>
      </c>
      <c r="F38" s="4" t="s">
        <v>271</v>
      </c>
      <c r="G38" s="4" t="s">
        <v>217</v>
      </c>
      <c r="H38" s="4" t="s">
        <v>24</v>
      </c>
      <c r="L38" s="4">
        <v>36.1</v>
      </c>
      <c r="M38" s="4">
        <v>21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506</v>
      </c>
      <c r="V38" s="4" t="s">
        <v>273</v>
      </c>
      <c r="W38" s="4" t="s">
        <v>27</v>
      </c>
    </row>
    <row r="39" spans="1:23" x14ac:dyDescent="0.2">
      <c r="A39" s="3">
        <v>43972.534697835647</v>
      </c>
      <c r="B39" s="4" t="s">
        <v>21</v>
      </c>
      <c r="C39" s="4">
        <v>667</v>
      </c>
      <c r="F39" s="4" t="s">
        <v>104</v>
      </c>
      <c r="G39" s="4" t="s">
        <v>105</v>
      </c>
      <c r="H39" s="4" t="s">
        <v>31</v>
      </c>
      <c r="I39" s="4" t="s">
        <v>25</v>
      </c>
      <c r="J39" s="4">
        <v>36.5</v>
      </c>
      <c r="K39" s="4">
        <v>18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25</v>
      </c>
      <c r="S39" s="4" t="s">
        <v>25</v>
      </c>
      <c r="T39" s="4" t="s">
        <v>25</v>
      </c>
      <c r="U39" s="4" t="s">
        <v>26</v>
      </c>
      <c r="V39" s="4" t="s">
        <v>26</v>
      </c>
      <c r="W39" s="4" t="s">
        <v>27</v>
      </c>
    </row>
    <row r="40" spans="1:23" x14ac:dyDescent="0.2">
      <c r="A40" s="3">
        <v>43972.39748266204</v>
      </c>
      <c r="B40" s="4" t="s">
        <v>21</v>
      </c>
      <c r="C40" s="4">
        <v>668</v>
      </c>
      <c r="F40" s="4" t="s">
        <v>222</v>
      </c>
      <c r="G40" s="4" t="s">
        <v>151</v>
      </c>
      <c r="H40" s="4" t="s">
        <v>31</v>
      </c>
      <c r="I40" s="4" t="s">
        <v>25</v>
      </c>
      <c r="J40" s="4">
        <v>36.299999999999997</v>
      </c>
      <c r="K40" s="4">
        <v>17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27</v>
      </c>
      <c r="S40" s="4" t="s">
        <v>25</v>
      </c>
      <c r="T40" s="4" t="s">
        <v>25</v>
      </c>
      <c r="U40" s="4" t="s">
        <v>26</v>
      </c>
      <c r="V40" s="4" t="s">
        <v>26</v>
      </c>
      <c r="W40" s="4" t="s">
        <v>27</v>
      </c>
    </row>
    <row r="41" spans="1:23" x14ac:dyDescent="0.2">
      <c r="A41" s="3">
        <v>43972.298229328706</v>
      </c>
      <c r="B41" s="4" t="s">
        <v>21</v>
      </c>
      <c r="C41" s="4">
        <v>669</v>
      </c>
      <c r="F41" s="4" t="s">
        <v>507</v>
      </c>
      <c r="G41" s="4" t="s">
        <v>74</v>
      </c>
      <c r="H41" s="4" t="s">
        <v>31</v>
      </c>
      <c r="I41" s="4" t="s">
        <v>25</v>
      </c>
      <c r="J41" s="4">
        <v>36.4</v>
      </c>
      <c r="K41" s="4">
        <v>20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25</v>
      </c>
      <c r="S41" s="4" t="s">
        <v>25</v>
      </c>
      <c r="T41" s="4" t="s">
        <v>25</v>
      </c>
      <c r="U41" s="4" t="s">
        <v>26</v>
      </c>
      <c r="V41" s="4" t="s">
        <v>26</v>
      </c>
      <c r="W41" s="4" t="s">
        <v>27</v>
      </c>
    </row>
    <row r="42" spans="1:23" x14ac:dyDescent="0.2">
      <c r="A42" s="3">
        <v>43972.29059488426</v>
      </c>
      <c r="B42" s="4" t="s">
        <v>21</v>
      </c>
      <c r="C42" s="4">
        <v>671</v>
      </c>
      <c r="F42" s="4" t="s">
        <v>508</v>
      </c>
      <c r="G42" s="4" t="s">
        <v>509</v>
      </c>
      <c r="H42" s="4" t="s">
        <v>24</v>
      </c>
      <c r="L42" s="4">
        <v>36.6</v>
      </c>
      <c r="M42" s="4">
        <v>14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26</v>
      </c>
      <c r="V42" s="4" t="s">
        <v>26</v>
      </c>
      <c r="W42" s="4" t="s">
        <v>27</v>
      </c>
    </row>
    <row r="43" spans="1:23" x14ac:dyDescent="0.2">
      <c r="A43" s="3">
        <v>43972.431536319447</v>
      </c>
      <c r="B43" s="4" t="s">
        <v>21</v>
      </c>
      <c r="C43" s="4">
        <v>673</v>
      </c>
      <c r="F43" s="4" t="s">
        <v>510</v>
      </c>
      <c r="G43" s="4" t="s">
        <v>117</v>
      </c>
      <c r="H43" s="4" t="s">
        <v>24</v>
      </c>
      <c r="L43" s="4">
        <v>36.5</v>
      </c>
      <c r="M43" s="4">
        <v>14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25</v>
      </c>
      <c r="T43" s="4" t="s">
        <v>25</v>
      </c>
      <c r="U43" s="4" t="s">
        <v>26</v>
      </c>
      <c r="V43" s="4" t="s">
        <v>26</v>
      </c>
      <c r="W43" s="4" t="s">
        <v>27</v>
      </c>
    </row>
    <row r="44" spans="1:23" x14ac:dyDescent="0.2">
      <c r="A44" s="3">
        <v>43972.327721747686</v>
      </c>
      <c r="B44" s="4" t="s">
        <v>21</v>
      </c>
      <c r="C44" s="4">
        <v>674</v>
      </c>
      <c r="F44" s="4" t="s">
        <v>341</v>
      </c>
      <c r="G44" s="4" t="s">
        <v>467</v>
      </c>
      <c r="H44" s="4" t="s">
        <v>24</v>
      </c>
      <c r="L44" s="4">
        <v>36.5</v>
      </c>
      <c r="M44" s="4">
        <v>18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26</v>
      </c>
      <c r="V44" s="4" t="s">
        <v>511</v>
      </c>
      <c r="W44" s="4" t="s">
        <v>27</v>
      </c>
    </row>
    <row r="45" spans="1:23" x14ac:dyDescent="0.2">
      <c r="A45" s="3">
        <v>43972.426773518513</v>
      </c>
      <c r="B45" s="4" t="s">
        <v>21</v>
      </c>
      <c r="C45" s="4">
        <v>678</v>
      </c>
      <c r="F45" s="4" t="s">
        <v>69</v>
      </c>
      <c r="G45" s="4" t="s">
        <v>35</v>
      </c>
      <c r="H45" s="4" t="s">
        <v>31</v>
      </c>
      <c r="I45" s="4" t="s">
        <v>25</v>
      </c>
      <c r="J45" s="4">
        <v>36.200000000000003</v>
      </c>
      <c r="K45" s="4">
        <v>24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25</v>
      </c>
      <c r="U45" s="4" t="s">
        <v>26</v>
      </c>
      <c r="V45" s="4" t="s">
        <v>26</v>
      </c>
      <c r="W45" s="4" t="s">
        <v>27</v>
      </c>
    </row>
    <row r="46" spans="1:23" x14ac:dyDescent="0.2">
      <c r="A46" s="3">
        <v>43972.332266226847</v>
      </c>
      <c r="B46" s="4" t="s">
        <v>21</v>
      </c>
      <c r="C46" s="4">
        <v>681</v>
      </c>
      <c r="F46" s="4" t="s">
        <v>512</v>
      </c>
      <c r="G46" s="4" t="s">
        <v>44</v>
      </c>
      <c r="H46" s="4" t="s">
        <v>24</v>
      </c>
      <c r="L46" s="4">
        <v>36.5</v>
      </c>
      <c r="M46" s="4">
        <v>18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26</v>
      </c>
      <c r="V46" s="4" t="s">
        <v>89</v>
      </c>
      <c r="W46" s="4" t="s">
        <v>27</v>
      </c>
    </row>
    <row r="47" spans="1:23" x14ac:dyDescent="0.2">
      <c r="A47" s="3">
        <v>43972.546653472222</v>
      </c>
      <c r="B47" s="4" t="s">
        <v>21</v>
      </c>
      <c r="C47" s="4">
        <v>695</v>
      </c>
      <c r="F47" s="4">
        <v>19</v>
      </c>
      <c r="G47" s="4" t="s">
        <v>513</v>
      </c>
      <c r="H47" s="4" t="s">
        <v>24</v>
      </c>
      <c r="L47" s="4">
        <v>35.200000000000003</v>
      </c>
      <c r="M47" s="4">
        <v>36</v>
      </c>
      <c r="N47" s="4" t="s">
        <v>25</v>
      </c>
      <c r="O47" s="4" t="s">
        <v>25</v>
      </c>
      <c r="P47" s="4" t="s">
        <v>25</v>
      </c>
      <c r="Q47" s="4" t="s">
        <v>25</v>
      </c>
      <c r="R47" s="4" t="s">
        <v>25</v>
      </c>
      <c r="S47" s="4" t="s">
        <v>25</v>
      </c>
      <c r="T47" s="4" t="s">
        <v>25</v>
      </c>
      <c r="U47" s="4" t="s">
        <v>26</v>
      </c>
      <c r="V47" s="4" t="s">
        <v>26</v>
      </c>
      <c r="W47" s="4" t="s">
        <v>27</v>
      </c>
    </row>
    <row r="48" spans="1:23" x14ac:dyDescent="0.2">
      <c r="A48" s="3">
        <v>43972.294631423611</v>
      </c>
      <c r="B48" s="4" t="s">
        <v>21</v>
      </c>
      <c r="C48" s="4">
        <v>700</v>
      </c>
      <c r="F48" s="4" t="s">
        <v>426</v>
      </c>
      <c r="G48" s="4" t="s">
        <v>39</v>
      </c>
      <c r="H48" s="4" t="s">
        <v>31</v>
      </c>
      <c r="I48" s="4" t="s">
        <v>25</v>
      </c>
      <c r="J48" s="4">
        <v>36.5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213</v>
      </c>
      <c r="V48" s="4" t="s">
        <v>26</v>
      </c>
      <c r="W48" s="4" t="s">
        <v>27</v>
      </c>
    </row>
    <row r="49" spans="1:23" x14ac:dyDescent="0.2">
      <c r="A49" s="3">
        <v>43972.830238981478</v>
      </c>
      <c r="B49" s="4" t="s">
        <v>21</v>
      </c>
      <c r="C49" s="4">
        <v>701</v>
      </c>
      <c r="F49" s="4">
        <v>712</v>
      </c>
      <c r="G49" s="4" t="s">
        <v>117</v>
      </c>
      <c r="H49" s="4" t="s">
        <v>31</v>
      </c>
      <c r="I49" s="4" t="s">
        <v>25</v>
      </c>
      <c r="J49" s="4">
        <v>36.9</v>
      </c>
      <c r="K49" s="4">
        <v>18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  <c r="S49" s="4" t="s">
        <v>25</v>
      </c>
      <c r="T49" s="4" t="s">
        <v>25</v>
      </c>
      <c r="U49" s="4" t="s">
        <v>26</v>
      </c>
      <c r="V49" s="4" t="s">
        <v>26</v>
      </c>
      <c r="W49" s="4" t="s">
        <v>27</v>
      </c>
    </row>
    <row r="50" spans="1:23" x14ac:dyDescent="0.2">
      <c r="A50" s="3">
        <v>43972.308319236108</v>
      </c>
      <c r="B50" s="4" t="s">
        <v>21</v>
      </c>
      <c r="C50" s="4">
        <v>719</v>
      </c>
      <c r="F50" s="4" t="s">
        <v>514</v>
      </c>
      <c r="G50" s="4" t="s">
        <v>332</v>
      </c>
      <c r="H50" s="4" t="s">
        <v>24</v>
      </c>
      <c r="L50" s="4">
        <v>36.6</v>
      </c>
      <c r="M50" s="4">
        <v>28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58</v>
      </c>
      <c r="V50" s="4" t="s">
        <v>58</v>
      </c>
      <c r="W50" s="4" t="s">
        <v>27</v>
      </c>
    </row>
    <row r="51" spans="1:23" x14ac:dyDescent="0.2">
      <c r="A51" s="3">
        <v>43972.426207083336</v>
      </c>
      <c r="B51" s="4" t="s">
        <v>21</v>
      </c>
      <c r="C51" s="4">
        <v>724</v>
      </c>
      <c r="F51" s="4" t="s">
        <v>515</v>
      </c>
      <c r="G51" s="4" t="s">
        <v>516</v>
      </c>
      <c r="H51" s="4" t="s">
        <v>24</v>
      </c>
      <c r="L51" s="4">
        <v>36.6</v>
      </c>
      <c r="M51" s="4">
        <v>14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  <c r="S51" s="4" t="s">
        <v>25</v>
      </c>
      <c r="T51" s="4" t="s">
        <v>25</v>
      </c>
      <c r="U51" s="4" t="s">
        <v>26</v>
      </c>
      <c r="V51" s="4" t="s">
        <v>26</v>
      </c>
      <c r="W51" s="4" t="s">
        <v>27</v>
      </c>
    </row>
    <row r="52" spans="1:23" x14ac:dyDescent="0.2">
      <c r="A52" s="3">
        <v>43972.734582314813</v>
      </c>
      <c r="B52" s="4" t="s">
        <v>21</v>
      </c>
      <c r="C52" s="4">
        <v>732</v>
      </c>
      <c r="F52" s="4" t="s">
        <v>517</v>
      </c>
      <c r="G52" s="4" t="s">
        <v>204</v>
      </c>
      <c r="H52" s="4" t="s">
        <v>24</v>
      </c>
      <c r="L52" s="4">
        <v>36.5</v>
      </c>
      <c r="M52" s="4">
        <v>48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58</v>
      </c>
      <c r="V52" s="4" t="s">
        <v>58</v>
      </c>
      <c r="W52" s="4" t="s">
        <v>27</v>
      </c>
    </row>
    <row r="53" spans="1:23" x14ac:dyDescent="0.2">
      <c r="A53" s="3">
        <v>43972.356088946763</v>
      </c>
      <c r="B53" s="4" t="s">
        <v>21</v>
      </c>
      <c r="C53" s="4">
        <v>749</v>
      </c>
      <c r="F53" s="4" t="s">
        <v>518</v>
      </c>
      <c r="G53" s="4" t="s">
        <v>519</v>
      </c>
      <c r="H53" s="4" t="s">
        <v>24</v>
      </c>
      <c r="L53" s="4">
        <v>36.700000000000003</v>
      </c>
      <c r="M53" s="4">
        <v>34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25</v>
      </c>
      <c r="S53" s="4" t="s">
        <v>25</v>
      </c>
      <c r="T53" s="4" t="s">
        <v>25</v>
      </c>
      <c r="U53" s="4" t="s">
        <v>26</v>
      </c>
      <c r="V53" s="4" t="s">
        <v>26</v>
      </c>
      <c r="W53" s="4" t="s">
        <v>27</v>
      </c>
    </row>
    <row r="54" spans="1:23" x14ac:dyDescent="0.2">
      <c r="A54" s="3">
        <v>43972.532212951388</v>
      </c>
      <c r="B54" s="4" t="s">
        <v>21</v>
      </c>
      <c r="C54" s="4">
        <v>752</v>
      </c>
      <c r="F54" s="4" t="s">
        <v>219</v>
      </c>
      <c r="G54" s="4" t="s">
        <v>220</v>
      </c>
      <c r="H54" s="4" t="s">
        <v>24</v>
      </c>
      <c r="L54" s="4">
        <v>36.6</v>
      </c>
      <c r="M54" s="4">
        <v>18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26</v>
      </c>
      <c r="V54" s="4" t="s">
        <v>26</v>
      </c>
      <c r="W54" s="4" t="s">
        <v>27</v>
      </c>
    </row>
    <row r="55" spans="1:23" x14ac:dyDescent="0.2">
      <c r="A55" s="3">
        <v>43972.35444185185</v>
      </c>
      <c r="B55" s="4" t="s">
        <v>21</v>
      </c>
      <c r="C55" s="4">
        <v>755</v>
      </c>
      <c r="F55" s="4" t="s">
        <v>412</v>
      </c>
      <c r="G55" s="4" t="s">
        <v>35</v>
      </c>
      <c r="H55" s="4" t="s">
        <v>24</v>
      </c>
      <c r="L55" s="4">
        <v>36.200000000000003</v>
      </c>
      <c r="M55" s="4">
        <v>14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  <c r="T55" s="4" t="s">
        <v>25</v>
      </c>
      <c r="U55" s="4" t="s">
        <v>26</v>
      </c>
      <c r="V55" s="4" t="s">
        <v>26</v>
      </c>
      <c r="W55" s="4" t="s">
        <v>27</v>
      </c>
    </row>
    <row r="56" spans="1:23" x14ac:dyDescent="0.2">
      <c r="A56" s="3">
        <v>43972.42586599537</v>
      </c>
      <c r="B56" s="4" t="s">
        <v>21</v>
      </c>
      <c r="C56" s="4">
        <v>756</v>
      </c>
      <c r="F56" s="4" t="s">
        <v>84</v>
      </c>
      <c r="G56" s="4" t="s">
        <v>85</v>
      </c>
      <c r="H56" s="4" t="s">
        <v>24</v>
      </c>
      <c r="L56" s="4">
        <v>37</v>
      </c>
      <c r="M56" s="4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26</v>
      </c>
      <c r="V56" s="4" t="s">
        <v>26</v>
      </c>
      <c r="W56" s="4" t="s">
        <v>27</v>
      </c>
    </row>
    <row r="57" spans="1:23" x14ac:dyDescent="0.2">
      <c r="A57" s="3">
        <v>43972.527325960647</v>
      </c>
      <c r="B57" s="4" t="s">
        <v>21</v>
      </c>
      <c r="C57" s="4">
        <v>758</v>
      </c>
      <c r="F57" s="4" t="s">
        <v>488</v>
      </c>
      <c r="G57" s="4" t="s">
        <v>65</v>
      </c>
      <c r="H57" s="4" t="s">
        <v>31</v>
      </c>
      <c r="I57" s="4" t="s">
        <v>25</v>
      </c>
      <c r="J57" s="4">
        <v>36.5</v>
      </c>
      <c r="K57" s="4">
        <v>18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25</v>
      </c>
      <c r="S57" s="4" t="s">
        <v>25</v>
      </c>
      <c r="T57" s="4" t="s">
        <v>25</v>
      </c>
      <c r="U57" s="4" t="s">
        <v>26</v>
      </c>
      <c r="V57" s="4" t="s">
        <v>26</v>
      </c>
      <c r="W57" s="4" t="s">
        <v>27</v>
      </c>
    </row>
    <row r="58" spans="1:23" x14ac:dyDescent="0.2">
      <c r="A58" s="3">
        <v>43972.427079490742</v>
      </c>
      <c r="B58" s="4" t="s">
        <v>21</v>
      </c>
      <c r="C58" s="4">
        <v>759</v>
      </c>
      <c r="F58" s="4" t="s">
        <v>451</v>
      </c>
      <c r="G58" s="4" t="s">
        <v>81</v>
      </c>
      <c r="H58" s="4" t="s">
        <v>24</v>
      </c>
      <c r="L58" s="4">
        <v>36.9</v>
      </c>
      <c r="M58" s="4">
        <v>20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26</v>
      </c>
      <c r="V58" s="4" t="s">
        <v>26</v>
      </c>
      <c r="W58" s="4" t="s">
        <v>27</v>
      </c>
    </row>
    <row r="59" spans="1:23" x14ac:dyDescent="0.2">
      <c r="A59" s="3">
        <v>43972.296300127316</v>
      </c>
      <c r="B59" s="4" t="s">
        <v>21</v>
      </c>
      <c r="C59" s="4">
        <v>761</v>
      </c>
      <c r="F59" s="4" t="s">
        <v>300</v>
      </c>
      <c r="G59" s="4" t="s">
        <v>301</v>
      </c>
      <c r="H59" s="4" t="s">
        <v>24</v>
      </c>
      <c r="L59" s="4">
        <v>36</v>
      </c>
      <c r="M59" s="4">
        <v>24</v>
      </c>
      <c r="N59" s="4" t="s">
        <v>25</v>
      </c>
      <c r="O59" s="4" t="s">
        <v>25</v>
      </c>
      <c r="P59" s="4" t="s">
        <v>25</v>
      </c>
      <c r="Q59" s="4" t="s">
        <v>25</v>
      </c>
      <c r="R59" s="4" t="s">
        <v>25</v>
      </c>
      <c r="S59" s="4" t="s">
        <v>25</v>
      </c>
      <c r="T59" s="4" t="s">
        <v>25</v>
      </c>
      <c r="U59" s="4" t="s">
        <v>26</v>
      </c>
      <c r="V59" s="4" t="s">
        <v>26</v>
      </c>
      <c r="W59" s="4" t="s">
        <v>27</v>
      </c>
    </row>
    <row r="60" spans="1:23" x14ac:dyDescent="0.2">
      <c r="A60" s="3">
        <v>43972.338381284717</v>
      </c>
      <c r="B60" s="4" t="s">
        <v>21</v>
      </c>
      <c r="C60" s="4">
        <v>762</v>
      </c>
      <c r="F60" s="4" t="s">
        <v>134</v>
      </c>
      <c r="G60" s="4" t="s">
        <v>35</v>
      </c>
      <c r="H60" s="4" t="s">
        <v>31</v>
      </c>
      <c r="I60" s="4" t="s">
        <v>25</v>
      </c>
      <c r="J60" s="4">
        <v>36.4</v>
      </c>
      <c r="K60" s="4">
        <v>15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26</v>
      </c>
      <c r="V60" s="4" t="s">
        <v>26</v>
      </c>
      <c r="W60" s="4" t="s">
        <v>27</v>
      </c>
    </row>
    <row r="61" spans="1:23" x14ac:dyDescent="0.2">
      <c r="A61" s="3">
        <v>43972.358635046301</v>
      </c>
      <c r="B61" s="4" t="s">
        <v>21</v>
      </c>
      <c r="C61" s="4">
        <v>765</v>
      </c>
      <c r="F61" s="4" t="s">
        <v>520</v>
      </c>
      <c r="G61" s="4" t="s">
        <v>144</v>
      </c>
      <c r="H61" s="4" t="s">
        <v>31</v>
      </c>
      <c r="I61" s="4" t="s">
        <v>25</v>
      </c>
      <c r="J61" s="4">
        <v>36</v>
      </c>
      <c r="K61" s="4">
        <v>18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25</v>
      </c>
      <c r="S61" s="4" t="s">
        <v>25</v>
      </c>
      <c r="T61" s="4" t="s">
        <v>25</v>
      </c>
      <c r="U61" s="4" t="s">
        <v>26</v>
      </c>
      <c r="V61" s="4" t="s">
        <v>26</v>
      </c>
      <c r="W61" s="4" t="s">
        <v>27</v>
      </c>
    </row>
    <row r="62" spans="1:23" x14ac:dyDescent="0.2">
      <c r="A62" s="3">
        <v>43972.356971493056</v>
      </c>
      <c r="B62" s="4" t="s">
        <v>21</v>
      </c>
      <c r="C62" s="4">
        <v>766</v>
      </c>
      <c r="F62" s="4" t="s">
        <v>114</v>
      </c>
      <c r="G62" s="4" t="s">
        <v>115</v>
      </c>
      <c r="H62" s="4" t="s">
        <v>24</v>
      </c>
      <c r="L62" s="4">
        <v>36.700000000000003</v>
      </c>
      <c r="M62" s="4">
        <v>13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26</v>
      </c>
      <c r="V62" s="4" t="s">
        <v>26</v>
      </c>
      <c r="W62" s="4" t="s">
        <v>27</v>
      </c>
    </row>
    <row r="63" spans="1:23" x14ac:dyDescent="0.2">
      <c r="A63" s="3">
        <v>43972.43174954861</v>
      </c>
      <c r="B63" s="4" t="s">
        <v>21</v>
      </c>
      <c r="C63" s="4">
        <v>768</v>
      </c>
      <c r="F63" s="4">
        <v>315</v>
      </c>
      <c r="G63" s="4" t="s">
        <v>521</v>
      </c>
      <c r="H63" s="4" t="s">
        <v>31</v>
      </c>
      <c r="I63" s="4" t="s">
        <v>25</v>
      </c>
      <c r="J63" s="4">
        <v>36.5</v>
      </c>
      <c r="K63" s="4">
        <v>18</v>
      </c>
      <c r="N63" s="4" t="s">
        <v>25</v>
      </c>
      <c r="O63" s="4" t="s">
        <v>25</v>
      </c>
      <c r="P63" s="4" t="s">
        <v>25</v>
      </c>
      <c r="Q63" s="4" t="s">
        <v>25</v>
      </c>
      <c r="R63" s="4" t="s">
        <v>25</v>
      </c>
      <c r="S63" s="4" t="s">
        <v>25</v>
      </c>
      <c r="T63" s="4" t="s">
        <v>25</v>
      </c>
      <c r="U63" s="4" t="s">
        <v>26</v>
      </c>
      <c r="V63" s="4" t="s">
        <v>26</v>
      </c>
      <c r="W63" s="4" t="s">
        <v>27</v>
      </c>
    </row>
    <row r="64" spans="1:23" x14ac:dyDescent="0.2">
      <c r="A64" s="3">
        <v>43972.662050497689</v>
      </c>
      <c r="B64" s="4" t="s">
        <v>21</v>
      </c>
      <c r="C64" s="4">
        <v>770</v>
      </c>
      <c r="F64" s="4" t="s">
        <v>193</v>
      </c>
      <c r="G64" s="4" t="s">
        <v>153</v>
      </c>
      <c r="H64" s="4" t="s">
        <v>24</v>
      </c>
      <c r="L64" s="4">
        <v>37.200000000000003</v>
      </c>
      <c r="M64" s="4">
        <v>18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26</v>
      </c>
      <c r="V64" s="4" t="s">
        <v>26</v>
      </c>
      <c r="W64" s="4" t="s">
        <v>27</v>
      </c>
    </row>
    <row r="65" spans="1:23" x14ac:dyDescent="0.2">
      <c r="A65" s="3">
        <v>43972.52538673611</v>
      </c>
      <c r="B65" s="4" t="s">
        <v>21</v>
      </c>
      <c r="C65" s="4">
        <v>771</v>
      </c>
      <c r="F65" s="4" t="s">
        <v>330</v>
      </c>
      <c r="G65" s="4" t="s">
        <v>165</v>
      </c>
      <c r="H65" s="4" t="s">
        <v>31</v>
      </c>
      <c r="I65" s="4" t="s">
        <v>25</v>
      </c>
      <c r="J65" s="4">
        <v>36.5</v>
      </c>
      <c r="K65" s="4">
        <v>18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  <c r="S65" s="4" t="s">
        <v>25</v>
      </c>
      <c r="T65" s="4" t="s">
        <v>25</v>
      </c>
      <c r="U65" s="4" t="s">
        <v>26</v>
      </c>
      <c r="V65" s="4" t="s">
        <v>522</v>
      </c>
      <c r="W65" s="4" t="s">
        <v>27</v>
      </c>
    </row>
    <row r="66" spans="1:23" x14ac:dyDescent="0.2">
      <c r="A66" s="3">
        <v>43972.478608275458</v>
      </c>
      <c r="B66" s="4" t="s">
        <v>21</v>
      </c>
      <c r="C66" s="4">
        <v>773</v>
      </c>
      <c r="F66" s="4" t="s">
        <v>183</v>
      </c>
      <c r="G66" s="4" t="s">
        <v>35</v>
      </c>
      <c r="H66" s="4" t="s">
        <v>31</v>
      </c>
      <c r="I66" s="4" t="s">
        <v>25</v>
      </c>
      <c r="J66" s="4">
        <v>36.4</v>
      </c>
      <c r="K66" s="4">
        <v>14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27</v>
      </c>
      <c r="S66" s="4" t="s">
        <v>25</v>
      </c>
      <c r="T66" s="4" t="s">
        <v>27</v>
      </c>
      <c r="U66" s="4" t="s">
        <v>37</v>
      </c>
      <c r="V66" s="4" t="s">
        <v>37</v>
      </c>
      <c r="W66" s="4" t="s">
        <v>27</v>
      </c>
    </row>
    <row r="67" spans="1:23" x14ac:dyDescent="0.2">
      <c r="A67" s="3">
        <v>43972.855908055557</v>
      </c>
      <c r="B67" s="4" t="s">
        <v>21</v>
      </c>
      <c r="C67" s="4">
        <v>774</v>
      </c>
      <c r="F67" s="4" t="s">
        <v>152</v>
      </c>
      <c r="G67" s="4" t="s">
        <v>153</v>
      </c>
      <c r="H67" s="4" t="s">
        <v>24</v>
      </c>
      <c r="L67" s="4">
        <v>36</v>
      </c>
      <c r="M67" s="4">
        <v>18</v>
      </c>
      <c r="N67" s="4" t="s">
        <v>25</v>
      </c>
      <c r="O67" s="4" t="s">
        <v>25</v>
      </c>
      <c r="P67" s="4" t="s">
        <v>25</v>
      </c>
      <c r="Q67" s="4" t="s">
        <v>25</v>
      </c>
      <c r="R67" s="4" t="s">
        <v>25</v>
      </c>
      <c r="S67" s="4" t="s">
        <v>27</v>
      </c>
      <c r="T67" s="4" t="s">
        <v>25</v>
      </c>
      <c r="U67" s="4" t="s">
        <v>26</v>
      </c>
      <c r="V67" s="4" t="s">
        <v>26</v>
      </c>
      <c r="W67" s="4" t="s">
        <v>27</v>
      </c>
    </row>
    <row r="68" spans="1:23" x14ac:dyDescent="0.2">
      <c r="A68" s="3">
        <v>43972.745096331018</v>
      </c>
      <c r="B68" s="4" t="s">
        <v>21</v>
      </c>
      <c r="C68" s="4">
        <v>775</v>
      </c>
      <c r="F68" s="4" t="s">
        <v>402</v>
      </c>
      <c r="G68" s="4" t="s">
        <v>62</v>
      </c>
      <c r="H68" s="4" t="s">
        <v>31</v>
      </c>
      <c r="I68" s="4" t="s">
        <v>25</v>
      </c>
      <c r="J68" s="4">
        <v>36.799999999999997</v>
      </c>
      <c r="K68" s="4">
        <v>18</v>
      </c>
      <c r="N68" s="4" t="s">
        <v>27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26</v>
      </c>
      <c r="V68" s="4" t="s">
        <v>26</v>
      </c>
      <c r="W68" s="4" t="s">
        <v>27</v>
      </c>
    </row>
    <row r="69" spans="1:23" x14ac:dyDescent="0.2">
      <c r="A69" s="3">
        <v>43972.297803946756</v>
      </c>
      <c r="B69" s="4" t="s">
        <v>21</v>
      </c>
      <c r="C69" s="4">
        <v>777</v>
      </c>
      <c r="F69" s="4" t="s">
        <v>56</v>
      </c>
      <c r="G69" s="4" t="s">
        <v>57</v>
      </c>
      <c r="H69" s="4" t="s">
        <v>31</v>
      </c>
      <c r="I69" s="4" t="s">
        <v>25</v>
      </c>
      <c r="J69" s="4">
        <v>36.5</v>
      </c>
      <c r="K69" s="4">
        <v>16</v>
      </c>
      <c r="N69" s="4" t="s">
        <v>25</v>
      </c>
      <c r="O69" s="4" t="s">
        <v>25</v>
      </c>
      <c r="P69" s="4" t="s">
        <v>25</v>
      </c>
      <c r="Q69" s="4" t="s">
        <v>25</v>
      </c>
      <c r="R69" s="4" t="s">
        <v>25</v>
      </c>
      <c r="S69" s="4" t="s">
        <v>25</v>
      </c>
      <c r="T69" s="4" t="s">
        <v>25</v>
      </c>
      <c r="U69" s="4" t="s">
        <v>26</v>
      </c>
      <c r="V69" s="4" t="s">
        <v>26</v>
      </c>
      <c r="W69" s="4" t="s">
        <v>27</v>
      </c>
    </row>
    <row r="70" spans="1:23" x14ac:dyDescent="0.2">
      <c r="A70" s="3">
        <v>43972.295833240743</v>
      </c>
      <c r="B70" s="4" t="s">
        <v>21</v>
      </c>
      <c r="C70" s="4">
        <v>778</v>
      </c>
      <c r="F70" s="4" t="s">
        <v>523</v>
      </c>
      <c r="G70" s="4" t="s">
        <v>39</v>
      </c>
      <c r="H70" s="4" t="s">
        <v>31</v>
      </c>
      <c r="I70" s="4" t="s">
        <v>25</v>
      </c>
      <c r="J70" s="4">
        <v>36.5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26</v>
      </c>
      <c r="V70" s="4" t="s">
        <v>26</v>
      </c>
      <c r="W70" s="4" t="s">
        <v>27</v>
      </c>
    </row>
    <row r="71" spans="1:23" x14ac:dyDescent="0.2">
      <c r="A71" s="3">
        <v>43973.518247928238</v>
      </c>
      <c r="B71" s="4" t="s">
        <v>21</v>
      </c>
      <c r="C71" s="4">
        <v>779</v>
      </c>
      <c r="F71" s="4" t="s">
        <v>403</v>
      </c>
      <c r="G71" s="4" t="s">
        <v>293</v>
      </c>
      <c r="H71" s="4" t="s">
        <v>24</v>
      </c>
      <c r="L71" s="4">
        <v>36.700000000000003</v>
      </c>
      <c r="M71" s="4">
        <v>20</v>
      </c>
      <c r="N71" s="4" t="s">
        <v>25</v>
      </c>
      <c r="O71" s="4" t="s">
        <v>25</v>
      </c>
      <c r="P71" s="4" t="s">
        <v>25</v>
      </c>
      <c r="Q71" s="4" t="s">
        <v>25</v>
      </c>
      <c r="R71" s="4" t="s">
        <v>25</v>
      </c>
      <c r="S71" s="4" t="s">
        <v>27</v>
      </c>
      <c r="T71" s="4" t="s">
        <v>25</v>
      </c>
      <c r="U71" s="4" t="s">
        <v>26</v>
      </c>
      <c r="V71" s="4" t="s">
        <v>26</v>
      </c>
      <c r="W71" s="4" t="s">
        <v>27</v>
      </c>
    </row>
    <row r="72" spans="1:23" x14ac:dyDescent="0.2">
      <c r="A72" s="3">
        <v>43973.714620081024</v>
      </c>
      <c r="B72" s="4" t="s">
        <v>21</v>
      </c>
      <c r="C72" s="4">
        <v>779</v>
      </c>
      <c r="F72" s="4" t="s">
        <v>403</v>
      </c>
      <c r="G72" s="4" t="s">
        <v>293</v>
      </c>
      <c r="H72" s="4" t="s">
        <v>24</v>
      </c>
      <c r="L72" s="4">
        <v>36.700000000000003</v>
      </c>
      <c r="M72" s="4">
        <v>20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27</v>
      </c>
      <c r="T72" s="4" t="s">
        <v>25</v>
      </c>
      <c r="U72" s="4" t="s">
        <v>26</v>
      </c>
      <c r="V72" s="4" t="s">
        <v>26</v>
      </c>
      <c r="W72" s="4" t="s">
        <v>27</v>
      </c>
    </row>
    <row r="73" spans="1:23" x14ac:dyDescent="0.2">
      <c r="A73" s="3">
        <v>43972.318170682869</v>
      </c>
      <c r="B73" s="4" t="s">
        <v>21</v>
      </c>
      <c r="C73" s="4">
        <v>781</v>
      </c>
      <c r="F73" s="4" t="s">
        <v>524</v>
      </c>
      <c r="G73" s="4" t="s">
        <v>121</v>
      </c>
      <c r="H73" s="4" t="s">
        <v>24</v>
      </c>
      <c r="L73" s="4">
        <v>36.4</v>
      </c>
      <c r="M73" s="4">
        <v>13</v>
      </c>
      <c r="N73" s="4" t="s">
        <v>25</v>
      </c>
      <c r="O73" s="4" t="s">
        <v>25</v>
      </c>
      <c r="P73" s="4" t="s">
        <v>25</v>
      </c>
      <c r="Q73" s="4" t="s">
        <v>25</v>
      </c>
      <c r="R73" s="4" t="s">
        <v>25</v>
      </c>
      <c r="S73" s="4" t="s">
        <v>25</v>
      </c>
      <c r="T73" s="4" t="s">
        <v>25</v>
      </c>
      <c r="U73" s="4" t="s">
        <v>26</v>
      </c>
      <c r="V73" s="4" t="s">
        <v>26</v>
      </c>
      <c r="W73" s="4" t="s">
        <v>27</v>
      </c>
    </row>
    <row r="74" spans="1:23" x14ac:dyDescent="0.2">
      <c r="A74" s="3">
        <v>43972.275197997689</v>
      </c>
      <c r="B74" s="4" t="s">
        <v>21</v>
      </c>
      <c r="C74" s="5" t="s">
        <v>138</v>
      </c>
      <c r="F74" s="4" t="s">
        <v>56</v>
      </c>
      <c r="G74" s="4" t="s">
        <v>65</v>
      </c>
      <c r="H74" s="4" t="s">
        <v>24</v>
      </c>
      <c r="L74" s="4">
        <v>36.5</v>
      </c>
      <c r="M74" s="4">
        <v>16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440</v>
      </c>
      <c r="V74" s="4" t="s">
        <v>26</v>
      </c>
      <c r="W74" s="4" t="s">
        <v>27</v>
      </c>
    </row>
    <row r="75" spans="1:23" x14ac:dyDescent="0.2">
      <c r="A75" s="3">
        <v>43972.318981365737</v>
      </c>
      <c r="B75" s="4" t="s">
        <v>21</v>
      </c>
      <c r="C75" s="5" t="s">
        <v>138</v>
      </c>
      <c r="F75" s="4" t="s">
        <v>56</v>
      </c>
      <c r="G75" s="4" t="s">
        <v>65</v>
      </c>
      <c r="H75" s="4" t="s">
        <v>24</v>
      </c>
      <c r="L75" s="4">
        <v>37.5</v>
      </c>
      <c r="M75" s="4">
        <v>14</v>
      </c>
      <c r="N75" s="4" t="s">
        <v>25</v>
      </c>
      <c r="O75" s="4" t="s">
        <v>25</v>
      </c>
      <c r="P75" s="4" t="s">
        <v>25</v>
      </c>
      <c r="Q75" s="4" t="s">
        <v>25</v>
      </c>
      <c r="R75" s="4" t="s">
        <v>25</v>
      </c>
      <c r="S75" s="4" t="s">
        <v>25</v>
      </c>
      <c r="T75" s="4" t="s">
        <v>25</v>
      </c>
      <c r="U75" s="4" t="s">
        <v>440</v>
      </c>
      <c r="V75" s="4" t="s">
        <v>26</v>
      </c>
      <c r="W75" s="4" t="s">
        <v>27</v>
      </c>
    </row>
    <row r="76" spans="1:23" x14ac:dyDescent="0.2">
      <c r="A76" s="3">
        <v>43976.409871620373</v>
      </c>
      <c r="B76" s="4" t="s">
        <v>21</v>
      </c>
      <c r="C76" s="4" t="s">
        <v>409</v>
      </c>
      <c r="F76" s="4" t="s">
        <v>410</v>
      </c>
      <c r="G76" s="4" t="s">
        <v>411</v>
      </c>
      <c r="H76" s="4" t="s">
        <v>24</v>
      </c>
      <c r="L76" s="4">
        <v>35.5</v>
      </c>
      <c r="M76" s="4">
        <v>16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26</v>
      </c>
      <c r="V76" s="4" t="s">
        <v>26</v>
      </c>
      <c r="W76" s="4" t="s">
        <v>27</v>
      </c>
    </row>
    <row r="77" spans="1:23" x14ac:dyDescent="0.2">
      <c r="A77" s="3">
        <v>43973.246694687499</v>
      </c>
      <c r="B77" s="4" t="s">
        <v>21</v>
      </c>
      <c r="C77" s="4" t="s">
        <v>444</v>
      </c>
      <c r="F77" s="4" t="s">
        <v>308</v>
      </c>
      <c r="G77" s="4" t="s">
        <v>309</v>
      </c>
      <c r="H77" s="4" t="s">
        <v>24</v>
      </c>
      <c r="L77" s="4">
        <v>36.1</v>
      </c>
      <c r="M77" s="4">
        <v>16</v>
      </c>
      <c r="N77" s="4" t="s">
        <v>27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  <c r="U77" s="4" t="s">
        <v>26</v>
      </c>
      <c r="V77" s="4" t="s">
        <v>26</v>
      </c>
      <c r="W77" s="4" t="s">
        <v>27</v>
      </c>
    </row>
    <row r="78" spans="1:23" x14ac:dyDescent="0.2">
      <c r="A78" s="3">
        <v>43972.566241064815</v>
      </c>
      <c r="B78" s="4" t="s">
        <v>21</v>
      </c>
      <c r="C78" s="4" t="s">
        <v>375</v>
      </c>
      <c r="F78" s="4">
        <v>68</v>
      </c>
      <c r="G78" s="4" t="s">
        <v>376</v>
      </c>
      <c r="H78" s="4" t="s">
        <v>24</v>
      </c>
      <c r="L78" s="4">
        <v>35.700000000000003</v>
      </c>
      <c r="M78" s="4">
        <v>16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377</v>
      </c>
      <c r="V78" s="4" t="s">
        <v>26</v>
      </c>
      <c r="W78" s="4" t="s">
        <v>27</v>
      </c>
    </row>
    <row r="79" spans="1:23" x14ac:dyDescent="0.2">
      <c r="A79" s="3">
        <v>43972.258626226852</v>
      </c>
      <c r="B79" s="4" t="s">
        <v>53</v>
      </c>
      <c r="D79" s="4" t="s">
        <v>525</v>
      </c>
      <c r="E79" s="4" t="s">
        <v>288</v>
      </c>
      <c r="F79" s="4" t="s">
        <v>122</v>
      </c>
      <c r="G79" s="4" t="s">
        <v>289</v>
      </c>
      <c r="H79" s="4" t="s">
        <v>24</v>
      </c>
      <c r="L79" s="4">
        <v>33.9</v>
      </c>
      <c r="M79" s="4">
        <v>22</v>
      </c>
      <c r="N79" s="4" t="s">
        <v>25</v>
      </c>
      <c r="O79" s="4" t="s">
        <v>25</v>
      </c>
      <c r="P79" s="4" t="s">
        <v>25</v>
      </c>
      <c r="Q79" s="4" t="s">
        <v>25</v>
      </c>
      <c r="R79" s="4" t="s">
        <v>25</v>
      </c>
      <c r="S79" s="4" t="s">
        <v>25</v>
      </c>
      <c r="T79" s="4" t="s">
        <v>25</v>
      </c>
      <c r="U79" s="4" t="s">
        <v>26</v>
      </c>
      <c r="V79" s="4" t="s">
        <v>26</v>
      </c>
      <c r="W79" s="4" t="s">
        <v>27</v>
      </c>
    </row>
    <row r="80" spans="1:23" x14ac:dyDescent="0.2">
      <c r="A80" s="3">
        <v>43972.26236177083</v>
      </c>
      <c r="B80" s="4" t="s">
        <v>53</v>
      </c>
      <c r="D80" s="4" t="s">
        <v>86</v>
      </c>
      <c r="E80" s="4" t="s">
        <v>87</v>
      </c>
      <c r="F80" s="4" t="s">
        <v>88</v>
      </c>
      <c r="G80" s="4" t="s">
        <v>89</v>
      </c>
      <c r="H80" s="4" t="s">
        <v>24</v>
      </c>
      <c r="L80" s="4">
        <v>36.6</v>
      </c>
      <c r="M80" s="4">
        <v>11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26</v>
      </c>
      <c r="V80" s="4" t="s">
        <v>26</v>
      </c>
      <c r="W80" s="4" t="s">
        <v>27</v>
      </c>
    </row>
    <row r="81" spans="1:23" x14ac:dyDescent="0.2">
      <c r="A81" s="3">
        <v>43972.265429166669</v>
      </c>
      <c r="B81" s="4" t="s">
        <v>53</v>
      </c>
      <c r="D81" s="4" t="s">
        <v>526</v>
      </c>
      <c r="E81" s="4" t="s">
        <v>527</v>
      </c>
      <c r="F81" s="4" t="s">
        <v>528</v>
      </c>
      <c r="G81" s="4" t="s">
        <v>291</v>
      </c>
      <c r="H81" s="4" t="s">
        <v>24</v>
      </c>
      <c r="L81" s="4">
        <v>35.4</v>
      </c>
      <c r="M81" s="4">
        <v>72</v>
      </c>
      <c r="N81" s="4" t="s">
        <v>25</v>
      </c>
      <c r="O81" s="4" t="s">
        <v>25</v>
      </c>
      <c r="P81" s="4" t="s">
        <v>25</v>
      </c>
      <c r="Q81" s="4" t="s">
        <v>25</v>
      </c>
      <c r="R81" s="4" t="s">
        <v>25</v>
      </c>
      <c r="S81" s="4" t="s">
        <v>25</v>
      </c>
      <c r="T81" s="4" t="s">
        <v>25</v>
      </c>
      <c r="U81" s="4" t="s">
        <v>26</v>
      </c>
      <c r="V81" s="4" t="s">
        <v>26</v>
      </c>
      <c r="W81" s="4" t="s">
        <v>27</v>
      </c>
    </row>
    <row r="82" spans="1:23" x14ac:dyDescent="0.2">
      <c r="A82" s="3">
        <v>43972.279849085651</v>
      </c>
      <c r="B82" s="4" t="s">
        <v>53</v>
      </c>
      <c r="D82" s="4" t="s">
        <v>302</v>
      </c>
      <c r="E82" s="4" t="s">
        <v>303</v>
      </c>
      <c r="F82" s="4" t="s">
        <v>112</v>
      </c>
      <c r="G82" s="4" t="s">
        <v>35</v>
      </c>
      <c r="H82" s="4" t="s">
        <v>24</v>
      </c>
      <c r="L82" s="4">
        <v>32</v>
      </c>
      <c r="M82" s="4">
        <v>24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26</v>
      </c>
      <c r="V82" s="4" t="s">
        <v>26</v>
      </c>
      <c r="W82" s="4" t="s">
        <v>27</v>
      </c>
    </row>
    <row r="83" spans="1:23" x14ac:dyDescent="0.2">
      <c r="A83" s="3">
        <v>43972.282068275468</v>
      </c>
      <c r="B83" s="4" t="s">
        <v>53</v>
      </c>
      <c r="D83" s="4" t="s">
        <v>292</v>
      </c>
      <c r="E83" s="4" t="s">
        <v>529</v>
      </c>
      <c r="F83" s="4" t="s">
        <v>530</v>
      </c>
      <c r="G83" s="4" t="s">
        <v>293</v>
      </c>
      <c r="H83" s="4" t="s">
        <v>31</v>
      </c>
      <c r="I83" s="4" t="s">
        <v>25</v>
      </c>
      <c r="J83" s="4">
        <v>36.6</v>
      </c>
      <c r="K83" s="4">
        <v>16</v>
      </c>
      <c r="N83" s="4" t="s">
        <v>25</v>
      </c>
      <c r="O83" s="4" t="s">
        <v>25</v>
      </c>
      <c r="P83" s="4" t="s">
        <v>25</v>
      </c>
      <c r="Q83" s="4" t="s">
        <v>25</v>
      </c>
      <c r="R83" s="4" t="s">
        <v>25</v>
      </c>
      <c r="S83" s="4" t="s">
        <v>25</v>
      </c>
      <c r="T83" s="4" t="s">
        <v>25</v>
      </c>
      <c r="U83" s="4" t="s">
        <v>58</v>
      </c>
      <c r="V83" s="4" t="s">
        <v>58</v>
      </c>
      <c r="W83" s="4" t="s">
        <v>27</v>
      </c>
    </row>
    <row r="84" spans="1:23" x14ac:dyDescent="0.2">
      <c r="A84" s="3">
        <v>43972.292590509256</v>
      </c>
      <c r="B84" s="4" t="s">
        <v>53</v>
      </c>
      <c r="D84" s="4" t="s">
        <v>59</v>
      </c>
      <c r="E84" s="4" t="s">
        <v>60</v>
      </c>
      <c r="F84" s="4" t="s">
        <v>531</v>
      </c>
      <c r="G84" s="4" t="s">
        <v>62</v>
      </c>
      <c r="H84" s="4" t="s">
        <v>31</v>
      </c>
      <c r="I84" s="4" t="s">
        <v>25</v>
      </c>
      <c r="J84" s="4">
        <v>36.5</v>
      </c>
      <c r="K84" s="4">
        <v>78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532</v>
      </c>
      <c r="V84" s="4" t="s">
        <v>26</v>
      </c>
      <c r="W84" s="4" t="s">
        <v>27</v>
      </c>
    </row>
    <row r="85" spans="1:23" x14ac:dyDescent="0.2">
      <c r="A85" s="3">
        <v>43972.298525104168</v>
      </c>
      <c r="B85" s="4" t="s">
        <v>53</v>
      </c>
      <c r="D85" s="4" t="s">
        <v>326</v>
      </c>
      <c r="E85" s="4" t="s">
        <v>327</v>
      </c>
      <c r="F85" s="4" t="s">
        <v>533</v>
      </c>
      <c r="G85" s="4" t="s">
        <v>463</v>
      </c>
      <c r="H85" s="4" t="s">
        <v>31</v>
      </c>
      <c r="I85" s="4" t="s">
        <v>25</v>
      </c>
      <c r="J85" s="4">
        <v>36</v>
      </c>
      <c r="K85" s="4">
        <v>18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25</v>
      </c>
      <c r="T85" s="4" t="s">
        <v>25</v>
      </c>
      <c r="U85" s="4" t="s">
        <v>26</v>
      </c>
      <c r="V85" s="4" t="s">
        <v>26</v>
      </c>
      <c r="W85" s="4" t="s">
        <v>27</v>
      </c>
    </row>
    <row r="86" spans="1:23" x14ac:dyDescent="0.2">
      <c r="A86" s="3">
        <v>43972.332613483799</v>
      </c>
      <c r="B86" s="4" t="s">
        <v>53</v>
      </c>
      <c r="D86" s="4" t="s">
        <v>335</v>
      </c>
      <c r="E86" s="4" t="s">
        <v>336</v>
      </c>
      <c r="F86" s="4" t="s">
        <v>534</v>
      </c>
      <c r="G86" s="4" t="s">
        <v>535</v>
      </c>
      <c r="H86" s="4" t="s">
        <v>24</v>
      </c>
      <c r="L86" s="4">
        <v>36.4</v>
      </c>
      <c r="M86" s="4">
        <v>24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26</v>
      </c>
      <c r="V86" s="4" t="s">
        <v>26</v>
      </c>
      <c r="W86" s="4" t="s">
        <v>27</v>
      </c>
    </row>
    <row r="87" spans="1:23" x14ac:dyDescent="0.2">
      <c r="A87" s="3">
        <v>43972.334008634258</v>
      </c>
      <c r="B87" s="4" t="s">
        <v>53</v>
      </c>
      <c r="D87" s="4" t="s">
        <v>111</v>
      </c>
      <c r="E87" s="4" t="s">
        <v>112</v>
      </c>
      <c r="F87" s="4" t="s">
        <v>113</v>
      </c>
      <c r="G87" s="4" t="s">
        <v>41</v>
      </c>
      <c r="H87" s="4" t="s">
        <v>24</v>
      </c>
      <c r="L87" s="4">
        <v>36.4</v>
      </c>
      <c r="M87" s="4">
        <v>12</v>
      </c>
      <c r="N87" s="4" t="s">
        <v>25</v>
      </c>
      <c r="O87" s="4" t="s">
        <v>25</v>
      </c>
      <c r="P87" s="4" t="s">
        <v>25</v>
      </c>
      <c r="Q87" s="4" t="s">
        <v>25</v>
      </c>
      <c r="R87" s="4" t="s">
        <v>25</v>
      </c>
      <c r="S87" s="4" t="s">
        <v>25</v>
      </c>
      <c r="T87" s="4" t="s">
        <v>25</v>
      </c>
      <c r="U87" s="4" t="s">
        <v>26</v>
      </c>
      <c r="V87" s="4" t="s">
        <v>26</v>
      </c>
      <c r="W87" s="4" t="s">
        <v>27</v>
      </c>
    </row>
    <row r="88" spans="1:23" x14ac:dyDescent="0.2">
      <c r="A88" s="3">
        <v>43972.336261793986</v>
      </c>
      <c r="B88" s="4" t="s">
        <v>53</v>
      </c>
      <c r="D88" s="4" t="s">
        <v>59</v>
      </c>
      <c r="E88" s="4" t="s">
        <v>118</v>
      </c>
      <c r="F88" s="4" t="s">
        <v>114</v>
      </c>
      <c r="G88" s="4" t="s">
        <v>35</v>
      </c>
      <c r="H88" s="4" t="s">
        <v>31</v>
      </c>
      <c r="I88" s="4" t="s">
        <v>25</v>
      </c>
      <c r="J88" s="4">
        <v>35.9</v>
      </c>
      <c r="K88" s="4">
        <v>18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26</v>
      </c>
      <c r="V88" s="4" t="s">
        <v>26</v>
      </c>
      <c r="W88" s="4" t="s">
        <v>27</v>
      </c>
    </row>
    <row r="89" spans="1:23" x14ac:dyDescent="0.2">
      <c r="A89" s="3">
        <v>43972.34432611111</v>
      </c>
      <c r="B89" s="4" t="s">
        <v>53</v>
      </c>
      <c r="D89" s="4" t="s">
        <v>128</v>
      </c>
      <c r="E89" s="4" t="s">
        <v>129</v>
      </c>
      <c r="F89" s="4" t="s">
        <v>536</v>
      </c>
      <c r="G89" s="4" t="s">
        <v>537</v>
      </c>
      <c r="H89" s="4" t="s">
        <v>31</v>
      </c>
      <c r="I89" s="4" t="s">
        <v>25</v>
      </c>
      <c r="J89" s="4">
        <v>36.5</v>
      </c>
      <c r="K89" s="4">
        <v>20</v>
      </c>
      <c r="N89" s="4" t="s">
        <v>25</v>
      </c>
      <c r="O89" s="4" t="s">
        <v>25</v>
      </c>
      <c r="P89" s="4" t="s">
        <v>25</v>
      </c>
      <c r="Q89" s="4" t="s">
        <v>25</v>
      </c>
      <c r="R89" s="4" t="s">
        <v>25</v>
      </c>
      <c r="S89" s="4" t="s">
        <v>25</v>
      </c>
      <c r="T89" s="4" t="s">
        <v>25</v>
      </c>
      <c r="U89" s="4" t="s">
        <v>26</v>
      </c>
      <c r="V89" s="4" t="s">
        <v>26</v>
      </c>
      <c r="W89" s="4" t="s">
        <v>27</v>
      </c>
    </row>
    <row r="90" spans="1:23" x14ac:dyDescent="0.2">
      <c r="A90" s="3">
        <v>43972.351549050931</v>
      </c>
      <c r="B90" s="4" t="s">
        <v>53</v>
      </c>
      <c r="D90" s="4" t="s">
        <v>141</v>
      </c>
      <c r="E90" s="4" t="s">
        <v>142</v>
      </c>
      <c r="F90" s="4" t="s">
        <v>69</v>
      </c>
      <c r="G90" s="4" t="s">
        <v>144</v>
      </c>
      <c r="H90" s="4" t="s">
        <v>31</v>
      </c>
      <c r="I90" s="4" t="s">
        <v>25</v>
      </c>
      <c r="J90" s="4">
        <v>35</v>
      </c>
      <c r="K90" s="4">
        <v>30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145</v>
      </c>
      <c r="V90" s="4" t="s">
        <v>145</v>
      </c>
      <c r="W90" s="4" t="s">
        <v>27</v>
      </c>
    </row>
    <row r="91" spans="1:23" x14ac:dyDescent="0.2">
      <c r="A91" s="3">
        <v>43972.4009519213</v>
      </c>
      <c r="B91" s="4" t="s">
        <v>53</v>
      </c>
      <c r="D91" s="4" t="s">
        <v>175</v>
      </c>
      <c r="E91" s="4" t="s">
        <v>176</v>
      </c>
      <c r="F91" s="4" t="s">
        <v>538</v>
      </c>
      <c r="G91" s="4" t="s">
        <v>178</v>
      </c>
      <c r="H91" s="4" t="s">
        <v>24</v>
      </c>
      <c r="L91" s="4">
        <v>35.9</v>
      </c>
      <c r="M91" s="4">
        <v>18</v>
      </c>
      <c r="N91" s="4" t="s">
        <v>25</v>
      </c>
      <c r="O91" s="4" t="s">
        <v>25</v>
      </c>
      <c r="P91" s="4" t="s">
        <v>25</v>
      </c>
      <c r="Q91" s="4" t="s">
        <v>25</v>
      </c>
      <c r="R91" s="4" t="s">
        <v>25</v>
      </c>
      <c r="S91" s="4" t="s">
        <v>25</v>
      </c>
      <c r="T91" s="4" t="s">
        <v>25</v>
      </c>
      <c r="U91" s="4" t="s">
        <v>26</v>
      </c>
      <c r="V91" s="4" t="s">
        <v>26</v>
      </c>
      <c r="W91" s="4" t="s">
        <v>27</v>
      </c>
    </row>
    <row r="92" spans="1:23" x14ac:dyDescent="0.2">
      <c r="A92" s="3">
        <v>43972.422697777773</v>
      </c>
      <c r="B92" s="4" t="s">
        <v>53</v>
      </c>
      <c r="D92" s="4" t="s">
        <v>476</v>
      </c>
      <c r="E92" s="4" t="s">
        <v>77</v>
      </c>
      <c r="F92" s="4" t="s">
        <v>78</v>
      </c>
      <c r="G92" s="4" t="s">
        <v>286</v>
      </c>
      <c r="H92" s="4" t="s">
        <v>24</v>
      </c>
      <c r="L92" s="4">
        <v>36.5</v>
      </c>
      <c r="M92" s="4">
        <v>20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37</v>
      </c>
      <c r="V92" s="4" t="s">
        <v>37</v>
      </c>
      <c r="W92" s="4" t="s">
        <v>27</v>
      </c>
    </row>
    <row r="93" spans="1:23" x14ac:dyDescent="0.2">
      <c r="A93" s="3">
        <v>43972.439979594907</v>
      </c>
      <c r="B93" s="4" t="s">
        <v>53</v>
      </c>
      <c r="D93" s="4" t="s">
        <v>179</v>
      </c>
      <c r="E93" s="4" t="s">
        <v>180</v>
      </c>
      <c r="F93" s="4" t="s">
        <v>181</v>
      </c>
      <c r="G93" s="4" t="s">
        <v>35</v>
      </c>
      <c r="H93" s="4" t="s">
        <v>24</v>
      </c>
      <c r="L93" s="4">
        <v>35.799999999999997</v>
      </c>
      <c r="M93" s="4">
        <v>15</v>
      </c>
      <c r="N93" s="4" t="s">
        <v>25</v>
      </c>
      <c r="O93" s="4" t="s">
        <v>25</v>
      </c>
      <c r="P93" s="4" t="s">
        <v>25</v>
      </c>
      <c r="Q93" s="4" t="s">
        <v>25</v>
      </c>
      <c r="R93" s="4" t="s">
        <v>25</v>
      </c>
      <c r="S93" s="4" t="s">
        <v>25</v>
      </c>
      <c r="T93" s="4" t="s">
        <v>25</v>
      </c>
      <c r="U93" s="4" t="s">
        <v>182</v>
      </c>
      <c r="V93" s="4" t="s">
        <v>26</v>
      </c>
      <c r="W93" s="4" t="s">
        <v>27</v>
      </c>
    </row>
    <row r="94" spans="1:23" x14ac:dyDescent="0.2">
      <c r="A94" s="3">
        <v>43972.472179861114</v>
      </c>
      <c r="B94" s="4" t="s">
        <v>53</v>
      </c>
      <c r="D94" s="4" t="s">
        <v>357</v>
      </c>
      <c r="E94" s="4" t="s">
        <v>358</v>
      </c>
      <c r="F94" s="4" t="s">
        <v>199</v>
      </c>
      <c r="G94" s="4" t="s">
        <v>539</v>
      </c>
      <c r="H94" s="4" t="s">
        <v>24</v>
      </c>
      <c r="L94" s="4">
        <v>37.5</v>
      </c>
      <c r="M94" s="4">
        <v>20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58</v>
      </c>
      <c r="V94" s="4" t="s">
        <v>58</v>
      </c>
      <c r="W94" s="4" t="s">
        <v>27</v>
      </c>
    </row>
    <row r="95" spans="1:23" x14ac:dyDescent="0.2">
      <c r="A95" s="3">
        <v>43972.487833819439</v>
      </c>
      <c r="B95" s="4" t="s">
        <v>53</v>
      </c>
      <c r="D95" s="4" t="s">
        <v>194</v>
      </c>
      <c r="E95" s="4" t="s">
        <v>195</v>
      </c>
      <c r="F95" s="4" t="s">
        <v>359</v>
      </c>
      <c r="G95" s="4" t="s">
        <v>155</v>
      </c>
      <c r="H95" s="4" t="s">
        <v>24</v>
      </c>
      <c r="L95" s="4">
        <v>36.5</v>
      </c>
      <c r="M95" s="4">
        <v>14</v>
      </c>
      <c r="N95" s="4" t="s">
        <v>25</v>
      </c>
      <c r="O95" s="4" t="s">
        <v>25</v>
      </c>
      <c r="P95" s="4" t="s">
        <v>25</v>
      </c>
      <c r="Q95" s="4" t="s">
        <v>25</v>
      </c>
      <c r="R95" s="4" t="s">
        <v>25</v>
      </c>
      <c r="S95" s="4" t="s">
        <v>25</v>
      </c>
      <c r="T95" s="4" t="s">
        <v>25</v>
      </c>
      <c r="U95" s="4" t="s">
        <v>26</v>
      </c>
      <c r="V95" s="4" t="s">
        <v>26</v>
      </c>
      <c r="W95" s="4" t="s">
        <v>27</v>
      </c>
    </row>
    <row r="96" spans="1:23" x14ac:dyDescent="0.2">
      <c r="A96" s="3">
        <v>43972.534499965273</v>
      </c>
      <c r="B96" s="4" t="s">
        <v>53</v>
      </c>
      <c r="D96" s="4" t="s">
        <v>404</v>
      </c>
      <c r="E96" s="4" t="s">
        <v>405</v>
      </c>
      <c r="F96" s="4" t="s">
        <v>406</v>
      </c>
      <c r="G96" s="4" t="s">
        <v>407</v>
      </c>
      <c r="H96" s="4" t="s">
        <v>24</v>
      </c>
      <c r="L96" s="4">
        <v>36.200000000000003</v>
      </c>
      <c r="M96" s="4">
        <v>29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26</v>
      </c>
      <c r="V96" s="4" t="s">
        <v>26</v>
      </c>
      <c r="W96" s="4" t="s">
        <v>27</v>
      </c>
    </row>
    <row r="97" spans="1:23" x14ac:dyDescent="0.2">
      <c r="A97" s="3">
        <v>43972.593240451388</v>
      </c>
      <c r="B97" s="4" t="s">
        <v>53</v>
      </c>
      <c r="D97" s="4" t="s">
        <v>434</v>
      </c>
      <c r="E97" s="4" t="s">
        <v>435</v>
      </c>
      <c r="F97" s="4" t="s">
        <v>369</v>
      </c>
      <c r="G97" s="4" t="s">
        <v>370</v>
      </c>
      <c r="H97" s="4" t="s">
        <v>24</v>
      </c>
      <c r="L97" s="4">
        <v>35.799999999999997</v>
      </c>
      <c r="M97" s="4">
        <v>14</v>
      </c>
      <c r="N97" s="4" t="s">
        <v>25</v>
      </c>
      <c r="O97" s="4" t="s">
        <v>25</v>
      </c>
      <c r="P97" s="4" t="s">
        <v>25</v>
      </c>
      <c r="Q97" s="4" t="s">
        <v>25</v>
      </c>
      <c r="R97" s="4" t="s">
        <v>25</v>
      </c>
      <c r="S97" s="4" t="s">
        <v>25</v>
      </c>
      <c r="T97" s="4" t="s">
        <v>25</v>
      </c>
      <c r="U97" s="4" t="s">
        <v>26</v>
      </c>
      <c r="V97" s="4" t="s">
        <v>26</v>
      </c>
      <c r="W97" s="4" t="s">
        <v>27</v>
      </c>
    </row>
    <row r="98" spans="1:23" x14ac:dyDescent="0.2">
      <c r="A98" s="3">
        <v>43972.629494004628</v>
      </c>
      <c r="B98" s="4" t="s">
        <v>53</v>
      </c>
      <c r="D98" s="4" t="s">
        <v>236</v>
      </c>
      <c r="E98" s="4" t="s">
        <v>237</v>
      </c>
      <c r="F98" s="4" t="s">
        <v>384</v>
      </c>
      <c r="G98" s="4" t="s">
        <v>239</v>
      </c>
      <c r="H98" s="4" t="s">
        <v>31</v>
      </c>
      <c r="I98" s="4" t="s">
        <v>25</v>
      </c>
      <c r="J98" s="4">
        <v>37.5</v>
      </c>
      <c r="K98" s="4">
        <v>74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26</v>
      </c>
      <c r="V98" s="4" t="s">
        <v>26</v>
      </c>
      <c r="W98" s="4" t="s">
        <v>27</v>
      </c>
    </row>
    <row r="99" spans="1:23" x14ac:dyDescent="0.2">
      <c r="A99" s="3">
        <v>43972.677812951384</v>
      </c>
      <c r="B99" s="4" t="s">
        <v>53</v>
      </c>
      <c r="D99" s="4" t="s">
        <v>540</v>
      </c>
      <c r="E99" s="4" t="s">
        <v>251</v>
      </c>
      <c r="F99" s="4" t="s">
        <v>252</v>
      </c>
      <c r="G99" s="4" t="s">
        <v>367</v>
      </c>
      <c r="H99" s="4" t="s">
        <v>24</v>
      </c>
      <c r="L99" s="4">
        <v>36.4</v>
      </c>
      <c r="M99" s="4">
        <v>16</v>
      </c>
      <c r="N99" s="4" t="s">
        <v>25</v>
      </c>
      <c r="O99" s="4" t="s">
        <v>25</v>
      </c>
      <c r="P99" s="4" t="s">
        <v>25</v>
      </c>
      <c r="Q99" s="4" t="s">
        <v>25</v>
      </c>
      <c r="R99" s="4" t="s">
        <v>25</v>
      </c>
      <c r="S99" s="4" t="s">
        <v>25</v>
      </c>
      <c r="T99" s="4" t="s">
        <v>25</v>
      </c>
      <c r="U99" s="4" t="s">
        <v>26</v>
      </c>
      <c r="V99" s="4" t="s">
        <v>26</v>
      </c>
      <c r="W99" s="4" t="s">
        <v>27</v>
      </c>
    </row>
    <row r="100" spans="1:23" x14ac:dyDescent="0.2">
      <c r="A100" s="3">
        <v>43972.681626157406</v>
      </c>
      <c r="B100" s="4" t="s">
        <v>53</v>
      </c>
      <c r="D100" s="4" t="s">
        <v>394</v>
      </c>
      <c r="E100" s="4" t="s">
        <v>393</v>
      </c>
      <c r="F100" s="4" t="s">
        <v>395</v>
      </c>
      <c r="G100" s="4" t="s">
        <v>396</v>
      </c>
      <c r="H100" s="4" t="s">
        <v>24</v>
      </c>
      <c r="L100" s="4">
        <v>36.5</v>
      </c>
      <c r="M100" s="4">
        <v>18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26</v>
      </c>
      <c r="V100" s="4" t="s">
        <v>26</v>
      </c>
      <c r="W100" s="4" t="s">
        <v>27</v>
      </c>
    </row>
    <row r="101" spans="1:23" x14ac:dyDescent="0.2">
      <c r="A101" s="3">
        <v>43972.730879236115</v>
      </c>
      <c r="B101" s="4" t="s">
        <v>53</v>
      </c>
      <c r="D101" s="4" t="s">
        <v>477</v>
      </c>
      <c r="E101" s="4" t="s">
        <v>478</v>
      </c>
      <c r="F101" s="4" t="s">
        <v>479</v>
      </c>
      <c r="G101" s="4" t="s">
        <v>155</v>
      </c>
      <c r="H101" s="4" t="s">
        <v>31</v>
      </c>
      <c r="I101" s="4" t="s">
        <v>25</v>
      </c>
      <c r="J101" s="4">
        <v>36.5</v>
      </c>
      <c r="K101" s="4">
        <v>12</v>
      </c>
      <c r="N101" s="4" t="s">
        <v>25</v>
      </c>
      <c r="O101" s="4" t="s">
        <v>25</v>
      </c>
      <c r="P101" s="4" t="s">
        <v>25</v>
      </c>
      <c r="Q101" s="4" t="s">
        <v>25</v>
      </c>
      <c r="R101" s="4" t="s">
        <v>25</v>
      </c>
      <c r="S101" s="4" t="s">
        <v>25</v>
      </c>
      <c r="T101" s="4" t="s">
        <v>25</v>
      </c>
      <c r="U101" s="4" t="s">
        <v>26</v>
      </c>
      <c r="V101" s="4" t="s">
        <v>26</v>
      </c>
      <c r="W101" s="4" t="s">
        <v>27</v>
      </c>
    </row>
    <row r="102" spans="1:23" x14ac:dyDescent="0.2">
      <c r="A102" s="3">
        <v>43972.732418726853</v>
      </c>
      <c r="B102" s="4" t="s">
        <v>53</v>
      </c>
      <c r="D102" s="4" t="s">
        <v>169</v>
      </c>
      <c r="E102" s="4" t="s">
        <v>170</v>
      </c>
      <c r="F102" s="4" t="s">
        <v>171</v>
      </c>
      <c r="G102" s="4" t="s">
        <v>172</v>
      </c>
      <c r="H102" s="4" t="s">
        <v>31</v>
      </c>
      <c r="I102" s="4" t="s">
        <v>25</v>
      </c>
      <c r="J102" s="4">
        <v>35.799999999999997</v>
      </c>
      <c r="K102" s="4">
        <v>20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173</v>
      </c>
      <c r="V102" s="4" t="s">
        <v>173</v>
      </c>
      <c r="W102" s="4" t="s">
        <v>27</v>
      </c>
    </row>
    <row r="103" spans="1:23" x14ac:dyDescent="0.2">
      <c r="A103" s="3">
        <v>43972.818277500002</v>
      </c>
      <c r="B103" s="4" t="s">
        <v>53</v>
      </c>
      <c r="D103" s="4" t="s">
        <v>232</v>
      </c>
      <c r="E103" s="4" t="s">
        <v>233</v>
      </c>
      <c r="F103" s="4" t="s">
        <v>392</v>
      </c>
      <c r="G103" s="4" t="s">
        <v>35</v>
      </c>
      <c r="H103" s="4" t="s">
        <v>31</v>
      </c>
      <c r="I103" s="4" t="s">
        <v>25</v>
      </c>
      <c r="J103" s="4">
        <v>36.700000000000003</v>
      </c>
      <c r="K103" s="4">
        <v>38</v>
      </c>
      <c r="N103" s="4" t="s">
        <v>25</v>
      </c>
      <c r="O103" s="4" t="s">
        <v>25</v>
      </c>
      <c r="P103" s="4" t="s">
        <v>25</v>
      </c>
      <c r="Q103" s="4" t="s">
        <v>25</v>
      </c>
      <c r="R103" s="4" t="s">
        <v>25</v>
      </c>
      <c r="S103" s="4" t="s">
        <v>25</v>
      </c>
      <c r="T103" s="4" t="s">
        <v>25</v>
      </c>
      <c r="U103" s="4" t="s">
        <v>26</v>
      </c>
      <c r="V103" s="4" t="s">
        <v>26</v>
      </c>
      <c r="W103" s="4" t="s">
        <v>27</v>
      </c>
    </row>
    <row r="104" spans="1:23" x14ac:dyDescent="0.2">
      <c r="A104" s="3">
        <v>43972.856959710647</v>
      </c>
      <c r="B104" s="4" t="s">
        <v>53</v>
      </c>
      <c r="D104" s="4" t="s">
        <v>385</v>
      </c>
      <c r="E104" s="4" t="s">
        <v>386</v>
      </c>
      <c r="F104" s="4" t="s">
        <v>541</v>
      </c>
      <c r="G104" s="4" t="s">
        <v>388</v>
      </c>
      <c r="H104" s="4" t="s">
        <v>31</v>
      </c>
      <c r="I104" s="4" t="s">
        <v>25</v>
      </c>
      <c r="J104" s="4">
        <v>36.200000000000003</v>
      </c>
      <c r="K104" s="4">
        <v>22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26</v>
      </c>
      <c r="V104" s="4" t="s">
        <v>26</v>
      </c>
      <c r="W104" s="4" t="s">
        <v>27</v>
      </c>
    </row>
    <row r="105" spans="1:23" x14ac:dyDescent="0.2">
      <c r="A105" s="3">
        <v>43972.90158943287</v>
      </c>
      <c r="B105" s="4" t="s">
        <v>53</v>
      </c>
      <c r="D105" s="4" t="s">
        <v>357</v>
      </c>
      <c r="E105" s="4" t="s">
        <v>358</v>
      </c>
      <c r="F105" s="4" t="s">
        <v>199</v>
      </c>
      <c r="G105" s="4" t="s">
        <v>539</v>
      </c>
      <c r="H105" s="4" t="s">
        <v>24</v>
      </c>
      <c r="L105" s="4">
        <v>37.5</v>
      </c>
      <c r="M105" s="4">
        <v>20</v>
      </c>
      <c r="N105" s="4" t="s">
        <v>25</v>
      </c>
      <c r="O105" s="4" t="s">
        <v>25</v>
      </c>
      <c r="P105" s="4" t="s">
        <v>25</v>
      </c>
      <c r="Q105" s="4" t="s">
        <v>25</v>
      </c>
      <c r="R105" s="4" t="s">
        <v>25</v>
      </c>
      <c r="S105" s="4" t="s">
        <v>25</v>
      </c>
      <c r="T105" s="4" t="s">
        <v>25</v>
      </c>
      <c r="U105" s="4" t="s">
        <v>58</v>
      </c>
      <c r="V105" s="4" t="s">
        <v>58</v>
      </c>
      <c r="W105" s="4" t="s">
        <v>27</v>
      </c>
    </row>
    <row r="106" spans="1:23" x14ac:dyDescent="0.2">
      <c r="A106" s="3">
        <v>43972.991805347221</v>
      </c>
      <c r="B106" s="4" t="s">
        <v>53</v>
      </c>
      <c r="D106" s="4" t="s">
        <v>398</v>
      </c>
      <c r="E106" s="4" t="s">
        <v>397</v>
      </c>
      <c r="F106" s="4" t="s">
        <v>32</v>
      </c>
      <c r="G106" s="4" t="s">
        <v>399</v>
      </c>
      <c r="H106" s="4" t="s">
        <v>24</v>
      </c>
      <c r="L106" s="4">
        <v>35.9</v>
      </c>
      <c r="M106" s="4">
        <v>22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37</v>
      </c>
      <c r="V106" s="4" t="s">
        <v>37</v>
      </c>
      <c r="W106" s="4" t="s">
        <v>27</v>
      </c>
    </row>
    <row r="107" spans="1:23" x14ac:dyDescent="0.2">
      <c r="A107" s="3">
        <v>43973.512815381946</v>
      </c>
      <c r="B107" s="4" t="s">
        <v>53</v>
      </c>
      <c r="D107" s="4" t="s">
        <v>378</v>
      </c>
      <c r="E107" s="4" t="s">
        <v>379</v>
      </c>
      <c r="F107" s="4" t="s">
        <v>380</v>
      </c>
      <c r="G107" s="4" t="s">
        <v>381</v>
      </c>
      <c r="H107" s="4" t="s">
        <v>24</v>
      </c>
      <c r="L107" s="4">
        <v>36.799999999999997</v>
      </c>
      <c r="M107" s="4">
        <v>14</v>
      </c>
      <c r="N107" s="4" t="s">
        <v>25</v>
      </c>
      <c r="O107" s="4" t="s">
        <v>25</v>
      </c>
      <c r="P107" s="4" t="s">
        <v>25</v>
      </c>
      <c r="Q107" s="4" t="s">
        <v>25</v>
      </c>
      <c r="R107" s="4" t="s">
        <v>25</v>
      </c>
      <c r="S107" s="4" t="s">
        <v>25</v>
      </c>
      <c r="T107" s="4" t="s">
        <v>25</v>
      </c>
      <c r="U107" s="4" t="s">
        <v>26</v>
      </c>
      <c r="V107" s="4" t="s">
        <v>26</v>
      </c>
      <c r="W107" s="4" t="s">
        <v>27</v>
      </c>
    </row>
    <row r="110" spans="1:23" x14ac:dyDescent="0.2">
      <c r="A110" s="6"/>
      <c r="B110" s="4"/>
      <c r="C110" s="7"/>
      <c r="D110" s="4"/>
      <c r="E110" s="4"/>
      <c r="F110" s="4"/>
      <c r="G110" s="4"/>
      <c r="H110" s="4"/>
      <c r="I110" s="4"/>
      <c r="J110" s="4"/>
      <c r="K110" s="4"/>
      <c r="L110" s="7"/>
      <c r="M110" s="7"/>
      <c r="N110" s="4"/>
      <c r="O110" s="4"/>
      <c r="P110" s="4"/>
      <c r="Q110" s="4"/>
      <c r="R110" s="4"/>
      <c r="S110" s="4"/>
      <c r="T110" s="4"/>
      <c r="U110" s="4"/>
      <c r="V110" s="4"/>
    </row>
    <row r="111" spans="1:23" x14ac:dyDescent="0.2">
      <c r="A111" s="6"/>
      <c r="B111" s="4"/>
      <c r="C111" s="7"/>
      <c r="D111" s="4"/>
      <c r="E111" s="4"/>
      <c r="F111" s="4"/>
      <c r="G111" s="4"/>
      <c r="H111" s="4"/>
      <c r="I111" s="4"/>
      <c r="J111" s="7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3" x14ac:dyDescent="0.2">
      <c r="A112" s="6"/>
      <c r="B112" s="4"/>
      <c r="C112" s="7"/>
      <c r="D112" s="4"/>
      <c r="E112" s="4"/>
      <c r="F112" s="4"/>
      <c r="G112" s="4"/>
      <c r="H112" s="4"/>
      <c r="I112" s="4"/>
      <c r="J112" s="4"/>
      <c r="K112" s="4"/>
      <c r="L112" s="7"/>
      <c r="M112" s="7"/>
      <c r="N112" s="4"/>
      <c r="O112" s="4"/>
      <c r="P112" s="4"/>
      <c r="Q112" s="4"/>
      <c r="R112" s="4"/>
      <c r="S112" s="4"/>
      <c r="T112" s="4"/>
      <c r="U112" s="4"/>
      <c r="V112" s="4"/>
    </row>
    <row r="113" spans="1:22" x14ac:dyDescent="0.2">
      <c r="A113" s="6"/>
      <c r="B113" s="4"/>
      <c r="C113" s="7"/>
      <c r="D113" s="4"/>
      <c r="E113" s="4"/>
      <c r="F113" s="4"/>
      <c r="G113" s="4"/>
      <c r="H113" s="4"/>
      <c r="I113" s="4"/>
      <c r="J113" s="4"/>
      <c r="K113" s="4"/>
      <c r="L113" s="7"/>
      <c r="M113" s="7"/>
      <c r="N113" s="4"/>
      <c r="O113" s="4"/>
      <c r="P113" s="4"/>
      <c r="Q113" s="4"/>
      <c r="R113" s="4"/>
      <c r="S113" s="4"/>
      <c r="T113" s="4"/>
      <c r="U113" s="4"/>
      <c r="V113" s="4"/>
    </row>
    <row r="114" spans="1:22" x14ac:dyDescent="0.2">
      <c r="A114" s="6"/>
      <c r="B114" s="4"/>
      <c r="C114" s="7"/>
      <c r="D114" s="4"/>
      <c r="E114" s="4"/>
      <c r="F114" s="4"/>
      <c r="G114" s="4"/>
      <c r="H114" s="4"/>
      <c r="I114" s="4"/>
      <c r="J114" s="7"/>
      <c r="K114" s="7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x14ac:dyDescent="0.2">
      <c r="A115" s="6"/>
      <c r="B115" s="4"/>
      <c r="C115" s="7"/>
      <c r="D115" s="4"/>
      <c r="E115" s="4"/>
      <c r="F115" s="4"/>
      <c r="G115" s="4"/>
      <c r="H115" s="4"/>
      <c r="I115" s="4"/>
      <c r="J115" s="4"/>
      <c r="K115" s="4"/>
      <c r="L115" s="7"/>
      <c r="M115" s="7"/>
      <c r="N115" s="4"/>
      <c r="O115" s="4"/>
      <c r="P115" s="4"/>
      <c r="Q115" s="4"/>
      <c r="R115" s="4"/>
      <c r="S115" s="4"/>
      <c r="T115" s="4"/>
      <c r="U115" s="4"/>
      <c r="V115" s="4"/>
    </row>
    <row r="116" spans="1:22" x14ac:dyDescent="0.2">
      <c r="A116" s="6"/>
      <c r="B116" s="4"/>
      <c r="C116" s="7"/>
      <c r="D116" s="4"/>
      <c r="E116" s="4"/>
      <c r="F116" s="4"/>
      <c r="G116" s="4"/>
      <c r="H116" s="4"/>
      <c r="I116" s="4"/>
      <c r="J116" s="7"/>
      <c r="K116" s="7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</sheetData>
  <autoFilter ref="A1:AC107" xr:uid="{00000000-0009-0000-0000-000003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11"/>
  <sheetViews>
    <sheetView zoomScaleNormal="100" workbookViewId="0">
      <pane ySplit="1" topLeftCell="A2" activePane="bottomLeft" state="frozenSplit"/>
      <selection pane="bottomLeft" activeCell="B3" sqref="B3"/>
    </sheetView>
  </sheetViews>
  <sheetFormatPr defaultColWidth="14.42578125" defaultRowHeight="15.75" customHeight="1" x14ac:dyDescent="0.2"/>
  <cols>
    <col min="1" max="29" width="21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s="3">
        <v>43973.156853587963</v>
      </c>
      <c r="B2" s="4" t="s">
        <v>21</v>
      </c>
      <c r="C2" s="5" t="s">
        <v>138</v>
      </c>
      <c r="F2" s="4" t="s">
        <v>56</v>
      </c>
      <c r="G2" s="4" t="s">
        <v>65</v>
      </c>
      <c r="H2" s="4" t="s">
        <v>24</v>
      </c>
      <c r="L2" s="4">
        <v>36.5</v>
      </c>
      <c r="M2" s="4">
        <v>16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440</v>
      </c>
      <c r="V2" s="4" t="s">
        <v>26</v>
      </c>
      <c r="W2" s="4" t="s">
        <v>27</v>
      </c>
    </row>
    <row r="3" spans="1:23" x14ac:dyDescent="0.2">
      <c r="A3" s="3">
        <v>43973.214181250005</v>
      </c>
      <c r="B3" s="4" t="s">
        <v>21</v>
      </c>
      <c r="C3" s="4">
        <v>552</v>
      </c>
      <c r="F3" s="4" t="s">
        <v>32</v>
      </c>
      <c r="G3" s="4" t="s">
        <v>278</v>
      </c>
      <c r="H3" s="4" t="s">
        <v>31</v>
      </c>
      <c r="I3" s="4" t="s">
        <v>25</v>
      </c>
      <c r="J3" s="4">
        <v>36.4</v>
      </c>
      <c r="K3" s="4">
        <v>14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58</v>
      </c>
      <c r="V3" s="4" t="s">
        <v>414</v>
      </c>
      <c r="W3" s="4" t="s">
        <v>27</v>
      </c>
    </row>
    <row r="4" spans="1:23" x14ac:dyDescent="0.2">
      <c r="A4" s="3">
        <v>43973.222177326388</v>
      </c>
      <c r="B4" s="4" t="s">
        <v>53</v>
      </c>
      <c r="D4" s="4" t="s">
        <v>326</v>
      </c>
      <c r="E4" s="4" t="s">
        <v>327</v>
      </c>
      <c r="F4" s="4" t="s">
        <v>542</v>
      </c>
      <c r="G4" s="4" t="s">
        <v>463</v>
      </c>
      <c r="H4" s="4" t="s">
        <v>31</v>
      </c>
      <c r="I4" s="4" t="s">
        <v>25</v>
      </c>
      <c r="J4" s="4">
        <v>35.6</v>
      </c>
      <c r="K4" s="4">
        <v>16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26</v>
      </c>
      <c r="V4" s="4" t="s">
        <v>26</v>
      </c>
      <c r="W4" s="4" t="s">
        <v>27</v>
      </c>
    </row>
    <row r="5" spans="1:23" x14ac:dyDescent="0.2">
      <c r="A5" s="3">
        <v>43973.224607199074</v>
      </c>
      <c r="B5" s="4" t="s">
        <v>53</v>
      </c>
      <c r="D5" s="4" t="s">
        <v>86</v>
      </c>
      <c r="E5" s="4" t="s">
        <v>87</v>
      </c>
      <c r="F5" s="4" t="s">
        <v>88</v>
      </c>
      <c r="G5" s="4" t="s">
        <v>89</v>
      </c>
      <c r="H5" s="4" t="s">
        <v>24</v>
      </c>
      <c r="L5" s="4">
        <v>36.799999999999997</v>
      </c>
      <c r="M5" s="4">
        <v>11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26</v>
      </c>
      <c r="V5" s="4" t="s">
        <v>26</v>
      </c>
      <c r="W5" s="4" t="s">
        <v>27</v>
      </c>
    </row>
    <row r="6" spans="1:23" x14ac:dyDescent="0.2">
      <c r="A6" s="3">
        <v>43973.232550092594</v>
      </c>
      <c r="B6" s="4" t="s">
        <v>53</v>
      </c>
      <c r="D6" s="4" t="s">
        <v>525</v>
      </c>
      <c r="E6" s="4" t="s">
        <v>443</v>
      </c>
      <c r="F6" s="4" t="s">
        <v>122</v>
      </c>
      <c r="G6" s="4" t="s">
        <v>289</v>
      </c>
      <c r="H6" s="4" t="s">
        <v>24</v>
      </c>
      <c r="L6" s="4">
        <v>32.799999999999997</v>
      </c>
      <c r="M6" s="4">
        <v>22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26</v>
      </c>
      <c r="V6" s="4" t="s">
        <v>26</v>
      </c>
      <c r="W6" s="4" t="s">
        <v>27</v>
      </c>
    </row>
    <row r="7" spans="1:23" x14ac:dyDescent="0.2">
      <c r="A7" s="3">
        <v>43973.24617150463</v>
      </c>
      <c r="B7" s="4" t="s">
        <v>53</v>
      </c>
      <c r="D7" s="4" t="s">
        <v>59</v>
      </c>
      <c r="E7" s="4" t="s">
        <v>60</v>
      </c>
      <c r="F7" s="4" t="s">
        <v>531</v>
      </c>
      <c r="G7" s="4" t="s">
        <v>62</v>
      </c>
      <c r="H7" s="4" t="s">
        <v>31</v>
      </c>
      <c r="I7" s="4" t="s">
        <v>25</v>
      </c>
      <c r="J7" s="4">
        <v>36.5</v>
      </c>
      <c r="K7" s="4">
        <v>78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532</v>
      </c>
      <c r="V7" s="4" t="s">
        <v>37</v>
      </c>
      <c r="W7" s="4" t="s">
        <v>27</v>
      </c>
    </row>
    <row r="8" spans="1:23" x14ac:dyDescent="0.2">
      <c r="A8" s="3">
        <v>43973.248761620373</v>
      </c>
      <c r="B8" s="4" t="s">
        <v>53</v>
      </c>
      <c r="D8" s="4" t="s">
        <v>543</v>
      </c>
      <c r="E8" s="4" t="s">
        <v>544</v>
      </c>
      <c r="F8" s="4">
        <v>14</v>
      </c>
      <c r="G8" s="4" t="s">
        <v>204</v>
      </c>
      <c r="H8" s="4" t="s">
        <v>24</v>
      </c>
      <c r="L8" s="4">
        <v>36</v>
      </c>
      <c r="M8" s="4">
        <v>18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37</v>
      </c>
      <c r="V8" s="4" t="s">
        <v>37</v>
      </c>
      <c r="W8" s="4" t="s">
        <v>27</v>
      </c>
    </row>
    <row r="9" spans="1:23" x14ac:dyDescent="0.2">
      <c r="A9" s="3">
        <v>43973.253099166672</v>
      </c>
      <c r="B9" s="4" t="s">
        <v>21</v>
      </c>
      <c r="C9" s="4" t="s">
        <v>444</v>
      </c>
      <c r="F9" s="4" t="s">
        <v>308</v>
      </c>
      <c r="G9" s="4" t="s">
        <v>309</v>
      </c>
      <c r="H9" s="4" t="s">
        <v>24</v>
      </c>
      <c r="L9" s="4">
        <v>36.1</v>
      </c>
      <c r="M9" s="4">
        <v>16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  <c r="S9" s="4" t="s">
        <v>25</v>
      </c>
      <c r="T9" s="4" t="s">
        <v>25</v>
      </c>
      <c r="U9" s="4" t="s">
        <v>26</v>
      </c>
      <c r="V9" s="4" t="s">
        <v>26</v>
      </c>
      <c r="W9" s="4" t="s">
        <v>27</v>
      </c>
    </row>
    <row r="10" spans="1:23" x14ac:dyDescent="0.2">
      <c r="A10" s="3">
        <v>43973.25403974537</v>
      </c>
      <c r="B10" s="4" t="s">
        <v>21</v>
      </c>
      <c r="C10" s="4">
        <v>554</v>
      </c>
      <c r="F10" s="4" t="s">
        <v>22</v>
      </c>
      <c r="G10" s="4" t="s">
        <v>23</v>
      </c>
      <c r="H10" s="4" t="s">
        <v>24</v>
      </c>
      <c r="L10" s="4">
        <v>37.200000000000003</v>
      </c>
      <c r="M10" s="4">
        <v>16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26</v>
      </c>
      <c r="V10" s="4" t="s">
        <v>115</v>
      </c>
      <c r="W10" s="4" t="s">
        <v>27</v>
      </c>
    </row>
    <row r="11" spans="1:23" x14ac:dyDescent="0.2">
      <c r="A11" s="3">
        <v>43973.258620868059</v>
      </c>
      <c r="B11" s="4" t="s">
        <v>21</v>
      </c>
      <c r="C11" s="4">
        <v>665</v>
      </c>
      <c r="F11" s="4" t="s">
        <v>271</v>
      </c>
      <c r="G11" s="4" t="s">
        <v>217</v>
      </c>
      <c r="H11" s="4" t="s">
        <v>24</v>
      </c>
      <c r="L11" s="4">
        <v>36.200000000000003</v>
      </c>
      <c r="M11" s="4">
        <v>20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545</v>
      </c>
      <c r="V11" s="4" t="s">
        <v>273</v>
      </c>
      <c r="W11" s="4" t="s">
        <v>27</v>
      </c>
    </row>
    <row r="12" spans="1:23" x14ac:dyDescent="0.2">
      <c r="A12" s="3">
        <v>43973.258825821758</v>
      </c>
      <c r="B12" s="4" t="s">
        <v>21</v>
      </c>
      <c r="C12" s="4">
        <v>665</v>
      </c>
      <c r="F12" s="4" t="s">
        <v>271</v>
      </c>
      <c r="G12" s="4" t="s">
        <v>217</v>
      </c>
      <c r="H12" s="4" t="s">
        <v>24</v>
      </c>
      <c r="L12" s="4">
        <v>36.200000000000003</v>
      </c>
      <c r="M12" s="4">
        <v>20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545</v>
      </c>
      <c r="V12" s="4" t="s">
        <v>273</v>
      </c>
      <c r="W12" s="4" t="s">
        <v>27</v>
      </c>
    </row>
    <row r="13" spans="1:23" x14ac:dyDescent="0.2">
      <c r="A13" s="3">
        <v>43973.263237164356</v>
      </c>
      <c r="B13" s="4" t="s">
        <v>53</v>
      </c>
      <c r="D13" s="4" t="s">
        <v>526</v>
      </c>
      <c r="E13" s="4" t="s">
        <v>527</v>
      </c>
      <c r="F13" s="4" t="s">
        <v>546</v>
      </c>
      <c r="G13" s="4" t="s">
        <v>291</v>
      </c>
      <c r="H13" s="4" t="s">
        <v>24</v>
      </c>
      <c r="L13" s="4">
        <v>35.200000000000003</v>
      </c>
      <c r="M13" s="4">
        <v>72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26</v>
      </c>
      <c r="V13" s="4" t="s">
        <v>26</v>
      </c>
      <c r="W13" s="4" t="s">
        <v>27</v>
      </c>
    </row>
    <row r="14" spans="1:23" x14ac:dyDescent="0.2">
      <c r="A14" s="3">
        <v>43973.266961354166</v>
      </c>
      <c r="B14" s="4" t="s">
        <v>21</v>
      </c>
      <c r="C14" s="4">
        <v>778</v>
      </c>
      <c r="F14" s="4" t="s">
        <v>47</v>
      </c>
      <c r="G14" s="4" t="s">
        <v>39</v>
      </c>
      <c r="H14" s="4" t="s">
        <v>31</v>
      </c>
      <c r="I14" s="4" t="s">
        <v>25</v>
      </c>
      <c r="J14" s="4">
        <v>36.5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26</v>
      </c>
      <c r="V14" s="4" t="s">
        <v>26</v>
      </c>
      <c r="W14" s="4" t="s">
        <v>27</v>
      </c>
    </row>
    <row r="15" spans="1:23" x14ac:dyDescent="0.2">
      <c r="A15" s="3">
        <v>43973.26905412037</v>
      </c>
      <c r="B15" s="4" t="s">
        <v>21</v>
      </c>
      <c r="C15" s="4">
        <v>681</v>
      </c>
      <c r="F15" s="4" t="s">
        <v>512</v>
      </c>
      <c r="G15" s="4" t="s">
        <v>44</v>
      </c>
      <c r="H15" s="4" t="s">
        <v>24</v>
      </c>
      <c r="L15" s="4">
        <v>36.299999999999997</v>
      </c>
      <c r="M15" s="4">
        <v>17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  <c r="S15" s="4" t="s">
        <v>25</v>
      </c>
      <c r="T15" s="4" t="s">
        <v>25</v>
      </c>
      <c r="U15" s="4" t="s">
        <v>26</v>
      </c>
      <c r="V15" s="4" t="s">
        <v>89</v>
      </c>
      <c r="W15" s="4" t="s">
        <v>27</v>
      </c>
    </row>
    <row r="16" spans="1:23" x14ac:dyDescent="0.2">
      <c r="A16" s="3">
        <v>43973.281267638886</v>
      </c>
      <c r="B16" s="4" t="s">
        <v>53</v>
      </c>
      <c r="D16" s="4" t="s">
        <v>54</v>
      </c>
      <c r="E16" s="4" t="s">
        <v>55</v>
      </c>
      <c r="F16" s="4" t="s">
        <v>530</v>
      </c>
      <c r="G16" s="4" t="s">
        <v>293</v>
      </c>
      <c r="H16" s="4" t="s">
        <v>31</v>
      </c>
      <c r="I16" s="4" t="s">
        <v>25</v>
      </c>
      <c r="J16" s="4">
        <v>36.700000000000003</v>
      </c>
      <c r="K16" s="4">
        <v>16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27</v>
      </c>
      <c r="S16" s="4" t="s">
        <v>25</v>
      </c>
      <c r="T16" s="4" t="s">
        <v>25</v>
      </c>
      <c r="U16" s="4" t="s">
        <v>58</v>
      </c>
      <c r="V16" s="4" t="s">
        <v>58</v>
      </c>
      <c r="W16" s="4" t="s">
        <v>27</v>
      </c>
    </row>
    <row r="17" spans="1:23" x14ac:dyDescent="0.2">
      <c r="A17" s="3">
        <v>43973.28247982639</v>
      </c>
      <c r="B17" s="4" t="s">
        <v>21</v>
      </c>
      <c r="C17" s="4">
        <v>153</v>
      </c>
      <c r="F17" s="4" t="s">
        <v>255</v>
      </c>
      <c r="G17" s="4" t="s">
        <v>57</v>
      </c>
      <c r="H17" s="4" t="s">
        <v>31</v>
      </c>
      <c r="I17" s="4" t="s">
        <v>25</v>
      </c>
      <c r="J17" s="4">
        <v>36.5</v>
      </c>
      <c r="K17" s="4">
        <v>24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4" t="s">
        <v>145</v>
      </c>
      <c r="V17" s="4" t="s">
        <v>145</v>
      </c>
      <c r="W17" s="4" t="s">
        <v>27</v>
      </c>
    </row>
    <row r="18" spans="1:23" x14ac:dyDescent="0.2">
      <c r="A18" s="3">
        <v>43973.292672638891</v>
      </c>
      <c r="B18" s="4" t="s">
        <v>21</v>
      </c>
      <c r="C18" s="4">
        <v>566</v>
      </c>
      <c r="F18" s="4" t="s">
        <v>187</v>
      </c>
      <c r="G18" s="4" t="s">
        <v>344</v>
      </c>
      <c r="H18" s="4" t="s">
        <v>31</v>
      </c>
      <c r="I18" s="4" t="s">
        <v>25</v>
      </c>
      <c r="J18" s="4">
        <v>36</v>
      </c>
      <c r="K18" s="4">
        <v>16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37</v>
      </c>
      <c r="V18" s="4" t="s">
        <v>37</v>
      </c>
      <c r="W18" s="4" t="s">
        <v>27</v>
      </c>
    </row>
    <row r="19" spans="1:23" x14ac:dyDescent="0.2">
      <c r="A19" s="3">
        <v>43973.295312372684</v>
      </c>
      <c r="B19" s="4" t="s">
        <v>53</v>
      </c>
      <c r="D19" s="4" t="s">
        <v>302</v>
      </c>
      <c r="E19" s="4" t="s">
        <v>303</v>
      </c>
      <c r="F19" s="4" t="s">
        <v>547</v>
      </c>
      <c r="G19" s="4" t="s">
        <v>548</v>
      </c>
      <c r="H19" s="4" t="s">
        <v>24</v>
      </c>
      <c r="L19" s="4">
        <v>34</v>
      </c>
      <c r="M19" s="4">
        <v>24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26</v>
      </c>
      <c r="V19" s="4" t="s">
        <v>26</v>
      </c>
      <c r="W19" s="4" t="s">
        <v>27</v>
      </c>
    </row>
    <row r="20" spans="1:23" x14ac:dyDescent="0.2">
      <c r="A20" s="3">
        <v>43973.298409710653</v>
      </c>
      <c r="B20" s="4" t="s">
        <v>21</v>
      </c>
      <c r="C20" s="4">
        <v>777</v>
      </c>
      <c r="F20" s="4" t="s">
        <v>56</v>
      </c>
      <c r="G20" s="4" t="s">
        <v>57</v>
      </c>
      <c r="H20" s="4" t="s">
        <v>31</v>
      </c>
      <c r="I20" s="4" t="s">
        <v>25</v>
      </c>
      <c r="J20" s="4">
        <v>36.299999999999997</v>
      </c>
      <c r="K20" s="4">
        <v>18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26</v>
      </c>
      <c r="V20" s="4" t="s">
        <v>26</v>
      </c>
      <c r="W20" s="4" t="s">
        <v>27</v>
      </c>
    </row>
    <row r="21" spans="1:23" x14ac:dyDescent="0.2">
      <c r="A21" s="3">
        <v>43973.301602349537</v>
      </c>
      <c r="B21" s="4" t="s">
        <v>21</v>
      </c>
      <c r="C21" s="4">
        <v>669</v>
      </c>
      <c r="F21" s="4" t="s">
        <v>549</v>
      </c>
      <c r="G21" s="4" t="s">
        <v>320</v>
      </c>
      <c r="H21" s="4" t="s">
        <v>31</v>
      </c>
      <c r="I21" s="4" t="s">
        <v>25</v>
      </c>
      <c r="J21" s="4">
        <v>36.799999999999997</v>
      </c>
      <c r="K21" s="4">
        <v>20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25</v>
      </c>
      <c r="U21" s="4" t="s">
        <v>26</v>
      </c>
      <c r="V21" s="4" t="s">
        <v>26</v>
      </c>
      <c r="W21" s="4" t="s">
        <v>27</v>
      </c>
    </row>
    <row r="22" spans="1:23" x14ac:dyDescent="0.2">
      <c r="A22" s="3">
        <v>43973.302046180557</v>
      </c>
      <c r="B22" s="4" t="s">
        <v>21</v>
      </c>
      <c r="C22" s="4">
        <v>761</v>
      </c>
      <c r="F22" s="4" t="s">
        <v>300</v>
      </c>
      <c r="G22" s="4" t="s">
        <v>301</v>
      </c>
      <c r="H22" s="4" t="s">
        <v>24</v>
      </c>
      <c r="L22" s="4">
        <v>36</v>
      </c>
      <c r="M22" s="4">
        <v>24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26</v>
      </c>
      <c r="V22" s="4" t="s">
        <v>26</v>
      </c>
      <c r="W22" s="4" t="s">
        <v>27</v>
      </c>
    </row>
    <row r="23" spans="1:23" x14ac:dyDescent="0.2">
      <c r="A23" s="3">
        <v>43973.308892129629</v>
      </c>
      <c r="B23" s="4" t="s">
        <v>21</v>
      </c>
      <c r="C23" s="4">
        <v>701</v>
      </c>
      <c r="F23" s="4">
        <v>712</v>
      </c>
      <c r="G23" s="4" t="s">
        <v>117</v>
      </c>
      <c r="H23" s="4" t="s">
        <v>31</v>
      </c>
      <c r="I23" s="4" t="s">
        <v>25</v>
      </c>
      <c r="J23" s="4">
        <v>36.799999999999997</v>
      </c>
      <c r="K23" s="4">
        <v>18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26</v>
      </c>
      <c r="V23" s="4" t="s">
        <v>26</v>
      </c>
      <c r="W23" s="4" t="s">
        <v>27</v>
      </c>
    </row>
    <row r="24" spans="1:23" x14ac:dyDescent="0.2">
      <c r="A24" s="3">
        <v>43973.308959861111</v>
      </c>
      <c r="B24" s="4" t="s">
        <v>21</v>
      </c>
      <c r="C24" s="4">
        <v>407</v>
      </c>
      <c r="F24" s="4" t="s">
        <v>94</v>
      </c>
      <c r="G24" s="4" t="s">
        <v>332</v>
      </c>
      <c r="H24" s="4" t="s">
        <v>24</v>
      </c>
      <c r="L24" s="4">
        <v>36.299999999999997</v>
      </c>
      <c r="M24" s="4">
        <v>18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26</v>
      </c>
      <c r="V24" s="4" t="s">
        <v>26</v>
      </c>
      <c r="W24" s="4" t="s">
        <v>27</v>
      </c>
    </row>
    <row r="25" spans="1:23" x14ac:dyDescent="0.2">
      <c r="A25" s="3">
        <v>43973.309433865739</v>
      </c>
      <c r="B25" s="4" t="s">
        <v>21</v>
      </c>
      <c r="C25" s="4">
        <v>533</v>
      </c>
      <c r="F25" s="4" t="s">
        <v>266</v>
      </c>
      <c r="G25" s="4" t="s">
        <v>446</v>
      </c>
      <c r="H25" s="4" t="s">
        <v>24</v>
      </c>
      <c r="L25" s="4">
        <v>36.5</v>
      </c>
      <c r="M25" s="4">
        <v>62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  <c r="S25" s="4" t="s">
        <v>25</v>
      </c>
      <c r="T25" s="4" t="s">
        <v>25</v>
      </c>
      <c r="U25" s="4" t="s">
        <v>26</v>
      </c>
      <c r="V25" s="4" t="s">
        <v>26</v>
      </c>
      <c r="W25" s="4" t="s">
        <v>27</v>
      </c>
    </row>
    <row r="26" spans="1:23" x14ac:dyDescent="0.2">
      <c r="A26" s="3">
        <v>43973.310189340278</v>
      </c>
      <c r="B26" s="4" t="s">
        <v>21</v>
      </c>
      <c r="C26" s="4">
        <v>640</v>
      </c>
      <c r="F26" s="4" t="s">
        <v>246</v>
      </c>
      <c r="G26" s="4" t="s">
        <v>41</v>
      </c>
      <c r="H26" s="4" t="s">
        <v>31</v>
      </c>
      <c r="I26" s="4" t="s">
        <v>25</v>
      </c>
      <c r="J26" s="4">
        <v>36.200000000000003</v>
      </c>
      <c r="K26" s="4">
        <v>18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27</v>
      </c>
      <c r="T26" s="4" t="s">
        <v>25</v>
      </c>
      <c r="U26" s="4" t="s">
        <v>26</v>
      </c>
      <c r="V26" s="4" t="s">
        <v>26</v>
      </c>
      <c r="W26" s="4" t="s">
        <v>27</v>
      </c>
    </row>
    <row r="27" spans="1:23" x14ac:dyDescent="0.2">
      <c r="A27" s="3">
        <v>43973.317702187502</v>
      </c>
      <c r="B27" s="4" t="s">
        <v>21</v>
      </c>
      <c r="C27" s="4">
        <v>673</v>
      </c>
      <c r="F27" s="4" t="s">
        <v>550</v>
      </c>
      <c r="G27" s="4" t="s">
        <v>551</v>
      </c>
      <c r="H27" s="4" t="s">
        <v>24</v>
      </c>
      <c r="L27" s="4">
        <v>36.299999999999997</v>
      </c>
      <c r="M27" s="4">
        <v>18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  <c r="S27" s="4" t="s">
        <v>25</v>
      </c>
      <c r="T27" s="4" t="s">
        <v>25</v>
      </c>
      <c r="U27" s="4" t="s">
        <v>26</v>
      </c>
      <c r="V27" s="4" t="s">
        <v>26</v>
      </c>
      <c r="W27" s="4" t="s">
        <v>27</v>
      </c>
    </row>
    <row r="28" spans="1:23" x14ac:dyDescent="0.2">
      <c r="A28" s="3">
        <v>43973.321096886575</v>
      </c>
      <c r="B28" s="4" t="s">
        <v>21</v>
      </c>
      <c r="C28" s="4">
        <v>325</v>
      </c>
      <c r="F28" s="4" t="s">
        <v>207</v>
      </c>
      <c r="G28" s="4" t="s">
        <v>35</v>
      </c>
      <c r="H28" s="4" t="s">
        <v>31</v>
      </c>
      <c r="I28" s="4" t="s">
        <v>25</v>
      </c>
      <c r="J28" s="4">
        <v>36</v>
      </c>
      <c r="K28" s="4">
        <v>19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552</v>
      </c>
      <c r="V28" s="4" t="s">
        <v>26</v>
      </c>
      <c r="W28" s="4" t="s">
        <v>27</v>
      </c>
    </row>
    <row r="29" spans="1:23" x14ac:dyDescent="0.2">
      <c r="A29" s="3">
        <v>43973.326012581019</v>
      </c>
      <c r="B29" s="4" t="s">
        <v>21</v>
      </c>
      <c r="C29" s="4">
        <v>186</v>
      </c>
      <c r="F29" s="4">
        <v>802</v>
      </c>
      <c r="G29" s="4" t="s">
        <v>117</v>
      </c>
      <c r="H29" s="4" t="s">
        <v>24</v>
      </c>
      <c r="L29" s="4">
        <v>36.5</v>
      </c>
      <c r="M29" s="4">
        <v>24</v>
      </c>
      <c r="N29" s="4" t="s">
        <v>25</v>
      </c>
      <c r="O29" s="4" t="s">
        <v>25</v>
      </c>
      <c r="P29" s="4" t="s">
        <v>25</v>
      </c>
      <c r="Q29" s="4" t="s">
        <v>25</v>
      </c>
      <c r="R29" s="4" t="s">
        <v>25</v>
      </c>
      <c r="S29" s="4" t="s">
        <v>25</v>
      </c>
      <c r="T29" s="4" t="s">
        <v>25</v>
      </c>
      <c r="U29" s="4" t="s">
        <v>26</v>
      </c>
      <c r="V29" s="4" t="s">
        <v>26</v>
      </c>
      <c r="W29" s="4" t="s">
        <v>27</v>
      </c>
    </row>
    <row r="30" spans="1:23" x14ac:dyDescent="0.2">
      <c r="A30" s="3">
        <v>43973.327132303239</v>
      </c>
      <c r="B30" s="4" t="s">
        <v>21</v>
      </c>
      <c r="C30" s="4">
        <v>781</v>
      </c>
      <c r="F30" s="4" t="s">
        <v>553</v>
      </c>
      <c r="G30" s="4" t="s">
        <v>121</v>
      </c>
      <c r="H30" s="4" t="s">
        <v>24</v>
      </c>
      <c r="L30" s="4">
        <v>36</v>
      </c>
      <c r="M30" s="4">
        <v>14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26</v>
      </c>
      <c r="V30" s="4" t="s">
        <v>26</v>
      </c>
      <c r="W30" s="4" t="s">
        <v>27</v>
      </c>
    </row>
    <row r="31" spans="1:23" x14ac:dyDescent="0.2">
      <c r="A31" s="3">
        <v>43973.330322743059</v>
      </c>
      <c r="B31" s="4" t="s">
        <v>53</v>
      </c>
      <c r="D31" s="4" t="s">
        <v>176</v>
      </c>
      <c r="E31" s="4" t="s">
        <v>175</v>
      </c>
      <c r="F31" s="4" t="s">
        <v>177</v>
      </c>
      <c r="G31" s="4" t="s">
        <v>178</v>
      </c>
      <c r="H31" s="4" t="s">
        <v>24</v>
      </c>
      <c r="L31" s="4">
        <v>35.799999999999997</v>
      </c>
      <c r="M31" s="4">
        <v>20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  <c r="S31" s="4" t="s">
        <v>25</v>
      </c>
      <c r="T31" s="4" t="s">
        <v>25</v>
      </c>
      <c r="U31" s="4" t="s">
        <v>26</v>
      </c>
      <c r="V31" s="4" t="s">
        <v>26</v>
      </c>
      <c r="W31" s="4" t="s">
        <v>27</v>
      </c>
    </row>
    <row r="32" spans="1:23" x14ac:dyDescent="0.2">
      <c r="A32" s="3">
        <v>43973.332521192133</v>
      </c>
      <c r="B32" s="4" t="s">
        <v>21</v>
      </c>
      <c r="C32" s="4">
        <v>663</v>
      </c>
      <c r="F32" s="4" t="s">
        <v>321</v>
      </c>
      <c r="G32" s="4" t="s">
        <v>554</v>
      </c>
      <c r="H32" s="4" t="s">
        <v>24</v>
      </c>
      <c r="L32" s="4">
        <v>36.1</v>
      </c>
      <c r="M32" s="4">
        <v>15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26</v>
      </c>
      <c r="V32" s="4" t="s">
        <v>26</v>
      </c>
      <c r="W32" s="4" t="s">
        <v>27</v>
      </c>
    </row>
    <row r="33" spans="1:23" x14ac:dyDescent="0.2">
      <c r="A33" s="3">
        <v>43973.332850185187</v>
      </c>
      <c r="B33" s="4" t="s">
        <v>21</v>
      </c>
      <c r="C33" s="4">
        <v>771</v>
      </c>
      <c r="F33" s="4" t="s">
        <v>330</v>
      </c>
      <c r="G33" s="4" t="s">
        <v>165</v>
      </c>
      <c r="H33" s="4" t="s">
        <v>31</v>
      </c>
      <c r="I33" s="4" t="s">
        <v>25</v>
      </c>
      <c r="J33" s="4">
        <v>36.5</v>
      </c>
      <c r="K33" s="4">
        <v>18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25</v>
      </c>
      <c r="T33" s="4" t="s">
        <v>25</v>
      </c>
      <c r="U33" s="4" t="s">
        <v>26</v>
      </c>
      <c r="V33" s="4" t="s">
        <v>555</v>
      </c>
      <c r="W33" s="4" t="s">
        <v>27</v>
      </c>
    </row>
    <row r="34" spans="1:23" x14ac:dyDescent="0.2">
      <c r="A34" s="3">
        <v>43973.334280844909</v>
      </c>
      <c r="B34" s="4" t="s">
        <v>53</v>
      </c>
      <c r="D34" s="4" t="s">
        <v>556</v>
      </c>
      <c r="E34" s="4" t="s">
        <v>557</v>
      </c>
      <c r="F34" s="4" t="s">
        <v>558</v>
      </c>
      <c r="G34" s="4" t="s">
        <v>155</v>
      </c>
      <c r="H34" s="4" t="s">
        <v>24</v>
      </c>
      <c r="L34" s="4">
        <v>37.5</v>
      </c>
      <c r="M34" s="4">
        <v>20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37</v>
      </c>
      <c r="V34" s="4" t="s">
        <v>37</v>
      </c>
      <c r="W34" s="4" t="s">
        <v>27</v>
      </c>
    </row>
    <row r="35" spans="1:23" x14ac:dyDescent="0.2">
      <c r="A35" s="3">
        <v>43973.336333993051</v>
      </c>
      <c r="B35" s="4" t="s">
        <v>21</v>
      </c>
      <c r="C35" s="4">
        <v>596</v>
      </c>
      <c r="F35" s="4" t="s">
        <v>559</v>
      </c>
      <c r="G35" s="4" t="s">
        <v>35</v>
      </c>
      <c r="H35" s="4" t="s">
        <v>31</v>
      </c>
      <c r="I35" s="4" t="s">
        <v>25</v>
      </c>
      <c r="J35" s="4">
        <v>36.4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 t="s">
        <v>25</v>
      </c>
      <c r="T35" s="4" t="s">
        <v>25</v>
      </c>
      <c r="U35" s="4" t="s">
        <v>26</v>
      </c>
      <c r="V35" s="4" t="s">
        <v>26</v>
      </c>
      <c r="W35" s="4" t="s">
        <v>27</v>
      </c>
    </row>
    <row r="36" spans="1:23" x14ac:dyDescent="0.2">
      <c r="A36" s="3">
        <v>43973.337575127312</v>
      </c>
      <c r="B36" s="4" t="s">
        <v>21</v>
      </c>
      <c r="C36" s="4">
        <v>486</v>
      </c>
      <c r="F36" s="4" t="s">
        <v>45</v>
      </c>
      <c r="G36" s="4" t="s">
        <v>46</v>
      </c>
      <c r="H36" s="4" t="s">
        <v>24</v>
      </c>
      <c r="L36" s="4">
        <v>36.4</v>
      </c>
      <c r="M36" s="4">
        <v>14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26</v>
      </c>
      <c r="V36" s="4" t="s">
        <v>26</v>
      </c>
      <c r="W36" s="4" t="s">
        <v>27</v>
      </c>
    </row>
    <row r="37" spans="1:23" x14ac:dyDescent="0.2">
      <c r="A37" s="3">
        <v>43973.339492060186</v>
      </c>
      <c r="B37" s="4" t="s">
        <v>53</v>
      </c>
      <c r="D37" s="4" t="s">
        <v>59</v>
      </c>
      <c r="E37" s="4" t="s">
        <v>118</v>
      </c>
      <c r="F37" s="4" t="s">
        <v>114</v>
      </c>
      <c r="G37" s="4" t="s">
        <v>35</v>
      </c>
      <c r="H37" s="4" t="s">
        <v>31</v>
      </c>
      <c r="I37" s="4" t="s">
        <v>25</v>
      </c>
      <c r="J37" s="4">
        <v>35.4</v>
      </c>
      <c r="K37" s="4">
        <v>18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25</v>
      </c>
      <c r="U37" s="4" t="s">
        <v>26</v>
      </c>
      <c r="V37" s="4" t="s">
        <v>26</v>
      </c>
      <c r="W37" s="4" t="s">
        <v>27</v>
      </c>
    </row>
    <row r="38" spans="1:23" x14ac:dyDescent="0.2">
      <c r="A38" s="3">
        <v>43973.340137719904</v>
      </c>
      <c r="B38" s="4" t="s">
        <v>21</v>
      </c>
      <c r="C38" s="4">
        <v>514</v>
      </c>
      <c r="F38" s="4" t="s">
        <v>560</v>
      </c>
      <c r="G38" s="4" t="s">
        <v>35</v>
      </c>
      <c r="H38" s="4" t="s">
        <v>24</v>
      </c>
      <c r="L38" s="4">
        <v>36.299999999999997</v>
      </c>
      <c r="M38" s="4">
        <v>14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26</v>
      </c>
      <c r="V38" s="4" t="s">
        <v>26</v>
      </c>
      <c r="W38" s="4" t="s">
        <v>27</v>
      </c>
    </row>
    <row r="39" spans="1:23" x14ac:dyDescent="0.2">
      <c r="A39" s="3">
        <v>43973.340143553243</v>
      </c>
      <c r="B39" s="4" t="s">
        <v>21</v>
      </c>
      <c r="C39" s="4">
        <v>674</v>
      </c>
      <c r="F39" s="4" t="s">
        <v>341</v>
      </c>
      <c r="G39" s="4" t="s">
        <v>467</v>
      </c>
      <c r="H39" s="4" t="s">
        <v>24</v>
      </c>
      <c r="L39" s="4">
        <v>36.4</v>
      </c>
      <c r="M39" s="4">
        <v>18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25</v>
      </c>
      <c r="S39" s="4" t="s">
        <v>25</v>
      </c>
      <c r="T39" s="4" t="s">
        <v>25</v>
      </c>
      <c r="U39" s="4" t="s">
        <v>26</v>
      </c>
      <c r="V39" s="4" t="s">
        <v>561</v>
      </c>
      <c r="W39" s="4" t="s">
        <v>27</v>
      </c>
    </row>
    <row r="40" spans="1:23" x14ac:dyDescent="0.2">
      <c r="A40" s="3">
        <v>43973.341544409719</v>
      </c>
      <c r="B40" s="4" t="s">
        <v>53</v>
      </c>
      <c r="D40" s="4" t="s">
        <v>59</v>
      </c>
      <c r="E40" s="4" t="s">
        <v>118</v>
      </c>
      <c r="F40" s="4" t="s">
        <v>114</v>
      </c>
      <c r="G40" s="4" t="s">
        <v>35</v>
      </c>
      <c r="H40" s="4" t="s">
        <v>31</v>
      </c>
      <c r="I40" s="4" t="s">
        <v>25</v>
      </c>
      <c r="J40" s="4">
        <v>35.4</v>
      </c>
      <c r="K40" s="4">
        <v>18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26</v>
      </c>
      <c r="V40" s="4" t="s">
        <v>26</v>
      </c>
      <c r="W40" s="4" t="s">
        <v>27</v>
      </c>
    </row>
    <row r="41" spans="1:23" x14ac:dyDescent="0.2">
      <c r="A41" s="3">
        <v>43973.344534293981</v>
      </c>
      <c r="B41" s="4" t="s">
        <v>21</v>
      </c>
      <c r="C41" s="4">
        <v>578</v>
      </c>
      <c r="F41" s="4" t="s">
        <v>562</v>
      </c>
      <c r="G41" s="4" t="s">
        <v>35</v>
      </c>
      <c r="H41" s="4" t="s">
        <v>24</v>
      </c>
      <c r="L41" s="4">
        <v>36.6</v>
      </c>
      <c r="M41" s="4">
        <v>14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25</v>
      </c>
      <c r="S41" s="4" t="s">
        <v>25</v>
      </c>
      <c r="T41" s="4" t="s">
        <v>25</v>
      </c>
      <c r="U41" s="4" t="s">
        <v>26</v>
      </c>
      <c r="V41" s="4" t="s">
        <v>26</v>
      </c>
      <c r="W41" s="4" t="s">
        <v>27</v>
      </c>
    </row>
    <row r="42" spans="1:23" x14ac:dyDescent="0.2">
      <c r="A42" s="3">
        <v>43973.348251446761</v>
      </c>
      <c r="B42" s="4" t="s">
        <v>53</v>
      </c>
      <c r="D42" s="4" t="s">
        <v>111</v>
      </c>
      <c r="E42" s="4" t="s">
        <v>112</v>
      </c>
      <c r="F42" s="4">
        <v>178</v>
      </c>
      <c r="G42" s="4" t="s">
        <v>204</v>
      </c>
      <c r="H42" s="4" t="s">
        <v>24</v>
      </c>
      <c r="L42" s="4">
        <v>36.299999999999997</v>
      </c>
      <c r="M42" s="4">
        <v>14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26</v>
      </c>
      <c r="V42" s="4" t="s">
        <v>26</v>
      </c>
      <c r="W42" s="4" t="s">
        <v>27</v>
      </c>
    </row>
    <row r="43" spans="1:23" x14ac:dyDescent="0.2">
      <c r="A43" s="3">
        <v>43973.34832503472</v>
      </c>
      <c r="B43" s="4" t="s">
        <v>53</v>
      </c>
      <c r="D43" s="4" t="s">
        <v>111</v>
      </c>
      <c r="E43" s="4" t="s">
        <v>112</v>
      </c>
      <c r="F43" s="4">
        <v>178</v>
      </c>
      <c r="G43" s="4" t="s">
        <v>204</v>
      </c>
      <c r="H43" s="4" t="s">
        <v>24</v>
      </c>
      <c r="L43" s="4">
        <v>36.299999999999997</v>
      </c>
      <c r="M43" s="4">
        <v>14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25</v>
      </c>
      <c r="T43" s="4" t="s">
        <v>25</v>
      </c>
      <c r="U43" s="4" t="s">
        <v>26</v>
      </c>
      <c r="V43" s="4" t="s">
        <v>26</v>
      </c>
      <c r="W43" s="4" t="s">
        <v>27</v>
      </c>
    </row>
    <row r="44" spans="1:23" x14ac:dyDescent="0.2">
      <c r="A44" s="3">
        <v>43973.35059681713</v>
      </c>
      <c r="B44" s="4" t="s">
        <v>21</v>
      </c>
      <c r="C44" s="4">
        <v>671</v>
      </c>
      <c r="F44" s="4" t="s">
        <v>45</v>
      </c>
      <c r="G44" s="4" t="s">
        <v>46</v>
      </c>
      <c r="H44" s="4" t="s">
        <v>24</v>
      </c>
      <c r="L44" s="4">
        <v>36.4</v>
      </c>
      <c r="M44" s="4">
        <v>16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26</v>
      </c>
      <c r="V44" s="4" t="s">
        <v>26</v>
      </c>
      <c r="W44" s="4" t="s">
        <v>27</v>
      </c>
    </row>
    <row r="45" spans="1:23" x14ac:dyDescent="0.2">
      <c r="A45" s="3">
        <v>43973.35292665509</v>
      </c>
      <c r="B45" s="4" t="s">
        <v>53</v>
      </c>
      <c r="D45" s="4" t="s">
        <v>128</v>
      </c>
      <c r="E45" s="4" t="s">
        <v>129</v>
      </c>
      <c r="F45" s="4" t="s">
        <v>536</v>
      </c>
      <c r="G45" s="4" t="s">
        <v>563</v>
      </c>
      <c r="H45" s="4" t="s">
        <v>31</v>
      </c>
      <c r="I45" s="4" t="s">
        <v>25</v>
      </c>
      <c r="J45" s="4">
        <v>36.5</v>
      </c>
      <c r="K45" s="4">
        <v>20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25</v>
      </c>
      <c r="U45" s="4" t="s">
        <v>26</v>
      </c>
      <c r="V45" s="4" t="s">
        <v>26</v>
      </c>
      <c r="W45" s="4" t="s">
        <v>27</v>
      </c>
    </row>
    <row r="46" spans="1:23" x14ac:dyDescent="0.2">
      <c r="A46" s="3">
        <v>43973.357602962962</v>
      </c>
      <c r="B46" s="4" t="s">
        <v>21</v>
      </c>
      <c r="C46" s="4">
        <v>667</v>
      </c>
      <c r="F46" s="4" t="s">
        <v>104</v>
      </c>
      <c r="G46" s="4" t="s">
        <v>105</v>
      </c>
      <c r="H46" s="4" t="s">
        <v>31</v>
      </c>
      <c r="I46" s="4" t="s">
        <v>25</v>
      </c>
      <c r="J46" s="4">
        <v>36</v>
      </c>
      <c r="K46" s="4">
        <v>18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26</v>
      </c>
      <c r="V46" s="4" t="s">
        <v>26</v>
      </c>
      <c r="W46" s="4" t="s">
        <v>27</v>
      </c>
    </row>
    <row r="47" spans="1:23" x14ac:dyDescent="0.2">
      <c r="A47" s="3">
        <v>43973.359417187501</v>
      </c>
      <c r="B47" s="4" t="s">
        <v>21</v>
      </c>
      <c r="C47" s="5" t="s">
        <v>67</v>
      </c>
      <c r="F47" s="4" t="s">
        <v>68</v>
      </c>
      <c r="G47" s="4" t="s">
        <v>466</v>
      </c>
      <c r="H47" s="4" t="s">
        <v>24</v>
      </c>
      <c r="L47" s="4">
        <v>35.700000000000003</v>
      </c>
      <c r="M47" s="4">
        <v>12</v>
      </c>
      <c r="N47" s="4" t="s">
        <v>25</v>
      </c>
      <c r="O47" s="4" t="s">
        <v>25</v>
      </c>
      <c r="P47" s="4" t="s">
        <v>25</v>
      </c>
      <c r="Q47" s="4" t="s">
        <v>25</v>
      </c>
      <c r="R47" s="4" t="s">
        <v>25</v>
      </c>
      <c r="S47" s="4" t="s">
        <v>25</v>
      </c>
      <c r="T47" s="4" t="s">
        <v>25</v>
      </c>
      <c r="U47" s="4" t="s">
        <v>26</v>
      </c>
      <c r="V47" s="4" t="s">
        <v>26</v>
      </c>
      <c r="W47" s="4" t="s">
        <v>27</v>
      </c>
    </row>
    <row r="48" spans="1:23" x14ac:dyDescent="0.2">
      <c r="A48" s="3">
        <v>43973.369785000003</v>
      </c>
      <c r="B48" s="4" t="s">
        <v>21</v>
      </c>
      <c r="C48" s="4">
        <v>373</v>
      </c>
      <c r="F48" s="4">
        <v>125</v>
      </c>
      <c r="G48" s="4" t="s">
        <v>204</v>
      </c>
      <c r="H48" s="4" t="s">
        <v>24</v>
      </c>
      <c r="L48" s="4">
        <v>36</v>
      </c>
      <c r="M48" s="4">
        <v>15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26</v>
      </c>
      <c r="V48" s="4" t="s">
        <v>26</v>
      </c>
      <c r="W48" s="4" t="s">
        <v>27</v>
      </c>
    </row>
    <row r="49" spans="1:23" x14ac:dyDescent="0.2">
      <c r="A49" s="3">
        <v>43973.370660011569</v>
      </c>
      <c r="B49" s="4" t="s">
        <v>21</v>
      </c>
      <c r="C49" s="4">
        <v>571</v>
      </c>
      <c r="F49" s="4" t="s">
        <v>473</v>
      </c>
      <c r="G49" s="4" t="s">
        <v>265</v>
      </c>
      <c r="H49" s="4" t="s">
        <v>31</v>
      </c>
      <c r="I49" s="4" t="s">
        <v>25</v>
      </c>
      <c r="J49" s="4">
        <v>37</v>
      </c>
      <c r="K49" s="4">
        <v>18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  <c r="S49" s="4" t="s">
        <v>25</v>
      </c>
      <c r="T49" s="4" t="s">
        <v>25</v>
      </c>
      <c r="U49" s="4" t="s">
        <v>26</v>
      </c>
      <c r="V49" s="4" t="s">
        <v>26</v>
      </c>
      <c r="W49" s="4" t="s">
        <v>27</v>
      </c>
    </row>
    <row r="50" spans="1:23" x14ac:dyDescent="0.2">
      <c r="A50" s="3">
        <v>43973.370951261575</v>
      </c>
      <c r="B50" s="4" t="s">
        <v>21</v>
      </c>
      <c r="C50" s="4">
        <v>768</v>
      </c>
      <c r="F50" s="4">
        <v>315</v>
      </c>
      <c r="G50" s="4" t="s">
        <v>551</v>
      </c>
      <c r="H50" s="4" t="s">
        <v>31</v>
      </c>
      <c r="I50" s="4" t="s">
        <v>25</v>
      </c>
      <c r="J50" s="4">
        <v>36.6</v>
      </c>
      <c r="K50" s="4">
        <v>18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37</v>
      </c>
      <c r="V50" s="4" t="s">
        <v>37</v>
      </c>
      <c r="W50" s="4" t="s">
        <v>27</v>
      </c>
    </row>
    <row r="51" spans="1:23" x14ac:dyDescent="0.2">
      <c r="A51" s="3">
        <v>43973.381812499996</v>
      </c>
      <c r="B51" s="4" t="s">
        <v>21</v>
      </c>
      <c r="C51" s="4">
        <v>724</v>
      </c>
      <c r="F51" s="4" t="s">
        <v>447</v>
      </c>
      <c r="G51" s="4" t="s">
        <v>148</v>
      </c>
      <c r="H51" s="4" t="s">
        <v>24</v>
      </c>
      <c r="L51" s="4">
        <v>36.4</v>
      </c>
      <c r="M51" s="4">
        <v>14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  <c r="S51" s="4" t="s">
        <v>25</v>
      </c>
      <c r="T51" s="4" t="s">
        <v>25</v>
      </c>
      <c r="U51" s="4" t="s">
        <v>26</v>
      </c>
      <c r="V51" s="4" t="s">
        <v>26</v>
      </c>
      <c r="W51" s="4" t="s">
        <v>27</v>
      </c>
    </row>
    <row r="52" spans="1:23" x14ac:dyDescent="0.2">
      <c r="A52" s="3">
        <v>43973.386733784719</v>
      </c>
      <c r="B52" s="4" t="s">
        <v>21</v>
      </c>
      <c r="C52" s="4">
        <v>766</v>
      </c>
      <c r="F52" s="4" t="s">
        <v>114</v>
      </c>
      <c r="G52" s="4" t="s">
        <v>115</v>
      </c>
      <c r="H52" s="4" t="s">
        <v>24</v>
      </c>
      <c r="L52" s="4">
        <v>36.6</v>
      </c>
      <c r="M52" s="4">
        <v>14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26</v>
      </c>
      <c r="V52" s="4" t="s">
        <v>26</v>
      </c>
      <c r="W52" s="4" t="s">
        <v>27</v>
      </c>
    </row>
    <row r="53" spans="1:23" x14ac:dyDescent="0.2">
      <c r="A53" s="3">
        <v>43973.394117337964</v>
      </c>
      <c r="B53" s="4" t="s">
        <v>21</v>
      </c>
      <c r="C53" s="4">
        <v>505</v>
      </c>
      <c r="F53" s="4" t="s">
        <v>154</v>
      </c>
      <c r="G53" s="4" t="s">
        <v>155</v>
      </c>
      <c r="H53" s="4" t="s">
        <v>24</v>
      </c>
      <c r="L53" s="4">
        <v>36</v>
      </c>
      <c r="M53" s="4">
        <v>14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25</v>
      </c>
      <c r="S53" s="4" t="s">
        <v>25</v>
      </c>
      <c r="T53" s="4" t="s">
        <v>25</v>
      </c>
      <c r="U53" s="4" t="s">
        <v>26</v>
      </c>
      <c r="V53" s="4" t="s">
        <v>26</v>
      </c>
      <c r="W53" s="4" t="s">
        <v>27</v>
      </c>
    </row>
    <row r="54" spans="1:23" x14ac:dyDescent="0.2">
      <c r="A54" s="3">
        <v>43973.396636817131</v>
      </c>
      <c r="B54" s="4" t="s">
        <v>53</v>
      </c>
      <c r="D54" s="4" t="s">
        <v>564</v>
      </c>
      <c r="E54" s="4" t="s">
        <v>565</v>
      </c>
      <c r="F54" s="4" t="s">
        <v>520</v>
      </c>
      <c r="G54" s="4" t="s">
        <v>144</v>
      </c>
      <c r="H54" s="4" t="s">
        <v>31</v>
      </c>
      <c r="I54" s="4" t="s">
        <v>25</v>
      </c>
      <c r="J54" s="4">
        <v>36</v>
      </c>
      <c r="K54" s="4">
        <v>18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26</v>
      </c>
      <c r="V54" s="4" t="s">
        <v>26</v>
      </c>
      <c r="W54" s="4" t="s">
        <v>27</v>
      </c>
    </row>
    <row r="55" spans="1:23" x14ac:dyDescent="0.2">
      <c r="A55" s="3">
        <v>43973.398086423607</v>
      </c>
      <c r="B55" s="4" t="s">
        <v>21</v>
      </c>
      <c r="C55" s="4">
        <v>762</v>
      </c>
      <c r="F55" s="4" t="s">
        <v>134</v>
      </c>
      <c r="G55" s="4" t="s">
        <v>35</v>
      </c>
      <c r="H55" s="4" t="s">
        <v>31</v>
      </c>
      <c r="I55" s="4" t="s">
        <v>25</v>
      </c>
      <c r="J55" s="4">
        <v>36.299999999999997</v>
      </c>
      <c r="K55" s="4">
        <v>15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  <c r="T55" s="4" t="s">
        <v>25</v>
      </c>
      <c r="U55" s="4" t="s">
        <v>26</v>
      </c>
      <c r="V55" s="4" t="s">
        <v>26</v>
      </c>
      <c r="W55" s="4" t="s">
        <v>27</v>
      </c>
    </row>
    <row r="56" spans="1:23" x14ac:dyDescent="0.2">
      <c r="A56" s="3">
        <v>43973.422238229163</v>
      </c>
      <c r="B56" s="4" t="s">
        <v>53</v>
      </c>
      <c r="D56" s="4" t="s">
        <v>179</v>
      </c>
      <c r="E56" s="4" t="s">
        <v>180</v>
      </c>
      <c r="F56" s="4" t="s">
        <v>181</v>
      </c>
      <c r="G56" s="4" t="s">
        <v>35</v>
      </c>
      <c r="H56" s="4" t="s">
        <v>24</v>
      </c>
      <c r="L56" s="4">
        <v>36</v>
      </c>
      <c r="M56" s="4">
        <v>14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182</v>
      </c>
      <c r="V56" s="4" t="s">
        <v>26</v>
      </c>
      <c r="W56" s="4" t="s">
        <v>27</v>
      </c>
    </row>
    <row r="57" spans="1:23" x14ac:dyDescent="0.2">
      <c r="A57" s="3">
        <v>43973.42450734954</v>
      </c>
      <c r="B57" s="4" t="s">
        <v>21</v>
      </c>
      <c r="C57" s="4">
        <v>678</v>
      </c>
      <c r="F57" s="4" t="s">
        <v>69</v>
      </c>
      <c r="G57" s="4" t="s">
        <v>35</v>
      </c>
      <c r="H57" s="4" t="s">
        <v>31</v>
      </c>
      <c r="I57" s="4" t="s">
        <v>25</v>
      </c>
      <c r="J57" s="4">
        <v>36</v>
      </c>
      <c r="K57" s="4">
        <v>22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25</v>
      </c>
      <c r="S57" s="4" t="s">
        <v>25</v>
      </c>
      <c r="T57" s="4" t="s">
        <v>25</v>
      </c>
      <c r="U57" s="4" t="s">
        <v>26</v>
      </c>
      <c r="V57" s="4" t="s">
        <v>26</v>
      </c>
      <c r="W57" s="4" t="s">
        <v>27</v>
      </c>
    </row>
    <row r="58" spans="1:23" x14ac:dyDescent="0.2">
      <c r="A58" s="3">
        <v>43973.429873923611</v>
      </c>
      <c r="B58" s="4" t="s">
        <v>53</v>
      </c>
      <c r="D58" s="4" t="s">
        <v>225</v>
      </c>
      <c r="E58" s="4" t="s">
        <v>226</v>
      </c>
      <c r="F58" s="4" t="s">
        <v>227</v>
      </c>
      <c r="G58" s="4" t="s">
        <v>228</v>
      </c>
      <c r="H58" s="4" t="s">
        <v>31</v>
      </c>
      <c r="I58" s="4" t="s">
        <v>25</v>
      </c>
      <c r="J58" s="4">
        <v>36.4</v>
      </c>
      <c r="K58" s="4">
        <v>22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37</v>
      </c>
      <c r="V58" s="4" t="s">
        <v>37</v>
      </c>
      <c r="W58" s="4" t="s">
        <v>27</v>
      </c>
    </row>
    <row r="59" spans="1:23" x14ac:dyDescent="0.2">
      <c r="A59" s="3">
        <v>43973.430518749999</v>
      </c>
      <c r="B59" s="4" t="s">
        <v>21</v>
      </c>
      <c r="C59" s="4">
        <v>649</v>
      </c>
      <c r="F59" s="4">
        <v>164</v>
      </c>
      <c r="G59" s="4" t="s">
        <v>204</v>
      </c>
      <c r="H59" s="4" t="s">
        <v>24</v>
      </c>
      <c r="L59" s="4">
        <v>35.700000000000003</v>
      </c>
      <c r="M59" s="4">
        <v>14</v>
      </c>
      <c r="N59" s="4" t="s">
        <v>25</v>
      </c>
      <c r="O59" s="4" t="s">
        <v>25</v>
      </c>
      <c r="P59" s="4" t="s">
        <v>25</v>
      </c>
      <c r="Q59" s="4" t="s">
        <v>25</v>
      </c>
      <c r="R59" s="4" t="s">
        <v>25</v>
      </c>
      <c r="S59" s="4" t="s">
        <v>25</v>
      </c>
      <c r="T59" s="4" t="s">
        <v>25</v>
      </c>
      <c r="U59" s="4" t="s">
        <v>37</v>
      </c>
      <c r="V59" s="4" t="s">
        <v>37</v>
      </c>
      <c r="W59" s="4" t="s">
        <v>27</v>
      </c>
    </row>
    <row r="60" spans="1:23" x14ac:dyDescent="0.2">
      <c r="A60" s="3">
        <v>43973.434427881948</v>
      </c>
      <c r="B60" s="4" t="s">
        <v>21</v>
      </c>
      <c r="C60" s="4">
        <v>752</v>
      </c>
      <c r="F60" s="4" t="s">
        <v>219</v>
      </c>
      <c r="G60" s="4" t="s">
        <v>220</v>
      </c>
      <c r="H60" s="4" t="s">
        <v>24</v>
      </c>
      <c r="L60" s="4">
        <v>36.5</v>
      </c>
      <c r="M60" s="4">
        <v>18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26</v>
      </c>
      <c r="V60" s="4" t="s">
        <v>26</v>
      </c>
      <c r="W60" s="4" t="s">
        <v>27</v>
      </c>
    </row>
    <row r="61" spans="1:23" x14ac:dyDescent="0.2">
      <c r="A61" s="3">
        <v>43973.438157951387</v>
      </c>
      <c r="B61" s="4" t="s">
        <v>21</v>
      </c>
      <c r="C61" s="4" t="s">
        <v>566</v>
      </c>
      <c r="F61" s="4" t="s">
        <v>567</v>
      </c>
      <c r="G61" s="4" t="s">
        <v>35</v>
      </c>
      <c r="H61" s="4" t="s">
        <v>24</v>
      </c>
      <c r="L61" s="4">
        <v>36.4</v>
      </c>
      <c r="M61" s="4">
        <v>14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25</v>
      </c>
      <c r="S61" s="4" t="s">
        <v>25</v>
      </c>
      <c r="T61" s="4" t="s">
        <v>25</v>
      </c>
      <c r="U61" s="4" t="s">
        <v>26</v>
      </c>
      <c r="V61" s="4" t="s">
        <v>26</v>
      </c>
      <c r="W61" s="4" t="s">
        <v>27</v>
      </c>
    </row>
    <row r="62" spans="1:23" x14ac:dyDescent="0.2">
      <c r="A62" s="3">
        <v>43973.445847650466</v>
      </c>
      <c r="B62" s="4" t="s">
        <v>21</v>
      </c>
      <c r="C62" s="4">
        <v>668</v>
      </c>
      <c r="F62" s="4" t="s">
        <v>222</v>
      </c>
      <c r="G62" s="4" t="s">
        <v>151</v>
      </c>
      <c r="H62" s="4" t="s">
        <v>31</v>
      </c>
      <c r="I62" s="4" t="s">
        <v>25</v>
      </c>
      <c r="J62" s="4">
        <v>36.299999999999997</v>
      </c>
      <c r="K62" s="4">
        <v>17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27</v>
      </c>
      <c r="S62" s="4" t="s">
        <v>25</v>
      </c>
      <c r="T62" s="4" t="s">
        <v>25</v>
      </c>
      <c r="U62" s="4" t="s">
        <v>26</v>
      </c>
      <c r="V62" s="4" t="s">
        <v>26</v>
      </c>
      <c r="W62" s="4" t="s">
        <v>27</v>
      </c>
    </row>
    <row r="63" spans="1:23" x14ac:dyDescent="0.2">
      <c r="A63" s="3">
        <v>43973.457643449074</v>
      </c>
      <c r="B63" s="4" t="s">
        <v>53</v>
      </c>
      <c r="D63" s="4" t="s">
        <v>393</v>
      </c>
      <c r="E63" s="4" t="s">
        <v>394</v>
      </c>
      <c r="F63" s="4" t="s">
        <v>480</v>
      </c>
      <c r="G63" s="4" t="s">
        <v>396</v>
      </c>
      <c r="H63" s="4" t="s">
        <v>24</v>
      </c>
      <c r="L63" s="4">
        <v>36</v>
      </c>
      <c r="M63" s="4">
        <v>16</v>
      </c>
      <c r="N63" s="4" t="s">
        <v>25</v>
      </c>
      <c r="O63" s="4" t="s">
        <v>25</v>
      </c>
      <c r="P63" s="4" t="s">
        <v>25</v>
      </c>
      <c r="Q63" s="4" t="s">
        <v>25</v>
      </c>
      <c r="R63" s="4" t="s">
        <v>25</v>
      </c>
      <c r="S63" s="4" t="s">
        <v>25</v>
      </c>
      <c r="T63" s="4" t="s">
        <v>25</v>
      </c>
      <c r="U63" s="4" t="s">
        <v>26</v>
      </c>
      <c r="V63" s="4" t="s">
        <v>26</v>
      </c>
      <c r="W63" s="4" t="s">
        <v>27</v>
      </c>
    </row>
    <row r="64" spans="1:23" x14ac:dyDescent="0.2">
      <c r="A64" s="3">
        <v>43973.460061562495</v>
      </c>
      <c r="B64" s="4" t="s">
        <v>21</v>
      </c>
      <c r="C64" s="4">
        <v>757</v>
      </c>
      <c r="F64" s="4" t="s">
        <v>568</v>
      </c>
      <c r="G64" s="4" t="s">
        <v>35</v>
      </c>
      <c r="H64" s="4" t="s">
        <v>31</v>
      </c>
      <c r="I64" s="4" t="s">
        <v>25</v>
      </c>
      <c r="J64" s="4">
        <v>36.200000000000003</v>
      </c>
      <c r="K64" s="4">
        <v>23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26</v>
      </c>
      <c r="V64" s="4" t="s">
        <v>26</v>
      </c>
      <c r="W64" s="4" t="s">
        <v>27</v>
      </c>
    </row>
    <row r="65" spans="1:23" x14ac:dyDescent="0.2">
      <c r="A65" s="3">
        <v>43973.473281666666</v>
      </c>
      <c r="B65" s="4" t="s">
        <v>21</v>
      </c>
      <c r="C65" s="4">
        <v>311</v>
      </c>
      <c r="F65" s="4" t="s">
        <v>205</v>
      </c>
      <c r="G65" s="4" t="s">
        <v>206</v>
      </c>
      <c r="H65" s="4" t="s">
        <v>31</v>
      </c>
      <c r="I65" s="4" t="s">
        <v>25</v>
      </c>
      <c r="J65" s="4">
        <v>35.799999999999997</v>
      </c>
      <c r="K65" s="4">
        <v>12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  <c r="S65" s="4" t="s">
        <v>25</v>
      </c>
      <c r="T65" s="4" t="s">
        <v>25</v>
      </c>
      <c r="U65" s="4" t="s">
        <v>26</v>
      </c>
      <c r="V65" s="4" t="s">
        <v>352</v>
      </c>
      <c r="W65" s="4" t="s">
        <v>27</v>
      </c>
    </row>
    <row r="66" spans="1:23" x14ac:dyDescent="0.2">
      <c r="A66" s="3">
        <v>43973.475341597223</v>
      </c>
      <c r="B66" s="4" t="s">
        <v>53</v>
      </c>
      <c r="D66" s="4" t="s">
        <v>194</v>
      </c>
      <c r="E66" s="4" t="s">
        <v>195</v>
      </c>
      <c r="F66" s="4" t="s">
        <v>359</v>
      </c>
      <c r="G66" s="4" t="s">
        <v>155</v>
      </c>
      <c r="H66" s="4" t="s">
        <v>24</v>
      </c>
      <c r="L66" s="4">
        <v>36.5</v>
      </c>
      <c r="M66" s="4">
        <v>14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26</v>
      </c>
      <c r="V66" s="4" t="s">
        <v>26</v>
      </c>
      <c r="W66" s="4" t="s">
        <v>27</v>
      </c>
    </row>
    <row r="67" spans="1:23" x14ac:dyDescent="0.2">
      <c r="A67" s="3">
        <v>43973.480930358797</v>
      </c>
      <c r="B67" s="4" t="s">
        <v>21</v>
      </c>
      <c r="C67" s="4">
        <v>325</v>
      </c>
      <c r="F67" s="4" t="s">
        <v>207</v>
      </c>
      <c r="G67" s="4" t="s">
        <v>35</v>
      </c>
      <c r="H67" s="4" t="s">
        <v>31</v>
      </c>
      <c r="I67" s="4" t="s">
        <v>25</v>
      </c>
      <c r="J67" s="4">
        <v>36</v>
      </c>
      <c r="K67" s="4">
        <v>19</v>
      </c>
      <c r="N67" s="4" t="s">
        <v>25</v>
      </c>
      <c r="O67" s="4" t="s">
        <v>25</v>
      </c>
      <c r="P67" s="4" t="s">
        <v>25</v>
      </c>
      <c r="Q67" s="4" t="s">
        <v>25</v>
      </c>
      <c r="R67" s="4" t="s">
        <v>25</v>
      </c>
      <c r="S67" s="4" t="s">
        <v>25</v>
      </c>
      <c r="T67" s="4" t="s">
        <v>25</v>
      </c>
      <c r="U67" s="4" t="s">
        <v>552</v>
      </c>
      <c r="V67" s="4" t="s">
        <v>26</v>
      </c>
      <c r="W67" s="4" t="s">
        <v>27</v>
      </c>
    </row>
    <row r="68" spans="1:23" x14ac:dyDescent="0.2">
      <c r="A68" s="3">
        <v>43973.481430185187</v>
      </c>
      <c r="B68" s="4" t="s">
        <v>21</v>
      </c>
      <c r="C68" s="4">
        <v>651</v>
      </c>
      <c r="F68" s="4" t="s">
        <v>200</v>
      </c>
      <c r="G68" s="4" t="s">
        <v>201</v>
      </c>
      <c r="H68" s="4" t="s">
        <v>31</v>
      </c>
      <c r="I68" s="4" t="s">
        <v>25</v>
      </c>
      <c r="J68" s="4">
        <v>37</v>
      </c>
      <c r="K68" s="4">
        <v>19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26</v>
      </c>
      <c r="V68" s="4" t="s">
        <v>26</v>
      </c>
      <c r="W68" s="4" t="s">
        <v>27</v>
      </c>
    </row>
    <row r="69" spans="1:23" x14ac:dyDescent="0.2">
      <c r="A69" s="3">
        <v>43973.490784895832</v>
      </c>
      <c r="B69" s="4" t="s">
        <v>21</v>
      </c>
      <c r="C69" s="4">
        <v>758</v>
      </c>
      <c r="F69" s="4" t="s">
        <v>488</v>
      </c>
      <c r="G69" s="4" t="s">
        <v>65</v>
      </c>
      <c r="H69" s="4" t="s">
        <v>31</v>
      </c>
      <c r="I69" s="4" t="s">
        <v>25</v>
      </c>
      <c r="J69" s="4">
        <v>36.4</v>
      </c>
      <c r="K69" s="4">
        <v>18</v>
      </c>
      <c r="N69" s="4" t="s">
        <v>25</v>
      </c>
      <c r="O69" s="4" t="s">
        <v>25</v>
      </c>
      <c r="P69" s="4" t="s">
        <v>25</v>
      </c>
      <c r="Q69" s="4" t="s">
        <v>25</v>
      </c>
      <c r="R69" s="4" t="s">
        <v>25</v>
      </c>
      <c r="S69" s="4" t="s">
        <v>25</v>
      </c>
      <c r="T69" s="4" t="s">
        <v>25</v>
      </c>
      <c r="U69" s="4" t="s">
        <v>26</v>
      </c>
      <c r="V69" s="4" t="s">
        <v>26</v>
      </c>
      <c r="W69" s="4" t="s">
        <v>27</v>
      </c>
    </row>
    <row r="70" spans="1:23" x14ac:dyDescent="0.2">
      <c r="A70" s="3">
        <v>43973.493572662039</v>
      </c>
      <c r="B70" s="4" t="s">
        <v>21</v>
      </c>
      <c r="C70" s="4">
        <v>770</v>
      </c>
      <c r="F70" s="4" t="s">
        <v>364</v>
      </c>
      <c r="G70" s="4" t="s">
        <v>153</v>
      </c>
      <c r="H70" s="4" t="s">
        <v>24</v>
      </c>
      <c r="L70" s="4">
        <v>36.5</v>
      </c>
      <c r="M70" s="4">
        <v>18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26</v>
      </c>
      <c r="V70" s="4" t="s">
        <v>26</v>
      </c>
      <c r="W70" s="4" t="s">
        <v>27</v>
      </c>
    </row>
    <row r="71" spans="1:23" x14ac:dyDescent="0.2">
      <c r="A71" s="3">
        <v>43973.496229178243</v>
      </c>
      <c r="B71" s="4" t="s">
        <v>21</v>
      </c>
      <c r="C71" s="4">
        <v>744</v>
      </c>
      <c r="F71" s="4" t="s">
        <v>569</v>
      </c>
      <c r="G71" s="4" t="s">
        <v>41</v>
      </c>
      <c r="H71" s="4" t="s">
        <v>31</v>
      </c>
      <c r="I71" s="4" t="s">
        <v>25</v>
      </c>
      <c r="J71" s="4">
        <v>36.799999999999997</v>
      </c>
      <c r="K71" s="4">
        <v>18</v>
      </c>
      <c r="N71" s="4" t="s">
        <v>25</v>
      </c>
      <c r="O71" s="4" t="s">
        <v>25</v>
      </c>
      <c r="P71" s="4" t="s">
        <v>25</v>
      </c>
      <c r="Q71" s="4" t="s">
        <v>25</v>
      </c>
      <c r="R71" s="4" t="s">
        <v>25</v>
      </c>
      <c r="S71" s="4" t="s">
        <v>25</v>
      </c>
      <c r="T71" s="4" t="s">
        <v>25</v>
      </c>
      <c r="U71" s="4" t="s">
        <v>26</v>
      </c>
      <c r="V71" s="4" t="s">
        <v>26</v>
      </c>
      <c r="W71" s="4" t="s">
        <v>27</v>
      </c>
    </row>
    <row r="72" spans="1:23" x14ac:dyDescent="0.2">
      <c r="A72" s="3">
        <v>43973.499364270829</v>
      </c>
      <c r="B72" s="4" t="s">
        <v>21</v>
      </c>
      <c r="C72" s="4">
        <v>152</v>
      </c>
      <c r="F72" s="4" t="s">
        <v>471</v>
      </c>
      <c r="G72" s="4" t="s">
        <v>472</v>
      </c>
      <c r="H72" s="4" t="s">
        <v>31</v>
      </c>
      <c r="I72" s="4" t="s">
        <v>25</v>
      </c>
      <c r="J72" s="4">
        <v>35.799999999999997</v>
      </c>
      <c r="K72" s="4">
        <v>21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26</v>
      </c>
      <c r="V72" s="4" t="s">
        <v>26</v>
      </c>
      <c r="W72" s="4" t="s">
        <v>27</v>
      </c>
    </row>
    <row r="73" spans="1:23" x14ac:dyDescent="0.2">
      <c r="A73" s="3">
        <v>43973.51334193287</v>
      </c>
      <c r="B73" s="4" t="s">
        <v>21</v>
      </c>
      <c r="C73" s="4">
        <v>773</v>
      </c>
      <c r="F73" s="4" t="s">
        <v>183</v>
      </c>
      <c r="G73" s="4" t="s">
        <v>570</v>
      </c>
      <c r="H73" s="4" t="s">
        <v>31</v>
      </c>
      <c r="I73" s="4" t="s">
        <v>25</v>
      </c>
      <c r="J73" s="4">
        <v>36.299999999999997</v>
      </c>
      <c r="K73" s="4">
        <v>16</v>
      </c>
      <c r="N73" s="4" t="s">
        <v>25</v>
      </c>
      <c r="O73" s="4" t="s">
        <v>25</v>
      </c>
      <c r="P73" s="4" t="s">
        <v>25</v>
      </c>
      <c r="Q73" s="4" t="s">
        <v>25</v>
      </c>
      <c r="R73" s="4" t="s">
        <v>27</v>
      </c>
      <c r="S73" s="4" t="s">
        <v>25</v>
      </c>
      <c r="T73" s="4" t="s">
        <v>25</v>
      </c>
      <c r="U73" s="4" t="s">
        <v>58</v>
      </c>
      <c r="V73" s="4" t="s">
        <v>58</v>
      </c>
      <c r="W73" s="4" t="s">
        <v>27</v>
      </c>
    </row>
    <row r="74" spans="1:23" x14ac:dyDescent="0.2">
      <c r="A74" s="3">
        <v>43973.514184016203</v>
      </c>
      <c r="B74" s="4" t="s">
        <v>53</v>
      </c>
      <c r="D74" s="4" t="s">
        <v>378</v>
      </c>
      <c r="E74" s="4" t="s">
        <v>379</v>
      </c>
      <c r="F74" s="4" t="s">
        <v>380</v>
      </c>
      <c r="G74" s="4" t="s">
        <v>381</v>
      </c>
      <c r="H74" s="4" t="s">
        <v>24</v>
      </c>
      <c r="L74" s="4">
        <v>36.5</v>
      </c>
      <c r="M74" s="4">
        <v>13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26</v>
      </c>
      <c r="V74" s="4" t="s">
        <v>26</v>
      </c>
      <c r="W74" s="4" t="s">
        <v>27</v>
      </c>
    </row>
    <row r="75" spans="1:23" x14ac:dyDescent="0.2">
      <c r="A75" s="3">
        <v>43973.517453935186</v>
      </c>
      <c r="B75" s="4" t="s">
        <v>21</v>
      </c>
      <c r="C75" s="4">
        <v>779</v>
      </c>
      <c r="F75" s="4" t="s">
        <v>403</v>
      </c>
      <c r="G75" s="4" t="s">
        <v>293</v>
      </c>
      <c r="H75" s="4" t="s">
        <v>24</v>
      </c>
      <c r="L75" s="4">
        <v>36.6</v>
      </c>
      <c r="M75" s="4">
        <v>20</v>
      </c>
      <c r="N75" s="4" t="s">
        <v>25</v>
      </c>
      <c r="O75" s="4" t="s">
        <v>25</v>
      </c>
      <c r="P75" s="4" t="s">
        <v>25</v>
      </c>
      <c r="Q75" s="4" t="s">
        <v>25</v>
      </c>
      <c r="R75" s="4" t="s">
        <v>25</v>
      </c>
      <c r="S75" s="4" t="s">
        <v>27</v>
      </c>
      <c r="T75" s="4" t="s">
        <v>25</v>
      </c>
      <c r="U75" s="4" t="s">
        <v>26</v>
      </c>
      <c r="V75" s="4" t="s">
        <v>26</v>
      </c>
      <c r="W75" s="4" t="s">
        <v>27</v>
      </c>
    </row>
    <row r="76" spans="1:23" x14ac:dyDescent="0.2">
      <c r="A76" s="3">
        <v>43973.520649363425</v>
      </c>
      <c r="B76" s="4" t="s">
        <v>53</v>
      </c>
      <c r="D76" s="4" t="s">
        <v>404</v>
      </c>
      <c r="E76" s="4" t="s">
        <v>405</v>
      </c>
      <c r="F76" s="4" t="s">
        <v>406</v>
      </c>
      <c r="G76" s="4" t="s">
        <v>407</v>
      </c>
      <c r="H76" s="4" t="s">
        <v>24</v>
      </c>
      <c r="L76" s="4">
        <v>36.299999999999997</v>
      </c>
      <c r="M76" s="4">
        <v>31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26</v>
      </c>
      <c r="V76" s="4" t="s">
        <v>26</v>
      </c>
      <c r="W76" s="4" t="s">
        <v>27</v>
      </c>
    </row>
    <row r="77" spans="1:23" x14ac:dyDescent="0.2">
      <c r="A77" s="3">
        <v>43973.580552835643</v>
      </c>
      <c r="B77" s="4" t="s">
        <v>21</v>
      </c>
      <c r="C77" s="4">
        <v>719</v>
      </c>
      <c r="F77" s="4" t="s">
        <v>92</v>
      </c>
      <c r="G77" s="4" t="s">
        <v>35</v>
      </c>
      <c r="H77" s="4" t="s">
        <v>24</v>
      </c>
      <c r="L77" s="4">
        <v>36.5</v>
      </c>
      <c r="M77" s="4">
        <v>28</v>
      </c>
      <c r="N77" s="4" t="s">
        <v>25</v>
      </c>
      <c r="O77" s="4" t="s">
        <v>25</v>
      </c>
      <c r="P77" s="4" t="s">
        <v>25</v>
      </c>
      <c r="Q77" s="4" t="s">
        <v>25</v>
      </c>
      <c r="R77" s="4" t="s">
        <v>25</v>
      </c>
      <c r="S77" s="4" t="s">
        <v>25</v>
      </c>
      <c r="T77" s="4" t="s">
        <v>25</v>
      </c>
      <c r="U77" s="4" t="s">
        <v>37</v>
      </c>
      <c r="V77" s="4" t="s">
        <v>37</v>
      </c>
      <c r="W77" s="4" t="s">
        <v>27</v>
      </c>
    </row>
    <row r="78" spans="1:23" x14ac:dyDescent="0.2">
      <c r="A78" s="3">
        <v>43973.592106851851</v>
      </c>
      <c r="B78" s="4" t="s">
        <v>53</v>
      </c>
      <c r="D78" s="4" t="s">
        <v>383</v>
      </c>
      <c r="E78" s="4" t="s">
        <v>237</v>
      </c>
      <c r="F78" s="4" t="s">
        <v>384</v>
      </c>
      <c r="G78" s="4" t="s">
        <v>571</v>
      </c>
      <c r="H78" s="4" t="s">
        <v>31</v>
      </c>
      <c r="I78" s="4" t="s">
        <v>25</v>
      </c>
      <c r="J78" s="4">
        <v>37.5</v>
      </c>
      <c r="K78" s="4">
        <v>76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26</v>
      </c>
      <c r="V78" s="4" t="s">
        <v>26</v>
      </c>
      <c r="W78" s="4" t="s">
        <v>27</v>
      </c>
    </row>
    <row r="79" spans="1:23" x14ac:dyDescent="0.2">
      <c r="A79" s="3">
        <v>43973.599381203705</v>
      </c>
      <c r="B79" s="4" t="s">
        <v>53</v>
      </c>
      <c r="D79" s="4" t="s">
        <v>371</v>
      </c>
      <c r="E79" s="4" t="s">
        <v>372</v>
      </c>
      <c r="F79" s="4" t="s">
        <v>373</v>
      </c>
      <c r="G79" s="4" t="s">
        <v>374</v>
      </c>
      <c r="H79" s="4" t="s">
        <v>24</v>
      </c>
      <c r="L79" s="4">
        <v>36.200000000000003</v>
      </c>
      <c r="M79" s="4">
        <v>14</v>
      </c>
      <c r="N79" s="4" t="s">
        <v>25</v>
      </c>
      <c r="O79" s="4" t="s">
        <v>25</v>
      </c>
      <c r="P79" s="4" t="s">
        <v>25</v>
      </c>
      <c r="Q79" s="4" t="s">
        <v>25</v>
      </c>
      <c r="R79" s="4" t="s">
        <v>25</v>
      </c>
      <c r="S79" s="4" t="s">
        <v>25</v>
      </c>
      <c r="T79" s="4" t="s">
        <v>25</v>
      </c>
      <c r="U79" s="4" t="s">
        <v>26</v>
      </c>
      <c r="V79" s="4" t="s">
        <v>26</v>
      </c>
      <c r="W79" s="4" t="s">
        <v>27</v>
      </c>
    </row>
    <row r="80" spans="1:23" x14ac:dyDescent="0.2">
      <c r="A80" s="3">
        <v>43973.600272673611</v>
      </c>
      <c r="B80" s="4" t="s">
        <v>53</v>
      </c>
      <c r="D80" s="4" t="s">
        <v>141</v>
      </c>
      <c r="E80" s="4" t="s">
        <v>142</v>
      </c>
      <c r="F80" s="4" t="s">
        <v>69</v>
      </c>
      <c r="G80" s="4" t="s">
        <v>572</v>
      </c>
      <c r="H80" s="4" t="s">
        <v>31</v>
      </c>
      <c r="I80" s="4" t="s">
        <v>25</v>
      </c>
      <c r="J80" s="4">
        <v>36</v>
      </c>
      <c r="K80" s="4">
        <v>30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145</v>
      </c>
      <c r="V80" s="4" t="s">
        <v>145</v>
      </c>
      <c r="W80" s="4" t="s">
        <v>27</v>
      </c>
    </row>
    <row r="81" spans="1:23" x14ac:dyDescent="0.2">
      <c r="A81" s="3">
        <v>43973.609955509259</v>
      </c>
      <c r="B81" s="4" t="s">
        <v>21</v>
      </c>
      <c r="C81" s="4">
        <v>732</v>
      </c>
      <c r="F81" s="4">
        <v>178</v>
      </c>
      <c r="G81" s="4" t="s">
        <v>204</v>
      </c>
      <c r="H81" s="4" t="s">
        <v>24</v>
      </c>
      <c r="L81" s="4">
        <v>36.4</v>
      </c>
      <c r="M81" s="4">
        <v>46</v>
      </c>
      <c r="N81" s="4" t="s">
        <v>25</v>
      </c>
      <c r="O81" s="4" t="s">
        <v>25</v>
      </c>
      <c r="P81" s="4" t="s">
        <v>25</v>
      </c>
      <c r="Q81" s="4" t="s">
        <v>25</v>
      </c>
      <c r="R81" s="4" t="s">
        <v>25</v>
      </c>
      <c r="S81" s="4" t="s">
        <v>25</v>
      </c>
      <c r="T81" s="4" t="s">
        <v>25</v>
      </c>
      <c r="U81" s="4" t="s">
        <v>58</v>
      </c>
      <c r="V81" s="4" t="s">
        <v>58</v>
      </c>
      <c r="W81" s="4" t="s">
        <v>27</v>
      </c>
    </row>
    <row r="82" spans="1:23" x14ac:dyDescent="0.2">
      <c r="A82" s="3">
        <v>43973.614950671297</v>
      </c>
      <c r="B82" s="4" t="s">
        <v>21</v>
      </c>
      <c r="C82" s="4">
        <v>143</v>
      </c>
      <c r="F82" s="4" t="s">
        <v>573</v>
      </c>
      <c r="G82" s="4" t="s">
        <v>23</v>
      </c>
      <c r="H82" s="4" t="s">
        <v>31</v>
      </c>
      <c r="I82" s="4" t="s">
        <v>25</v>
      </c>
      <c r="J82" s="4">
        <v>36.200000000000003</v>
      </c>
      <c r="K82" s="4">
        <v>16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440</v>
      </c>
      <c r="V82" s="4" t="s">
        <v>26</v>
      </c>
      <c r="W82" s="4" t="s">
        <v>27</v>
      </c>
    </row>
    <row r="83" spans="1:23" x14ac:dyDescent="0.2">
      <c r="A83" s="3">
        <v>43973.615056944443</v>
      </c>
      <c r="B83" s="4" t="s">
        <v>21</v>
      </c>
      <c r="C83" s="4">
        <v>756</v>
      </c>
      <c r="F83" s="4" t="s">
        <v>574</v>
      </c>
      <c r="G83" s="4" t="s">
        <v>575</v>
      </c>
      <c r="H83" s="4" t="s">
        <v>24</v>
      </c>
      <c r="L83" s="4">
        <v>37</v>
      </c>
      <c r="M83" s="4">
        <v>25</v>
      </c>
      <c r="N83" s="4" t="s">
        <v>25</v>
      </c>
      <c r="O83" s="4" t="s">
        <v>25</v>
      </c>
      <c r="P83" s="4" t="s">
        <v>25</v>
      </c>
      <c r="Q83" s="4" t="s">
        <v>25</v>
      </c>
      <c r="R83" s="4" t="s">
        <v>25</v>
      </c>
      <c r="S83" s="4" t="s">
        <v>25</v>
      </c>
      <c r="T83" s="4" t="s">
        <v>25</v>
      </c>
      <c r="U83" s="4" t="s">
        <v>26</v>
      </c>
      <c r="V83" s="4" t="s">
        <v>26</v>
      </c>
      <c r="W83" s="4" t="s">
        <v>27</v>
      </c>
    </row>
    <row r="84" spans="1:23" x14ac:dyDescent="0.2">
      <c r="A84" s="3">
        <v>43973.615533090277</v>
      </c>
      <c r="B84" s="4" t="s">
        <v>21</v>
      </c>
      <c r="C84" s="4">
        <v>248</v>
      </c>
      <c r="F84" s="4" t="s">
        <v>576</v>
      </c>
      <c r="G84" s="4" t="s">
        <v>35</v>
      </c>
      <c r="H84" s="4" t="s">
        <v>31</v>
      </c>
      <c r="I84" s="4" t="s">
        <v>25</v>
      </c>
      <c r="J84" s="4">
        <v>35.5</v>
      </c>
      <c r="K84" s="4">
        <v>24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26</v>
      </c>
      <c r="V84" s="4" t="s">
        <v>26</v>
      </c>
      <c r="W84" s="4" t="s">
        <v>27</v>
      </c>
    </row>
    <row r="85" spans="1:23" x14ac:dyDescent="0.2">
      <c r="A85" s="3">
        <v>43973.615713645835</v>
      </c>
      <c r="B85" s="4" t="s">
        <v>21</v>
      </c>
      <c r="C85" s="4" t="s">
        <v>375</v>
      </c>
      <c r="F85" s="4">
        <v>68</v>
      </c>
      <c r="G85" s="4" t="s">
        <v>376</v>
      </c>
      <c r="H85" s="4" t="s">
        <v>24</v>
      </c>
      <c r="L85" s="4">
        <v>35.700000000000003</v>
      </c>
      <c r="M85" s="4">
        <v>16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25</v>
      </c>
      <c r="T85" s="4" t="s">
        <v>25</v>
      </c>
      <c r="U85" s="4" t="s">
        <v>377</v>
      </c>
      <c r="V85" s="4" t="s">
        <v>26</v>
      </c>
      <c r="W85" s="4" t="s">
        <v>27</v>
      </c>
    </row>
    <row r="86" spans="1:23" x14ac:dyDescent="0.2">
      <c r="A86" s="3">
        <v>43973.628574884264</v>
      </c>
      <c r="B86" s="4" t="s">
        <v>53</v>
      </c>
      <c r="D86" s="4" t="s">
        <v>397</v>
      </c>
      <c r="E86" s="4" t="s">
        <v>398</v>
      </c>
      <c r="F86" s="4" t="s">
        <v>32</v>
      </c>
      <c r="G86" s="4" t="s">
        <v>399</v>
      </c>
      <c r="H86" s="4" t="s">
        <v>24</v>
      </c>
      <c r="L86" s="4">
        <v>35.799999999999997</v>
      </c>
      <c r="M86" s="4">
        <v>22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37</v>
      </c>
      <c r="V86" s="4" t="s">
        <v>37</v>
      </c>
      <c r="W86" s="4" t="s">
        <v>27</v>
      </c>
    </row>
    <row r="87" spans="1:23" x14ac:dyDescent="0.2">
      <c r="A87" s="3">
        <v>43973.650078715276</v>
      </c>
      <c r="B87" s="4" t="s">
        <v>21</v>
      </c>
      <c r="C87" s="4">
        <v>774</v>
      </c>
      <c r="F87" s="4" t="s">
        <v>152</v>
      </c>
      <c r="G87" s="4" t="s">
        <v>153</v>
      </c>
      <c r="H87" s="4" t="s">
        <v>24</v>
      </c>
      <c r="L87" s="4">
        <v>36</v>
      </c>
      <c r="M87" s="4">
        <v>18</v>
      </c>
      <c r="N87" s="4" t="s">
        <v>25</v>
      </c>
      <c r="O87" s="4" t="s">
        <v>25</v>
      </c>
      <c r="P87" s="4" t="s">
        <v>25</v>
      </c>
      <c r="Q87" s="4" t="s">
        <v>25</v>
      </c>
      <c r="R87" s="4" t="s">
        <v>25</v>
      </c>
      <c r="S87" s="4" t="s">
        <v>25</v>
      </c>
      <c r="T87" s="4" t="s">
        <v>25</v>
      </c>
      <c r="U87" s="4" t="s">
        <v>26</v>
      </c>
      <c r="V87" s="4" t="s">
        <v>26</v>
      </c>
      <c r="W87" s="4" t="s">
        <v>27</v>
      </c>
    </row>
    <row r="88" spans="1:23" x14ac:dyDescent="0.2">
      <c r="A88" s="3">
        <v>43973.651867905093</v>
      </c>
      <c r="B88" s="4" t="s">
        <v>53</v>
      </c>
      <c r="D88" s="4" t="s">
        <v>385</v>
      </c>
      <c r="E88" s="4" t="s">
        <v>386</v>
      </c>
      <c r="F88" s="4" t="s">
        <v>541</v>
      </c>
      <c r="G88" s="4" t="s">
        <v>388</v>
      </c>
      <c r="H88" s="4" t="s">
        <v>31</v>
      </c>
      <c r="I88" s="4" t="s">
        <v>25</v>
      </c>
      <c r="J88" s="4">
        <v>36.700000000000003</v>
      </c>
      <c r="K88" s="4">
        <v>23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26</v>
      </c>
      <c r="V88" s="4" t="s">
        <v>26</v>
      </c>
      <c r="W88" s="4" t="s">
        <v>27</v>
      </c>
    </row>
    <row r="89" spans="1:23" x14ac:dyDescent="0.2">
      <c r="A89" s="3">
        <v>43973.653234826386</v>
      </c>
      <c r="B89" s="4" t="s">
        <v>53</v>
      </c>
      <c r="D89" s="4" t="s">
        <v>77</v>
      </c>
      <c r="E89" s="4" t="s">
        <v>476</v>
      </c>
      <c r="F89" s="4" t="s">
        <v>78</v>
      </c>
      <c r="G89" s="4" t="s">
        <v>286</v>
      </c>
      <c r="H89" s="4" t="s">
        <v>24</v>
      </c>
      <c r="L89" s="4">
        <v>36.5</v>
      </c>
      <c r="M89" s="4">
        <v>20</v>
      </c>
      <c r="N89" s="4" t="s">
        <v>25</v>
      </c>
      <c r="O89" s="4" t="s">
        <v>25</v>
      </c>
      <c r="P89" s="4" t="s">
        <v>25</v>
      </c>
      <c r="Q89" s="4" t="s">
        <v>25</v>
      </c>
      <c r="R89" s="4" t="s">
        <v>25</v>
      </c>
      <c r="S89" s="4" t="s">
        <v>25</v>
      </c>
      <c r="T89" s="4" t="s">
        <v>25</v>
      </c>
      <c r="U89" s="4" t="s">
        <v>37</v>
      </c>
      <c r="V89" s="4" t="s">
        <v>37</v>
      </c>
      <c r="W89" s="4" t="s">
        <v>27</v>
      </c>
    </row>
    <row r="90" spans="1:23" x14ac:dyDescent="0.2">
      <c r="A90" s="3">
        <v>43973.666353807872</v>
      </c>
      <c r="B90" s="4" t="s">
        <v>21</v>
      </c>
      <c r="C90" s="4">
        <v>695</v>
      </c>
      <c r="F90" s="4" t="s">
        <v>577</v>
      </c>
      <c r="G90" s="4" t="s">
        <v>513</v>
      </c>
      <c r="H90" s="4" t="s">
        <v>24</v>
      </c>
      <c r="L90" s="4">
        <v>35.5</v>
      </c>
      <c r="M90" s="4">
        <v>42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26</v>
      </c>
      <c r="V90" s="4" t="s">
        <v>26</v>
      </c>
      <c r="W90" s="4" t="s">
        <v>27</v>
      </c>
    </row>
    <row r="91" spans="1:23" x14ac:dyDescent="0.2">
      <c r="A91" s="3">
        <v>43973.681387916666</v>
      </c>
      <c r="B91" s="4" t="s">
        <v>21</v>
      </c>
      <c r="C91" s="4">
        <v>775</v>
      </c>
      <c r="F91" s="4" t="s">
        <v>578</v>
      </c>
      <c r="G91" s="4" t="s">
        <v>191</v>
      </c>
      <c r="H91" s="4" t="s">
        <v>31</v>
      </c>
      <c r="I91" s="4" t="s">
        <v>25</v>
      </c>
      <c r="J91" s="4">
        <v>36.9</v>
      </c>
      <c r="K91" s="4">
        <v>18</v>
      </c>
      <c r="N91" s="4" t="s">
        <v>27</v>
      </c>
      <c r="O91" s="4" t="s">
        <v>25</v>
      </c>
      <c r="P91" s="4" t="s">
        <v>25</v>
      </c>
      <c r="Q91" s="4" t="s">
        <v>25</v>
      </c>
      <c r="R91" s="4" t="s">
        <v>25</v>
      </c>
      <c r="S91" s="4" t="s">
        <v>25</v>
      </c>
      <c r="T91" s="4" t="s">
        <v>25</v>
      </c>
      <c r="U91" s="4" t="s">
        <v>26</v>
      </c>
      <c r="V91" s="4" t="s">
        <v>26</v>
      </c>
      <c r="W91" s="4" t="s">
        <v>27</v>
      </c>
    </row>
    <row r="92" spans="1:23" x14ac:dyDescent="0.2">
      <c r="A92" s="3">
        <v>43973.692195740739</v>
      </c>
      <c r="B92" s="4" t="s">
        <v>21</v>
      </c>
      <c r="C92" s="4">
        <v>445</v>
      </c>
      <c r="F92" s="4" t="s">
        <v>214</v>
      </c>
      <c r="G92" s="4" t="s">
        <v>382</v>
      </c>
      <c r="H92" s="4" t="s">
        <v>31</v>
      </c>
      <c r="I92" s="4" t="s">
        <v>25</v>
      </c>
      <c r="J92" s="4">
        <v>36.6</v>
      </c>
      <c r="K92" s="4">
        <v>18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26</v>
      </c>
      <c r="V92" s="4" t="s">
        <v>26</v>
      </c>
      <c r="W92" s="4" t="s">
        <v>27</v>
      </c>
    </row>
    <row r="93" spans="1:23" x14ac:dyDescent="0.2">
      <c r="A93" s="3">
        <v>43973.771763796292</v>
      </c>
      <c r="B93" s="4" t="s">
        <v>53</v>
      </c>
      <c r="D93" s="4" t="s">
        <v>477</v>
      </c>
      <c r="E93" s="4" t="s">
        <v>478</v>
      </c>
      <c r="F93" s="4" t="s">
        <v>479</v>
      </c>
      <c r="G93" s="4" t="s">
        <v>155</v>
      </c>
      <c r="H93" s="4" t="s">
        <v>31</v>
      </c>
      <c r="I93" s="4" t="s">
        <v>25</v>
      </c>
      <c r="J93" s="4">
        <v>36.5</v>
      </c>
      <c r="K93" s="4">
        <v>16</v>
      </c>
      <c r="N93" s="4" t="s">
        <v>25</v>
      </c>
      <c r="O93" s="4" t="s">
        <v>25</v>
      </c>
      <c r="P93" s="4" t="s">
        <v>25</v>
      </c>
      <c r="Q93" s="4" t="s">
        <v>25</v>
      </c>
      <c r="R93" s="4" t="s">
        <v>25</v>
      </c>
      <c r="S93" s="4" t="s">
        <v>25</v>
      </c>
      <c r="T93" s="4" t="s">
        <v>25</v>
      </c>
      <c r="U93" s="4" t="s">
        <v>26</v>
      </c>
      <c r="V93" s="4" t="s">
        <v>26</v>
      </c>
      <c r="W93" s="4" t="s">
        <v>27</v>
      </c>
    </row>
    <row r="94" spans="1:23" x14ac:dyDescent="0.2">
      <c r="A94" s="3">
        <v>43973.871985185186</v>
      </c>
      <c r="B94" s="4" t="s">
        <v>21</v>
      </c>
      <c r="C94" s="4">
        <v>113</v>
      </c>
      <c r="F94" s="4" t="s">
        <v>489</v>
      </c>
      <c r="G94" s="4" t="s">
        <v>35</v>
      </c>
      <c r="H94" s="4" t="s">
        <v>31</v>
      </c>
      <c r="I94" s="4" t="s">
        <v>25</v>
      </c>
      <c r="J94" s="4">
        <v>36.799999999999997</v>
      </c>
      <c r="K94" s="4">
        <v>19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27</v>
      </c>
      <c r="T94" s="4" t="s">
        <v>25</v>
      </c>
      <c r="U94" s="4" t="s">
        <v>63</v>
      </c>
      <c r="V94" s="4" t="s">
        <v>26</v>
      </c>
      <c r="W94" s="4" t="s">
        <v>27</v>
      </c>
    </row>
    <row r="95" spans="1:23" x14ac:dyDescent="0.2">
      <c r="A95" s="3">
        <v>43973.938681388885</v>
      </c>
      <c r="B95" s="4" t="s">
        <v>21</v>
      </c>
      <c r="C95" s="4">
        <v>508</v>
      </c>
      <c r="F95" s="4" t="s">
        <v>266</v>
      </c>
      <c r="G95" s="4" t="s">
        <v>408</v>
      </c>
      <c r="H95" s="4" t="s">
        <v>31</v>
      </c>
      <c r="I95" s="4" t="s">
        <v>25</v>
      </c>
      <c r="J95" s="4">
        <v>36</v>
      </c>
      <c r="K95" s="4">
        <v>31</v>
      </c>
      <c r="N95" s="4" t="s">
        <v>25</v>
      </c>
      <c r="O95" s="4" t="s">
        <v>25</v>
      </c>
      <c r="P95" s="4" t="s">
        <v>25</v>
      </c>
      <c r="Q95" s="4" t="s">
        <v>25</v>
      </c>
      <c r="R95" s="4" t="s">
        <v>25</v>
      </c>
      <c r="S95" s="4" t="s">
        <v>25</v>
      </c>
      <c r="T95" s="4" t="s">
        <v>25</v>
      </c>
      <c r="U95" s="4" t="s">
        <v>26</v>
      </c>
      <c r="V95" s="4" t="s">
        <v>26</v>
      </c>
      <c r="W95" s="4" t="s">
        <v>27</v>
      </c>
    </row>
    <row r="96" spans="1:23" x14ac:dyDescent="0.2">
      <c r="A96" s="3">
        <v>43973.955602094909</v>
      </c>
      <c r="B96" s="4" t="s">
        <v>21</v>
      </c>
      <c r="C96" s="4">
        <v>558</v>
      </c>
      <c r="F96" s="4">
        <v>869</v>
      </c>
      <c r="G96" s="4" t="s">
        <v>231</v>
      </c>
      <c r="H96" s="4" t="s">
        <v>31</v>
      </c>
      <c r="I96" s="4" t="s">
        <v>25</v>
      </c>
      <c r="J96" s="4">
        <v>36.6</v>
      </c>
      <c r="K96" s="4">
        <v>20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26</v>
      </c>
      <c r="V96" s="4" t="s">
        <v>26</v>
      </c>
      <c r="W96" s="4" t="s">
        <v>27</v>
      </c>
    </row>
    <row r="97" spans="1:29" x14ac:dyDescent="0.2">
      <c r="A97" s="3">
        <v>43974.00063732639</v>
      </c>
      <c r="B97" s="4" t="s">
        <v>21</v>
      </c>
      <c r="C97" s="4">
        <v>665</v>
      </c>
      <c r="F97" s="4" t="s">
        <v>271</v>
      </c>
      <c r="G97" s="4" t="s">
        <v>217</v>
      </c>
      <c r="H97" s="4" t="s">
        <v>24</v>
      </c>
      <c r="L97" s="4">
        <v>36.200000000000003</v>
      </c>
      <c r="M97" s="4">
        <v>20</v>
      </c>
      <c r="N97" s="4" t="s">
        <v>25</v>
      </c>
      <c r="O97" s="4" t="s">
        <v>25</v>
      </c>
      <c r="P97" s="4" t="s">
        <v>25</v>
      </c>
      <c r="Q97" s="4" t="s">
        <v>25</v>
      </c>
      <c r="R97" s="4" t="s">
        <v>25</v>
      </c>
      <c r="S97" s="4" t="s">
        <v>25</v>
      </c>
      <c r="T97" s="4" t="s">
        <v>25</v>
      </c>
      <c r="U97" s="4" t="s">
        <v>545</v>
      </c>
      <c r="V97" s="4" t="s">
        <v>273</v>
      </c>
      <c r="W97" s="4" t="s">
        <v>27</v>
      </c>
    </row>
    <row r="98" spans="1:29" x14ac:dyDescent="0.2">
      <c r="A98" s="3">
        <v>43974.055200868053</v>
      </c>
      <c r="B98" s="4" t="s">
        <v>53</v>
      </c>
      <c r="D98" s="4" t="s">
        <v>540</v>
      </c>
      <c r="E98" s="4" t="s">
        <v>251</v>
      </c>
      <c r="F98" s="4" t="s">
        <v>252</v>
      </c>
      <c r="G98" s="4" t="s">
        <v>367</v>
      </c>
      <c r="H98" s="4" t="s">
        <v>24</v>
      </c>
      <c r="L98" s="4">
        <v>36.1</v>
      </c>
      <c r="M98" s="4">
        <v>12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26</v>
      </c>
      <c r="V98" s="4" t="s">
        <v>26</v>
      </c>
      <c r="W98" s="4" t="s">
        <v>27</v>
      </c>
    </row>
    <row r="99" spans="1:29" x14ac:dyDescent="0.2">
      <c r="A99" s="3">
        <v>43974.15258144676</v>
      </c>
      <c r="B99" s="4" t="s">
        <v>21</v>
      </c>
      <c r="C99" s="4">
        <v>775</v>
      </c>
      <c r="F99" s="4" t="s">
        <v>578</v>
      </c>
      <c r="G99" s="4" t="s">
        <v>191</v>
      </c>
      <c r="H99" s="4" t="s">
        <v>31</v>
      </c>
      <c r="I99" s="4" t="s">
        <v>25</v>
      </c>
      <c r="J99" s="4">
        <v>36.9</v>
      </c>
      <c r="K99" s="4">
        <v>18</v>
      </c>
      <c r="N99" s="4" t="s">
        <v>27</v>
      </c>
      <c r="O99" s="4" t="s">
        <v>25</v>
      </c>
      <c r="P99" s="4" t="s">
        <v>25</v>
      </c>
      <c r="Q99" s="4" t="s">
        <v>25</v>
      </c>
      <c r="R99" s="4" t="s">
        <v>25</v>
      </c>
      <c r="S99" s="4" t="s">
        <v>25</v>
      </c>
      <c r="T99" s="4" t="s">
        <v>25</v>
      </c>
      <c r="U99" s="4" t="s">
        <v>26</v>
      </c>
      <c r="V99" s="4" t="s">
        <v>26</v>
      </c>
      <c r="W99" s="4" t="s">
        <v>27</v>
      </c>
    </row>
    <row r="100" spans="1:29" x14ac:dyDescent="0.2">
      <c r="A100" s="3">
        <v>43974.5585416088</v>
      </c>
      <c r="B100" s="4" t="s">
        <v>53</v>
      </c>
      <c r="D100" s="4" t="s">
        <v>232</v>
      </c>
      <c r="E100" s="4" t="s">
        <v>233</v>
      </c>
      <c r="F100" s="4" t="s">
        <v>579</v>
      </c>
      <c r="G100" s="4" t="s">
        <v>35</v>
      </c>
      <c r="H100" s="4" t="s">
        <v>31</v>
      </c>
      <c r="I100" s="4" t="s">
        <v>25</v>
      </c>
      <c r="J100" s="4">
        <v>36.5</v>
      </c>
      <c r="K100" s="4">
        <v>38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26</v>
      </c>
      <c r="V100" s="4" t="s">
        <v>37</v>
      </c>
      <c r="W100" s="4" t="s">
        <v>27</v>
      </c>
    </row>
    <row r="101" spans="1:29" x14ac:dyDescent="0.2">
      <c r="A101" s="3">
        <v>43975.638676840274</v>
      </c>
      <c r="B101" s="4" t="s">
        <v>21</v>
      </c>
      <c r="C101" s="4">
        <v>619</v>
      </c>
      <c r="F101" s="4" t="s">
        <v>337</v>
      </c>
      <c r="G101" s="4" t="s">
        <v>503</v>
      </c>
      <c r="H101" s="4" t="s">
        <v>31</v>
      </c>
      <c r="I101" s="4" t="s">
        <v>25</v>
      </c>
      <c r="J101" s="4">
        <v>36.1</v>
      </c>
      <c r="K101" s="4">
        <v>17</v>
      </c>
      <c r="N101" s="4" t="s">
        <v>25</v>
      </c>
      <c r="O101" s="4" t="s">
        <v>25</v>
      </c>
      <c r="P101" s="4" t="s">
        <v>25</v>
      </c>
      <c r="Q101" s="4" t="s">
        <v>25</v>
      </c>
      <c r="R101" s="4" t="s">
        <v>25</v>
      </c>
      <c r="S101" s="4" t="s">
        <v>25</v>
      </c>
      <c r="T101" s="4" t="s">
        <v>25</v>
      </c>
      <c r="U101" s="4" t="s">
        <v>26</v>
      </c>
      <c r="V101" s="4" t="s">
        <v>26</v>
      </c>
      <c r="W101" s="4" t="s">
        <v>27</v>
      </c>
    </row>
    <row r="102" spans="1:29" x14ac:dyDescent="0.2">
      <c r="A102" s="3">
        <v>43976.408700555556</v>
      </c>
      <c r="B102" s="4" t="s">
        <v>21</v>
      </c>
      <c r="C102" s="4" t="s">
        <v>409</v>
      </c>
      <c r="F102" s="4" t="s">
        <v>410</v>
      </c>
      <c r="G102" s="4" t="s">
        <v>411</v>
      </c>
      <c r="H102" s="4" t="s">
        <v>24</v>
      </c>
      <c r="L102" s="4">
        <v>36</v>
      </c>
      <c r="M102" s="4">
        <v>17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26</v>
      </c>
      <c r="V102" s="4" t="s">
        <v>26</v>
      </c>
      <c r="W102" s="4" t="s">
        <v>27</v>
      </c>
    </row>
    <row r="103" spans="1:29" x14ac:dyDescent="0.2">
      <c r="A103" s="6">
        <v>43973.267285995375</v>
      </c>
      <c r="B103" s="4" t="s">
        <v>21</v>
      </c>
      <c r="C103" s="7">
        <v>451</v>
      </c>
      <c r="D103" s="4"/>
      <c r="E103" s="4"/>
      <c r="F103" s="4" t="s">
        <v>415</v>
      </c>
      <c r="G103" s="4" t="s">
        <v>35</v>
      </c>
      <c r="H103" s="4" t="s">
        <v>24</v>
      </c>
      <c r="I103" s="4"/>
      <c r="J103" s="4"/>
      <c r="K103" s="4"/>
      <c r="L103" s="7">
        <v>36.6</v>
      </c>
      <c r="M103" s="7">
        <v>12</v>
      </c>
      <c r="N103" s="4" t="s">
        <v>25</v>
      </c>
      <c r="O103" s="4" t="s">
        <v>25</v>
      </c>
      <c r="P103" s="4" t="s">
        <v>25</v>
      </c>
      <c r="Q103" s="4" t="s">
        <v>25</v>
      </c>
      <c r="R103" s="4" t="s">
        <v>25</v>
      </c>
      <c r="S103" s="4" t="s">
        <v>25</v>
      </c>
      <c r="T103" s="4" t="s">
        <v>25</v>
      </c>
      <c r="U103" s="4" t="s">
        <v>26</v>
      </c>
      <c r="V103" s="4" t="s">
        <v>26</v>
      </c>
      <c r="W103" s="4" t="s">
        <v>27</v>
      </c>
      <c r="X103" s="4"/>
      <c r="Y103" s="4"/>
      <c r="Z103" s="4"/>
      <c r="AA103" s="4"/>
      <c r="AB103" s="4"/>
      <c r="AC103" s="4"/>
    </row>
    <row r="104" spans="1:29" x14ac:dyDescent="0.2">
      <c r="A104" s="6">
        <v>43973.268174050929</v>
      </c>
      <c r="B104" s="4" t="s">
        <v>21</v>
      </c>
      <c r="C104" s="7">
        <v>443</v>
      </c>
      <c r="D104" s="4"/>
      <c r="E104" s="4"/>
      <c r="F104" s="4" t="s">
        <v>512</v>
      </c>
      <c r="G104" s="4" t="s">
        <v>35</v>
      </c>
      <c r="H104" s="4" t="s">
        <v>31</v>
      </c>
      <c r="I104" s="4" t="s">
        <v>25</v>
      </c>
      <c r="J104" s="7">
        <v>36.6</v>
      </c>
      <c r="K104" s="4"/>
      <c r="L104" s="4"/>
      <c r="M104" s="4"/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26</v>
      </c>
      <c r="V104" s="4" t="s">
        <v>26</v>
      </c>
      <c r="W104" s="4" t="s">
        <v>27</v>
      </c>
      <c r="X104" s="4"/>
      <c r="Y104" s="4"/>
      <c r="Z104" s="4"/>
      <c r="AA104" s="4"/>
      <c r="AB104" s="4"/>
      <c r="AC104" s="4"/>
    </row>
    <row r="105" spans="1:29" x14ac:dyDescent="0.2">
      <c r="A105" s="6">
        <v>43973.26939342593</v>
      </c>
      <c r="B105" s="4" t="s">
        <v>21</v>
      </c>
      <c r="C105" s="7">
        <v>657</v>
      </c>
      <c r="D105" s="4"/>
      <c r="E105" s="4"/>
      <c r="F105" s="4" t="s">
        <v>495</v>
      </c>
      <c r="G105" s="4" t="s">
        <v>35</v>
      </c>
      <c r="H105" s="4" t="s">
        <v>24</v>
      </c>
      <c r="I105" s="4"/>
      <c r="J105" s="4"/>
      <c r="K105" s="4"/>
      <c r="L105" s="7">
        <v>36.200000000000003</v>
      </c>
      <c r="M105" s="7">
        <v>14</v>
      </c>
      <c r="N105" s="4" t="s">
        <v>25</v>
      </c>
      <c r="O105" s="4" t="s">
        <v>25</v>
      </c>
      <c r="P105" s="4" t="s">
        <v>25</v>
      </c>
      <c r="Q105" s="4" t="s">
        <v>25</v>
      </c>
      <c r="R105" s="4" t="s">
        <v>25</v>
      </c>
      <c r="S105" s="4" t="s">
        <v>25</v>
      </c>
      <c r="T105" s="4" t="s">
        <v>25</v>
      </c>
      <c r="U105" s="4" t="s">
        <v>26</v>
      </c>
      <c r="V105" s="4" t="s">
        <v>26</v>
      </c>
      <c r="W105" s="4" t="s">
        <v>27</v>
      </c>
      <c r="X105" s="4"/>
      <c r="Y105" s="4"/>
      <c r="Z105" s="4"/>
      <c r="AA105" s="4"/>
      <c r="AB105" s="4"/>
      <c r="AC105" s="4"/>
    </row>
    <row r="106" spans="1:29" x14ac:dyDescent="0.2">
      <c r="A106" s="6">
        <v>43973.270711898149</v>
      </c>
      <c r="B106" s="4" t="s">
        <v>21</v>
      </c>
      <c r="C106" s="7">
        <v>552</v>
      </c>
      <c r="D106" s="4"/>
      <c r="E106" s="4"/>
      <c r="F106" s="4" t="s">
        <v>580</v>
      </c>
      <c r="G106" s="4" t="s">
        <v>30</v>
      </c>
      <c r="H106" s="4" t="s">
        <v>31</v>
      </c>
      <c r="I106" s="4" t="s">
        <v>25</v>
      </c>
      <c r="J106" s="7">
        <v>36.700000000000003</v>
      </c>
      <c r="K106" s="4"/>
      <c r="L106" s="4"/>
      <c r="M106" s="4"/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26</v>
      </c>
      <c r="V106" s="4" t="s">
        <v>26</v>
      </c>
      <c r="W106" s="4" t="s">
        <v>27</v>
      </c>
      <c r="X106" s="4"/>
      <c r="Y106" s="4"/>
      <c r="Z106" s="4"/>
      <c r="AA106" s="4"/>
      <c r="AB106" s="4"/>
      <c r="AC106" s="4"/>
    </row>
    <row r="107" spans="1:29" x14ac:dyDescent="0.2">
      <c r="A107" s="6">
        <v>43973.271609432872</v>
      </c>
      <c r="B107" s="4" t="s">
        <v>21</v>
      </c>
      <c r="C107" s="7">
        <v>591</v>
      </c>
      <c r="D107" s="4"/>
      <c r="E107" s="4"/>
      <c r="F107" s="4" t="s">
        <v>29</v>
      </c>
      <c r="G107" s="4" t="s">
        <v>30</v>
      </c>
      <c r="H107" s="4" t="s">
        <v>31</v>
      </c>
      <c r="I107" s="4" t="s">
        <v>25</v>
      </c>
      <c r="J107" s="7">
        <v>36.799999999999997</v>
      </c>
      <c r="K107" s="4"/>
      <c r="L107" s="4"/>
      <c r="M107" s="4"/>
      <c r="N107" s="4" t="s">
        <v>25</v>
      </c>
      <c r="O107" s="4" t="s">
        <v>25</v>
      </c>
      <c r="P107" s="4" t="s">
        <v>25</v>
      </c>
      <c r="Q107" s="4" t="s">
        <v>25</v>
      </c>
      <c r="R107" s="4" t="s">
        <v>25</v>
      </c>
      <c r="S107" s="4" t="s">
        <v>25</v>
      </c>
      <c r="T107" s="4" t="s">
        <v>25</v>
      </c>
      <c r="U107" s="4" t="s">
        <v>26</v>
      </c>
      <c r="V107" s="4" t="s">
        <v>26</v>
      </c>
      <c r="W107" s="4" t="s">
        <v>27</v>
      </c>
      <c r="X107" s="4"/>
      <c r="Y107" s="4"/>
      <c r="Z107" s="4"/>
      <c r="AA107" s="4"/>
      <c r="AB107" s="4"/>
      <c r="AC107" s="4"/>
    </row>
    <row r="108" spans="1:29" x14ac:dyDescent="0.2">
      <c r="A108" s="6">
        <v>43973.272751157405</v>
      </c>
      <c r="B108" s="4" t="s">
        <v>21</v>
      </c>
      <c r="C108" s="7">
        <v>700</v>
      </c>
      <c r="D108" s="4"/>
      <c r="E108" s="4"/>
      <c r="F108" s="4" t="s">
        <v>426</v>
      </c>
      <c r="G108" s="4" t="s">
        <v>39</v>
      </c>
      <c r="H108" s="4" t="s">
        <v>31</v>
      </c>
      <c r="I108" s="4" t="s">
        <v>25</v>
      </c>
      <c r="J108" s="7">
        <v>36.799999999999997</v>
      </c>
      <c r="K108" s="4"/>
      <c r="L108" s="4"/>
      <c r="M108" s="4"/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427</v>
      </c>
      <c r="V108" s="4" t="s">
        <v>26</v>
      </c>
      <c r="W108" s="4" t="s">
        <v>27</v>
      </c>
      <c r="X108" s="4"/>
      <c r="Y108" s="4"/>
      <c r="Z108" s="4"/>
      <c r="AA108" s="4"/>
      <c r="AB108" s="4"/>
      <c r="AC108" s="4"/>
    </row>
    <row r="109" spans="1:29" x14ac:dyDescent="0.2">
      <c r="A109" s="6">
        <v>43973.273671226852</v>
      </c>
      <c r="B109" s="4" t="s">
        <v>21</v>
      </c>
      <c r="C109" s="7">
        <v>647</v>
      </c>
      <c r="D109" s="4"/>
      <c r="E109" s="4"/>
      <c r="F109" s="4" t="s">
        <v>581</v>
      </c>
      <c r="G109" s="4" t="s">
        <v>39</v>
      </c>
      <c r="H109" s="4" t="s">
        <v>24</v>
      </c>
      <c r="I109" s="4"/>
      <c r="J109" s="4"/>
      <c r="K109" s="4"/>
      <c r="L109" s="7">
        <v>36.700000000000003</v>
      </c>
      <c r="M109" s="7">
        <v>13</v>
      </c>
      <c r="N109" s="4" t="s">
        <v>25</v>
      </c>
      <c r="O109" s="4" t="s">
        <v>25</v>
      </c>
      <c r="P109" s="4" t="s">
        <v>25</v>
      </c>
      <c r="Q109" s="4" t="s">
        <v>25</v>
      </c>
      <c r="R109" s="4" t="s">
        <v>25</v>
      </c>
      <c r="S109" s="4" t="s">
        <v>25</v>
      </c>
      <c r="T109" s="4" t="s">
        <v>25</v>
      </c>
      <c r="U109" s="4" t="s">
        <v>26</v>
      </c>
      <c r="V109" s="4" t="s">
        <v>26</v>
      </c>
      <c r="W109" s="4" t="s">
        <v>27</v>
      </c>
      <c r="X109" s="4"/>
      <c r="Y109" s="4"/>
      <c r="Z109" s="4"/>
      <c r="AA109" s="4"/>
      <c r="AB109" s="4"/>
      <c r="AC109" s="4"/>
    </row>
    <row r="110" spans="1:29" x14ac:dyDescent="0.2">
      <c r="A110" s="6">
        <v>43973.274820196762</v>
      </c>
      <c r="B110" s="4" t="s">
        <v>21</v>
      </c>
      <c r="C110" s="7">
        <v>755</v>
      </c>
      <c r="D110" s="4"/>
      <c r="E110" s="4"/>
      <c r="F110" s="4" t="s">
        <v>149</v>
      </c>
      <c r="G110" s="4" t="s">
        <v>35</v>
      </c>
      <c r="H110" s="4" t="s">
        <v>24</v>
      </c>
      <c r="I110" s="4"/>
      <c r="J110" s="4"/>
      <c r="K110" s="4"/>
      <c r="L110" s="7">
        <v>36.6</v>
      </c>
      <c r="M110" s="7">
        <v>14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26</v>
      </c>
      <c r="V110" s="4" t="s">
        <v>26</v>
      </c>
      <c r="W110" s="4" t="s">
        <v>27</v>
      </c>
      <c r="X110" s="4"/>
      <c r="Y110" s="4"/>
      <c r="Z110" s="4"/>
      <c r="AA110" s="4"/>
      <c r="AB110" s="4"/>
      <c r="AC110" s="4"/>
    </row>
    <row r="111" spans="1:29" x14ac:dyDescent="0.2">
      <c r="A111" s="6">
        <v>43973.276127835648</v>
      </c>
      <c r="B111" s="4" t="s">
        <v>21</v>
      </c>
      <c r="C111" s="7">
        <v>462</v>
      </c>
      <c r="D111" s="4"/>
      <c r="E111" s="4"/>
      <c r="F111" s="4" t="s">
        <v>42</v>
      </c>
      <c r="G111" s="4" t="s">
        <v>35</v>
      </c>
      <c r="H111" s="4" t="s">
        <v>24</v>
      </c>
      <c r="I111" s="4"/>
      <c r="J111" s="4"/>
      <c r="K111" s="4"/>
      <c r="L111" s="7">
        <v>36.700000000000003</v>
      </c>
      <c r="M111" s="7">
        <v>14</v>
      </c>
      <c r="N111" s="4" t="s">
        <v>25</v>
      </c>
      <c r="O111" s="4" t="s">
        <v>25</v>
      </c>
      <c r="P111" s="4" t="s">
        <v>25</v>
      </c>
      <c r="Q111" s="4" t="s">
        <v>25</v>
      </c>
      <c r="R111" s="4" t="s">
        <v>25</v>
      </c>
      <c r="S111" s="4" t="s">
        <v>25</v>
      </c>
      <c r="T111" s="4" t="s">
        <v>25</v>
      </c>
      <c r="U111" s="4" t="s">
        <v>26</v>
      </c>
      <c r="V111" s="4" t="s">
        <v>26</v>
      </c>
      <c r="W111" s="4" t="s">
        <v>27</v>
      </c>
      <c r="X111" s="4"/>
      <c r="Y111" s="4"/>
      <c r="Z111" s="4"/>
      <c r="AA111" s="4"/>
      <c r="AB111" s="4"/>
      <c r="AC111" s="4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W69"/>
  <sheetViews>
    <sheetView zoomScaleNormal="100" workbookViewId="0">
      <pane ySplit="1" topLeftCell="A2" activePane="bottomLeft" state="frozenSplit"/>
      <selection pane="bottomLeft" activeCell="B3" sqref="B3"/>
    </sheetView>
  </sheetViews>
  <sheetFormatPr defaultColWidth="14.42578125" defaultRowHeight="15.75" customHeight="1" x14ac:dyDescent="0.2"/>
  <cols>
    <col min="1" max="29" width="21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s="3">
        <v>43974.220730474539</v>
      </c>
      <c r="B2" s="4" t="s">
        <v>53</v>
      </c>
      <c r="D2" s="4" t="s">
        <v>287</v>
      </c>
      <c r="E2" s="4" t="s">
        <v>288</v>
      </c>
      <c r="F2" s="4" t="s">
        <v>122</v>
      </c>
      <c r="G2" s="4" t="s">
        <v>289</v>
      </c>
      <c r="H2" s="4" t="s">
        <v>24</v>
      </c>
      <c r="L2" s="4">
        <v>34.700000000000003</v>
      </c>
      <c r="M2" s="4">
        <v>22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26</v>
      </c>
      <c r="V2" s="4" t="s">
        <v>26</v>
      </c>
      <c r="W2" s="4" t="s">
        <v>27</v>
      </c>
    </row>
    <row r="3" spans="1:23" x14ac:dyDescent="0.2">
      <c r="A3" s="3">
        <v>43974.244993888889</v>
      </c>
      <c r="B3" s="4" t="s">
        <v>53</v>
      </c>
      <c r="D3" s="4" t="s">
        <v>326</v>
      </c>
      <c r="E3" s="4" t="s">
        <v>327</v>
      </c>
      <c r="F3" s="4" t="s">
        <v>582</v>
      </c>
      <c r="G3" s="4" t="s">
        <v>463</v>
      </c>
      <c r="H3" s="4" t="s">
        <v>31</v>
      </c>
      <c r="I3" s="4" t="s">
        <v>25</v>
      </c>
      <c r="J3" s="4">
        <v>35.700000000000003</v>
      </c>
      <c r="K3" s="4">
        <v>16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26</v>
      </c>
      <c r="V3" s="4" t="s">
        <v>26</v>
      </c>
      <c r="W3" s="4" t="s">
        <v>27</v>
      </c>
    </row>
    <row r="4" spans="1:23" x14ac:dyDescent="0.2">
      <c r="A4" s="3">
        <v>43974.260536666668</v>
      </c>
      <c r="B4" s="4" t="s">
        <v>53</v>
      </c>
      <c r="D4" s="4" t="s">
        <v>583</v>
      </c>
      <c r="E4" s="4" t="s">
        <v>347</v>
      </c>
      <c r="F4" s="4" t="s">
        <v>348</v>
      </c>
      <c r="G4" s="4" t="s">
        <v>35</v>
      </c>
      <c r="H4" s="4" t="s">
        <v>24</v>
      </c>
      <c r="L4" s="4">
        <v>36.5</v>
      </c>
      <c r="M4" s="4">
        <v>24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349</v>
      </c>
      <c r="V4" s="4" t="s">
        <v>58</v>
      </c>
      <c r="W4" s="4" t="s">
        <v>27</v>
      </c>
    </row>
    <row r="5" spans="1:23" x14ac:dyDescent="0.2">
      <c r="A5" s="3">
        <v>43974.277226805556</v>
      </c>
      <c r="B5" s="4" t="s">
        <v>21</v>
      </c>
      <c r="C5" s="4">
        <v>533</v>
      </c>
      <c r="F5" s="4" t="s">
        <v>266</v>
      </c>
      <c r="G5" s="4" t="s">
        <v>446</v>
      </c>
      <c r="H5" s="4" t="s">
        <v>24</v>
      </c>
      <c r="L5" s="4">
        <v>36.299999999999997</v>
      </c>
      <c r="M5" s="4">
        <v>56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26</v>
      </c>
      <c r="V5" s="4" t="s">
        <v>26</v>
      </c>
      <c r="W5" s="4" t="s">
        <v>27</v>
      </c>
    </row>
    <row r="6" spans="1:23" x14ac:dyDescent="0.2">
      <c r="A6" s="3">
        <v>43974.279369710654</v>
      </c>
      <c r="B6" s="4" t="s">
        <v>21</v>
      </c>
      <c r="C6" s="4">
        <v>373</v>
      </c>
      <c r="F6" s="4">
        <v>125</v>
      </c>
      <c r="G6" s="4" t="s">
        <v>204</v>
      </c>
      <c r="H6" s="4" t="s">
        <v>24</v>
      </c>
      <c r="L6" s="4">
        <v>36.5</v>
      </c>
      <c r="M6" s="4">
        <v>15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26</v>
      </c>
      <c r="V6" s="4" t="s">
        <v>26</v>
      </c>
      <c r="W6" s="4" t="s">
        <v>27</v>
      </c>
    </row>
    <row r="7" spans="1:23" x14ac:dyDescent="0.2">
      <c r="A7" s="3">
        <v>43974.281540601849</v>
      </c>
      <c r="B7" s="4" t="s">
        <v>53</v>
      </c>
      <c r="D7" s="4" t="s">
        <v>526</v>
      </c>
      <c r="E7" s="4" t="s">
        <v>527</v>
      </c>
      <c r="F7" s="4" t="s">
        <v>546</v>
      </c>
      <c r="G7" s="4" t="s">
        <v>291</v>
      </c>
      <c r="H7" s="4" t="s">
        <v>24</v>
      </c>
      <c r="L7" s="4">
        <v>35.4</v>
      </c>
      <c r="M7" s="4">
        <v>72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26</v>
      </c>
      <c r="V7" s="4" t="s">
        <v>26</v>
      </c>
      <c r="W7" s="4" t="s">
        <v>27</v>
      </c>
    </row>
    <row r="8" spans="1:23" x14ac:dyDescent="0.2">
      <c r="A8" s="3">
        <v>43974.28256122685</v>
      </c>
      <c r="B8" s="4" t="s">
        <v>21</v>
      </c>
      <c r="C8" s="4" t="s">
        <v>444</v>
      </c>
      <c r="F8" s="4" t="s">
        <v>308</v>
      </c>
      <c r="G8" s="4" t="s">
        <v>309</v>
      </c>
      <c r="H8" s="4" t="s">
        <v>24</v>
      </c>
      <c r="L8" s="4">
        <v>36.1</v>
      </c>
      <c r="M8" s="4">
        <v>16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26</v>
      </c>
      <c r="V8" s="4" t="s">
        <v>26</v>
      </c>
      <c r="W8" s="4" t="s">
        <v>27</v>
      </c>
    </row>
    <row r="9" spans="1:23" x14ac:dyDescent="0.2">
      <c r="A9" s="3">
        <v>43974.288330671297</v>
      </c>
      <c r="B9" s="4" t="s">
        <v>53</v>
      </c>
      <c r="D9" s="4" t="s">
        <v>128</v>
      </c>
      <c r="E9" s="4" t="s">
        <v>129</v>
      </c>
      <c r="F9" s="4" t="s">
        <v>536</v>
      </c>
      <c r="G9" s="4" t="s">
        <v>563</v>
      </c>
      <c r="H9" s="4" t="s">
        <v>31</v>
      </c>
      <c r="I9" s="4" t="s">
        <v>25</v>
      </c>
      <c r="J9" s="4">
        <v>36.6</v>
      </c>
      <c r="K9" s="4">
        <v>20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  <c r="S9" s="4" t="s">
        <v>25</v>
      </c>
      <c r="T9" s="4" t="s">
        <v>25</v>
      </c>
      <c r="U9" s="4" t="s">
        <v>26</v>
      </c>
      <c r="V9" s="4" t="s">
        <v>26</v>
      </c>
      <c r="W9" s="4" t="s">
        <v>27</v>
      </c>
    </row>
    <row r="10" spans="1:23" x14ac:dyDescent="0.2">
      <c r="A10" s="3">
        <v>43974.302771192131</v>
      </c>
      <c r="B10" s="4" t="s">
        <v>21</v>
      </c>
      <c r="C10" s="4">
        <v>451</v>
      </c>
      <c r="F10" s="4" t="s">
        <v>415</v>
      </c>
      <c r="G10" s="4" t="s">
        <v>35</v>
      </c>
      <c r="H10" s="4" t="s">
        <v>24</v>
      </c>
      <c r="L10" s="4">
        <v>36</v>
      </c>
      <c r="M10" s="4">
        <v>12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26</v>
      </c>
      <c r="V10" s="4" t="s">
        <v>26</v>
      </c>
      <c r="W10" s="4" t="s">
        <v>27</v>
      </c>
    </row>
    <row r="11" spans="1:23" x14ac:dyDescent="0.2">
      <c r="A11" s="3">
        <v>43974.309427361106</v>
      </c>
      <c r="B11" s="4" t="s">
        <v>21</v>
      </c>
      <c r="C11" s="4">
        <v>640</v>
      </c>
      <c r="F11" s="4" t="s">
        <v>246</v>
      </c>
      <c r="G11" s="4" t="s">
        <v>41</v>
      </c>
      <c r="H11" s="4" t="s">
        <v>31</v>
      </c>
      <c r="I11" s="4" t="s">
        <v>25</v>
      </c>
      <c r="J11" s="4">
        <v>36.299999999999997</v>
      </c>
      <c r="K11" s="4">
        <v>18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27</v>
      </c>
      <c r="T11" s="4" t="s">
        <v>25</v>
      </c>
      <c r="U11" s="4" t="s">
        <v>26</v>
      </c>
      <c r="V11" s="4" t="s">
        <v>26</v>
      </c>
      <c r="W11" s="4" t="s">
        <v>27</v>
      </c>
    </row>
    <row r="12" spans="1:23" x14ac:dyDescent="0.2">
      <c r="A12" s="3">
        <v>43974.313517685187</v>
      </c>
      <c r="B12" s="4" t="s">
        <v>53</v>
      </c>
      <c r="D12" s="4" t="s">
        <v>176</v>
      </c>
      <c r="E12" s="4" t="s">
        <v>175</v>
      </c>
      <c r="F12" s="4" t="s">
        <v>177</v>
      </c>
      <c r="G12" s="4" t="s">
        <v>178</v>
      </c>
      <c r="H12" s="4" t="s">
        <v>24</v>
      </c>
      <c r="L12" s="4">
        <v>35.799999999999997</v>
      </c>
      <c r="M12" s="4">
        <v>20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26</v>
      </c>
      <c r="V12" s="4" t="s">
        <v>26</v>
      </c>
      <c r="W12" s="4" t="s">
        <v>27</v>
      </c>
    </row>
    <row r="13" spans="1:23" x14ac:dyDescent="0.2">
      <c r="A13" s="3">
        <v>43974.317578888891</v>
      </c>
      <c r="B13" s="4" t="s">
        <v>53</v>
      </c>
      <c r="D13" s="4" t="s">
        <v>86</v>
      </c>
      <c r="E13" s="4" t="s">
        <v>87</v>
      </c>
      <c r="F13" s="4" t="s">
        <v>88</v>
      </c>
      <c r="G13" s="4" t="s">
        <v>89</v>
      </c>
      <c r="H13" s="4" t="s">
        <v>24</v>
      </c>
      <c r="L13" s="4">
        <v>36.6</v>
      </c>
      <c r="M13" s="4">
        <v>10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26</v>
      </c>
      <c r="V13" s="4" t="s">
        <v>26</v>
      </c>
      <c r="W13" s="4" t="s">
        <v>27</v>
      </c>
    </row>
    <row r="14" spans="1:23" x14ac:dyDescent="0.2">
      <c r="A14" s="3">
        <v>43974.338788506946</v>
      </c>
      <c r="B14" s="4" t="s">
        <v>21</v>
      </c>
      <c r="C14" s="5" t="s">
        <v>138</v>
      </c>
      <c r="F14" s="4" t="s">
        <v>56</v>
      </c>
      <c r="G14" s="4" t="s">
        <v>65</v>
      </c>
      <c r="H14" s="4" t="s">
        <v>24</v>
      </c>
      <c r="L14" s="4">
        <v>36.5</v>
      </c>
      <c r="M14" s="4">
        <v>16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440</v>
      </c>
      <c r="V14" s="4" t="s">
        <v>26</v>
      </c>
      <c r="W14" s="4" t="s">
        <v>27</v>
      </c>
    </row>
    <row r="15" spans="1:23" x14ac:dyDescent="0.2">
      <c r="A15" s="3">
        <v>43974.346594872681</v>
      </c>
      <c r="B15" s="4" t="s">
        <v>21</v>
      </c>
      <c r="C15" s="4">
        <v>757</v>
      </c>
      <c r="F15" s="4" t="s">
        <v>333</v>
      </c>
      <c r="G15" s="4" t="s">
        <v>35</v>
      </c>
      <c r="H15" s="4" t="s">
        <v>31</v>
      </c>
      <c r="I15" s="4" t="s">
        <v>25</v>
      </c>
      <c r="J15" s="4">
        <v>36</v>
      </c>
      <c r="K15" s="4">
        <v>20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  <c r="S15" s="4" t="s">
        <v>25</v>
      </c>
      <c r="T15" s="4" t="s">
        <v>25</v>
      </c>
      <c r="U15" s="4" t="s">
        <v>26</v>
      </c>
      <c r="V15" s="4" t="s">
        <v>26</v>
      </c>
      <c r="W15" s="4" t="s">
        <v>27</v>
      </c>
    </row>
    <row r="16" spans="1:23" x14ac:dyDescent="0.2">
      <c r="A16" s="3">
        <v>43974.354391539353</v>
      </c>
      <c r="B16" s="4" t="s">
        <v>53</v>
      </c>
      <c r="D16" s="4" t="s">
        <v>124</v>
      </c>
      <c r="E16" s="4" t="s">
        <v>125</v>
      </c>
      <c r="F16" s="4" t="s">
        <v>439</v>
      </c>
      <c r="G16" s="4" t="s">
        <v>35</v>
      </c>
      <c r="H16" s="4" t="s">
        <v>24</v>
      </c>
      <c r="L16" s="4">
        <v>36</v>
      </c>
      <c r="M16" s="4">
        <v>20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26</v>
      </c>
      <c r="V16" s="4" t="s">
        <v>26</v>
      </c>
      <c r="W16" s="4" t="s">
        <v>27</v>
      </c>
    </row>
    <row r="17" spans="1:23" x14ac:dyDescent="0.2">
      <c r="A17" s="3">
        <v>43974.358575474536</v>
      </c>
      <c r="B17" s="4" t="s">
        <v>21</v>
      </c>
      <c r="C17" s="4">
        <v>667</v>
      </c>
      <c r="F17" s="4" t="s">
        <v>104</v>
      </c>
      <c r="G17" s="4" t="s">
        <v>105</v>
      </c>
      <c r="H17" s="4" t="s">
        <v>31</v>
      </c>
      <c r="I17" s="4" t="s">
        <v>25</v>
      </c>
      <c r="J17" s="4">
        <v>36.5</v>
      </c>
      <c r="K17" s="4">
        <v>18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4" t="s">
        <v>26</v>
      </c>
      <c r="V17" s="4" t="s">
        <v>26</v>
      </c>
      <c r="W17" s="4" t="s">
        <v>27</v>
      </c>
    </row>
    <row r="18" spans="1:23" x14ac:dyDescent="0.2">
      <c r="A18" s="3">
        <v>43974.366277592591</v>
      </c>
      <c r="B18" s="4" t="s">
        <v>53</v>
      </c>
      <c r="D18" s="4" t="s">
        <v>141</v>
      </c>
      <c r="E18" s="4" t="s">
        <v>142</v>
      </c>
      <c r="F18" s="4" t="s">
        <v>584</v>
      </c>
      <c r="G18" s="4" t="s">
        <v>572</v>
      </c>
      <c r="H18" s="4" t="s">
        <v>31</v>
      </c>
      <c r="I18" s="4" t="s">
        <v>25</v>
      </c>
      <c r="J18" s="4">
        <v>35.5</v>
      </c>
      <c r="K18" s="4">
        <v>30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145</v>
      </c>
      <c r="V18" s="4" t="s">
        <v>145</v>
      </c>
      <c r="W18" s="4" t="s">
        <v>27</v>
      </c>
    </row>
    <row r="19" spans="1:23" x14ac:dyDescent="0.2">
      <c r="A19" s="3">
        <v>43974.371794953702</v>
      </c>
      <c r="B19" s="4" t="s">
        <v>53</v>
      </c>
      <c r="D19" s="4" t="s">
        <v>59</v>
      </c>
      <c r="E19" s="4" t="s">
        <v>118</v>
      </c>
      <c r="F19" s="4" t="s">
        <v>114</v>
      </c>
      <c r="G19" s="4" t="s">
        <v>35</v>
      </c>
      <c r="H19" s="4" t="s">
        <v>31</v>
      </c>
      <c r="I19" s="4" t="s">
        <v>25</v>
      </c>
      <c r="J19" s="4">
        <v>35.799999999999997</v>
      </c>
      <c r="K19" s="4">
        <v>18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26</v>
      </c>
      <c r="V19" s="4" t="s">
        <v>26</v>
      </c>
      <c r="W19" s="4" t="s">
        <v>27</v>
      </c>
    </row>
    <row r="20" spans="1:23" x14ac:dyDescent="0.2">
      <c r="A20" s="3">
        <v>43974.371849780087</v>
      </c>
      <c r="B20" s="4" t="s">
        <v>21</v>
      </c>
      <c r="C20" s="4">
        <v>325</v>
      </c>
      <c r="F20" s="4" t="s">
        <v>207</v>
      </c>
      <c r="G20" s="4" t="s">
        <v>35</v>
      </c>
      <c r="H20" s="4" t="s">
        <v>31</v>
      </c>
      <c r="I20" s="4" t="s">
        <v>25</v>
      </c>
      <c r="J20" s="4">
        <v>36</v>
      </c>
      <c r="K20" s="4">
        <v>20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585</v>
      </c>
      <c r="V20" s="4" t="s">
        <v>58</v>
      </c>
      <c r="W20" s="4" t="s">
        <v>27</v>
      </c>
    </row>
    <row r="21" spans="1:23" x14ac:dyDescent="0.2">
      <c r="A21" s="3">
        <v>43974.376689710647</v>
      </c>
      <c r="B21" s="4" t="s">
        <v>21</v>
      </c>
      <c r="C21" s="4">
        <v>649</v>
      </c>
      <c r="F21" s="4">
        <v>164</v>
      </c>
      <c r="G21" s="4" t="s">
        <v>36</v>
      </c>
      <c r="H21" s="4" t="s">
        <v>24</v>
      </c>
      <c r="L21" s="4">
        <v>35.5</v>
      </c>
      <c r="M21" s="4">
        <v>14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25</v>
      </c>
      <c r="U21" s="4" t="s">
        <v>37</v>
      </c>
      <c r="V21" s="4" t="s">
        <v>37</v>
      </c>
      <c r="W21" s="4" t="s">
        <v>27</v>
      </c>
    </row>
    <row r="22" spans="1:23" x14ac:dyDescent="0.2">
      <c r="A22" s="3">
        <v>43974.389381377317</v>
      </c>
      <c r="B22" s="4" t="s">
        <v>53</v>
      </c>
      <c r="D22" s="4" t="s">
        <v>302</v>
      </c>
      <c r="E22" s="4" t="s">
        <v>303</v>
      </c>
      <c r="F22" s="4" t="s">
        <v>547</v>
      </c>
      <c r="G22" s="4" t="s">
        <v>586</v>
      </c>
      <c r="H22" s="4" t="s">
        <v>24</v>
      </c>
      <c r="L22" s="4">
        <v>34</v>
      </c>
      <c r="M22" s="4">
        <v>24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26</v>
      </c>
      <c r="V22" s="4" t="s">
        <v>26</v>
      </c>
      <c r="W22" s="4" t="s">
        <v>27</v>
      </c>
    </row>
    <row r="23" spans="1:23" x14ac:dyDescent="0.2">
      <c r="A23" s="3">
        <v>43974.389793796297</v>
      </c>
      <c r="B23" s="4" t="s">
        <v>53</v>
      </c>
      <c r="D23" s="4" t="s">
        <v>404</v>
      </c>
      <c r="E23" s="4" t="s">
        <v>405</v>
      </c>
      <c r="F23" s="4" t="s">
        <v>406</v>
      </c>
      <c r="G23" s="4" t="s">
        <v>407</v>
      </c>
      <c r="H23" s="4" t="s">
        <v>24</v>
      </c>
      <c r="L23" s="4">
        <v>36.299999999999997</v>
      </c>
      <c r="M23" s="4">
        <v>30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26</v>
      </c>
      <c r="V23" s="4" t="s">
        <v>26</v>
      </c>
      <c r="W23" s="4" t="s">
        <v>27</v>
      </c>
    </row>
    <row r="24" spans="1:23" x14ac:dyDescent="0.2">
      <c r="A24" s="3">
        <v>43974.392845787035</v>
      </c>
      <c r="B24" s="4" t="s">
        <v>53</v>
      </c>
      <c r="D24" s="4" t="s">
        <v>179</v>
      </c>
      <c r="E24" s="4" t="s">
        <v>180</v>
      </c>
      <c r="F24" s="4" t="s">
        <v>181</v>
      </c>
      <c r="G24" s="4" t="s">
        <v>35</v>
      </c>
      <c r="H24" s="4" t="s">
        <v>24</v>
      </c>
      <c r="L24" s="4">
        <v>35.9</v>
      </c>
      <c r="M24" s="4">
        <v>14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182</v>
      </c>
      <c r="V24" s="4" t="s">
        <v>26</v>
      </c>
      <c r="W24" s="4" t="s">
        <v>27</v>
      </c>
    </row>
    <row r="25" spans="1:23" x14ac:dyDescent="0.2">
      <c r="A25" s="3">
        <v>43974.400777372684</v>
      </c>
      <c r="B25" s="4" t="s">
        <v>21</v>
      </c>
      <c r="C25" s="4">
        <v>761</v>
      </c>
      <c r="F25" s="4" t="s">
        <v>300</v>
      </c>
      <c r="G25" s="4" t="s">
        <v>35</v>
      </c>
      <c r="H25" s="4" t="s">
        <v>24</v>
      </c>
      <c r="L25" s="4">
        <v>36</v>
      </c>
      <c r="M25" s="4">
        <v>24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  <c r="S25" s="4" t="s">
        <v>25</v>
      </c>
      <c r="T25" s="4" t="s">
        <v>25</v>
      </c>
      <c r="U25" s="4" t="s">
        <v>26</v>
      </c>
      <c r="V25" s="4" t="s">
        <v>26</v>
      </c>
      <c r="W25" s="4" t="s">
        <v>27</v>
      </c>
    </row>
    <row r="26" spans="1:23" x14ac:dyDescent="0.2">
      <c r="A26" s="3">
        <v>43974.418434398147</v>
      </c>
      <c r="B26" s="4" t="s">
        <v>21</v>
      </c>
      <c r="C26" s="4" t="s">
        <v>375</v>
      </c>
      <c r="F26" s="4">
        <v>68</v>
      </c>
      <c r="G26" s="4" t="s">
        <v>376</v>
      </c>
      <c r="H26" s="4" t="s">
        <v>24</v>
      </c>
      <c r="L26" s="4">
        <v>35.6</v>
      </c>
      <c r="M26" s="4">
        <v>16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377</v>
      </c>
      <c r="V26" s="4" t="s">
        <v>26</v>
      </c>
      <c r="W26" s="4" t="s">
        <v>27</v>
      </c>
    </row>
    <row r="27" spans="1:23" x14ac:dyDescent="0.2">
      <c r="A27" s="3">
        <v>43974.433654351851</v>
      </c>
      <c r="B27" s="4" t="s">
        <v>21</v>
      </c>
      <c r="C27" s="4">
        <v>186</v>
      </c>
      <c r="F27" s="4">
        <v>802</v>
      </c>
      <c r="G27" s="4" t="s">
        <v>117</v>
      </c>
      <c r="H27" s="4" t="s">
        <v>24</v>
      </c>
      <c r="L27" s="4">
        <v>36.5</v>
      </c>
      <c r="M27" s="4">
        <v>26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  <c r="S27" s="4" t="s">
        <v>25</v>
      </c>
      <c r="T27" s="4" t="s">
        <v>25</v>
      </c>
      <c r="U27" s="4" t="s">
        <v>26</v>
      </c>
      <c r="V27" s="4" t="s">
        <v>26</v>
      </c>
      <c r="W27" s="4" t="s">
        <v>27</v>
      </c>
    </row>
    <row r="28" spans="1:23" x14ac:dyDescent="0.2">
      <c r="A28" s="3">
        <v>43974.454427812496</v>
      </c>
      <c r="B28" s="4" t="s">
        <v>53</v>
      </c>
      <c r="D28" s="4" t="s">
        <v>141</v>
      </c>
      <c r="E28" s="4" t="s">
        <v>142</v>
      </c>
      <c r="F28" s="4" t="s">
        <v>584</v>
      </c>
      <c r="G28" s="4" t="s">
        <v>144</v>
      </c>
      <c r="H28" s="4" t="s">
        <v>31</v>
      </c>
      <c r="I28" s="4" t="s">
        <v>25</v>
      </c>
      <c r="J28" s="4">
        <v>35</v>
      </c>
      <c r="K28" s="4">
        <v>30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145</v>
      </c>
      <c r="V28" s="4" t="s">
        <v>145</v>
      </c>
      <c r="W28" s="4" t="s">
        <v>27</v>
      </c>
    </row>
    <row r="29" spans="1:23" x14ac:dyDescent="0.2">
      <c r="A29" s="3">
        <v>43974.455512604167</v>
      </c>
      <c r="B29" s="4" t="s">
        <v>21</v>
      </c>
      <c r="C29" s="4">
        <v>673</v>
      </c>
      <c r="F29" s="4" t="s">
        <v>510</v>
      </c>
      <c r="G29" s="4" t="s">
        <v>117</v>
      </c>
      <c r="H29" s="4" t="s">
        <v>24</v>
      </c>
      <c r="L29" s="4">
        <v>36.1</v>
      </c>
      <c r="M29" s="4">
        <v>18</v>
      </c>
      <c r="N29" s="4" t="s">
        <v>25</v>
      </c>
      <c r="O29" s="4" t="s">
        <v>25</v>
      </c>
      <c r="P29" s="4" t="s">
        <v>25</v>
      </c>
      <c r="Q29" s="4" t="s">
        <v>25</v>
      </c>
      <c r="R29" s="4" t="s">
        <v>25</v>
      </c>
      <c r="S29" s="4" t="s">
        <v>25</v>
      </c>
      <c r="T29" s="4" t="s">
        <v>25</v>
      </c>
      <c r="U29" s="4" t="s">
        <v>26</v>
      </c>
      <c r="V29" s="4" t="s">
        <v>26</v>
      </c>
      <c r="W29" s="4" t="s">
        <v>27</v>
      </c>
    </row>
    <row r="30" spans="1:23" x14ac:dyDescent="0.2">
      <c r="A30" s="3">
        <v>43974.495190428242</v>
      </c>
      <c r="B30" s="4" t="s">
        <v>21</v>
      </c>
      <c r="C30" s="4">
        <v>752</v>
      </c>
      <c r="F30" s="4" t="s">
        <v>219</v>
      </c>
      <c r="G30" s="4" t="s">
        <v>220</v>
      </c>
      <c r="H30" s="4" t="s">
        <v>24</v>
      </c>
      <c r="L30" s="4">
        <v>36.6</v>
      </c>
      <c r="M30" s="4">
        <v>20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26</v>
      </c>
      <c r="V30" s="4" t="s">
        <v>26</v>
      </c>
      <c r="W30" s="4" t="s">
        <v>27</v>
      </c>
    </row>
    <row r="31" spans="1:23" x14ac:dyDescent="0.2">
      <c r="A31" s="3">
        <v>43974.496608715279</v>
      </c>
      <c r="B31" s="4" t="s">
        <v>53</v>
      </c>
      <c r="D31" s="4" t="s">
        <v>357</v>
      </c>
      <c r="E31" s="4" t="s">
        <v>358</v>
      </c>
      <c r="F31" s="4" t="s">
        <v>558</v>
      </c>
      <c r="G31" s="4" t="s">
        <v>587</v>
      </c>
      <c r="H31" s="4" t="s">
        <v>24</v>
      </c>
      <c r="L31" s="4">
        <v>37.5</v>
      </c>
      <c r="M31" s="4">
        <v>20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  <c r="S31" s="4" t="s">
        <v>25</v>
      </c>
      <c r="T31" s="4" t="s">
        <v>25</v>
      </c>
      <c r="U31" s="4" t="s">
        <v>58</v>
      </c>
      <c r="V31" s="4" t="s">
        <v>58</v>
      </c>
      <c r="W31" s="4" t="s">
        <v>27</v>
      </c>
    </row>
    <row r="32" spans="1:23" x14ac:dyDescent="0.2">
      <c r="A32" s="3">
        <v>43974.50846780093</v>
      </c>
      <c r="B32" s="4" t="s">
        <v>21</v>
      </c>
      <c r="C32" s="4">
        <v>668</v>
      </c>
      <c r="F32" s="4" t="s">
        <v>222</v>
      </c>
      <c r="G32" s="4" t="s">
        <v>151</v>
      </c>
      <c r="H32" s="4" t="s">
        <v>31</v>
      </c>
      <c r="I32" s="4" t="s">
        <v>25</v>
      </c>
      <c r="J32" s="4">
        <v>36.5</v>
      </c>
      <c r="K32" s="4">
        <v>19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27</v>
      </c>
      <c r="S32" s="4" t="s">
        <v>25</v>
      </c>
      <c r="T32" s="4" t="s">
        <v>25</v>
      </c>
      <c r="U32" s="4" t="s">
        <v>26</v>
      </c>
      <c r="V32" s="4" t="s">
        <v>26</v>
      </c>
      <c r="W32" s="4" t="s">
        <v>27</v>
      </c>
    </row>
    <row r="33" spans="1:23" x14ac:dyDescent="0.2">
      <c r="A33" s="3">
        <v>43974.525434513889</v>
      </c>
      <c r="B33" s="4" t="s">
        <v>21</v>
      </c>
      <c r="C33" s="4">
        <v>681</v>
      </c>
      <c r="F33" s="4" t="s">
        <v>512</v>
      </c>
      <c r="G33" s="4" t="s">
        <v>44</v>
      </c>
      <c r="H33" s="4" t="s">
        <v>24</v>
      </c>
      <c r="L33" s="4">
        <v>36.5</v>
      </c>
      <c r="M33" s="4">
        <v>18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25</v>
      </c>
      <c r="T33" s="4" t="s">
        <v>25</v>
      </c>
      <c r="U33" s="4" t="s">
        <v>26</v>
      </c>
      <c r="V33" s="4" t="s">
        <v>89</v>
      </c>
      <c r="W33" s="4" t="s">
        <v>27</v>
      </c>
    </row>
    <row r="34" spans="1:23" x14ac:dyDescent="0.2">
      <c r="A34" s="3">
        <v>43974.563217800925</v>
      </c>
      <c r="B34" s="4" t="s">
        <v>53</v>
      </c>
      <c r="D34" s="4" t="s">
        <v>232</v>
      </c>
      <c r="E34" s="4" t="s">
        <v>233</v>
      </c>
      <c r="F34" s="4" t="s">
        <v>392</v>
      </c>
      <c r="G34" s="4" t="s">
        <v>35</v>
      </c>
      <c r="H34" s="4" t="s">
        <v>31</v>
      </c>
      <c r="I34" s="4" t="s">
        <v>25</v>
      </c>
      <c r="J34" s="4">
        <v>35.6</v>
      </c>
      <c r="K34" s="4">
        <v>38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26</v>
      </c>
      <c r="V34" s="4" t="s">
        <v>26</v>
      </c>
      <c r="W34" s="4" t="s">
        <v>27</v>
      </c>
    </row>
    <row r="35" spans="1:23" x14ac:dyDescent="0.2">
      <c r="A35" s="3">
        <v>43974.578477662042</v>
      </c>
      <c r="B35" s="4" t="s">
        <v>21</v>
      </c>
      <c r="C35" s="4">
        <v>744</v>
      </c>
      <c r="F35" s="4" t="s">
        <v>569</v>
      </c>
      <c r="G35" s="4" t="s">
        <v>41</v>
      </c>
      <c r="H35" s="4" t="s">
        <v>31</v>
      </c>
      <c r="I35" s="4" t="s">
        <v>25</v>
      </c>
      <c r="J35" s="4">
        <v>37</v>
      </c>
      <c r="K35" s="4">
        <v>18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 t="s">
        <v>25</v>
      </c>
      <c r="T35" s="4" t="s">
        <v>25</v>
      </c>
      <c r="U35" s="4" t="s">
        <v>26</v>
      </c>
      <c r="V35" s="4" t="s">
        <v>26</v>
      </c>
      <c r="W35" s="4" t="s">
        <v>27</v>
      </c>
    </row>
    <row r="36" spans="1:23" x14ac:dyDescent="0.2">
      <c r="A36" s="3">
        <v>43974.588390300923</v>
      </c>
      <c r="B36" s="4" t="s">
        <v>21</v>
      </c>
      <c r="C36" s="4">
        <v>762</v>
      </c>
      <c r="F36" s="4" t="s">
        <v>134</v>
      </c>
      <c r="G36" s="4" t="s">
        <v>35</v>
      </c>
      <c r="H36" s="4" t="s">
        <v>31</v>
      </c>
      <c r="I36" s="4" t="s">
        <v>25</v>
      </c>
      <c r="J36" s="4">
        <v>36</v>
      </c>
      <c r="K36" s="4">
        <v>15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26</v>
      </c>
      <c r="V36" s="4" t="s">
        <v>26</v>
      </c>
      <c r="W36" s="4" t="s">
        <v>27</v>
      </c>
    </row>
    <row r="37" spans="1:23" x14ac:dyDescent="0.2">
      <c r="A37" s="3">
        <v>43974.617212997684</v>
      </c>
      <c r="B37" s="4" t="s">
        <v>21</v>
      </c>
      <c r="C37" s="4">
        <v>779</v>
      </c>
      <c r="F37" s="4" t="s">
        <v>403</v>
      </c>
      <c r="G37" s="4" t="s">
        <v>293</v>
      </c>
      <c r="H37" s="4" t="s">
        <v>24</v>
      </c>
      <c r="L37" s="4">
        <v>36.799999999999997</v>
      </c>
      <c r="M37" s="4">
        <v>18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25</v>
      </c>
      <c r="U37" s="4" t="s">
        <v>26</v>
      </c>
      <c r="V37" s="4" t="s">
        <v>265</v>
      </c>
      <c r="W37" s="4" t="s">
        <v>27</v>
      </c>
    </row>
    <row r="38" spans="1:23" x14ac:dyDescent="0.2">
      <c r="A38" s="3">
        <v>43974.628768113427</v>
      </c>
      <c r="B38" s="4" t="s">
        <v>21</v>
      </c>
      <c r="C38" s="4">
        <v>248</v>
      </c>
      <c r="F38" s="4" t="s">
        <v>242</v>
      </c>
      <c r="G38" s="4" t="s">
        <v>35</v>
      </c>
      <c r="H38" s="4" t="s">
        <v>31</v>
      </c>
      <c r="I38" s="4" t="s">
        <v>25</v>
      </c>
      <c r="J38" s="4">
        <v>35.6</v>
      </c>
      <c r="K38" s="4">
        <v>24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26</v>
      </c>
      <c r="V38" s="4" t="s">
        <v>26</v>
      </c>
      <c r="W38" s="4" t="s">
        <v>27</v>
      </c>
    </row>
    <row r="39" spans="1:23" x14ac:dyDescent="0.2">
      <c r="A39" s="3">
        <v>43974.644671342598</v>
      </c>
      <c r="B39" s="4" t="s">
        <v>21</v>
      </c>
      <c r="C39" s="4">
        <v>445</v>
      </c>
      <c r="F39" s="4" t="s">
        <v>214</v>
      </c>
      <c r="G39" s="4" t="s">
        <v>382</v>
      </c>
      <c r="H39" s="4" t="s">
        <v>31</v>
      </c>
      <c r="I39" s="4" t="s">
        <v>25</v>
      </c>
      <c r="J39" s="4">
        <v>36.299999999999997</v>
      </c>
      <c r="K39" s="4">
        <v>18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25</v>
      </c>
      <c r="S39" s="4" t="s">
        <v>25</v>
      </c>
      <c r="T39" s="4" t="s">
        <v>25</v>
      </c>
      <c r="U39" s="4" t="s">
        <v>26</v>
      </c>
      <c r="V39" s="4" t="s">
        <v>26</v>
      </c>
      <c r="W39" s="4" t="s">
        <v>27</v>
      </c>
    </row>
    <row r="40" spans="1:23" x14ac:dyDescent="0.2">
      <c r="A40" s="3">
        <v>43974.644867731477</v>
      </c>
      <c r="B40" s="4" t="s">
        <v>53</v>
      </c>
      <c r="D40" s="4" t="s">
        <v>59</v>
      </c>
      <c r="E40" s="4" t="s">
        <v>60</v>
      </c>
      <c r="F40" s="4" t="s">
        <v>588</v>
      </c>
      <c r="G40" s="4" t="s">
        <v>62</v>
      </c>
      <c r="H40" s="4" t="s">
        <v>31</v>
      </c>
      <c r="I40" s="4" t="s">
        <v>25</v>
      </c>
      <c r="J40" s="4">
        <v>36.5</v>
      </c>
      <c r="K40" s="4">
        <v>18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424</v>
      </c>
      <c r="V40" s="4" t="s">
        <v>37</v>
      </c>
      <c r="W40" s="4" t="s">
        <v>27</v>
      </c>
    </row>
    <row r="41" spans="1:23" x14ac:dyDescent="0.2">
      <c r="A41" s="3">
        <v>43974.690690312498</v>
      </c>
      <c r="B41" s="4" t="s">
        <v>21</v>
      </c>
      <c r="C41" s="4">
        <v>669</v>
      </c>
      <c r="F41" s="4" t="s">
        <v>589</v>
      </c>
      <c r="G41" s="4" t="s">
        <v>74</v>
      </c>
      <c r="H41" s="4" t="s">
        <v>31</v>
      </c>
      <c r="I41" s="4" t="s">
        <v>25</v>
      </c>
      <c r="J41" s="4">
        <v>36.4</v>
      </c>
      <c r="K41" s="4">
        <v>18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25</v>
      </c>
      <c r="S41" s="4" t="s">
        <v>25</v>
      </c>
      <c r="T41" s="4" t="s">
        <v>25</v>
      </c>
      <c r="U41" s="4" t="s">
        <v>26</v>
      </c>
      <c r="V41" s="4" t="s">
        <v>26</v>
      </c>
      <c r="W41" s="4" t="s">
        <v>27</v>
      </c>
    </row>
    <row r="42" spans="1:23" x14ac:dyDescent="0.2">
      <c r="A42" s="3">
        <v>43974.699651342591</v>
      </c>
      <c r="B42" s="4" t="s">
        <v>53</v>
      </c>
      <c r="D42" s="4" t="s">
        <v>393</v>
      </c>
      <c r="E42" s="4" t="s">
        <v>590</v>
      </c>
      <c r="F42" s="4" t="s">
        <v>480</v>
      </c>
      <c r="G42" s="4" t="s">
        <v>396</v>
      </c>
      <c r="H42" s="4" t="s">
        <v>24</v>
      </c>
      <c r="L42" s="4">
        <v>36</v>
      </c>
      <c r="M42" s="4">
        <v>16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26</v>
      </c>
      <c r="V42" s="4" t="s">
        <v>26</v>
      </c>
      <c r="W42" s="4" t="s">
        <v>27</v>
      </c>
    </row>
    <row r="43" spans="1:23" x14ac:dyDescent="0.2">
      <c r="A43" s="3">
        <v>43974.754651203708</v>
      </c>
      <c r="B43" s="4" t="s">
        <v>53</v>
      </c>
      <c r="D43" s="4" t="s">
        <v>169</v>
      </c>
      <c r="E43" s="4" t="s">
        <v>170</v>
      </c>
      <c r="F43" s="4" t="s">
        <v>591</v>
      </c>
      <c r="G43" s="4" t="s">
        <v>155</v>
      </c>
      <c r="H43" s="4" t="s">
        <v>31</v>
      </c>
      <c r="I43" s="4" t="s">
        <v>25</v>
      </c>
      <c r="J43" s="4">
        <v>35.700000000000003</v>
      </c>
      <c r="K43" s="4">
        <v>20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27</v>
      </c>
      <c r="S43" s="4" t="s">
        <v>25</v>
      </c>
      <c r="T43" s="4" t="s">
        <v>25</v>
      </c>
      <c r="U43" s="4" t="s">
        <v>37</v>
      </c>
      <c r="V43" s="4" t="s">
        <v>37</v>
      </c>
      <c r="W43" s="4" t="s">
        <v>27</v>
      </c>
    </row>
    <row r="44" spans="1:23" x14ac:dyDescent="0.2">
      <c r="A44" s="3">
        <v>43974.755399305555</v>
      </c>
      <c r="B44" s="4" t="s">
        <v>53</v>
      </c>
      <c r="D44" s="4" t="s">
        <v>194</v>
      </c>
      <c r="E44" s="4" t="s">
        <v>195</v>
      </c>
      <c r="F44" s="4" t="s">
        <v>359</v>
      </c>
      <c r="G44" s="4" t="s">
        <v>155</v>
      </c>
      <c r="H44" s="4" t="s">
        <v>24</v>
      </c>
      <c r="L44" s="4">
        <v>36.5</v>
      </c>
      <c r="M44" s="4">
        <v>14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26</v>
      </c>
      <c r="V44" s="4" t="s">
        <v>26</v>
      </c>
      <c r="W44" s="4" t="s">
        <v>27</v>
      </c>
    </row>
    <row r="45" spans="1:23" x14ac:dyDescent="0.2">
      <c r="A45" s="3">
        <v>43974.759853275464</v>
      </c>
      <c r="B45" s="4" t="s">
        <v>21</v>
      </c>
      <c r="C45" s="4">
        <v>779</v>
      </c>
      <c r="F45" s="4" t="s">
        <v>403</v>
      </c>
      <c r="G45" s="4" t="s">
        <v>293</v>
      </c>
      <c r="H45" s="4" t="s">
        <v>24</v>
      </c>
      <c r="L45" s="4">
        <v>36.799999999999997</v>
      </c>
      <c r="M45" s="4">
        <v>18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25</v>
      </c>
      <c r="U45" s="4" t="s">
        <v>26</v>
      </c>
      <c r="V45" s="4" t="s">
        <v>265</v>
      </c>
      <c r="W45" s="4" t="s">
        <v>27</v>
      </c>
    </row>
    <row r="46" spans="1:23" x14ac:dyDescent="0.2">
      <c r="A46" s="3">
        <v>43974.767593240744</v>
      </c>
      <c r="B46" s="4" t="s">
        <v>21</v>
      </c>
      <c r="C46" s="4">
        <v>774</v>
      </c>
      <c r="F46" s="4" t="s">
        <v>152</v>
      </c>
      <c r="G46" s="4" t="s">
        <v>153</v>
      </c>
      <c r="H46" s="4" t="s">
        <v>24</v>
      </c>
      <c r="L46" s="4">
        <v>36</v>
      </c>
      <c r="M46" s="4">
        <v>18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26</v>
      </c>
      <c r="V46" s="4" t="s">
        <v>26</v>
      </c>
      <c r="W46" s="4" t="s">
        <v>27</v>
      </c>
    </row>
    <row r="47" spans="1:23" x14ac:dyDescent="0.2">
      <c r="A47" s="3">
        <v>43974.768619513889</v>
      </c>
      <c r="B47" s="4" t="s">
        <v>53</v>
      </c>
      <c r="D47" s="4" t="s">
        <v>385</v>
      </c>
      <c r="E47" s="4" t="s">
        <v>386</v>
      </c>
      <c r="F47" s="4" t="s">
        <v>541</v>
      </c>
      <c r="G47" s="4" t="s">
        <v>388</v>
      </c>
      <c r="H47" s="4" t="s">
        <v>31</v>
      </c>
      <c r="I47" s="4" t="s">
        <v>25</v>
      </c>
      <c r="J47" s="4">
        <v>36.799999999999997</v>
      </c>
      <c r="K47" s="4">
        <v>23</v>
      </c>
      <c r="N47" s="4" t="s">
        <v>25</v>
      </c>
      <c r="O47" s="4" t="s">
        <v>25</v>
      </c>
      <c r="P47" s="4" t="s">
        <v>25</v>
      </c>
      <c r="Q47" s="4" t="s">
        <v>25</v>
      </c>
      <c r="R47" s="4" t="s">
        <v>25</v>
      </c>
      <c r="S47" s="4" t="s">
        <v>25</v>
      </c>
      <c r="T47" s="4" t="s">
        <v>25</v>
      </c>
      <c r="U47" s="4" t="s">
        <v>26</v>
      </c>
      <c r="V47" s="4" t="s">
        <v>26</v>
      </c>
      <c r="W47" s="4" t="s">
        <v>27</v>
      </c>
    </row>
    <row r="48" spans="1:23" x14ac:dyDescent="0.2">
      <c r="A48" s="3">
        <v>43974.771723541664</v>
      </c>
      <c r="B48" s="4" t="s">
        <v>21</v>
      </c>
      <c r="C48" s="4">
        <v>777</v>
      </c>
      <c r="F48" s="4" t="s">
        <v>56</v>
      </c>
      <c r="G48" s="4" t="s">
        <v>57</v>
      </c>
      <c r="H48" s="4" t="s">
        <v>31</v>
      </c>
      <c r="I48" s="4" t="s">
        <v>25</v>
      </c>
      <c r="J48" s="4">
        <v>36.4</v>
      </c>
      <c r="K48" s="4">
        <v>16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26</v>
      </c>
      <c r="V48" s="4" t="s">
        <v>26</v>
      </c>
      <c r="W48" s="4" t="s">
        <v>27</v>
      </c>
    </row>
    <row r="49" spans="1:23" x14ac:dyDescent="0.2">
      <c r="A49" s="3">
        <v>43974.795160740745</v>
      </c>
      <c r="B49" s="4" t="s">
        <v>21</v>
      </c>
      <c r="C49" s="4">
        <v>711</v>
      </c>
      <c r="F49" s="4" t="s">
        <v>384</v>
      </c>
      <c r="G49" s="4" t="s">
        <v>239</v>
      </c>
      <c r="H49" s="4" t="s">
        <v>31</v>
      </c>
      <c r="I49" s="4" t="s">
        <v>25</v>
      </c>
      <c r="J49" s="4">
        <v>37.5</v>
      </c>
      <c r="K49" s="4">
        <v>72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  <c r="S49" s="4" t="s">
        <v>25</v>
      </c>
      <c r="T49" s="4" t="s">
        <v>25</v>
      </c>
      <c r="U49" s="4" t="s">
        <v>26</v>
      </c>
      <c r="V49" s="4" t="s">
        <v>26</v>
      </c>
      <c r="W49" s="4" t="s">
        <v>27</v>
      </c>
    </row>
    <row r="50" spans="1:23" x14ac:dyDescent="0.2">
      <c r="A50" s="3">
        <v>43974.801590717594</v>
      </c>
      <c r="B50" s="4" t="s">
        <v>21</v>
      </c>
      <c r="C50" s="4">
        <v>558</v>
      </c>
      <c r="F50" s="4">
        <v>869</v>
      </c>
      <c r="G50" s="4" t="s">
        <v>231</v>
      </c>
      <c r="H50" s="4" t="s">
        <v>31</v>
      </c>
      <c r="I50" s="4" t="s">
        <v>25</v>
      </c>
      <c r="J50" s="4">
        <v>36.5</v>
      </c>
      <c r="K50" s="4">
        <v>21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26</v>
      </c>
      <c r="V50" s="4" t="s">
        <v>26</v>
      </c>
      <c r="W50" s="4" t="s">
        <v>27</v>
      </c>
    </row>
    <row r="51" spans="1:23" x14ac:dyDescent="0.2">
      <c r="A51" s="3">
        <v>43974.809485057871</v>
      </c>
      <c r="B51" s="4" t="s">
        <v>21</v>
      </c>
      <c r="C51" s="4">
        <v>554</v>
      </c>
      <c r="F51" s="4" t="s">
        <v>22</v>
      </c>
      <c r="G51" s="4" t="s">
        <v>23</v>
      </c>
      <c r="H51" s="4" t="s">
        <v>24</v>
      </c>
      <c r="L51" s="4">
        <v>36.5</v>
      </c>
      <c r="M51" s="4">
        <v>16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  <c r="S51" s="4" t="s">
        <v>25</v>
      </c>
      <c r="T51" s="4" t="s">
        <v>25</v>
      </c>
      <c r="U51" s="4" t="s">
        <v>26</v>
      </c>
      <c r="V51" s="4" t="s">
        <v>26</v>
      </c>
      <c r="W51" s="4" t="s">
        <v>27</v>
      </c>
    </row>
    <row r="52" spans="1:23" x14ac:dyDescent="0.2">
      <c r="A52" s="3">
        <v>43974.819994502315</v>
      </c>
      <c r="B52" s="4" t="s">
        <v>21</v>
      </c>
      <c r="C52" s="4">
        <v>700</v>
      </c>
      <c r="F52" s="4">
        <v>183</v>
      </c>
      <c r="G52" s="4" t="s">
        <v>39</v>
      </c>
      <c r="H52" s="4" t="s">
        <v>31</v>
      </c>
      <c r="I52" s="4" t="s">
        <v>25</v>
      </c>
      <c r="J52" s="4">
        <v>36.6</v>
      </c>
      <c r="K52" s="4">
        <v>14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213</v>
      </c>
      <c r="V52" s="4" t="s">
        <v>592</v>
      </c>
      <c r="W52" s="4" t="s">
        <v>27</v>
      </c>
    </row>
    <row r="53" spans="1:23" x14ac:dyDescent="0.2">
      <c r="A53" s="3">
        <v>43974.856609027775</v>
      </c>
      <c r="B53" s="4" t="s">
        <v>21</v>
      </c>
      <c r="C53" s="4">
        <v>770</v>
      </c>
      <c r="F53" s="4" t="s">
        <v>193</v>
      </c>
      <c r="G53" s="4" t="s">
        <v>153</v>
      </c>
      <c r="H53" s="4" t="s">
        <v>24</v>
      </c>
      <c r="L53" s="4">
        <v>36.6</v>
      </c>
      <c r="M53" s="4">
        <v>20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25</v>
      </c>
      <c r="S53" s="4" t="s">
        <v>25</v>
      </c>
      <c r="T53" s="4" t="s">
        <v>25</v>
      </c>
      <c r="U53" s="4" t="s">
        <v>26</v>
      </c>
      <c r="V53" s="4" t="s">
        <v>26</v>
      </c>
      <c r="W53" s="4" t="s">
        <v>27</v>
      </c>
    </row>
    <row r="54" spans="1:23" x14ac:dyDescent="0.2">
      <c r="A54" s="3">
        <v>43974.889291481479</v>
      </c>
      <c r="B54" s="4" t="s">
        <v>21</v>
      </c>
      <c r="C54" s="4">
        <v>325</v>
      </c>
      <c r="F54" s="4" t="s">
        <v>207</v>
      </c>
      <c r="G54" s="4" t="s">
        <v>35</v>
      </c>
      <c r="H54" s="4" t="s">
        <v>31</v>
      </c>
      <c r="I54" s="4" t="s">
        <v>25</v>
      </c>
      <c r="J54" s="4">
        <v>36</v>
      </c>
      <c r="K54" s="4">
        <v>20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585</v>
      </c>
      <c r="V54" s="4" t="s">
        <v>58</v>
      </c>
      <c r="W54" s="4" t="s">
        <v>27</v>
      </c>
    </row>
    <row r="55" spans="1:23" x14ac:dyDescent="0.2">
      <c r="A55" s="3">
        <v>43974.893742974542</v>
      </c>
      <c r="B55" s="4" t="s">
        <v>21</v>
      </c>
      <c r="C55" s="4">
        <v>508</v>
      </c>
      <c r="F55" s="4" t="s">
        <v>266</v>
      </c>
      <c r="G55" s="4" t="s">
        <v>408</v>
      </c>
      <c r="H55" s="4" t="s">
        <v>31</v>
      </c>
      <c r="I55" s="4" t="s">
        <v>25</v>
      </c>
      <c r="J55" s="4">
        <v>36</v>
      </c>
      <c r="K55" s="4">
        <v>32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  <c r="T55" s="4" t="s">
        <v>25</v>
      </c>
      <c r="U55" s="4" t="s">
        <v>26</v>
      </c>
      <c r="V55" s="4" t="s">
        <v>26</v>
      </c>
      <c r="W55" s="4" t="s">
        <v>27</v>
      </c>
    </row>
    <row r="56" spans="1:23" x14ac:dyDescent="0.2">
      <c r="A56" s="3">
        <v>43974.897073958331</v>
      </c>
      <c r="B56" s="4" t="s">
        <v>21</v>
      </c>
      <c r="C56" s="4">
        <v>616</v>
      </c>
      <c r="F56" s="4">
        <v>540</v>
      </c>
      <c r="G56" s="4" t="s">
        <v>117</v>
      </c>
      <c r="H56" s="4" t="s">
        <v>24</v>
      </c>
      <c r="L56" s="4">
        <v>37.1</v>
      </c>
      <c r="M56" s="4">
        <v>19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26</v>
      </c>
      <c r="V56" s="4" t="s">
        <v>26</v>
      </c>
      <c r="W56" s="4" t="s">
        <v>27</v>
      </c>
    </row>
    <row r="57" spans="1:23" x14ac:dyDescent="0.2">
      <c r="A57" s="3">
        <v>43974.904184826388</v>
      </c>
      <c r="B57" s="4" t="s">
        <v>21</v>
      </c>
      <c r="C57" s="4">
        <v>571</v>
      </c>
      <c r="F57" s="4" t="s">
        <v>473</v>
      </c>
      <c r="G57" s="4" t="s">
        <v>265</v>
      </c>
      <c r="H57" s="4" t="s">
        <v>31</v>
      </c>
      <c r="I57" s="4" t="s">
        <v>25</v>
      </c>
      <c r="J57" s="4">
        <v>36</v>
      </c>
      <c r="K57" s="4">
        <v>16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25</v>
      </c>
      <c r="S57" s="4" t="s">
        <v>25</v>
      </c>
      <c r="T57" s="4" t="s">
        <v>25</v>
      </c>
      <c r="U57" s="4" t="s">
        <v>26</v>
      </c>
      <c r="V57" s="4" t="s">
        <v>26</v>
      </c>
      <c r="W57" s="4" t="s">
        <v>27</v>
      </c>
    </row>
    <row r="58" spans="1:23" x14ac:dyDescent="0.2">
      <c r="A58" s="3">
        <v>43974.919548333331</v>
      </c>
      <c r="B58" s="4" t="s">
        <v>21</v>
      </c>
      <c r="C58" s="5" t="s">
        <v>256</v>
      </c>
      <c r="F58" s="4" t="s">
        <v>593</v>
      </c>
      <c r="G58" s="4" t="s">
        <v>594</v>
      </c>
      <c r="H58" s="4" t="s">
        <v>31</v>
      </c>
      <c r="I58" s="4" t="s">
        <v>25</v>
      </c>
      <c r="J58" s="4">
        <v>36</v>
      </c>
      <c r="K58" s="4">
        <v>20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595</v>
      </c>
      <c r="V58" s="4" t="s">
        <v>26</v>
      </c>
      <c r="W58" s="4" t="s">
        <v>27</v>
      </c>
    </row>
    <row r="59" spans="1:23" x14ac:dyDescent="0.2">
      <c r="A59" s="3">
        <v>43974.922417511574</v>
      </c>
      <c r="B59" s="4" t="s">
        <v>53</v>
      </c>
      <c r="D59" s="4" t="s">
        <v>477</v>
      </c>
      <c r="E59" s="4" t="s">
        <v>478</v>
      </c>
      <c r="F59" s="4" t="s">
        <v>479</v>
      </c>
      <c r="G59" s="4" t="s">
        <v>155</v>
      </c>
      <c r="H59" s="4" t="s">
        <v>31</v>
      </c>
      <c r="I59" s="4" t="s">
        <v>25</v>
      </c>
      <c r="J59" s="4">
        <v>36.5</v>
      </c>
      <c r="K59" s="4">
        <v>12</v>
      </c>
      <c r="N59" s="4" t="s">
        <v>25</v>
      </c>
      <c r="O59" s="4" t="s">
        <v>25</v>
      </c>
      <c r="P59" s="4" t="s">
        <v>25</v>
      </c>
      <c r="Q59" s="4" t="s">
        <v>25</v>
      </c>
      <c r="R59" s="4" t="s">
        <v>25</v>
      </c>
      <c r="S59" s="4" t="s">
        <v>25</v>
      </c>
      <c r="T59" s="4" t="s">
        <v>25</v>
      </c>
      <c r="U59" s="4" t="s">
        <v>26</v>
      </c>
      <c r="V59" s="4" t="s">
        <v>26</v>
      </c>
      <c r="W59" s="4" t="s">
        <v>27</v>
      </c>
    </row>
    <row r="60" spans="1:23" x14ac:dyDescent="0.2">
      <c r="A60" s="3">
        <v>43974.955579907408</v>
      </c>
      <c r="B60" s="4" t="s">
        <v>21</v>
      </c>
      <c r="C60" s="4">
        <v>143</v>
      </c>
      <c r="F60" s="4" t="s">
        <v>573</v>
      </c>
      <c r="G60" s="4" t="s">
        <v>23</v>
      </c>
      <c r="H60" s="4" t="s">
        <v>31</v>
      </c>
      <c r="I60" s="4" t="s">
        <v>25</v>
      </c>
      <c r="J60" s="4">
        <v>35.6</v>
      </c>
      <c r="K60" s="4">
        <v>16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440</v>
      </c>
      <c r="V60" s="4" t="s">
        <v>26</v>
      </c>
      <c r="W60" s="4" t="s">
        <v>27</v>
      </c>
    </row>
    <row r="61" spans="1:23" x14ac:dyDescent="0.2">
      <c r="A61" s="3">
        <v>43974.956576261575</v>
      </c>
      <c r="B61" s="4" t="s">
        <v>53</v>
      </c>
      <c r="D61" s="4" t="s">
        <v>540</v>
      </c>
      <c r="E61" s="4" t="s">
        <v>251</v>
      </c>
      <c r="F61" s="4" t="s">
        <v>252</v>
      </c>
      <c r="G61" s="4" t="s">
        <v>367</v>
      </c>
      <c r="H61" s="4" t="s">
        <v>24</v>
      </c>
      <c r="L61" s="4">
        <v>36.700000000000003</v>
      </c>
      <c r="M61" s="4">
        <v>18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25</v>
      </c>
      <c r="S61" s="4" t="s">
        <v>25</v>
      </c>
      <c r="T61" s="4" t="s">
        <v>25</v>
      </c>
      <c r="U61" s="4" t="s">
        <v>26</v>
      </c>
      <c r="V61" s="4" t="s">
        <v>26</v>
      </c>
      <c r="W61" s="4" t="s">
        <v>27</v>
      </c>
    </row>
    <row r="62" spans="1:23" x14ac:dyDescent="0.2">
      <c r="A62" s="3">
        <v>43974.986275266201</v>
      </c>
      <c r="B62" s="4" t="s">
        <v>53</v>
      </c>
      <c r="D62" s="4" t="s">
        <v>398</v>
      </c>
      <c r="E62" s="4" t="s">
        <v>397</v>
      </c>
      <c r="F62" s="4" t="s">
        <v>32</v>
      </c>
      <c r="G62" s="4" t="s">
        <v>399</v>
      </c>
      <c r="H62" s="4" t="s">
        <v>24</v>
      </c>
      <c r="L62" s="4">
        <v>35.799999999999997</v>
      </c>
      <c r="M62" s="4">
        <v>22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37</v>
      </c>
      <c r="V62" s="4" t="s">
        <v>596</v>
      </c>
      <c r="W62" s="4" t="s">
        <v>27</v>
      </c>
    </row>
    <row r="63" spans="1:23" x14ac:dyDescent="0.2">
      <c r="A63" s="3">
        <v>43975.443600231483</v>
      </c>
      <c r="B63" s="4" t="s">
        <v>21</v>
      </c>
      <c r="C63" s="4">
        <v>640</v>
      </c>
      <c r="F63" s="4" t="s">
        <v>246</v>
      </c>
      <c r="G63" s="4" t="s">
        <v>41</v>
      </c>
      <c r="H63" s="4" t="s">
        <v>31</v>
      </c>
      <c r="I63" s="4" t="s">
        <v>25</v>
      </c>
      <c r="J63" s="4">
        <v>36.299999999999997</v>
      </c>
      <c r="K63" s="4">
        <v>18</v>
      </c>
      <c r="N63" s="4" t="s">
        <v>25</v>
      </c>
      <c r="O63" s="4" t="s">
        <v>25</v>
      </c>
      <c r="P63" s="4" t="s">
        <v>25</v>
      </c>
      <c r="Q63" s="4" t="s">
        <v>25</v>
      </c>
      <c r="R63" s="4" t="s">
        <v>25</v>
      </c>
      <c r="S63" s="4" t="s">
        <v>25</v>
      </c>
      <c r="T63" s="4" t="s">
        <v>25</v>
      </c>
      <c r="U63" s="4" t="s">
        <v>26</v>
      </c>
      <c r="V63" s="4" t="s">
        <v>26</v>
      </c>
      <c r="W63" s="4" t="s">
        <v>27</v>
      </c>
    </row>
    <row r="64" spans="1:23" x14ac:dyDescent="0.2">
      <c r="A64" s="3">
        <v>43975.613094282409</v>
      </c>
      <c r="B64" s="4" t="s">
        <v>53</v>
      </c>
      <c r="D64" s="4" t="s">
        <v>597</v>
      </c>
      <c r="E64" s="4" t="s">
        <v>598</v>
      </c>
      <c r="F64" s="4" t="s">
        <v>324</v>
      </c>
      <c r="G64" s="4" t="s">
        <v>35</v>
      </c>
      <c r="H64" s="4" t="s">
        <v>24</v>
      </c>
      <c r="L64" s="4">
        <v>36</v>
      </c>
      <c r="M64" s="4">
        <v>12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26</v>
      </c>
      <c r="V64" s="4" t="s">
        <v>26</v>
      </c>
      <c r="W64" s="4" t="s">
        <v>27</v>
      </c>
    </row>
    <row r="65" spans="1:23" x14ac:dyDescent="0.2">
      <c r="A65" s="3">
        <v>43975.635860300928</v>
      </c>
      <c r="B65" s="4" t="s">
        <v>21</v>
      </c>
      <c r="C65" s="4">
        <v>619</v>
      </c>
      <c r="F65" s="4" t="s">
        <v>337</v>
      </c>
      <c r="G65" s="4" t="s">
        <v>503</v>
      </c>
      <c r="H65" s="4" t="s">
        <v>31</v>
      </c>
      <c r="I65" s="4" t="s">
        <v>25</v>
      </c>
      <c r="J65" s="4">
        <v>36.200000000000003</v>
      </c>
      <c r="K65" s="4">
        <v>17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  <c r="S65" s="4" t="s">
        <v>25</v>
      </c>
      <c r="T65" s="4" t="s">
        <v>25</v>
      </c>
      <c r="U65" s="4" t="s">
        <v>26</v>
      </c>
      <c r="V65" s="4" t="s">
        <v>26</v>
      </c>
      <c r="W65" s="4" t="s">
        <v>27</v>
      </c>
    </row>
    <row r="66" spans="1:23" x14ac:dyDescent="0.2">
      <c r="A66" s="3">
        <v>43975.677584699079</v>
      </c>
      <c r="B66" s="4" t="s">
        <v>21</v>
      </c>
      <c r="C66" s="4">
        <v>458</v>
      </c>
      <c r="F66" s="4" t="s">
        <v>599</v>
      </c>
      <c r="G66" s="4" t="s">
        <v>600</v>
      </c>
      <c r="H66" s="4" t="s">
        <v>31</v>
      </c>
      <c r="I66" s="4" t="s">
        <v>25</v>
      </c>
      <c r="J66" s="4">
        <v>36.5</v>
      </c>
      <c r="K66" s="4">
        <v>20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37</v>
      </c>
      <c r="V66" s="4" t="s">
        <v>37</v>
      </c>
      <c r="W66" s="4" t="s">
        <v>27</v>
      </c>
    </row>
    <row r="67" spans="1:23" x14ac:dyDescent="0.2">
      <c r="A67" s="3">
        <v>43976.406988125003</v>
      </c>
      <c r="B67" s="4" t="s">
        <v>21</v>
      </c>
      <c r="C67" s="4" t="s">
        <v>409</v>
      </c>
      <c r="F67" s="4" t="s">
        <v>410</v>
      </c>
      <c r="G67" s="4" t="s">
        <v>411</v>
      </c>
      <c r="H67" s="4" t="s">
        <v>24</v>
      </c>
      <c r="L67" s="4">
        <v>36</v>
      </c>
      <c r="M67" s="4">
        <v>16</v>
      </c>
      <c r="N67" s="4" t="s">
        <v>25</v>
      </c>
      <c r="O67" s="4" t="s">
        <v>25</v>
      </c>
      <c r="P67" s="4" t="s">
        <v>25</v>
      </c>
      <c r="Q67" s="4" t="s">
        <v>25</v>
      </c>
      <c r="R67" s="4" t="s">
        <v>25</v>
      </c>
      <c r="S67" s="4" t="s">
        <v>25</v>
      </c>
      <c r="T67" s="4" t="s">
        <v>25</v>
      </c>
      <c r="U67" s="4" t="s">
        <v>26</v>
      </c>
      <c r="V67" s="4" t="s">
        <v>26</v>
      </c>
      <c r="W67" s="4" t="s">
        <v>27</v>
      </c>
    </row>
    <row r="68" spans="1:23" x14ac:dyDescent="0.2">
      <c r="A68" s="3">
        <v>43976.55461496528</v>
      </c>
      <c r="B68" s="4" t="s">
        <v>21</v>
      </c>
      <c r="C68" s="4">
        <v>674</v>
      </c>
      <c r="F68" s="4" t="s">
        <v>100</v>
      </c>
      <c r="G68" s="4" t="s">
        <v>155</v>
      </c>
      <c r="H68" s="4" t="s">
        <v>24</v>
      </c>
      <c r="L68" s="4">
        <v>36.4</v>
      </c>
      <c r="M68" s="4">
        <v>18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26</v>
      </c>
      <c r="V68" s="4" t="s">
        <v>26</v>
      </c>
      <c r="W68" s="4" t="s">
        <v>27</v>
      </c>
    </row>
    <row r="69" spans="1:23" x14ac:dyDescent="0.2">
      <c r="A69" s="3">
        <v>43976.72640417824</v>
      </c>
      <c r="B69" s="4" t="s">
        <v>21</v>
      </c>
      <c r="C69" s="4">
        <v>757</v>
      </c>
      <c r="F69" s="4" t="s">
        <v>333</v>
      </c>
      <c r="G69" s="4" t="s">
        <v>35</v>
      </c>
      <c r="H69" s="4" t="s">
        <v>31</v>
      </c>
      <c r="I69" s="4" t="s">
        <v>25</v>
      </c>
      <c r="J69" s="4">
        <v>35.700000000000003</v>
      </c>
      <c r="K69" s="4">
        <v>22</v>
      </c>
      <c r="N69" s="4" t="s">
        <v>25</v>
      </c>
      <c r="O69" s="4" t="s">
        <v>25</v>
      </c>
      <c r="P69" s="4" t="s">
        <v>25</v>
      </c>
      <c r="Q69" s="4" t="s">
        <v>25</v>
      </c>
      <c r="R69" s="4" t="s">
        <v>25</v>
      </c>
      <c r="S69" s="4" t="s">
        <v>25</v>
      </c>
      <c r="T69" s="4" t="s">
        <v>25</v>
      </c>
      <c r="U69" s="4" t="s">
        <v>26</v>
      </c>
      <c r="V69" s="4" t="s">
        <v>26</v>
      </c>
      <c r="W69" s="4" t="s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W71"/>
  <sheetViews>
    <sheetView zoomScaleNormal="100" workbookViewId="0">
      <pane ySplit="1" topLeftCell="A2" activePane="bottomLeft" state="frozenSplit"/>
      <selection pane="bottomLeft" activeCell="B3" sqref="B3"/>
    </sheetView>
  </sheetViews>
  <sheetFormatPr defaultColWidth="14.42578125" defaultRowHeight="15.75" customHeight="1" x14ac:dyDescent="0.2"/>
  <cols>
    <col min="1" max="29" width="21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s="3">
        <v>43975.270241747683</v>
      </c>
      <c r="B2" s="4" t="s">
        <v>53</v>
      </c>
      <c r="D2" s="4" t="s">
        <v>326</v>
      </c>
      <c r="E2" s="4" t="s">
        <v>327</v>
      </c>
      <c r="F2" s="4" t="s">
        <v>601</v>
      </c>
      <c r="G2" s="4" t="s">
        <v>463</v>
      </c>
      <c r="H2" s="4" t="s">
        <v>31</v>
      </c>
      <c r="I2" s="4" t="s">
        <v>25</v>
      </c>
      <c r="J2" s="4">
        <v>35.799999999999997</v>
      </c>
      <c r="K2" s="4">
        <v>18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26</v>
      </c>
      <c r="V2" s="4" t="s">
        <v>26</v>
      </c>
      <c r="W2" s="4" t="s">
        <v>27</v>
      </c>
    </row>
    <row r="3" spans="1:23" x14ac:dyDescent="0.2">
      <c r="A3" s="3">
        <v>43975.302195335651</v>
      </c>
      <c r="B3" s="4" t="s">
        <v>21</v>
      </c>
      <c r="C3" s="4" t="s">
        <v>444</v>
      </c>
      <c r="F3" s="4" t="s">
        <v>308</v>
      </c>
      <c r="G3" s="4" t="s">
        <v>309</v>
      </c>
      <c r="H3" s="4" t="s">
        <v>24</v>
      </c>
      <c r="L3" s="4">
        <v>36.200000000000003</v>
      </c>
      <c r="M3" s="4">
        <v>16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26</v>
      </c>
      <c r="V3" s="4" t="s">
        <v>26</v>
      </c>
      <c r="W3" s="4" t="s">
        <v>27</v>
      </c>
    </row>
    <row r="4" spans="1:23" x14ac:dyDescent="0.2">
      <c r="A4" s="3">
        <v>43975.313495208335</v>
      </c>
      <c r="B4" s="4" t="s">
        <v>21</v>
      </c>
      <c r="C4" s="4">
        <v>667</v>
      </c>
      <c r="F4" s="4" t="s">
        <v>104</v>
      </c>
      <c r="G4" s="4" t="s">
        <v>105</v>
      </c>
      <c r="H4" s="4" t="s">
        <v>31</v>
      </c>
      <c r="I4" s="4" t="s">
        <v>25</v>
      </c>
      <c r="J4" s="4">
        <v>36.200000000000003</v>
      </c>
      <c r="K4" s="4">
        <v>20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26</v>
      </c>
      <c r="V4" s="4" t="s">
        <v>26</v>
      </c>
      <c r="W4" s="4" t="s">
        <v>27</v>
      </c>
    </row>
    <row r="5" spans="1:23" x14ac:dyDescent="0.2">
      <c r="A5" s="3">
        <v>43975.321083182869</v>
      </c>
      <c r="B5" s="4" t="s">
        <v>21</v>
      </c>
      <c r="C5" s="5" t="s">
        <v>138</v>
      </c>
      <c r="F5" s="4" t="s">
        <v>56</v>
      </c>
      <c r="G5" s="4" t="s">
        <v>65</v>
      </c>
      <c r="H5" s="4" t="s">
        <v>24</v>
      </c>
      <c r="L5" s="4">
        <v>36.5</v>
      </c>
      <c r="M5" s="4">
        <v>16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440</v>
      </c>
      <c r="V5" s="4" t="s">
        <v>26</v>
      </c>
      <c r="W5" s="4" t="s">
        <v>27</v>
      </c>
    </row>
    <row r="6" spans="1:23" x14ac:dyDescent="0.2">
      <c r="A6" s="3">
        <v>43975.325674756939</v>
      </c>
      <c r="B6" s="4" t="s">
        <v>21</v>
      </c>
      <c r="C6" s="4">
        <v>533</v>
      </c>
      <c r="F6" s="4" t="s">
        <v>266</v>
      </c>
      <c r="G6" s="4" t="s">
        <v>446</v>
      </c>
      <c r="H6" s="4" t="s">
        <v>24</v>
      </c>
      <c r="L6" s="4">
        <v>36.4</v>
      </c>
      <c r="M6" s="4">
        <v>58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26</v>
      </c>
      <c r="V6" s="4" t="s">
        <v>26</v>
      </c>
      <c r="W6" s="4" t="s">
        <v>27</v>
      </c>
    </row>
    <row r="7" spans="1:23" x14ac:dyDescent="0.2">
      <c r="A7" s="3">
        <v>43975.336779120371</v>
      </c>
      <c r="B7" s="4" t="s">
        <v>53</v>
      </c>
      <c r="D7" s="4" t="s">
        <v>326</v>
      </c>
      <c r="E7" s="4" t="s">
        <v>327</v>
      </c>
      <c r="F7" s="4" t="s">
        <v>602</v>
      </c>
      <c r="G7" s="4" t="s">
        <v>463</v>
      </c>
      <c r="H7" s="4" t="s">
        <v>31</v>
      </c>
      <c r="I7" s="4" t="s">
        <v>25</v>
      </c>
      <c r="J7" s="4">
        <v>35.799999999999997</v>
      </c>
      <c r="K7" s="4">
        <v>18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26</v>
      </c>
      <c r="V7" s="4" t="s">
        <v>26</v>
      </c>
      <c r="W7" s="4" t="s">
        <v>27</v>
      </c>
    </row>
    <row r="8" spans="1:23" x14ac:dyDescent="0.2">
      <c r="A8" s="3">
        <v>43975.337707106482</v>
      </c>
      <c r="B8" s="4" t="s">
        <v>21</v>
      </c>
      <c r="C8" s="4">
        <v>673</v>
      </c>
      <c r="F8" s="4" t="s">
        <v>510</v>
      </c>
      <c r="G8" s="4" t="s">
        <v>117</v>
      </c>
      <c r="H8" s="4" t="s">
        <v>24</v>
      </c>
      <c r="L8" s="4">
        <v>36.1</v>
      </c>
      <c r="M8" s="4">
        <v>18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26</v>
      </c>
      <c r="V8" s="4" t="s">
        <v>26</v>
      </c>
      <c r="W8" s="4" t="s">
        <v>27</v>
      </c>
    </row>
    <row r="9" spans="1:23" x14ac:dyDescent="0.2">
      <c r="A9" s="3">
        <v>43975.354436249996</v>
      </c>
      <c r="B9" s="4" t="s">
        <v>21</v>
      </c>
      <c r="C9" s="4">
        <v>566</v>
      </c>
      <c r="F9" s="4" t="s">
        <v>187</v>
      </c>
      <c r="G9" s="4" t="s">
        <v>344</v>
      </c>
      <c r="H9" s="4" t="s">
        <v>31</v>
      </c>
      <c r="I9" s="4" t="s">
        <v>25</v>
      </c>
      <c r="J9" s="4">
        <v>36</v>
      </c>
      <c r="K9" s="4">
        <v>16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  <c r="S9" s="4" t="s">
        <v>25</v>
      </c>
      <c r="T9" s="4" t="s">
        <v>25</v>
      </c>
      <c r="U9" s="4" t="s">
        <v>37</v>
      </c>
      <c r="V9" s="4" t="s">
        <v>37</v>
      </c>
      <c r="W9" s="4" t="s">
        <v>27</v>
      </c>
    </row>
    <row r="10" spans="1:23" x14ac:dyDescent="0.2">
      <c r="A10" s="3">
        <v>43975.357649664351</v>
      </c>
      <c r="B10" s="4" t="s">
        <v>53</v>
      </c>
      <c r="D10" s="4" t="s">
        <v>59</v>
      </c>
      <c r="E10" s="4" t="s">
        <v>118</v>
      </c>
      <c r="F10" s="4" t="s">
        <v>114</v>
      </c>
      <c r="G10" s="4" t="s">
        <v>35</v>
      </c>
      <c r="H10" s="4" t="s">
        <v>31</v>
      </c>
      <c r="I10" s="4" t="s">
        <v>25</v>
      </c>
      <c r="J10" s="4">
        <v>35.799999999999997</v>
      </c>
      <c r="K10" s="4">
        <v>20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26</v>
      </c>
      <c r="V10" s="4" t="s">
        <v>26</v>
      </c>
      <c r="W10" s="4" t="s">
        <v>27</v>
      </c>
    </row>
    <row r="11" spans="1:23" x14ac:dyDescent="0.2">
      <c r="A11" s="3">
        <v>43975.359290509259</v>
      </c>
      <c r="B11" s="4" t="s">
        <v>21</v>
      </c>
      <c r="C11" s="4" t="s">
        <v>375</v>
      </c>
      <c r="F11" s="4">
        <v>68</v>
      </c>
      <c r="G11" s="4" t="s">
        <v>376</v>
      </c>
      <c r="H11" s="4" t="s">
        <v>24</v>
      </c>
      <c r="L11" s="4">
        <v>35.700000000000003</v>
      </c>
      <c r="M11" s="4">
        <v>16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377</v>
      </c>
      <c r="V11" s="4" t="s">
        <v>26</v>
      </c>
      <c r="W11" s="4" t="s">
        <v>27</v>
      </c>
    </row>
    <row r="12" spans="1:23" x14ac:dyDescent="0.2">
      <c r="A12" s="3">
        <v>43975.365600000005</v>
      </c>
      <c r="B12" s="4" t="s">
        <v>53</v>
      </c>
      <c r="D12" s="4" t="s">
        <v>603</v>
      </c>
      <c r="E12" s="4" t="s">
        <v>604</v>
      </c>
      <c r="F12" s="4" t="s">
        <v>56</v>
      </c>
      <c r="G12" s="4" t="s">
        <v>65</v>
      </c>
      <c r="H12" s="4" t="s">
        <v>31</v>
      </c>
      <c r="I12" s="4" t="s">
        <v>25</v>
      </c>
      <c r="J12" s="4">
        <v>36.299999999999997</v>
      </c>
      <c r="K12" s="4">
        <v>16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26</v>
      </c>
      <c r="V12" s="4" t="s">
        <v>26</v>
      </c>
      <c r="W12" s="4" t="s">
        <v>27</v>
      </c>
    </row>
    <row r="13" spans="1:23" x14ac:dyDescent="0.2">
      <c r="A13" s="3">
        <v>43975.37040388889</v>
      </c>
      <c r="B13" s="4" t="s">
        <v>21</v>
      </c>
      <c r="C13" s="4">
        <v>777</v>
      </c>
      <c r="F13" s="4" t="s">
        <v>56</v>
      </c>
      <c r="G13" s="4" t="s">
        <v>57</v>
      </c>
      <c r="H13" s="4" t="s">
        <v>31</v>
      </c>
      <c r="I13" s="4" t="s">
        <v>25</v>
      </c>
      <c r="J13" s="4">
        <v>36.299999999999997</v>
      </c>
      <c r="K13" s="4">
        <v>18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26</v>
      </c>
      <c r="V13" s="4" t="s">
        <v>26</v>
      </c>
      <c r="W13" s="4" t="s">
        <v>27</v>
      </c>
    </row>
    <row r="14" spans="1:23" x14ac:dyDescent="0.2">
      <c r="A14" s="3">
        <v>43975.373379432873</v>
      </c>
      <c r="B14" s="4" t="s">
        <v>53</v>
      </c>
      <c r="D14" s="4" t="s">
        <v>124</v>
      </c>
      <c r="E14" s="4" t="s">
        <v>125</v>
      </c>
      <c r="F14" s="4" t="s">
        <v>126</v>
      </c>
      <c r="G14" s="4" t="s">
        <v>35</v>
      </c>
      <c r="H14" s="4" t="s">
        <v>24</v>
      </c>
      <c r="L14" s="4">
        <v>36.4</v>
      </c>
      <c r="M14" s="4">
        <v>20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37</v>
      </c>
      <c r="V14" s="4" t="s">
        <v>37</v>
      </c>
      <c r="W14" s="4" t="s">
        <v>27</v>
      </c>
    </row>
    <row r="15" spans="1:23" x14ac:dyDescent="0.2">
      <c r="A15" s="3">
        <v>43975.382049293985</v>
      </c>
      <c r="B15" s="4" t="s">
        <v>53</v>
      </c>
      <c r="D15" s="4" t="s">
        <v>583</v>
      </c>
      <c r="E15" s="4" t="s">
        <v>347</v>
      </c>
      <c r="F15" s="4" t="s">
        <v>348</v>
      </c>
      <c r="G15" s="4" t="s">
        <v>35</v>
      </c>
      <c r="H15" s="4" t="s">
        <v>24</v>
      </c>
      <c r="L15" s="4">
        <v>36.700000000000003</v>
      </c>
      <c r="M15" s="4">
        <v>25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  <c r="S15" s="4" t="s">
        <v>25</v>
      </c>
      <c r="T15" s="4" t="s">
        <v>25</v>
      </c>
      <c r="U15" s="4" t="s">
        <v>349</v>
      </c>
      <c r="V15" s="4" t="s">
        <v>58</v>
      </c>
      <c r="W15" s="4" t="s">
        <v>27</v>
      </c>
    </row>
    <row r="16" spans="1:23" x14ac:dyDescent="0.2">
      <c r="A16" s="3">
        <v>43975.404091979166</v>
      </c>
      <c r="B16" s="4" t="s">
        <v>53</v>
      </c>
      <c r="D16" s="4" t="s">
        <v>86</v>
      </c>
      <c r="E16" s="4" t="s">
        <v>87</v>
      </c>
      <c r="F16" s="4" t="s">
        <v>88</v>
      </c>
      <c r="G16" s="4" t="s">
        <v>89</v>
      </c>
      <c r="H16" s="4" t="s">
        <v>24</v>
      </c>
      <c r="L16" s="4">
        <v>36.9</v>
      </c>
      <c r="M16" s="4">
        <v>11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26</v>
      </c>
      <c r="V16" s="4" t="s">
        <v>26</v>
      </c>
      <c r="W16" s="4" t="s">
        <v>27</v>
      </c>
    </row>
    <row r="17" spans="1:23" x14ac:dyDescent="0.2">
      <c r="A17" s="3">
        <v>43975.419450370369</v>
      </c>
      <c r="B17" s="4" t="s">
        <v>21</v>
      </c>
      <c r="C17" s="4">
        <v>325</v>
      </c>
      <c r="F17" s="4" t="s">
        <v>207</v>
      </c>
      <c r="G17" s="4" t="s">
        <v>35</v>
      </c>
      <c r="H17" s="4" t="s">
        <v>31</v>
      </c>
      <c r="I17" s="4" t="s">
        <v>25</v>
      </c>
      <c r="J17" s="4">
        <v>36</v>
      </c>
      <c r="K17" s="4">
        <v>19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4" t="s">
        <v>605</v>
      </c>
      <c r="V17" s="4" t="s">
        <v>58</v>
      </c>
      <c r="W17" s="4" t="s">
        <v>27</v>
      </c>
    </row>
    <row r="18" spans="1:23" x14ac:dyDescent="0.2">
      <c r="A18" s="3">
        <v>43975.427604918979</v>
      </c>
      <c r="B18" s="4" t="s">
        <v>21</v>
      </c>
      <c r="C18" s="4">
        <v>451</v>
      </c>
      <c r="F18" s="4" t="s">
        <v>415</v>
      </c>
      <c r="G18" s="4" t="s">
        <v>35</v>
      </c>
      <c r="H18" s="4" t="s">
        <v>24</v>
      </c>
      <c r="L18" s="4">
        <v>36</v>
      </c>
      <c r="M18" s="4">
        <v>12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26</v>
      </c>
      <c r="V18" s="4" t="s">
        <v>26</v>
      </c>
      <c r="W18" s="4" t="s">
        <v>27</v>
      </c>
    </row>
    <row r="19" spans="1:23" x14ac:dyDescent="0.2">
      <c r="A19" s="3">
        <v>43975.442422546301</v>
      </c>
      <c r="B19" s="4" t="s">
        <v>53</v>
      </c>
      <c r="D19" s="4" t="s">
        <v>606</v>
      </c>
      <c r="E19" s="4" t="s">
        <v>607</v>
      </c>
      <c r="F19" s="4" t="s">
        <v>608</v>
      </c>
      <c r="G19" s="4" t="s">
        <v>35</v>
      </c>
      <c r="H19" s="4" t="s">
        <v>31</v>
      </c>
      <c r="I19" s="4" t="s">
        <v>25</v>
      </c>
      <c r="J19" s="4">
        <v>33.799999999999997</v>
      </c>
      <c r="K19" s="4">
        <v>17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26</v>
      </c>
      <c r="V19" s="4" t="s">
        <v>26</v>
      </c>
      <c r="W19" s="4" t="s">
        <v>27</v>
      </c>
    </row>
    <row r="20" spans="1:23" x14ac:dyDescent="0.2">
      <c r="A20" s="3">
        <v>43975.468884189817</v>
      </c>
      <c r="B20" s="4" t="s">
        <v>53</v>
      </c>
      <c r="D20" s="4" t="s">
        <v>357</v>
      </c>
      <c r="E20" s="4" t="s">
        <v>358</v>
      </c>
      <c r="F20" s="4" t="s">
        <v>558</v>
      </c>
      <c r="G20" s="4" t="s">
        <v>609</v>
      </c>
      <c r="H20" s="4" t="s">
        <v>24</v>
      </c>
      <c r="L20" s="4">
        <v>37.5</v>
      </c>
      <c r="M20" s="4">
        <v>20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27</v>
      </c>
      <c r="T20" s="4" t="s">
        <v>25</v>
      </c>
      <c r="U20" s="4" t="s">
        <v>58</v>
      </c>
      <c r="V20" s="4" t="s">
        <v>58</v>
      </c>
      <c r="W20" s="4" t="s">
        <v>27</v>
      </c>
    </row>
    <row r="21" spans="1:23" x14ac:dyDescent="0.2">
      <c r="A21" s="3">
        <v>43975.476038275461</v>
      </c>
      <c r="B21" s="4" t="s">
        <v>53</v>
      </c>
      <c r="D21" s="4" t="s">
        <v>610</v>
      </c>
      <c r="E21" s="4" t="s">
        <v>180</v>
      </c>
      <c r="F21" s="4" t="s">
        <v>181</v>
      </c>
      <c r="G21" s="4" t="s">
        <v>35</v>
      </c>
      <c r="H21" s="4" t="s">
        <v>24</v>
      </c>
      <c r="L21" s="4">
        <v>36</v>
      </c>
      <c r="M21" s="4">
        <v>14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25</v>
      </c>
      <c r="U21" s="4" t="s">
        <v>182</v>
      </c>
      <c r="V21" s="4" t="s">
        <v>26</v>
      </c>
      <c r="W21" s="4" t="s">
        <v>27</v>
      </c>
    </row>
    <row r="22" spans="1:23" x14ac:dyDescent="0.2">
      <c r="A22" s="3">
        <v>43975.480720601852</v>
      </c>
      <c r="B22" s="4" t="s">
        <v>53</v>
      </c>
      <c r="D22" s="4" t="s">
        <v>357</v>
      </c>
      <c r="E22" s="4" t="s">
        <v>358</v>
      </c>
      <c r="F22" s="4" t="s">
        <v>558</v>
      </c>
      <c r="G22" s="4" t="s">
        <v>609</v>
      </c>
      <c r="H22" s="4" t="s">
        <v>24</v>
      </c>
      <c r="L22" s="4">
        <v>37.5</v>
      </c>
      <c r="M22" s="4">
        <v>20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27</v>
      </c>
      <c r="T22" s="4" t="s">
        <v>25</v>
      </c>
      <c r="U22" s="4" t="s">
        <v>58</v>
      </c>
      <c r="V22" s="4" t="s">
        <v>58</v>
      </c>
      <c r="W22" s="4" t="s">
        <v>27</v>
      </c>
    </row>
    <row r="23" spans="1:23" x14ac:dyDescent="0.2">
      <c r="A23" s="3">
        <v>43975.493731296301</v>
      </c>
      <c r="B23" s="4" t="s">
        <v>53</v>
      </c>
      <c r="D23" s="4" t="s">
        <v>176</v>
      </c>
      <c r="E23" s="4" t="s">
        <v>175</v>
      </c>
      <c r="F23" s="4" t="s">
        <v>177</v>
      </c>
      <c r="G23" s="4" t="s">
        <v>178</v>
      </c>
      <c r="H23" s="4" t="s">
        <v>24</v>
      </c>
      <c r="L23" s="4">
        <v>35.799999999999997</v>
      </c>
      <c r="M23" s="4">
        <v>19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26</v>
      </c>
      <c r="V23" s="4" t="s">
        <v>26</v>
      </c>
      <c r="W23" s="4" t="s">
        <v>27</v>
      </c>
    </row>
    <row r="24" spans="1:23" x14ac:dyDescent="0.2">
      <c r="A24" s="3">
        <v>43975.508502766199</v>
      </c>
      <c r="B24" s="4" t="s">
        <v>53</v>
      </c>
      <c r="D24" s="4" t="s">
        <v>526</v>
      </c>
      <c r="E24" s="4" t="s">
        <v>527</v>
      </c>
      <c r="F24" s="4" t="s">
        <v>546</v>
      </c>
      <c r="G24" s="4" t="s">
        <v>291</v>
      </c>
      <c r="H24" s="4" t="s">
        <v>24</v>
      </c>
      <c r="L24" s="4">
        <v>35.1</v>
      </c>
      <c r="M24" s="4">
        <v>72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26</v>
      </c>
      <c r="V24" s="4" t="s">
        <v>26</v>
      </c>
      <c r="W24" s="4" t="s">
        <v>27</v>
      </c>
    </row>
    <row r="25" spans="1:23" x14ac:dyDescent="0.2">
      <c r="A25" s="3">
        <v>43975.519530300924</v>
      </c>
      <c r="B25" s="4" t="s">
        <v>21</v>
      </c>
      <c r="C25" s="4">
        <v>669</v>
      </c>
      <c r="F25" s="4" t="s">
        <v>319</v>
      </c>
      <c r="G25" s="4" t="s">
        <v>74</v>
      </c>
      <c r="H25" s="4" t="s">
        <v>31</v>
      </c>
      <c r="I25" s="4" t="s">
        <v>25</v>
      </c>
      <c r="J25" s="4">
        <v>36.799999999999997</v>
      </c>
      <c r="K25" s="4">
        <v>18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  <c r="S25" s="4" t="s">
        <v>25</v>
      </c>
      <c r="T25" s="4" t="s">
        <v>25</v>
      </c>
      <c r="U25" s="4" t="s">
        <v>26</v>
      </c>
      <c r="V25" s="4" t="s">
        <v>26</v>
      </c>
      <c r="W25" s="4" t="s">
        <v>27</v>
      </c>
    </row>
    <row r="26" spans="1:23" x14ac:dyDescent="0.2">
      <c r="A26" s="3">
        <v>43975.52513519676</v>
      </c>
      <c r="B26" s="4" t="s">
        <v>53</v>
      </c>
      <c r="D26" s="4" t="s">
        <v>357</v>
      </c>
      <c r="E26" s="4" t="s">
        <v>358</v>
      </c>
      <c r="F26" s="4" t="s">
        <v>558</v>
      </c>
      <c r="G26" s="4" t="s">
        <v>609</v>
      </c>
      <c r="H26" s="4" t="s">
        <v>24</v>
      </c>
      <c r="L26" s="4">
        <v>37.5</v>
      </c>
      <c r="M26" s="4">
        <v>20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27</v>
      </c>
      <c r="T26" s="4" t="s">
        <v>25</v>
      </c>
      <c r="U26" s="4" t="s">
        <v>58</v>
      </c>
      <c r="V26" s="4" t="s">
        <v>58</v>
      </c>
      <c r="W26" s="4" t="s">
        <v>27</v>
      </c>
    </row>
    <row r="27" spans="1:23" x14ac:dyDescent="0.2">
      <c r="A27" s="3">
        <v>43975.526013275463</v>
      </c>
      <c r="B27" s="4" t="s">
        <v>21</v>
      </c>
      <c r="C27" s="4">
        <v>373</v>
      </c>
      <c r="F27" s="4">
        <v>125</v>
      </c>
      <c r="G27" s="4" t="s">
        <v>204</v>
      </c>
      <c r="H27" s="4" t="s">
        <v>24</v>
      </c>
      <c r="L27" s="4">
        <v>36.5</v>
      </c>
      <c r="M27" s="4">
        <v>16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  <c r="S27" s="4" t="s">
        <v>25</v>
      </c>
      <c r="T27" s="4" t="s">
        <v>25</v>
      </c>
      <c r="U27" s="4" t="s">
        <v>26</v>
      </c>
      <c r="V27" s="4" t="s">
        <v>26</v>
      </c>
      <c r="W27" s="4" t="s">
        <v>27</v>
      </c>
    </row>
    <row r="28" spans="1:23" x14ac:dyDescent="0.2">
      <c r="A28" s="3">
        <v>43975.536057118057</v>
      </c>
      <c r="B28" s="4" t="s">
        <v>21</v>
      </c>
      <c r="C28" s="4">
        <v>113</v>
      </c>
      <c r="F28" s="4" t="s">
        <v>489</v>
      </c>
      <c r="G28" s="4" t="s">
        <v>35</v>
      </c>
      <c r="H28" s="4" t="s">
        <v>31</v>
      </c>
      <c r="I28" s="4" t="s">
        <v>25</v>
      </c>
      <c r="J28" s="4">
        <v>36.9</v>
      </c>
      <c r="K28" s="4">
        <v>18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63</v>
      </c>
      <c r="V28" s="4" t="s">
        <v>26</v>
      </c>
      <c r="W28" s="4" t="s">
        <v>27</v>
      </c>
    </row>
    <row r="29" spans="1:23" x14ac:dyDescent="0.2">
      <c r="A29" s="3">
        <v>43975.540029548611</v>
      </c>
      <c r="B29" s="4" t="s">
        <v>21</v>
      </c>
      <c r="C29" s="4">
        <v>681</v>
      </c>
      <c r="F29" s="4" t="s">
        <v>512</v>
      </c>
      <c r="G29" s="4" t="s">
        <v>44</v>
      </c>
      <c r="H29" s="4" t="s">
        <v>24</v>
      </c>
      <c r="L29" s="4">
        <v>36.5</v>
      </c>
      <c r="M29" s="4">
        <v>18</v>
      </c>
      <c r="N29" s="4" t="s">
        <v>25</v>
      </c>
      <c r="O29" s="4" t="s">
        <v>25</v>
      </c>
      <c r="P29" s="4" t="s">
        <v>25</v>
      </c>
      <c r="Q29" s="4" t="s">
        <v>25</v>
      </c>
      <c r="R29" s="4" t="s">
        <v>25</v>
      </c>
      <c r="S29" s="4" t="s">
        <v>25</v>
      </c>
      <c r="T29" s="4" t="s">
        <v>25</v>
      </c>
      <c r="U29" s="4" t="s">
        <v>26</v>
      </c>
      <c r="V29" s="4" t="s">
        <v>611</v>
      </c>
      <c r="W29" s="4" t="s">
        <v>27</v>
      </c>
    </row>
    <row r="30" spans="1:23" x14ac:dyDescent="0.2">
      <c r="A30" s="3">
        <v>43975.549622233797</v>
      </c>
      <c r="B30" s="4" t="s">
        <v>21</v>
      </c>
      <c r="C30" s="4">
        <v>768</v>
      </c>
      <c r="F30" s="4">
        <v>315</v>
      </c>
      <c r="G30" s="4" t="s">
        <v>551</v>
      </c>
      <c r="H30" s="4" t="s">
        <v>31</v>
      </c>
      <c r="I30" s="4" t="s">
        <v>25</v>
      </c>
      <c r="J30" s="4">
        <v>36.700000000000003</v>
      </c>
      <c r="K30" s="4">
        <v>20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37</v>
      </c>
      <c r="V30" s="4" t="s">
        <v>26</v>
      </c>
      <c r="W30" s="4" t="s">
        <v>27</v>
      </c>
    </row>
    <row r="31" spans="1:23" x14ac:dyDescent="0.2">
      <c r="A31" s="3">
        <v>43975.560533553245</v>
      </c>
      <c r="B31" s="4" t="s">
        <v>53</v>
      </c>
      <c r="D31" s="4" t="s">
        <v>525</v>
      </c>
      <c r="E31" s="4" t="s">
        <v>443</v>
      </c>
      <c r="F31" s="4" t="s">
        <v>122</v>
      </c>
      <c r="G31" s="4" t="s">
        <v>289</v>
      </c>
      <c r="H31" s="4" t="s">
        <v>24</v>
      </c>
      <c r="L31" s="4">
        <v>34.299999999999997</v>
      </c>
      <c r="M31" s="4">
        <v>22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  <c r="S31" s="4" t="s">
        <v>25</v>
      </c>
      <c r="T31" s="4" t="s">
        <v>25</v>
      </c>
      <c r="U31" s="4" t="s">
        <v>26</v>
      </c>
      <c r="V31" s="4" t="s">
        <v>26</v>
      </c>
      <c r="W31" s="4" t="s">
        <v>27</v>
      </c>
    </row>
    <row r="32" spans="1:23" x14ac:dyDescent="0.2">
      <c r="A32" s="3">
        <v>43975.578273831023</v>
      </c>
      <c r="B32" s="4" t="s">
        <v>53</v>
      </c>
      <c r="D32" s="4" t="s">
        <v>59</v>
      </c>
      <c r="E32" s="4" t="s">
        <v>60</v>
      </c>
      <c r="F32" s="4" t="s">
        <v>531</v>
      </c>
      <c r="G32" s="4" t="s">
        <v>62</v>
      </c>
      <c r="H32" s="4" t="s">
        <v>31</v>
      </c>
      <c r="I32" s="4" t="s">
        <v>25</v>
      </c>
      <c r="J32" s="4">
        <v>36.299999999999997</v>
      </c>
      <c r="K32" s="4">
        <v>17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424</v>
      </c>
      <c r="V32" s="4" t="s">
        <v>37</v>
      </c>
      <c r="W32" s="4" t="s">
        <v>27</v>
      </c>
    </row>
    <row r="33" spans="1:23" x14ac:dyDescent="0.2">
      <c r="A33" s="3">
        <v>43975.621112870373</v>
      </c>
      <c r="B33" s="4" t="s">
        <v>21</v>
      </c>
      <c r="C33" s="4">
        <v>668</v>
      </c>
      <c r="F33" s="4" t="s">
        <v>222</v>
      </c>
      <c r="G33" s="4" t="s">
        <v>151</v>
      </c>
      <c r="H33" s="4" t="s">
        <v>31</v>
      </c>
      <c r="I33" s="4" t="s">
        <v>25</v>
      </c>
      <c r="J33" s="4">
        <v>35.799999999999997</v>
      </c>
      <c r="K33" s="4">
        <v>19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25</v>
      </c>
      <c r="T33" s="4" t="s">
        <v>25</v>
      </c>
      <c r="U33" s="4" t="s">
        <v>26</v>
      </c>
      <c r="V33" s="4" t="s">
        <v>26</v>
      </c>
      <c r="W33" s="4" t="s">
        <v>27</v>
      </c>
    </row>
    <row r="34" spans="1:23" x14ac:dyDescent="0.2">
      <c r="A34" s="3">
        <v>43975.630531828705</v>
      </c>
      <c r="B34" s="4" t="s">
        <v>21</v>
      </c>
      <c r="C34" s="4">
        <v>458</v>
      </c>
      <c r="F34" s="4" t="s">
        <v>345</v>
      </c>
      <c r="G34" s="4" t="s">
        <v>52</v>
      </c>
      <c r="H34" s="4" t="s">
        <v>31</v>
      </c>
      <c r="I34" s="4" t="s">
        <v>25</v>
      </c>
      <c r="J34" s="4">
        <v>36.5</v>
      </c>
      <c r="K34" s="4">
        <v>20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26</v>
      </c>
      <c r="V34" s="4" t="s">
        <v>26</v>
      </c>
      <c r="W34" s="4" t="s">
        <v>27</v>
      </c>
    </row>
    <row r="35" spans="1:23" x14ac:dyDescent="0.2">
      <c r="A35" s="3">
        <v>43975.634687881946</v>
      </c>
      <c r="B35" s="4" t="s">
        <v>21</v>
      </c>
      <c r="C35" s="4">
        <v>619</v>
      </c>
      <c r="F35" s="4" t="s">
        <v>337</v>
      </c>
      <c r="G35" s="4" t="s">
        <v>503</v>
      </c>
      <c r="H35" s="4" t="s">
        <v>31</v>
      </c>
      <c r="I35" s="4" t="s">
        <v>25</v>
      </c>
      <c r="J35" s="4">
        <v>36.1</v>
      </c>
      <c r="K35" s="4">
        <v>17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 t="s">
        <v>25</v>
      </c>
      <c r="T35" s="4" t="s">
        <v>25</v>
      </c>
      <c r="U35" s="4" t="s">
        <v>26</v>
      </c>
      <c r="V35" s="4" t="s">
        <v>26</v>
      </c>
      <c r="W35" s="4" t="s">
        <v>27</v>
      </c>
    </row>
    <row r="36" spans="1:23" x14ac:dyDescent="0.2">
      <c r="A36" s="3">
        <v>43975.647011388894</v>
      </c>
      <c r="B36" s="4" t="s">
        <v>53</v>
      </c>
      <c r="D36" s="4" t="s">
        <v>225</v>
      </c>
      <c r="E36" s="4" t="s">
        <v>226</v>
      </c>
      <c r="F36" s="4" t="s">
        <v>227</v>
      </c>
      <c r="G36" s="4" t="s">
        <v>228</v>
      </c>
      <c r="H36" s="4" t="s">
        <v>31</v>
      </c>
      <c r="I36" s="4" t="s">
        <v>25</v>
      </c>
      <c r="J36" s="4">
        <v>36.799999999999997</v>
      </c>
      <c r="K36" s="4">
        <v>22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37</v>
      </c>
      <c r="V36" s="4" t="s">
        <v>37</v>
      </c>
      <c r="W36" s="4" t="s">
        <v>27</v>
      </c>
    </row>
    <row r="37" spans="1:23" x14ac:dyDescent="0.2">
      <c r="A37" s="3">
        <v>43975.663296481478</v>
      </c>
      <c r="B37" s="4" t="s">
        <v>21</v>
      </c>
      <c r="C37" s="4">
        <v>744</v>
      </c>
      <c r="F37" s="4" t="s">
        <v>569</v>
      </c>
      <c r="G37" s="4" t="s">
        <v>41</v>
      </c>
      <c r="H37" s="4" t="s">
        <v>31</v>
      </c>
      <c r="I37" s="4" t="s">
        <v>25</v>
      </c>
      <c r="J37" s="4">
        <v>36.5</v>
      </c>
      <c r="K37" s="4">
        <v>18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25</v>
      </c>
      <c r="U37" s="4" t="s">
        <v>26</v>
      </c>
      <c r="V37" s="4" t="s">
        <v>26</v>
      </c>
      <c r="W37" s="4" t="s">
        <v>27</v>
      </c>
    </row>
    <row r="38" spans="1:23" x14ac:dyDescent="0.2">
      <c r="A38" s="3">
        <v>43975.690715763893</v>
      </c>
      <c r="B38" s="4" t="s">
        <v>53</v>
      </c>
      <c r="D38" s="4" t="s">
        <v>612</v>
      </c>
      <c r="E38" s="4" t="s">
        <v>405</v>
      </c>
      <c r="F38" s="4" t="s">
        <v>406</v>
      </c>
      <c r="G38" s="4" t="s">
        <v>407</v>
      </c>
      <c r="H38" s="4" t="s">
        <v>24</v>
      </c>
      <c r="L38" s="4">
        <v>36.299999999999997</v>
      </c>
      <c r="M38" s="4">
        <v>31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26</v>
      </c>
      <c r="V38" s="4" t="s">
        <v>26</v>
      </c>
      <c r="W38" s="4" t="s">
        <v>27</v>
      </c>
    </row>
    <row r="39" spans="1:23" x14ac:dyDescent="0.2">
      <c r="A39" s="3">
        <v>43975.72592971065</v>
      </c>
      <c r="B39" s="4" t="s">
        <v>53</v>
      </c>
      <c r="D39" s="4" t="s">
        <v>393</v>
      </c>
      <c r="E39" s="4" t="s">
        <v>394</v>
      </c>
      <c r="F39" s="4" t="s">
        <v>480</v>
      </c>
      <c r="G39" s="4" t="s">
        <v>396</v>
      </c>
      <c r="H39" s="4" t="s">
        <v>24</v>
      </c>
      <c r="L39" s="4">
        <v>36</v>
      </c>
      <c r="M39" s="4">
        <v>18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25</v>
      </c>
      <c r="S39" s="4" t="s">
        <v>25</v>
      </c>
      <c r="T39" s="4" t="s">
        <v>25</v>
      </c>
      <c r="U39" s="4" t="s">
        <v>26</v>
      </c>
      <c r="V39" s="4" t="s">
        <v>26</v>
      </c>
      <c r="W39" s="4" t="s">
        <v>27</v>
      </c>
    </row>
    <row r="40" spans="1:23" x14ac:dyDescent="0.2">
      <c r="A40" s="3">
        <v>43975.754328958334</v>
      </c>
      <c r="B40" s="4" t="s">
        <v>21</v>
      </c>
      <c r="C40" s="5" t="s">
        <v>256</v>
      </c>
      <c r="F40" s="4" t="s">
        <v>593</v>
      </c>
      <c r="G40" s="4" t="s">
        <v>613</v>
      </c>
      <c r="H40" s="4" t="s">
        <v>31</v>
      </c>
      <c r="I40" s="4" t="s">
        <v>25</v>
      </c>
      <c r="J40" s="4">
        <v>36</v>
      </c>
      <c r="K40" s="4">
        <v>20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614</v>
      </c>
      <c r="V40" s="4" t="s">
        <v>615</v>
      </c>
      <c r="W40" s="4" t="s">
        <v>27</v>
      </c>
    </row>
    <row r="41" spans="1:23" x14ac:dyDescent="0.2">
      <c r="A41" s="3">
        <v>43975.762242245371</v>
      </c>
      <c r="B41" s="4" t="s">
        <v>21</v>
      </c>
      <c r="C41" s="4">
        <v>758</v>
      </c>
      <c r="F41" s="4" t="s">
        <v>488</v>
      </c>
      <c r="G41" s="4" t="s">
        <v>65</v>
      </c>
      <c r="H41" s="4" t="s">
        <v>31</v>
      </c>
      <c r="I41" s="4" t="s">
        <v>25</v>
      </c>
      <c r="J41" s="4">
        <v>36.4</v>
      </c>
      <c r="K41" s="4">
        <v>18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25</v>
      </c>
      <c r="S41" s="4" t="s">
        <v>25</v>
      </c>
      <c r="T41" s="4" t="s">
        <v>25</v>
      </c>
      <c r="U41" s="4" t="s">
        <v>26</v>
      </c>
      <c r="V41" s="4" t="s">
        <v>26</v>
      </c>
      <c r="W41" s="4" t="s">
        <v>27</v>
      </c>
    </row>
    <row r="42" spans="1:23" x14ac:dyDescent="0.2">
      <c r="A42" s="3">
        <v>43975.773961041668</v>
      </c>
      <c r="B42" s="4" t="s">
        <v>53</v>
      </c>
      <c r="D42" s="4" t="s">
        <v>616</v>
      </c>
      <c r="E42" s="4" t="s">
        <v>617</v>
      </c>
      <c r="F42" s="4" t="s">
        <v>618</v>
      </c>
      <c r="G42" s="4" t="s">
        <v>619</v>
      </c>
      <c r="H42" s="4" t="s">
        <v>24</v>
      </c>
      <c r="L42" s="4">
        <v>34</v>
      </c>
      <c r="M42" s="4">
        <v>24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26</v>
      </c>
      <c r="V42" s="4" t="s">
        <v>26</v>
      </c>
      <c r="W42" s="4" t="s">
        <v>27</v>
      </c>
    </row>
    <row r="43" spans="1:23" x14ac:dyDescent="0.2">
      <c r="A43" s="3">
        <v>43975.774865324071</v>
      </c>
      <c r="B43" s="4" t="s">
        <v>21</v>
      </c>
      <c r="C43" s="4">
        <v>770</v>
      </c>
      <c r="F43" s="4" t="s">
        <v>193</v>
      </c>
      <c r="G43" s="4" t="s">
        <v>153</v>
      </c>
      <c r="H43" s="4" t="s">
        <v>24</v>
      </c>
      <c r="L43" s="4">
        <v>36</v>
      </c>
      <c r="M43" s="4">
        <v>18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27</v>
      </c>
      <c r="T43" s="4" t="s">
        <v>25</v>
      </c>
      <c r="U43" s="4" t="s">
        <v>26</v>
      </c>
      <c r="V43" s="4" t="s">
        <v>26</v>
      </c>
      <c r="W43" s="4" t="s">
        <v>27</v>
      </c>
    </row>
    <row r="44" spans="1:23" x14ac:dyDescent="0.2">
      <c r="A44" s="3">
        <v>43975.779531249995</v>
      </c>
      <c r="B44" s="4" t="s">
        <v>53</v>
      </c>
      <c r="D44" s="4" t="s">
        <v>128</v>
      </c>
      <c r="E44" s="4" t="s">
        <v>129</v>
      </c>
      <c r="F44" s="4" t="s">
        <v>620</v>
      </c>
      <c r="G44" s="4" t="s">
        <v>563</v>
      </c>
      <c r="H44" s="4" t="s">
        <v>31</v>
      </c>
      <c r="I44" s="4" t="s">
        <v>25</v>
      </c>
      <c r="J44" s="4">
        <v>36.6</v>
      </c>
      <c r="K44" s="4">
        <v>20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26</v>
      </c>
      <c r="V44" s="4" t="s">
        <v>26</v>
      </c>
      <c r="W44" s="4" t="s">
        <v>27</v>
      </c>
    </row>
    <row r="45" spans="1:23" x14ac:dyDescent="0.2">
      <c r="A45" s="3">
        <v>43975.780268391201</v>
      </c>
      <c r="B45" s="4" t="s">
        <v>21</v>
      </c>
      <c r="C45" s="4">
        <v>757</v>
      </c>
      <c r="F45" s="4" t="s">
        <v>134</v>
      </c>
      <c r="G45" s="4" t="s">
        <v>332</v>
      </c>
      <c r="H45" s="4" t="s">
        <v>31</v>
      </c>
      <c r="I45" s="4" t="s">
        <v>25</v>
      </c>
      <c r="J45" s="4">
        <v>36.299999999999997</v>
      </c>
      <c r="K45" s="4">
        <v>20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25</v>
      </c>
      <c r="U45" s="4" t="s">
        <v>26</v>
      </c>
      <c r="V45" s="4" t="s">
        <v>26</v>
      </c>
      <c r="W45" s="4" t="s">
        <v>27</v>
      </c>
    </row>
    <row r="46" spans="1:23" x14ac:dyDescent="0.2">
      <c r="A46" s="3">
        <v>43975.791777569444</v>
      </c>
      <c r="B46" s="4" t="s">
        <v>53</v>
      </c>
      <c r="D46" s="4" t="s">
        <v>621</v>
      </c>
      <c r="E46" s="4" t="s">
        <v>622</v>
      </c>
      <c r="F46" s="4" t="s">
        <v>623</v>
      </c>
      <c r="G46" s="4" t="s">
        <v>624</v>
      </c>
      <c r="H46" s="4" t="s">
        <v>24</v>
      </c>
      <c r="L46" s="4">
        <v>37</v>
      </c>
      <c r="M46" s="4">
        <v>16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26</v>
      </c>
      <c r="V46" s="4" t="s">
        <v>26</v>
      </c>
      <c r="W46" s="4" t="s">
        <v>27</v>
      </c>
    </row>
    <row r="47" spans="1:23" x14ac:dyDescent="0.2">
      <c r="A47" s="3">
        <v>43975.800462488427</v>
      </c>
      <c r="B47" s="4" t="s">
        <v>21</v>
      </c>
      <c r="C47" s="4">
        <v>445</v>
      </c>
      <c r="F47" s="4" t="s">
        <v>214</v>
      </c>
      <c r="G47" s="4" t="s">
        <v>382</v>
      </c>
      <c r="H47" s="4" t="s">
        <v>31</v>
      </c>
      <c r="I47" s="4" t="s">
        <v>25</v>
      </c>
      <c r="J47" s="4">
        <v>36.4</v>
      </c>
      <c r="K47" s="4">
        <v>16</v>
      </c>
      <c r="N47" s="4" t="s">
        <v>25</v>
      </c>
      <c r="O47" s="4" t="s">
        <v>25</v>
      </c>
      <c r="P47" s="4" t="s">
        <v>25</v>
      </c>
      <c r="Q47" s="4" t="s">
        <v>25</v>
      </c>
      <c r="R47" s="4" t="s">
        <v>25</v>
      </c>
      <c r="S47" s="4" t="s">
        <v>25</v>
      </c>
      <c r="T47" s="4" t="s">
        <v>25</v>
      </c>
      <c r="U47" s="4" t="s">
        <v>26</v>
      </c>
      <c r="V47" s="4" t="s">
        <v>26</v>
      </c>
      <c r="W47" s="4" t="s">
        <v>27</v>
      </c>
    </row>
    <row r="48" spans="1:23" x14ac:dyDescent="0.2">
      <c r="A48" s="3">
        <v>43975.805239560184</v>
      </c>
      <c r="B48" s="4" t="s">
        <v>21</v>
      </c>
      <c r="C48" s="4">
        <v>558</v>
      </c>
      <c r="F48" s="4">
        <v>869</v>
      </c>
      <c r="G48" s="4" t="s">
        <v>231</v>
      </c>
      <c r="H48" s="4" t="s">
        <v>31</v>
      </c>
      <c r="I48" s="4" t="s">
        <v>25</v>
      </c>
      <c r="J48" s="4">
        <v>36.299999999999997</v>
      </c>
      <c r="K48" s="4">
        <v>19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26</v>
      </c>
      <c r="V48" s="4" t="s">
        <v>26</v>
      </c>
      <c r="W48" s="4" t="s">
        <v>27</v>
      </c>
    </row>
    <row r="49" spans="1:23" x14ac:dyDescent="0.2">
      <c r="A49" s="3">
        <v>43975.807922280088</v>
      </c>
      <c r="B49" s="4" t="s">
        <v>21</v>
      </c>
      <c r="C49" s="4">
        <v>701</v>
      </c>
      <c r="F49" s="4">
        <v>712</v>
      </c>
      <c r="G49" s="4" t="s">
        <v>117</v>
      </c>
      <c r="H49" s="4" t="s">
        <v>31</v>
      </c>
      <c r="I49" s="4" t="s">
        <v>25</v>
      </c>
      <c r="J49" s="4">
        <v>36.9</v>
      </c>
      <c r="K49" s="4">
        <v>18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  <c r="S49" s="4" t="s">
        <v>25</v>
      </c>
      <c r="T49" s="4" t="s">
        <v>25</v>
      </c>
      <c r="U49" s="4" t="s">
        <v>26</v>
      </c>
      <c r="V49" s="4" t="s">
        <v>26</v>
      </c>
      <c r="W49" s="4" t="s">
        <v>27</v>
      </c>
    </row>
    <row r="50" spans="1:23" x14ac:dyDescent="0.2">
      <c r="A50" s="3">
        <v>43975.819811979163</v>
      </c>
      <c r="B50" s="4" t="s">
        <v>53</v>
      </c>
      <c r="D50" s="4" t="s">
        <v>477</v>
      </c>
      <c r="E50" s="4" t="s">
        <v>478</v>
      </c>
      <c r="F50" s="4" t="s">
        <v>479</v>
      </c>
      <c r="G50" s="4" t="s">
        <v>155</v>
      </c>
      <c r="H50" s="4" t="s">
        <v>31</v>
      </c>
      <c r="I50" s="4" t="s">
        <v>25</v>
      </c>
      <c r="J50" s="4">
        <v>37.4</v>
      </c>
      <c r="K50" s="4">
        <v>16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26</v>
      </c>
      <c r="V50" s="4" t="s">
        <v>26</v>
      </c>
      <c r="W50" s="4" t="s">
        <v>27</v>
      </c>
    </row>
    <row r="51" spans="1:23" x14ac:dyDescent="0.2">
      <c r="A51" s="3">
        <v>43975.832613564809</v>
      </c>
      <c r="B51" s="4" t="s">
        <v>53</v>
      </c>
      <c r="D51" s="4" t="s">
        <v>625</v>
      </c>
      <c r="E51" s="4" t="s">
        <v>142</v>
      </c>
      <c r="F51" s="4" t="s">
        <v>584</v>
      </c>
      <c r="G51" s="4" t="s">
        <v>572</v>
      </c>
      <c r="H51" s="4" t="s">
        <v>31</v>
      </c>
      <c r="I51" s="4" t="s">
        <v>25</v>
      </c>
      <c r="J51" s="4">
        <v>35.700000000000003</v>
      </c>
      <c r="K51" s="4">
        <v>30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  <c r="S51" s="4" t="s">
        <v>25</v>
      </c>
      <c r="T51" s="4" t="s">
        <v>25</v>
      </c>
      <c r="U51" s="4" t="s">
        <v>145</v>
      </c>
      <c r="V51" s="4" t="s">
        <v>145</v>
      </c>
      <c r="W51" s="4" t="s">
        <v>27</v>
      </c>
    </row>
    <row r="52" spans="1:23" x14ac:dyDescent="0.2">
      <c r="A52" s="3">
        <v>43975.835874861106</v>
      </c>
      <c r="B52" s="4" t="s">
        <v>21</v>
      </c>
      <c r="C52" s="4">
        <v>311</v>
      </c>
      <c r="F52" s="4" t="s">
        <v>205</v>
      </c>
      <c r="G52" s="4" t="s">
        <v>206</v>
      </c>
      <c r="H52" s="4" t="s">
        <v>31</v>
      </c>
      <c r="I52" s="4" t="s">
        <v>25</v>
      </c>
      <c r="J52" s="4">
        <v>35.200000000000003</v>
      </c>
      <c r="K52" s="4">
        <v>16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26</v>
      </c>
      <c r="V52" s="4" t="s">
        <v>26</v>
      </c>
      <c r="W52" s="4" t="s">
        <v>27</v>
      </c>
    </row>
    <row r="53" spans="1:23" x14ac:dyDescent="0.2">
      <c r="A53" s="3">
        <v>43975.849594502317</v>
      </c>
      <c r="B53" s="4" t="s">
        <v>21</v>
      </c>
      <c r="C53" s="4">
        <v>248</v>
      </c>
      <c r="F53" s="4" t="s">
        <v>242</v>
      </c>
      <c r="G53" s="4" t="s">
        <v>35</v>
      </c>
      <c r="H53" s="4" t="s">
        <v>31</v>
      </c>
      <c r="I53" s="4" t="s">
        <v>25</v>
      </c>
      <c r="J53" s="4">
        <v>35.799999999999997</v>
      </c>
      <c r="K53" s="4">
        <v>24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25</v>
      </c>
      <c r="S53" s="4" t="s">
        <v>25</v>
      </c>
      <c r="T53" s="4" t="s">
        <v>25</v>
      </c>
      <c r="U53" s="4" t="s">
        <v>26</v>
      </c>
      <c r="V53" s="4" t="s">
        <v>26</v>
      </c>
      <c r="W53" s="4" t="s">
        <v>27</v>
      </c>
    </row>
    <row r="54" spans="1:23" x14ac:dyDescent="0.2">
      <c r="A54" s="3">
        <v>43975.876435162034</v>
      </c>
      <c r="B54" s="4" t="s">
        <v>53</v>
      </c>
      <c r="D54" s="4" t="s">
        <v>194</v>
      </c>
      <c r="E54" s="4" t="s">
        <v>195</v>
      </c>
      <c r="F54" s="4" t="s">
        <v>359</v>
      </c>
      <c r="G54" s="4" t="s">
        <v>155</v>
      </c>
      <c r="H54" s="4" t="s">
        <v>24</v>
      </c>
      <c r="L54" s="4">
        <v>36.200000000000003</v>
      </c>
      <c r="M54" s="4">
        <v>14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626</v>
      </c>
      <c r="V54" s="4" t="s">
        <v>26</v>
      </c>
      <c r="W54" s="4" t="s">
        <v>27</v>
      </c>
    </row>
    <row r="55" spans="1:23" x14ac:dyDescent="0.2">
      <c r="A55" s="3">
        <v>43975.88112085648</v>
      </c>
      <c r="B55" s="4" t="s">
        <v>53</v>
      </c>
      <c r="D55" s="4" t="s">
        <v>232</v>
      </c>
      <c r="E55" s="4" t="s">
        <v>233</v>
      </c>
      <c r="F55" s="4" t="s">
        <v>627</v>
      </c>
      <c r="G55" s="4" t="s">
        <v>35</v>
      </c>
      <c r="H55" s="4" t="s">
        <v>31</v>
      </c>
      <c r="I55" s="4" t="s">
        <v>25</v>
      </c>
      <c r="J55" s="4">
        <v>36.200000000000003</v>
      </c>
      <c r="K55" s="4">
        <v>38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  <c r="T55" s="4" t="s">
        <v>25</v>
      </c>
      <c r="U55" s="4" t="s">
        <v>26</v>
      </c>
      <c r="V55" s="4" t="s">
        <v>26</v>
      </c>
      <c r="W55" s="4" t="s">
        <v>27</v>
      </c>
    </row>
    <row r="56" spans="1:23" x14ac:dyDescent="0.2">
      <c r="A56" s="3">
        <v>43975.885873310181</v>
      </c>
      <c r="B56" s="4" t="s">
        <v>21</v>
      </c>
      <c r="C56" s="4">
        <v>616</v>
      </c>
      <c r="F56" s="4">
        <v>540</v>
      </c>
      <c r="G56" s="4" t="s">
        <v>117</v>
      </c>
      <c r="H56" s="4" t="s">
        <v>24</v>
      </c>
      <c r="L56" s="4">
        <v>36.700000000000003</v>
      </c>
      <c r="M56" s="4">
        <v>19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26</v>
      </c>
      <c r="V56" s="4" t="s">
        <v>628</v>
      </c>
      <c r="W56" s="4" t="s">
        <v>27</v>
      </c>
    </row>
    <row r="57" spans="1:23" x14ac:dyDescent="0.2">
      <c r="A57" s="3">
        <v>43975.887893356485</v>
      </c>
      <c r="B57" s="4" t="s">
        <v>21</v>
      </c>
      <c r="C57" s="4">
        <v>143</v>
      </c>
      <c r="F57" s="4" t="s">
        <v>629</v>
      </c>
      <c r="G57" s="4" t="s">
        <v>23</v>
      </c>
      <c r="H57" s="4" t="s">
        <v>31</v>
      </c>
      <c r="I57" s="4" t="s">
        <v>25</v>
      </c>
      <c r="J57" s="4">
        <v>35.4</v>
      </c>
      <c r="K57" s="4">
        <v>16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25</v>
      </c>
      <c r="S57" s="4" t="s">
        <v>25</v>
      </c>
      <c r="T57" s="4" t="s">
        <v>25</v>
      </c>
      <c r="U57" s="4" t="s">
        <v>440</v>
      </c>
      <c r="V57" s="4" t="s">
        <v>26</v>
      </c>
      <c r="W57" s="4" t="s">
        <v>27</v>
      </c>
    </row>
    <row r="58" spans="1:23" x14ac:dyDescent="0.2">
      <c r="A58" s="3">
        <v>43975.90394527778</v>
      </c>
      <c r="B58" s="4" t="s">
        <v>21</v>
      </c>
      <c r="C58" s="4">
        <v>711</v>
      </c>
      <c r="F58" s="4" t="s">
        <v>384</v>
      </c>
      <c r="G58" s="4" t="s">
        <v>239</v>
      </c>
      <c r="H58" s="4" t="s">
        <v>31</v>
      </c>
      <c r="I58" s="4" t="s">
        <v>25</v>
      </c>
      <c r="J58" s="4">
        <v>37.5</v>
      </c>
      <c r="K58" s="4">
        <v>72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26</v>
      </c>
      <c r="V58" s="4" t="s">
        <v>26</v>
      </c>
      <c r="W58" s="4" t="s">
        <v>27</v>
      </c>
    </row>
    <row r="59" spans="1:23" x14ac:dyDescent="0.2">
      <c r="A59" s="3">
        <v>43975.904279074079</v>
      </c>
      <c r="B59" s="4" t="s">
        <v>21</v>
      </c>
      <c r="C59" s="4">
        <v>775</v>
      </c>
      <c r="F59" s="4" t="s">
        <v>578</v>
      </c>
      <c r="G59" s="4" t="s">
        <v>191</v>
      </c>
      <c r="H59" s="4" t="s">
        <v>31</v>
      </c>
      <c r="I59" s="4" t="s">
        <v>25</v>
      </c>
      <c r="J59" s="4">
        <v>37.4</v>
      </c>
      <c r="K59" s="4">
        <v>16</v>
      </c>
      <c r="N59" s="4" t="s">
        <v>27</v>
      </c>
      <c r="O59" s="4" t="s">
        <v>25</v>
      </c>
      <c r="P59" s="4" t="s">
        <v>25</v>
      </c>
      <c r="Q59" s="4" t="s">
        <v>25</v>
      </c>
      <c r="R59" s="4" t="s">
        <v>25</v>
      </c>
      <c r="S59" s="4" t="s">
        <v>25</v>
      </c>
      <c r="T59" s="4" t="s">
        <v>25</v>
      </c>
      <c r="U59" s="4" t="s">
        <v>26</v>
      </c>
      <c r="V59" s="4" t="s">
        <v>26</v>
      </c>
      <c r="W59" s="4" t="s">
        <v>27</v>
      </c>
    </row>
    <row r="60" spans="1:23" x14ac:dyDescent="0.2">
      <c r="A60" s="3">
        <v>43975.905874386575</v>
      </c>
      <c r="B60" s="4" t="s">
        <v>21</v>
      </c>
      <c r="C60" s="4">
        <v>775</v>
      </c>
      <c r="F60" s="4" t="s">
        <v>578</v>
      </c>
      <c r="G60" s="4" t="s">
        <v>191</v>
      </c>
      <c r="H60" s="4" t="s">
        <v>31</v>
      </c>
      <c r="I60" s="4" t="s">
        <v>25</v>
      </c>
      <c r="J60" s="4">
        <v>37.4</v>
      </c>
      <c r="K60" s="4">
        <v>16</v>
      </c>
      <c r="N60" s="4" t="s">
        <v>27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26</v>
      </c>
      <c r="V60" s="4" t="s">
        <v>26</v>
      </c>
      <c r="W60" s="4" t="s">
        <v>27</v>
      </c>
    </row>
    <row r="61" spans="1:23" x14ac:dyDescent="0.2">
      <c r="A61" s="3">
        <v>43975.927484699074</v>
      </c>
      <c r="B61" s="4" t="s">
        <v>21</v>
      </c>
      <c r="C61" s="4">
        <v>571</v>
      </c>
      <c r="F61" s="4" t="s">
        <v>473</v>
      </c>
      <c r="G61" s="4" t="s">
        <v>265</v>
      </c>
      <c r="H61" s="4" t="s">
        <v>31</v>
      </c>
      <c r="I61" s="4" t="s">
        <v>25</v>
      </c>
      <c r="J61" s="4">
        <v>37</v>
      </c>
      <c r="K61" s="4">
        <v>16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25</v>
      </c>
      <c r="S61" s="4" t="s">
        <v>25</v>
      </c>
      <c r="T61" s="4" t="s">
        <v>25</v>
      </c>
      <c r="U61" s="4" t="s">
        <v>26</v>
      </c>
      <c r="V61" s="4" t="s">
        <v>26</v>
      </c>
      <c r="W61" s="4" t="s">
        <v>27</v>
      </c>
    </row>
    <row r="62" spans="1:23" x14ac:dyDescent="0.2">
      <c r="A62" s="3">
        <v>43975.990378379633</v>
      </c>
      <c r="B62" s="4" t="s">
        <v>21</v>
      </c>
      <c r="C62" s="4">
        <v>775</v>
      </c>
      <c r="F62" s="4" t="s">
        <v>578</v>
      </c>
      <c r="G62" s="4" t="s">
        <v>191</v>
      </c>
      <c r="H62" s="4" t="s">
        <v>31</v>
      </c>
      <c r="I62" s="4" t="s">
        <v>25</v>
      </c>
      <c r="J62" s="4">
        <v>37.4</v>
      </c>
      <c r="K62" s="4">
        <v>16</v>
      </c>
      <c r="N62" s="4" t="s">
        <v>27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26</v>
      </c>
      <c r="V62" s="4" t="s">
        <v>26</v>
      </c>
      <c r="W62" s="4" t="s">
        <v>27</v>
      </c>
    </row>
    <row r="63" spans="1:23" x14ac:dyDescent="0.2">
      <c r="A63" s="3">
        <v>43976.011837743055</v>
      </c>
      <c r="B63" s="4" t="s">
        <v>53</v>
      </c>
      <c r="D63" s="4" t="s">
        <v>378</v>
      </c>
      <c r="E63" s="4" t="s">
        <v>379</v>
      </c>
      <c r="F63" s="4" t="s">
        <v>380</v>
      </c>
      <c r="G63" s="4" t="s">
        <v>381</v>
      </c>
      <c r="H63" s="4" t="s">
        <v>24</v>
      </c>
      <c r="L63" s="4">
        <v>36.700000000000003</v>
      </c>
      <c r="M63" s="4">
        <v>12</v>
      </c>
      <c r="N63" s="4" t="s">
        <v>25</v>
      </c>
      <c r="O63" s="4" t="s">
        <v>25</v>
      </c>
      <c r="P63" s="4" t="s">
        <v>25</v>
      </c>
      <c r="Q63" s="4" t="s">
        <v>25</v>
      </c>
      <c r="R63" s="4" t="s">
        <v>25</v>
      </c>
      <c r="S63" s="4" t="s">
        <v>25</v>
      </c>
      <c r="T63" s="4" t="s">
        <v>25</v>
      </c>
      <c r="U63" s="4" t="s">
        <v>26</v>
      </c>
      <c r="V63" s="4" t="s">
        <v>26</v>
      </c>
      <c r="W63" s="4" t="s">
        <v>27</v>
      </c>
    </row>
    <row r="64" spans="1:23" x14ac:dyDescent="0.2">
      <c r="A64" s="3">
        <v>43976.012859363429</v>
      </c>
      <c r="B64" s="4" t="s">
        <v>53</v>
      </c>
      <c r="D64" s="4" t="s">
        <v>398</v>
      </c>
      <c r="E64" s="4" t="s">
        <v>397</v>
      </c>
      <c r="F64" s="4" t="s">
        <v>32</v>
      </c>
      <c r="G64" s="4" t="s">
        <v>399</v>
      </c>
      <c r="H64" s="4" t="s">
        <v>24</v>
      </c>
      <c r="L64" s="4">
        <v>36.1</v>
      </c>
      <c r="M64" s="4">
        <v>22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37</v>
      </c>
      <c r="V64" s="4" t="s">
        <v>37</v>
      </c>
      <c r="W64" s="4" t="s">
        <v>27</v>
      </c>
    </row>
    <row r="65" spans="1:23" x14ac:dyDescent="0.2">
      <c r="A65" s="3">
        <v>43976.317001597221</v>
      </c>
      <c r="B65" s="4" t="s">
        <v>21</v>
      </c>
      <c r="C65" s="4">
        <v>186</v>
      </c>
      <c r="F65" s="4">
        <v>802</v>
      </c>
      <c r="G65" s="4" t="s">
        <v>117</v>
      </c>
      <c r="H65" s="4" t="s">
        <v>24</v>
      </c>
      <c r="L65" s="4">
        <v>36.5</v>
      </c>
      <c r="M65" s="4">
        <v>24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  <c r="S65" s="4" t="s">
        <v>25</v>
      </c>
      <c r="T65" s="4" t="s">
        <v>25</v>
      </c>
      <c r="U65" s="4" t="s">
        <v>26</v>
      </c>
      <c r="V65" s="4" t="s">
        <v>26</v>
      </c>
      <c r="W65" s="4" t="s">
        <v>27</v>
      </c>
    </row>
    <row r="66" spans="1:23" x14ac:dyDescent="0.2">
      <c r="A66" s="3">
        <v>43976.332490000001</v>
      </c>
      <c r="B66" s="4" t="s">
        <v>21</v>
      </c>
      <c r="C66" s="5" t="s">
        <v>67</v>
      </c>
      <c r="F66" s="4" t="s">
        <v>68</v>
      </c>
      <c r="G66" s="4" t="s">
        <v>466</v>
      </c>
      <c r="H66" s="4" t="s">
        <v>24</v>
      </c>
      <c r="L66" s="4">
        <v>36</v>
      </c>
      <c r="M66" s="4">
        <v>12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26</v>
      </c>
      <c r="V66" s="4" t="s">
        <v>101</v>
      </c>
      <c r="W66" s="4" t="s">
        <v>27</v>
      </c>
    </row>
    <row r="67" spans="1:23" x14ac:dyDescent="0.2">
      <c r="A67" s="3">
        <v>43976.405823020832</v>
      </c>
      <c r="B67" s="4" t="s">
        <v>21</v>
      </c>
      <c r="C67" s="4" t="s">
        <v>409</v>
      </c>
      <c r="F67" s="4" t="s">
        <v>410</v>
      </c>
      <c r="G67" s="4" t="s">
        <v>411</v>
      </c>
      <c r="H67" s="4" t="s">
        <v>24</v>
      </c>
      <c r="L67" s="4">
        <v>36</v>
      </c>
      <c r="M67" s="4">
        <v>16</v>
      </c>
      <c r="N67" s="4" t="s">
        <v>25</v>
      </c>
      <c r="O67" s="4" t="s">
        <v>25</v>
      </c>
      <c r="P67" s="4" t="s">
        <v>25</v>
      </c>
      <c r="Q67" s="4" t="s">
        <v>25</v>
      </c>
      <c r="R67" s="4" t="s">
        <v>25</v>
      </c>
      <c r="S67" s="4" t="s">
        <v>25</v>
      </c>
      <c r="T67" s="4" t="s">
        <v>25</v>
      </c>
      <c r="U67" s="4" t="s">
        <v>26</v>
      </c>
      <c r="V67" s="4" t="s">
        <v>26</v>
      </c>
      <c r="W67" s="4" t="s">
        <v>27</v>
      </c>
    </row>
    <row r="68" spans="1:23" x14ac:dyDescent="0.2">
      <c r="A68" s="3">
        <v>43976.457890289355</v>
      </c>
      <c r="B68" s="4" t="s">
        <v>53</v>
      </c>
      <c r="D68" s="4" t="s">
        <v>434</v>
      </c>
      <c r="E68" s="4" t="s">
        <v>435</v>
      </c>
      <c r="F68" s="4" t="s">
        <v>369</v>
      </c>
      <c r="G68" s="4" t="s">
        <v>370</v>
      </c>
      <c r="H68" s="4" t="s">
        <v>24</v>
      </c>
      <c r="L68" s="4">
        <v>36</v>
      </c>
      <c r="M68" s="4">
        <v>14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26</v>
      </c>
      <c r="V68" s="4" t="s">
        <v>26</v>
      </c>
      <c r="W68" s="4" t="s">
        <v>27</v>
      </c>
    </row>
    <row r="69" spans="1:23" x14ac:dyDescent="0.2">
      <c r="A69" s="3">
        <v>43976.530724733791</v>
      </c>
      <c r="B69" s="4" t="s">
        <v>53</v>
      </c>
      <c r="D69" s="4" t="s">
        <v>630</v>
      </c>
      <c r="E69" s="4" t="s">
        <v>631</v>
      </c>
      <c r="F69" s="4" t="s">
        <v>88</v>
      </c>
      <c r="G69" s="4" t="s">
        <v>265</v>
      </c>
      <c r="H69" s="4" t="s">
        <v>24</v>
      </c>
      <c r="L69" s="4">
        <v>35</v>
      </c>
      <c r="M69" s="4">
        <v>32</v>
      </c>
      <c r="N69" s="4" t="s">
        <v>25</v>
      </c>
      <c r="O69" s="4" t="s">
        <v>25</v>
      </c>
      <c r="P69" s="4" t="s">
        <v>25</v>
      </c>
      <c r="Q69" s="4" t="s">
        <v>25</v>
      </c>
      <c r="R69" s="4" t="s">
        <v>25</v>
      </c>
      <c r="S69" s="4" t="s">
        <v>25</v>
      </c>
      <c r="T69" s="4" t="s">
        <v>25</v>
      </c>
      <c r="U69" s="4" t="s">
        <v>26</v>
      </c>
      <c r="V69" s="4" t="s">
        <v>26</v>
      </c>
      <c r="W69" s="4" t="s">
        <v>27</v>
      </c>
    </row>
    <row r="70" spans="1:23" x14ac:dyDescent="0.2">
      <c r="A70" s="3">
        <v>43976.552283993056</v>
      </c>
      <c r="B70" s="4" t="s">
        <v>21</v>
      </c>
      <c r="C70" s="4">
        <v>674</v>
      </c>
      <c r="F70" s="4" t="s">
        <v>632</v>
      </c>
      <c r="G70" s="4" t="s">
        <v>155</v>
      </c>
      <c r="H70" s="4" t="s">
        <v>24</v>
      </c>
      <c r="L70" s="4">
        <v>36.5</v>
      </c>
      <c r="M70" s="4">
        <v>18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26</v>
      </c>
      <c r="V70" s="4" t="s">
        <v>26</v>
      </c>
      <c r="W70" s="4" t="s">
        <v>27</v>
      </c>
    </row>
    <row r="71" spans="1:23" x14ac:dyDescent="0.2">
      <c r="A71" s="3">
        <v>43976.982799305551</v>
      </c>
      <c r="B71" s="4" t="s">
        <v>21</v>
      </c>
      <c r="C71" s="4">
        <v>508</v>
      </c>
      <c r="F71" s="4" t="s">
        <v>266</v>
      </c>
      <c r="G71" s="4" t="s">
        <v>408</v>
      </c>
      <c r="H71" s="4" t="s">
        <v>31</v>
      </c>
      <c r="I71" s="4" t="s">
        <v>25</v>
      </c>
      <c r="J71" s="4">
        <v>36</v>
      </c>
      <c r="K71" s="4">
        <v>30</v>
      </c>
      <c r="N71" s="4" t="s">
        <v>25</v>
      </c>
      <c r="O71" s="4" t="s">
        <v>25</v>
      </c>
      <c r="P71" s="4" t="s">
        <v>25</v>
      </c>
      <c r="Q71" s="4" t="s">
        <v>25</v>
      </c>
      <c r="R71" s="4" t="s">
        <v>25</v>
      </c>
      <c r="S71" s="4" t="s">
        <v>25</v>
      </c>
      <c r="T71" s="4" t="s">
        <v>25</v>
      </c>
      <c r="U71" s="4" t="s">
        <v>26</v>
      </c>
      <c r="V71" s="4" t="s">
        <v>26</v>
      </c>
      <c r="W71" s="4" t="s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73"/>
  <sheetViews>
    <sheetView zoomScaleNormal="100" workbookViewId="0">
      <pane ySplit="1" topLeftCell="A2" activePane="bottomLeft" state="frozenSplit"/>
      <selection pane="bottomLeft" activeCell="B3" sqref="B3"/>
    </sheetView>
  </sheetViews>
  <sheetFormatPr defaultColWidth="14.42578125" defaultRowHeight="15.75" customHeight="1" x14ac:dyDescent="0.2"/>
  <cols>
    <col min="1" max="29" width="21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s="3">
        <v>43976.212498773151</v>
      </c>
      <c r="B2" s="4" t="s">
        <v>53</v>
      </c>
      <c r="D2" s="4" t="s">
        <v>525</v>
      </c>
      <c r="E2" s="4" t="s">
        <v>443</v>
      </c>
      <c r="F2" s="4" t="s">
        <v>122</v>
      </c>
      <c r="G2" s="4" t="s">
        <v>289</v>
      </c>
      <c r="H2" s="4" t="s">
        <v>24</v>
      </c>
      <c r="L2" s="4">
        <v>32.299999999999997</v>
      </c>
      <c r="M2" s="4">
        <v>22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26</v>
      </c>
      <c r="V2" s="4" t="s">
        <v>26</v>
      </c>
      <c r="W2" s="4" t="s">
        <v>27</v>
      </c>
    </row>
    <row r="3" spans="1:23" x14ac:dyDescent="0.2">
      <c r="A3" s="3">
        <v>43976.228261249998</v>
      </c>
      <c r="B3" s="4" t="s">
        <v>53</v>
      </c>
      <c r="D3" s="4" t="s">
        <v>326</v>
      </c>
      <c r="E3" s="4" t="s">
        <v>327</v>
      </c>
      <c r="F3" s="4" t="s">
        <v>633</v>
      </c>
      <c r="G3" s="4" t="s">
        <v>463</v>
      </c>
      <c r="H3" s="4" t="s">
        <v>31</v>
      </c>
      <c r="I3" s="4" t="s">
        <v>25</v>
      </c>
      <c r="J3" s="4">
        <v>36.1</v>
      </c>
      <c r="K3" s="4">
        <v>18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26</v>
      </c>
      <c r="V3" s="4" t="s">
        <v>26</v>
      </c>
      <c r="W3" s="4" t="s">
        <v>27</v>
      </c>
    </row>
    <row r="4" spans="1:23" x14ac:dyDescent="0.2">
      <c r="A4" s="3">
        <v>43976.245832245375</v>
      </c>
      <c r="B4" s="4" t="s">
        <v>21</v>
      </c>
      <c r="C4" s="4">
        <v>640</v>
      </c>
      <c r="F4" s="4" t="s">
        <v>246</v>
      </c>
      <c r="G4" s="4" t="s">
        <v>204</v>
      </c>
      <c r="H4" s="4" t="s">
        <v>31</v>
      </c>
      <c r="I4" s="4" t="s">
        <v>25</v>
      </c>
      <c r="J4" s="4">
        <v>36.4</v>
      </c>
      <c r="K4" s="4">
        <v>18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145</v>
      </c>
      <c r="V4" s="4" t="s">
        <v>145</v>
      </c>
      <c r="W4" s="4" t="s">
        <v>27</v>
      </c>
    </row>
    <row r="5" spans="1:23" x14ac:dyDescent="0.2">
      <c r="A5" s="3">
        <v>43976.274607847226</v>
      </c>
      <c r="B5" s="4" t="s">
        <v>53</v>
      </c>
      <c r="D5" s="4" t="s">
        <v>86</v>
      </c>
      <c r="E5" s="4" t="s">
        <v>87</v>
      </c>
      <c r="F5" s="4" t="s">
        <v>88</v>
      </c>
      <c r="G5" s="4" t="s">
        <v>89</v>
      </c>
      <c r="H5" s="4" t="s">
        <v>24</v>
      </c>
      <c r="L5" s="4">
        <v>36.799999999999997</v>
      </c>
      <c r="M5" s="4">
        <v>10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26</v>
      </c>
      <c r="V5" s="4" t="s">
        <v>26</v>
      </c>
      <c r="W5" s="4" t="s">
        <v>27</v>
      </c>
    </row>
    <row r="6" spans="1:23" x14ac:dyDescent="0.2">
      <c r="A6" s="3">
        <v>43976.27480363426</v>
      </c>
      <c r="B6" s="4" t="s">
        <v>53</v>
      </c>
      <c r="D6" s="4" t="s">
        <v>404</v>
      </c>
      <c r="E6" s="4" t="s">
        <v>405</v>
      </c>
      <c r="F6" s="4" t="s">
        <v>406</v>
      </c>
      <c r="G6" s="4" t="s">
        <v>634</v>
      </c>
      <c r="H6" s="4" t="s">
        <v>24</v>
      </c>
      <c r="L6" s="4">
        <v>36.4</v>
      </c>
      <c r="M6" s="4">
        <v>30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26</v>
      </c>
      <c r="V6" s="4" t="s">
        <v>26</v>
      </c>
      <c r="W6" s="4" t="s">
        <v>27</v>
      </c>
    </row>
    <row r="7" spans="1:23" x14ac:dyDescent="0.2">
      <c r="A7" s="3">
        <v>43976.278402870375</v>
      </c>
      <c r="B7" s="4" t="s">
        <v>21</v>
      </c>
      <c r="C7" s="4">
        <v>451</v>
      </c>
      <c r="F7" s="4" t="s">
        <v>415</v>
      </c>
      <c r="G7" s="4" t="s">
        <v>35</v>
      </c>
      <c r="H7" s="4" t="s">
        <v>24</v>
      </c>
      <c r="L7" s="4">
        <v>36</v>
      </c>
      <c r="M7" s="4">
        <v>12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26</v>
      </c>
      <c r="V7" s="4" t="s">
        <v>26</v>
      </c>
      <c r="W7" s="4" t="s">
        <v>27</v>
      </c>
    </row>
    <row r="8" spans="1:23" x14ac:dyDescent="0.2">
      <c r="A8" s="3">
        <v>43976.287086458338</v>
      </c>
      <c r="B8" s="4" t="s">
        <v>53</v>
      </c>
      <c r="D8" s="4" t="s">
        <v>294</v>
      </c>
      <c r="E8" s="4" t="s">
        <v>295</v>
      </c>
      <c r="F8" s="4" t="s">
        <v>296</v>
      </c>
      <c r="G8" s="4" t="s">
        <v>635</v>
      </c>
      <c r="H8" s="4" t="s">
        <v>31</v>
      </c>
      <c r="I8" s="4" t="s">
        <v>25</v>
      </c>
      <c r="J8" s="4">
        <v>36</v>
      </c>
      <c r="K8" s="4">
        <v>12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37</v>
      </c>
      <c r="V8" s="4" t="s">
        <v>636</v>
      </c>
      <c r="W8" s="4" t="s">
        <v>27</v>
      </c>
    </row>
    <row r="9" spans="1:23" x14ac:dyDescent="0.2">
      <c r="A9" s="3">
        <v>43976.302847037034</v>
      </c>
      <c r="B9" s="4" t="s">
        <v>21</v>
      </c>
      <c r="C9" s="4">
        <v>533</v>
      </c>
      <c r="F9" s="4" t="s">
        <v>266</v>
      </c>
      <c r="G9" s="4" t="s">
        <v>446</v>
      </c>
      <c r="H9" s="4" t="s">
        <v>24</v>
      </c>
      <c r="L9" s="4">
        <v>36.4</v>
      </c>
      <c r="M9" s="4">
        <v>59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  <c r="S9" s="4" t="s">
        <v>25</v>
      </c>
      <c r="T9" s="4" t="s">
        <v>25</v>
      </c>
      <c r="U9" s="4" t="s">
        <v>26</v>
      </c>
      <c r="V9" s="4" t="s">
        <v>26</v>
      </c>
      <c r="W9" s="4" t="s">
        <v>27</v>
      </c>
    </row>
    <row r="10" spans="1:23" x14ac:dyDescent="0.2">
      <c r="A10" s="3">
        <v>43976.309277245367</v>
      </c>
      <c r="B10" s="4" t="s">
        <v>21</v>
      </c>
      <c r="C10" s="4">
        <v>552</v>
      </c>
      <c r="F10" s="4" t="s">
        <v>32</v>
      </c>
      <c r="G10" s="4" t="s">
        <v>30</v>
      </c>
      <c r="H10" s="4" t="s">
        <v>31</v>
      </c>
      <c r="I10" s="4" t="s">
        <v>25</v>
      </c>
      <c r="J10" s="4">
        <v>36.4</v>
      </c>
      <c r="K10" s="4">
        <v>16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58</v>
      </c>
      <c r="V10" s="4" t="s">
        <v>58</v>
      </c>
      <c r="W10" s="4" t="s">
        <v>27</v>
      </c>
    </row>
    <row r="11" spans="1:23" x14ac:dyDescent="0.2">
      <c r="A11" s="3">
        <v>43976.317644629627</v>
      </c>
      <c r="B11" s="4" t="s">
        <v>21</v>
      </c>
      <c r="C11" s="4" t="s">
        <v>444</v>
      </c>
      <c r="F11" s="4" t="s">
        <v>308</v>
      </c>
      <c r="G11" s="4" t="s">
        <v>309</v>
      </c>
      <c r="H11" s="4" t="s">
        <v>24</v>
      </c>
      <c r="L11" s="4">
        <v>36.200000000000003</v>
      </c>
      <c r="M11" s="4">
        <v>16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26</v>
      </c>
      <c r="V11" s="4" t="s">
        <v>26</v>
      </c>
      <c r="W11" s="4" t="s">
        <v>27</v>
      </c>
    </row>
    <row r="12" spans="1:23" x14ac:dyDescent="0.2">
      <c r="A12" s="3">
        <v>43976.318288946757</v>
      </c>
      <c r="B12" s="4" t="s">
        <v>21</v>
      </c>
      <c r="C12" s="4">
        <v>186</v>
      </c>
      <c r="F12" s="4">
        <v>802</v>
      </c>
      <c r="G12" s="4" t="s">
        <v>117</v>
      </c>
      <c r="H12" s="4" t="s">
        <v>24</v>
      </c>
      <c r="L12" s="4">
        <v>36.5</v>
      </c>
      <c r="M12" s="4">
        <v>24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26</v>
      </c>
      <c r="V12" s="4" t="s">
        <v>26</v>
      </c>
      <c r="W12" s="4" t="s">
        <v>27</v>
      </c>
    </row>
    <row r="13" spans="1:23" x14ac:dyDescent="0.2">
      <c r="A13" s="3">
        <v>43976.33116396991</v>
      </c>
      <c r="B13" s="4" t="s">
        <v>21</v>
      </c>
      <c r="C13" s="4">
        <v>667</v>
      </c>
      <c r="F13" s="4" t="s">
        <v>637</v>
      </c>
      <c r="G13" s="4" t="s">
        <v>105</v>
      </c>
      <c r="H13" s="4" t="s">
        <v>31</v>
      </c>
      <c r="I13" s="4" t="s">
        <v>25</v>
      </c>
      <c r="J13" s="4">
        <v>36.1</v>
      </c>
      <c r="K13" s="4">
        <v>18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26</v>
      </c>
      <c r="V13" s="4" t="s">
        <v>26</v>
      </c>
      <c r="W13" s="4" t="s">
        <v>27</v>
      </c>
    </row>
    <row r="14" spans="1:23" x14ac:dyDescent="0.2">
      <c r="A14" s="3">
        <v>43976.342765578709</v>
      </c>
      <c r="B14" s="4" t="s">
        <v>21</v>
      </c>
      <c r="C14" s="4">
        <v>619</v>
      </c>
      <c r="F14" s="4" t="s">
        <v>337</v>
      </c>
      <c r="G14" s="4" t="s">
        <v>503</v>
      </c>
      <c r="H14" s="4" t="s">
        <v>31</v>
      </c>
      <c r="I14" s="4" t="s">
        <v>25</v>
      </c>
      <c r="J14" s="4">
        <v>36.1</v>
      </c>
      <c r="K14" s="4">
        <v>17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26</v>
      </c>
      <c r="V14" s="4" t="s">
        <v>26</v>
      </c>
      <c r="W14" s="4" t="s">
        <v>27</v>
      </c>
    </row>
    <row r="15" spans="1:23" x14ac:dyDescent="0.2">
      <c r="A15" s="3">
        <v>43976.3486237037</v>
      </c>
      <c r="B15" s="4" t="s">
        <v>53</v>
      </c>
      <c r="D15" s="4" t="s">
        <v>124</v>
      </c>
      <c r="E15" s="4" t="s">
        <v>125</v>
      </c>
      <c r="F15" s="4" t="s">
        <v>126</v>
      </c>
      <c r="G15" s="4" t="s">
        <v>35</v>
      </c>
      <c r="H15" s="4" t="s">
        <v>24</v>
      </c>
      <c r="L15" s="4">
        <v>36.4</v>
      </c>
      <c r="M15" s="4">
        <v>18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  <c r="S15" s="4" t="s">
        <v>25</v>
      </c>
      <c r="T15" s="4" t="s">
        <v>25</v>
      </c>
      <c r="U15" s="4" t="s">
        <v>26</v>
      </c>
      <c r="V15" s="4" t="s">
        <v>26</v>
      </c>
      <c r="W15" s="4" t="s">
        <v>27</v>
      </c>
    </row>
    <row r="16" spans="1:23" x14ac:dyDescent="0.2">
      <c r="A16" s="3">
        <v>43976.348809085648</v>
      </c>
      <c r="B16" s="4" t="s">
        <v>21</v>
      </c>
      <c r="C16" s="4">
        <v>373</v>
      </c>
      <c r="F16" s="4">
        <v>125</v>
      </c>
      <c r="G16" s="4" t="s">
        <v>204</v>
      </c>
      <c r="H16" s="4" t="s">
        <v>24</v>
      </c>
      <c r="L16" s="4">
        <v>36</v>
      </c>
      <c r="M16" s="4">
        <v>16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26</v>
      </c>
      <c r="V16" s="4" t="s">
        <v>26</v>
      </c>
      <c r="W16" s="4" t="s">
        <v>27</v>
      </c>
    </row>
    <row r="17" spans="1:23" x14ac:dyDescent="0.2">
      <c r="A17" s="3">
        <v>43976.350246782407</v>
      </c>
      <c r="B17" s="4" t="s">
        <v>53</v>
      </c>
      <c r="D17" s="4" t="s">
        <v>176</v>
      </c>
      <c r="E17" s="4" t="s">
        <v>175</v>
      </c>
      <c r="F17" s="4" t="s">
        <v>177</v>
      </c>
      <c r="G17" s="4" t="s">
        <v>178</v>
      </c>
      <c r="H17" s="4" t="s">
        <v>24</v>
      </c>
      <c r="L17" s="4">
        <v>36.1</v>
      </c>
      <c r="M17" s="4">
        <v>18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4" t="s">
        <v>26</v>
      </c>
      <c r="V17" s="4" t="s">
        <v>26</v>
      </c>
      <c r="W17" s="4" t="s">
        <v>27</v>
      </c>
    </row>
    <row r="18" spans="1:23" x14ac:dyDescent="0.2">
      <c r="A18" s="3">
        <v>43976.354933587965</v>
      </c>
      <c r="B18" s="4" t="s">
        <v>53</v>
      </c>
      <c r="D18" s="4" t="s">
        <v>59</v>
      </c>
      <c r="E18" s="4" t="s">
        <v>118</v>
      </c>
      <c r="F18" s="4" t="s">
        <v>114</v>
      </c>
      <c r="G18" s="4" t="s">
        <v>35</v>
      </c>
      <c r="H18" s="4" t="s">
        <v>31</v>
      </c>
      <c r="I18" s="4" t="s">
        <v>25</v>
      </c>
      <c r="J18" s="4">
        <v>35.700000000000003</v>
      </c>
      <c r="K18" s="4">
        <v>20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26</v>
      </c>
      <c r="V18" s="4" t="s">
        <v>26</v>
      </c>
      <c r="W18" s="4" t="s">
        <v>27</v>
      </c>
    </row>
    <row r="19" spans="1:23" x14ac:dyDescent="0.2">
      <c r="A19" s="3">
        <v>43976.359732650468</v>
      </c>
      <c r="B19" s="4" t="s">
        <v>21</v>
      </c>
      <c r="C19" s="4">
        <v>649</v>
      </c>
      <c r="F19" s="4">
        <v>164</v>
      </c>
      <c r="G19" s="4" t="s">
        <v>36</v>
      </c>
      <c r="H19" s="4" t="s">
        <v>24</v>
      </c>
      <c r="L19" s="4">
        <v>35.700000000000003</v>
      </c>
      <c r="M19" s="4">
        <v>14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37</v>
      </c>
      <c r="V19" s="4" t="s">
        <v>37</v>
      </c>
      <c r="W19" s="4" t="s">
        <v>27</v>
      </c>
    </row>
    <row r="20" spans="1:23" x14ac:dyDescent="0.2">
      <c r="A20" s="3">
        <v>43976.363369502316</v>
      </c>
      <c r="B20" s="4" t="s">
        <v>53</v>
      </c>
      <c r="D20" s="4" t="s">
        <v>625</v>
      </c>
      <c r="E20" s="4" t="s">
        <v>142</v>
      </c>
      <c r="F20" s="4" t="s">
        <v>584</v>
      </c>
      <c r="G20" s="4" t="s">
        <v>572</v>
      </c>
      <c r="H20" s="4" t="s">
        <v>31</v>
      </c>
      <c r="I20" s="4" t="s">
        <v>25</v>
      </c>
      <c r="J20" s="4">
        <v>36</v>
      </c>
      <c r="K20" s="4">
        <v>30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145</v>
      </c>
      <c r="V20" s="4" t="s">
        <v>145</v>
      </c>
      <c r="W20" s="4" t="s">
        <v>27</v>
      </c>
    </row>
    <row r="21" spans="1:23" x14ac:dyDescent="0.2">
      <c r="A21" s="3">
        <v>43976.36781541667</v>
      </c>
      <c r="B21" s="4" t="s">
        <v>53</v>
      </c>
      <c r="D21" s="4" t="s">
        <v>606</v>
      </c>
      <c r="E21" s="4" t="s">
        <v>607</v>
      </c>
      <c r="F21" s="4" t="s">
        <v>122</v>
      </c>
      <c r="G21" s="4" t="s">
        <v>35</v>
      </c>
      <c r="H21" s="4" t="s">
        <v>31</v>
      </c>
      <c r="I21" s="4" t="s">
        <v>25</v>
      </c>
      <c r="J21" s="4">
        <v>34.200000000000003</v>
      </c>
      <c r="K21" s="4">
        <v>17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25</v>
      </c>
      <c r="U21" s="4" t="s">
        <v>26</v>
      </c>
      <c r="V21" s="4" t="s">
        <v>26</v>
      </c>
      <c r="W21" s="4" t="s">
        <v>27</v>
      </c>
    </row>
    <row r="22" spans="1:23" x14ac:dyDescent="0.2">
      <c r="A22" s="3">
        <v>43976.370186099535</v>
      </c>
      <c r="B22" s="4" t="s">
        <v>21</v>
      </c>
      <c r="C22" s="4">
        <v>673</v>
      </c>
      <c r="F22" s="4" t="s">
        <v>510</v>
      </c>
      <c r="G22" s="4" t="s">
        <v>117</v>
      </c>
      <c r="H22" s="4" t="s">
        <v>24</v>
      </c>
      <c r="L22" s="4">
        <v>36.5</v>
      </c>
      <c r="M22" s="4">
        <v>18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26</v>
      </c>
      <c r="V22" s="4" t="s">
        <v>26</v>
      </c>
      <c r="W22" s="4" t="s">
        <v>27</v>
      </c>
    </row>
    <row r="23" spans="1:23" x14ac:dyDescent="0.2">
      <c r="A23" s="3">
        <v>43976.373150555555</v>
      </c>
      <c r="B23" s="4" t="s">
        <v>21</v>
      </c>
      <c r="C23" s="5" t="s">
        <v>138</v>
      </c>
      <c r="F23" s="4" t="s">
        <v>56</v>
      </c>
      <c r="G23" s="4" t="s">
        <v>65</v>
      </c>
      <c r="H23" s="4" t="s">
        <v>24</v>
      </c>
      <c r="L23" s="4">
        <v>36.5</v>
      </c>
      <c r="M23" s="4">
        <v>16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63</v>
      </c>
      <c r="V23" s="4" t="s">
        <v>37</v>
      </c>
      <c r="W23" s="4" t="s">
        <v>27</v>
      </c>
    </row>
    <row r="24" spans="1:23" x14ac:dyDescent="0.2">
      <c r="A24" s="3">
        <v>43976.374178981481</v>
      </c>
      <c r="B24" s="4" t="s">
        <v>53</v>
      </c>
      <c r="D24" s="4" t="s">
        <v>603</v>
      </c>
      <c r="E24" s="4" t="s">
        <v>604</v>
      </c>
      <c r="F24" s="4" t="s">
        <v>56</v>
      </c>
      <c r="G24" s="4" t="s">
        <v>65</v>
      </c>
      <c r="H24" s="4" t="s">
        <v>31</v>
      </c>
      <c r="I24" s="4" t="s">
        <v>25</v>
      </c>
      <c r="J24" s="4">
        <v>36.299999999999997</v>
      </c>
      <c r="K24" s="4">
        <v>16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37</v>
      </c>
      <c r="V24" s="4" t="s">
        <v>37</v>
      </c>
      <c r="W24" s="4" t="s">
        <v>27</v>
      </c>
    </row>
    <row r="25" spans="1:23" x14ac:dyDescent="0.2">
      <c r="A25" s="3">
        <v>43976.397043553239</v>
      </c>
      <c r="B25" s="4" t="s">
        <v>21</v>
      </c>
      <c r="C25" s="4">
        <v>325</v>
      </c>
      <c r="F25" s="4" t="s">
        <v>207</v>
      </c>
      <c r="G25" s="4" t="s">
        <v>35</v>
      </c>
      <c r="H25" s="4" t="s">
        <v>31</v>
      </c>
      <c r="I25" s="4" t="s">
        <v>25</v>
      </c>
      <c r="J25" s="4">
        <v>36</v>
      </c>
      <c r="K25" s="4">
        <v>19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  <c r="S25" s="4" t="s">
        <v>25</v>
      </c>
      <c r="T25" s="4" t="s">
        <v>25</v>
      </c>
      <c r="U25" s="4" t="s">
        <v>605</v>
      </c>
      <c r="V25" s="4" t="s">
        <v>58</v>
      </c>
      <c r="W25" s="4" t="s">
        <v>27</v>
      </c>
    </row>
    <row r="26" spans="1:23" x14ac:dyDescent="0.2">
      <c r="A26" s="3">
        <v>43976.40449695602</v>
      </c>
      <c r="B26" s="4" t="s">
        <v>53</v>
      </c>
      <c r="D26" s="4" t="s">
        <v>179</v>
      </c>
      <c r="E26" s="4" t="s">
        <v>180</v>
      </c>
      <c r="F26" s="4" t="s">
        <v>181</v>
      </c>
      <c r="G26" s="4" t="s">
        <v>35</v>
      </c>
      <c r="H26" s="4" t="s">
        <v>24</v>
      </c>
      <c r="L26" s="4">
        <v>36</v>
      </c>
      <c r="M26" s="4">
        <v>14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182</v>
      </c>
      <c r="V26" s="4" t="s">
        <v>26</v>
      </c>
      <c r="W26" s="4" t="s">
        <v>27</v>
      </c>
    </row>
    <row r="27" spans="1:23" x14ac:dyDescent="0.2">
      <c r="A27" s="3">
        <v>43976.404601261573</v>
      </c>
      <c r="B27" s="4" t="s">
        <v>21</v>
      </c>
      <c r="C27" s="4" t="s">
        <v>409</v>
      </c>
      <c r="F27" s="4" t="s">
        <v>410</v>
      </c>
      <c r="G27" s="4" t="s">
        <v>411</v>
      </c>
      <c r="H27" s="4" t="s">
        <v>24</v>
      </c>
      <c r="L27" s="4">
        <v>36</v>
      </c>
      <c r="M27" s="4">
        <v>17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  <c r="S27" s="4" t="s">
        <v>25</v>
      </c>
      <c r="T27" s="4" t="s">
        <v>25</v>
      </c>
      <c r="U27" s="4" t="s">
        <v>26</v>
      </c>
      <c r="V27" s="4" t="s">
        <v>26</v>
      </c>
      <c r="W27" s="4" t="s">
        <v>27</v>
      </c>
    </row>
    <row r="28" spans="1:23" x14ac:dyDescent="0.2">
      <c r="A28" s="3">
        <v>43976.405247349539</v>
      </c>
      <c r="B28" s="4" t="s">
        <v>21</v>
      </c>
      <c r="C28" s="4">
        <v>407</v>
      </c>
      <c r="F28" s="4" t="s">
        <v>94</v>
      </c>
      <c r="G28" s="4" t="s">
        <v>332</v>
      </c>
      <c r="H28" s="4" t="s">
        <v>24</v>
      </c>
      <c r="L28" s="4">
        <v>36.299999999999997</v>
      </c>
      <c r="M28" s="4">
        <v>18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26</v>
      </c>
      <c r="V28" s="4" t="s">
        <v>26</v>
      </c>
      <c r="W28" s="4" t="s">
        <v>27</v>
      </c>
    </row>
    <row r="29" spans="1:23" x14ac:dyDescent="0.2">
      <c r="A29" s="3">
        <v>43976.421172199072</v>
      </c>
      <c r="B29" s="4" t="s">
        <v>53</v>
      </c>
      <c r="D29" s="4" t="s">
        <v>434</v>
      </c>
      <c r="E29" s="4" t="s">
        <v>435</v>
      </c>
      <c r="F29" s="4" t="s">
        <v>369</v>
      </c>
      <c r="G29" s="4" t="s">
        <v>370</v>
      </c>
      <c r="H29" s="4" t="s">
        <v>24</v>
      </c>
      <c r="L29" s="4">
        <v>35.799999999999997</v>
      </c>
      <c r="M29" s="4">
        <v>14</v>
      </c>
      <c r="N29" s="4" t="s">
        <v>25</v>
      </c>
      <c r="O29" s="4" t="s">
        <v>25</v>
      </c>
      <c r="P29" s="4" t="s">
        <v>25</v>
      </c>
      <c r="Q29" s="4" t="s">
        <v>25</v>
      </c>
      <c r="R29" s="4" t="s">
        <v>25</v>
      </c>
      <c r="S29" s="4" t="s">
        <v>25</v>
      </c>
      <c r="T29" s="4" t="s">
        <v>25</v>
      </c>
      <c r="U29" s="4" t="s">
        <v>26</v>
      </c>
      <c r="V29" s="4" t="s">
        <v>26</v>
      </c>
      <c r="W29" s="4" t="s">
        <v>27</v>
      </c>
    </row>
    <row r="30" spans="1:23" x14ac:dyDescent="0.2">
      <c r="A30" s="3">
        <v>43976.423679236112</v>
      </c>
      <c r="B30" s="4" t="s">
        <v>53</v>
      </c>
      <c r="D30" s="4" t="s">
        <v>353</v>
      </c>
      <c r="E30" s="4" t="s">
        <v>354</v>
      </c>
      <c r="F30" s="4" t="s">
        <v>355</v>
      </c>
      <c r="G30" s="4" t="s">
        <v>638</v>
      </c>
      <c r="H30" s="4" t="s">
        <v>31</v>
      </c>
      <c r="I30" s="4" t="s">
        <v>25</v>
      </c>
      <c r="J30" s="4">
        <v>36.6</v>
      </c>
      <c r="K30" s="4">
        <v>24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26</v>
      </c>
      <c r="V30" s="4" t="s">
        <v>26</v>
      </c>
      <c r="W30" s="4" t="s">
        <v>27</v>
      </c>
    </row>
    <row r="31" spans="1:23" x14ac:dyDescent="0.2">
      <c r="A31" s="3">
        <v>43976.423752592593</v>
      </c>
      <c r="B31" s="4" t="s">
        <v>53</v>
      </c>
      <c r="D31" s="4" t="s">
        <v>302</v>
      </c>
      <c r="E31" s="4" t="s">
        <v>303</v>
      </c>
      <c r="F31" s="4" t="s">
        <v>547</v>
      </c>
      <c r="G31" s="4" t="s">
        <v>548</v>
      </c>
      <c r="H31" s="4" t="s">
        <v>24</v>
      </c>
      <c r="L31" s="4">
        <v>34</v>
      </c>
      <c r="M31" s="4">
        <v>24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  <c r="S31" s="4" t="s">
        <v>25</v>
      </c>
      <c r="T31" s="4" t="s">
        <v>25</v>
      </c>
      <c r="U31" s="4" t="s">
        <v>26</v>
      </c>
      <c r="V31" s="4" t="s">
        <v>26</v>
      </c>
      <c r="W31" s="4" t="s">
        <v>27</v>
      </c>
    </row>
    <row r="32" spans="1:23" x14ac:dyDescent="0.2">
      <c r="A32" s="3">
        <v>43976.444462812498</v>
      </c>
      <c r="B32" s="4" t="s">
        <v>53</v>
      </c>
      <c r="D32" s="4" t="s">
        <v>225</v>
      </c>
      <c r="E32" s="4" t="s">
        <v>226</v>
      </c>
      <c r="F32" s="4" t="s">
        <v>227</v>
      </c>
      <c r="G32" s="4" t="s">
        <v>228</v>
      </c>
      <c r="H32" s="4" t="s">
        <v>31</v>
      </c>
      <c r="I32" s="4" t="s">
        <v>25</v>
      </c>
      <c r="J32" s="4">
        <v>36.4</v>
      </c>
      <c r="K32" s="4">
        <v>22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37</v>
      </c>
      <c r="V32" s="4" t="s">
        <v>37</v>
      </c>
      <c r="W32" s="4" t="s">
        <v>27</v>
      </c>
    </row>
    <row r="33" spans="1:23" x14ac:dyDescent="0.2">
      <c r="A33" s="3">
        <v>43976.445057256948</v>
      </c>
      <c r="B33" s="4" t="s">
        <v>21</v>
      </c>
      <c r="C33" s="4" t="s">
        <v>485</v>
      </c>
      <c r="F33" s="4" t="s">
        <v>639</v>
      </c>
      <c r="G33" s="4" t="s">
        <v>332</v>
      </c>
      <c r="H33" s="4" t="s">
        <v>31</v>
      </c>
      <c r="I33" s="4" t="s">
        <v>25</v>
      </c>
      <c r="J33" s="4">
        <v>36</v>
      </c>
      <c r="K33" s="4">
        <v>70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25</v>
      </c>
      <c r="T33" s="4" t="s">
        <v>25</v>
      </c>
      <c r="U33" s="4" t="s">
        <v>486</v>
      </c>
      <c r="V33" s="4" t="s">
        <v>26</v>
      </c>
      <c r="W33" s="4" t="s">
        <v>27</v>
      </c>
    </row>
    <row r="34" spans="1:23" x14ac:dyDescent="0.2">
      <c r="A34" s="3">
        <v>43976.450991527774</v>
      </c>
      <c r="B34" s="4" t="s">
        <v>21</v>
      </c>
      <c r="C34" s="4">
        <v>756</v>
      </c>
      <c r="F34" s="4" t="s">
        <v>84</v>
      </c>
      <c r="G34" s="4" t="s">
        <v>85</v>
      </c>
      <c r="H34" s="4" t="s">
        <v>24</v>
      </c>
      <c r="L34" s="4">
        <v>37</v>
      </c>
      <c r="M34" s="4">
        <v>22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26</v>
      </c>
      <c r="V34" s="4" t="s">
        <v>26</v>
      </c>
      <c r="W34" s="4" t="s">
        <v>27</v>
      </c>
    </row>
    <row r="35" spans="1:23" x14ac:dyDescent="0.2">
      <c r="A35" s="3">
        <v>43976.466445115744</v>
      </c>
      <c r="B35" s="4" t="s">
        <v>53</v>
      </c>
      <c r="D35" s="4" t="s">
        <v>357</v>
      </c>
      <c r="E35" s="4" t="s">
        <v>358</v>
      </c>
      <c r="F35" s="4" t="s">
        <v>558</v>
      </c>
      <c r="G35" s="4" t="s">
        <v>155</v>
      </c>
      <c r="H35" s="4" t="s">
        <v>24</v>
      </c>
      <c r="L35" s="4">
        <v>37.5</v>
      </c>
      <c r="M35" s="4">
        <v>20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 t="s">
        <v>25</v>
      </c>
      <c r="T35" s="4" t="s">
        <v>25</v>
      </c>
      <c r="U35" s="4" t="s">
        <v>26</v>
      </c>
      <c r="V35" s="4" t="s">
        <v>26</v>
      </c>
      <c r="W35" s="4" t="s">
        <v>27</v>
      </c>
    </row>
    <row r="36" spans="1:23" x14ac:dyDescent="0.2">
      <c r="A36" s="3">
        <v>43976.499658553235</v>
      </c>
      <c r="B36" s="4" t="s">
        <v>53</v>
      </c>
      <c r="D36" s="4" t="s">
        <v>59</v>
      </c>
      <c r="E36" s="4" t="s">
        <v>60</v>
      </c>
      <c r="F36" s="4" t="s">
        <v>531</v>
      </c>
      <c r="G36" s="4" t="s">
        <v>62</v>
      </c>
      <c r="H36" s="4" t="s">
        <v>31</v>
      </c>
      <c r="I36" s="4" t="s">
        <v>25</v>
      </c>
      <c r="J36" s="4">
        <v>36.5</v>
      </c>
      <c r="K36" s="4">
        <v>18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424</v>
      </c>
      <c r="V36" s="4" t="s">
        <v>37</v>
      </c>
      <c r="W36" s="4" t="s">
        <v>27</v>
      </c>
    </row>
    <row r="37" spans="1:23" x14ac:dyDescent="0.2">
      <c r="A37" s="3">
        <v>43976.520611956017</v>
      </c>
      <c r="B37" s="4" t="s">
        <v>53</v>
      </c>
      <c r="D37" s="4" t="s">
        <v>394</v>
      </c>
      <c r="E37" s="4" t="s">
        <v>393</v>
      </c>
      <c r="F37" s="4" t="s">
        <v>480</v>
      </c>
      <c r="G37" s="4" t="s">
        <v>396</v>
      </c>
      <c r="H37" s="4" t="s">
        <v>24</v>
      </c>
      <c r="L37" s="4">
        <v>36.5</v>
      </c>
      <c r="M37" s="4">
        <v>18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25</v>
      </c>
      <c r="U37" s="4" t="s">
        <v>26</v>
      </c>
      <c r="V37" s="4" t="s">
        <v>26</v>
      </c>
      <c r="W37" s="4" t="s">
        <v>27</v>
      </c>
    </row>
    <row r="38" spans="1:23" x14ac:dyDescent="0.2">
      <c r="A38" s="3">
        <v>43976.532157916663</v>
      </c>
      <c r="B38" s="4" t="s">
        <v>21</v>
      </c>
      <c r="C38" s="4">
        <v>558</v>
      </c>
      <c r="F38" s="4">
        <v>869</v>
      </c>
      <c r="G38" s="4" t="s">
        <v>231</v>
      </c>
      <c r="H38" s="4" t="s">
        <v>31</v>
      </c>
      <c r="I38" s="4" t="s">
        <v>25</v>
      </c>
      <c r="J38" s="4">
        <v>36.299999999999997</v>
      </c>
      <c r="K38" s="4">
        <v>19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26</v>
      </c>
      <c r="V38" s="4" t="s">
        <v>26</v>
      </c>
      <c r="W38" s="4" t="s">
        <v>27</v>
      </c>
    </row>
    <row r="39" spans="1:23" x14ac:dyDescent="0.2">
      <c r="A39" s="3">
        <v>43976.538074039352</v>
      </c>
      <c r="B39" s="4" t="s">
        <v>53</v>
      </c>
      <c r="D39" s="4" t="s">
        <v>640</v>
      </c>
      <c r="E39" s="4" t="s">
        <v>641</v>
      </c>
      <c r="F39" s="4" t="s">
        <v>88</v>
      </c>
      <c r="G39" s="4" t="s">
        <v>265</v>
      </c>
      <c r="H39" s="4" t="s">
        <v>24</v>
      </c>
      <c r="L39" s="4">
        <v>34</v>
      </c>
      <c r="M39" s="4">
        <v>30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25</v>
      </c>
      <c r="S39" s="4" t="s">
        <v>25</v>
      </c>
      <c r="T39" s="4" t="s">
        <v>25</v>
      </c>
      <c r="U39" s="4" t="s">
        <v>26</v>
      </c>
      <c r="V39" s="4" t="s">
        <v>26</v>
      </c>
      <c r="W39" s="4" t="s">
        <v>27</v>
      </c>
    </row>
    <row r="40" spans="1:23" x14ac:dyDescent="0.2">
      <c r="A40" s="3">
        <v>43976.553207569443</v>
      </c>
      <c r="B40" s="4" t="s">
        <v>21</v>
      </c>
      <c r="C40" s="4">
        <v>674</v>
      </c>
      <c r="F40" s="4" t="s">
        <v>341</v>
      </c>
      <c r="G40" s="4" t="s">
        <v>467</v>
      </c>
      <c r="H40" s="4" t="s">
        <v>24</v>
      </c>
      <c r="L40" s="4">
        <v>36.299999999999997</v>
      </c>
      <c r="M40" s="4">
        <v>18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26</v>
      </c>
      <c r="V40" s="4" t="s">
        <v>642</v>
      </c>
      <c r="W40" s="4" t="s">
        <v>27</v>
      </c>
    </row>
    <row r="41" spans="1:23" x14ac:dyDescent="0.2">
      <c r="A41" s="3">
        <v>43976.573875069444</v>
      </c>
      <c r="B41" s="4" t="s">
        <v>53</v>
      </c>
      <c r="D41" s="4" t="s">
        <v>194</v>
      </c>
      <c r="E41" s="4" t="s">
        <v>195</v>
      </c>
      <c r="F41" s="4" t="s">
        <v>359</v>
      </c>
      <c r="G41" s="4" t="s">
        <v>155</v>
      </c>
      <c r="H41" s="4" t="s">
        <v>24</v>
      </c>
      <c r="L41" s="4">
        <v>36</v>
      </c>
      <c r="M41" s="4">
        <v>14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25</v>
      </c>
      <c r="S41" s="4" t="s">
        <v>25</v>
      </c>
      <c r="T41" s="4" t="s">
        <v>25</v>
      </c>
      <c r="U41" s="4" t="s">
        <v>26</v>
      </c>
      <c r="V41" s="4" t="s">
        <v>26</v>
      </c>
      <c r="W41" s="4" t="s">
        <v>27</v>
      </c>
    </row>
    <row r="42" spans="1:23" x14ac:dyDescent="0.2">
      <c r="A42" s="3">
        <v>43976.581498773143</v>
      </c>
      <c r="B42" s="4" t="s">
        <v>21</v>
      </c>
      <c r="C42" s="4">
        <v>752</v>
      </c>
      <c r="F42" s="4" t="s">
        <v>219</v>
      </c>
      <c r="G42" s="4" t="s">
        <v>220</v>
      </c>
      <c r="H42" s="4" t="s">
        <v>24</v>
      </c>
      <c r="L42" s="4">
        <v>36.799999999999997</v>
      </c>
      <c r="M42" s="4">
        <v>18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26</v>
      </c>
      <c r="V42" s="4" t="s">
        <v>26</v>
      </c>
      <c r="W42" s="4" t="s">
        <v>27</v>
      </c>
    </row>
    <row r="43" spans="1:23" x14ac:dyDescent="0.2">
      <c r="A43" s="3">
        <v>43976.596413622683</v>
      </c>
      <c r="B43" s="4" t="s">
        <v>21</v>
      </c>
      <c r="C43" s="4">
        <v>566</v>
      </c>
      <c r="F43" s="4" t="s">
        <v>187</v>
      </c>
      <c r="G43" s="4" t="s">
        <v>344</v>
      </c>
      <c r="H43" s="4" t="s">
        <v>31</v>
      </c>
      <c r="I43" s="4" t="s">
        <v>25</v>
      </c>
      <c r="J43" s="4">
        <v>35</v>
      </c>
      <c r="K43" s="4">
        <v>16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25</v>
      </c>
      <c r="T43" s="4" t="s">
        <v>25</v>
      </c>
      <c r="U43" s="4" t="s">
        <v>37</v>
      </c>
      <c r="V43" s="4" t="s">
        <v>37</v>
      </c>
      <c r="W43" s="4" t="s">
        <v>27</v>
      </c>
    </row>
    <row r="44" spans="1:23" x14ac:dyDescent="0.2">
      <c r="A44" s="3">
        <v>43976.618840601848</v>
      </c>
      <c r="B44" s="4" t="s">
        <v>21</v>
      </c>
      <c r="C44" s="4">
        <v>445</v>
      </c>
      <c r="F44" s="4" t="s">
        <v>214</v>
      </c>
      <c r="G44" s="4" t="s">
        <v>382</v>
      </c>
      <c r="H44" s="4" t="s">
        <v>31</v>
      </c>
      <c r="I44" s="4" t="s">
        <v>25</v>
      </c>
      <c r="J44" s="4">
        <v>36.6</v>
      </c>
      <c r="K44" s="4">
        <v>16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26</v>
      </c>
      <c r="V44" s="4" t="s">
        <v>26</v>
      </c>
      <c r="W44" s="4" t="s">
        <v>27</v>
      </c>
    </row>
    <row r="45" spans="1:23" x14ac:dyDescent="0.2">
      <c r="A45" s="3">
        <v>43976.629429629626</v>
      </c>
      <c r="B45" s="4" t="s">
        <v>53</v>
      </c>
      <c r="D45" s="4" t="s">
        <v>564</v>
      </c>
      <c r="E45" s="4" t="s">
        <v>565</v>
      </c>
      <c r="F45" s="4" t="s">
        <v>520</v>
      </c>
      <c r="G45" s="4" t="s">
        <v>144</v>
      </c>
      <c r="H45" s="4" t="s">
        <v>31</v>
      </c>
      <c r="I45" s="4" t="s">
        <v>25</v>
      </c>
      <c r="J45" s="4">
        <v>36</v>
      </c>
      <c r="K45" s="4">
        <v>18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25</v>
      </c>
      <c r="U45" s="4" t="s">
        <v>26</v>
      </c>
      <c r="V45" s="4" t="s">
        <v>26</v>
      </c>
      <c r="W45" s="4" t="s">
        <v>27</v>
      </c>
    </row>
    <row r="46" spans="1:23" x14ac:dyDescent="0.2">
      <c r="A46" s="3">
        <v>43976.630721909722</v>
      </c>
      <c r="B46" s="4" t="s">
        <v>21</v>
      </c>
      <c r="C46" s="4">
        <v>777</v>
      </c>
      <c r="F46" s="4" t="s">
        <v>56</v>
      </c>
      <c r="G46" s="4" t="s">
        <v>57</v>
      </c>
      <c r="H46" s="4" t="s">
        <v>31</v>
      </c>
      <c r="I46" s="4" t="s">
        <v>25</v>
      </c>
      <c r="J46" s="4">
        <v>36.5</v>
      </c>
      <c r="K46" s="4">
        <v>16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26</v>
      </c>
      <c r="V46" s="4" t="s">
        <v>26</v>
      </c>
      <c r="W46" s="4" t="s">
        <v>27</v>
      </c>
    </row>
    <row r="47" spans="1:23" x14ac:dyDescent="0.2">
      <c r="A47" s="3">
        <v>43976.642587650465</v>
      </c>
      <c r="B47" s="4" t="s">
        <v>21</v>
      </c>
      <c r="C47" s="4">
        <v>773</v>
      </c>
      <c r="F47" s="4" t="s">
        <v>183</v>
      </c>
      <c r="G47" s="4" t="s">
        <v>35</v>
      </c>
      <c r="H47" s="4" t="s">
        <v>31</v>
      </c>
      <c r="I47" s="4" t="s">
        <v>25</v>
      </c>
      <c r="J47" s="4">
        <v>36.4</v>
      </c>
      <c r="K47" s="4">
        <v>14</v>
      </c>
      <c r="N47" s="4" t="s">
        <v>25</v>
      </c>
      <c r="O47" s="4" t="s">
        <v>25</v>
      </c>
      <c r="P47" s="4" t="s">
        <v>25</v>
      </c>
      <c r="Q47" s="4" t="s">
        <v>25</v>
      </c>
      <c r="R47" s="4" t="s">
        <v>25</v>
      </c>
      <c r="S47" s="4" t="s">
        <v>25</v>
      </c>
      <c r="T47" s="4" t="s">
        <v>25</v>
      </c>
      <c r="U47" s="4" t="s">
        <v>26</v>
      </c>
      <c r="V47" s="4" t="s">
        <v>26</v>
      </c>
      <c r="W47" s="4" t="s">
        <v>27</v>
      </c>
    </row>
    <row r="48" spans="1:23" x14ac:dyDescent="0.2">
      <c r="A48" s="3">
        <v>43976.644330092589</v>
      </c>
      <c r="B48" s="4" t="s">
        <v>53</v>
      </c>
      <c r="D48" s="4" t="s">
        <v>77</v>
      </c>
      <c r="E48" s="4" t="s">
        <v>476</v>
      </c>
      <c r="F48" s="4" t="s">
        <v>78</v>
      </c>
      <c r="G48" s="4" t="s">
        <v>79</v>
      </c>
      <c r="H48" s="4" t="s">
        <v>24</v>
      </c>
      <c r="L48" s="4">
        <v>36.5</v>
      </c>
      <c r="M48" s="4">
        <v>20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37</v>
      </c>
      <c r="V48" s="4" t="s">
        <v>37</v>
      </c>
      <c r="W48" s="4" t="s">
        <v>27</v>
      </c>
    </row>
    <row r="49" spans="1:23" x14ac:dyDescent="0.2">
      <c r="A49" s="3">
        <v>43976.675362361115</v>
      </c>
      <c r="B49" s="4" t="s">
        <v>21</v>
      </c>
      <c r="C49" s="4">
        <v>685</v>
      </c>
      <c r="F49" s="4" t="s">
        <v>643</v>
      </c>
      <c r="G49" s="4" t="s">
        <v>74</v>
      </c>
      <c r="H49" s="4" t="s">
        <v>31</v>
      </c>
      <c r="I49" s="4" t="s">
        <v>25</v>
      </c>
      <c r="J49" s="4">
        <v>36.299999999999997</v>
      </c>
      <c r="K49" s="4">
        <v>18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  <c r="S49" s="4" t="s">
        <v>27</v>
      </c>
      <c r="T49" s="4" t="s">
        <v>25</v>
      </c>
      <c r="U49" s="4" t="s">
        <v>26</v>
      </c>
      <c r="V49" s="4" t="s">
        <v>26</v>
      </c>
      <c r="W49" s="4" t="s">
        <v>27</v>
      </c>
    </row>
    <row r="50" spans="1:23" x14ac:dyDescent="0.2">
      <c r="A50" s="3">
        <v>43976.680635046301</v>
      </c>
      <c r="B50" s="4" t="s">
        <v>21</v>
      </c>
      <c r="C50" s="4">
        <v>669</v>
      </c>
      <c r="F50" s="4" t="s">
        <v>319</v>
      </c>
      <c r="G50" s="4" t="s">
        <v>74</v>
      </c>
      <c r="H50" s="4" t="s">
        <v>31</v>
      </c>
      <c r="I50" s="4" t="s">
        <v>25</v>
      </c>
      <c r="J50" s="4">
        <v>36.6</v>
      </c>
      <c r="K50" s="4">
        <v>20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26</v>
      </c>
      <c r="V50" s="4" t="s">
        <v>26</v>
      </c>
      <c r="W50" s="4" t="s">
        <v>27</v>
      </c>
    </row>
    <row r="51" spans="1:23" x14ac:dyDescent="0.2">
      <c r="A51" s="3">
        <v>43976.688588680554</v>
      </c>
      <c r="B51" s="4" t="s">
        <v>21</v>
      </c>
      <c r="C51" s="4">
        <v>761</v>
      </c>
      <c r="F51" s="4" t="s">
        <v>300</v>
      </c>
      <c r="G51" s="4" t="s">
        <v>301</v>
      </c>
      <c r="H51" s="4" t="s">
        <v>24</v>
      </c>
      <c r="L51" s="4">
        <v>36</v>
      </c>
      <c r="M51" s="4">
        <v>24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  <c r="S51" s="4" t="s">
        <v>25</v>
      </c>
      <c r="T51" s="4" t="s">
        <v>25</v>
      </c>
      <c r="U51" s="4" t="s">
        <v>26</v>
      </c>
      <c r="V51" s="4" t="s">
        <v>26</v>
      </c>
      <c r="W51" s="4" t="s">
        <v>27</v>
      </c>
    </row>
    <row r="52" spans="1:23" x14ac:dyDescent="0.2">
      <c r="A52" s="3">
        <v>43976.691637731477</v>
      </c>
      <c r="B52" s="4" t="s">
        <v>21</v>
      </c>
      <c r="C52" s="4">
        <v>695</v>
      </c>
      <c r="F52" s="4" t="s">
        <v>644</v>
      </c>
      <c r="G52" s="4" t="s">
        <v>513</v>
      </c>
      <c r="H52" s="4" t="s">
        <v>24</v>
      </c>
      <c r="L52" s="4">
        <v>35.200000000000003</v>
      </c>
      <c r="M52" s="4">
        <v>34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26</v>
      </c>
      <c r="V52" s="4" t="s">
        <v>26</v>
      </c>
      <c r="W52" s="4" t="s">
        <v>27</v>
      </c>
    </row>
    <row r="53" spans="1:23" x14ac:dyDescent="0.2">
      <c r="A53" s="3">
        <v>43976.705959606479</v>
      </c>
      <c r="B53" s="4" t="s">
        <v>21</v>
      </c>
      <c r="C53" s="4">
        <v>668</v>
      </c>
      <c r="F53" s="4" t="s">
        <v>222</v>
      </c>
      <c r="G53" s="4" t="s">
        <v>151</v>
      </c>
      <c r="H53" s="4" t="s">
        <v>31</v>
      </c>
      <c r="I53" s="4" t="s">
        <v>25</v>
      </c>
      <c r="J53" s="4">
        <v>36.1</v>
      </c>
      <c r="K53" s="4">
        <v>16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25</v>
      </c>
      <c r="S53" s="4" t="s">
        <v>25</v>
      </c>
      <c r="T53" s="4" t="s">
        <v>25</v>
      </c>
      <c r="U53" s="4" t="s">
        <v>26</v>
      </c>
      <c r="V53" s="4" t="s">
        <v>26</v>
      </c>
      <c r="W53" s="4" t="s">
        <v>27</v>
      </c>
    </row>
    <row r="54" spans="1:23" x14ac:dyDescent="0.2">
      <c r="A54" s="3">
        <v>43976.713575532413</v>
      </c>
      <c r="B54" s="4" t="s">
        <v>21</v>
      </c>
      <c r="C54" s="4">
        <v>758</v>
      </c>
      <c r="F54" s="4" t="s">
        <v>488</v>
      </c>
      <c r="G54" s="4" t="s">
        <v>65</v>
      </c>
      <c r="H54" s="4" t="s">
        <v>31</v>
      </c>
      <c r="I54" s="4" t="s">
        <v>25</v>
      </c>
      <c r="J54" s="4">
        <v>36.4</v>
      </c>
      <c r="K54" s="4">
        <v>18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26</v>
      </c>
      <c r="V54" s="4" t="s">
        <v>26</v>
      </c>
      <c r="W54" s="4" t="s">
        <v>27</v>
      </c>
    </row>
    <row r="55" spans="1:23" x14ac:dyDescent="0.2">
      <c r="A55" s="3">
        <v>43976.738245243054</v>
      </c>
      <c r="B55" s="4" t="s">
        <v>21</v>
      </c>
      <c r="C55" s="5" t="s">
        <v>256</v>
      </c>
      <c r="F55" s="4" t="s">
        <v>593</v>
      </c>
      <c r="G55" s="4" t="s">
        <v>594</v>
      </c>
      <c r="H55" s="4" t="s">
        <v>31</v>
      </c>
      <c r="I55" s="4" t="s">
        <v>25</v>
      </c>
      <c r="J55" s="4">
        <v>36</v>
      </c>
      <c r="K55" s="4">
        <v>20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  <c r="T55" s="4" t="s">
        <v>25</v>
      </c>
      <c r="U55" s="4" t="s">
        <v>614</v>
      </c>
      <c r="V55" s="4" t="s">
        <v>615</v>
      </c>
      <c r="W55" s="4" t="s">
        <v>27</v>
      </c>
    </row>
    <row r="56" spans="1:23" x14ac:dyDescent="0.2">
      <c r="A56" s="3">
        <v>43976.741439317135</v>
      </c>
      <c r="B56" s="4" t="s">
        <v>21</v>
      </c>
      <c r="C56" s="4">
        <v>248</v>
      </c>
      <c r="F56" s="4" t="s">
        <v>461</v>
      </c>
      <c r="G56" s="4" t="s">
        <v>35</v>
      </c>
      <c r="H56" s="4" t="s">
        <v>31</v>
      </c>
      <c r="I56" s="4" t="s">
        <v>25</v>
      </c>
      <c r="J56" s="4">
        <v>36</v>
      </c>
      <c r="K56" s="4">
        <v>24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26</v>
      </c>
      <c r="V56" s="4" t="s">
        <v>26</v>
      </c>
      <c r="W56" s="4" t="s">
        <v>27</v>
      </c>
    </row>
    <row r="57" spans="1:23" x14ac:dyDescent="0.2">
      <c r="A57" s="3">
        <v>43976.748706805556</v>
      </c>
      <c r="B57" s="4" t="s">
        <v>53</v>
      </c>
      <c r="D57" s="4" t="s">
        <v>169</v>
      </c>
      <c r="E57" s="4" t="s">
        <v>170</v>
      </c>
      <c r="F57" s="4" t="s">
        <v>171</v>
      </c>
      <c r="G57" s="4" t="s">
        <v>645</v>
      </c>
      <c r="H57" s="4" t="s">
        <v>31</v>
      </c>
      <c r="I57" s="4" t="s">
        <v>25</v>
      </c>
      <c r="J57" s="4">
        <v>35.700000000000003</v>
      </c>
      <c r="K57" s="4">
        <v>20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27</v>
      </c>
      <c r="S57" s="4" t="s">
        <v>27</v>
      </c>
      <c r="T57" s="4" t="s">
        <v>25</v>
      </c>
      <c r="U57" s="4" t="s">
        <v>173</v>
      </c>
      <c r="V57" s="4" t="s">
        <v>173</v>
      </c>
      <c r="W57" s="4" t="s">
        <v>27</v>
      </c>
    </row>
    <row r="58" spans="1:23" x14ac:dyDescent="0.2">
      <c r="A58" s="3">
        <v>43976.77010277778</v>
      </c>
      <c r="B58" s="4" t="s">
        <v>21</v>
      </c>
      <c r="C58" s="4">
        <v>770</v>
      </c>
      <c r="F58" s="4" t="s">
        <v>364</v>
      </c>
      <c r="G58" s="4" t="s">
        <v>153</v>
      </c>
      <c r="H58" s="4" t="s">
        <v>24</v>
      </c>
      <c r="L58" s="4">
        <v>36.299999999999997</v>
      </c>
      <c r="M58" s="4">
        <v>18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26</v>
      </c>
      <c r="V58" s="4" t="s">
        <v>26</v>
      </c>
      <c r="W58" s="4" t="s">
        <v>27</v>
      </c>
    </row>
    <row r="59" spans="1:23" x14ac:dyDescent="0.2">
      <c r="A59" s="3">
        <v>43976.788827037039</v>
      </c>
      <c r="B59" s="4" t="s">
        <v>21</v>
      </c>
      <c r="C59" s="4" t="s">
        <v>375</v>
      </c>
      <c r="F59" s="4">
        <v>68</v>
      </c>
      <c r="G59" s="4" t="s">
        <v>376</v>
      </c>
      <c r="H59" s="4" t="s">
        <v>24</v>
      </c>
      <c r="L59" s="4">
        <v>36.4</v>
      </c>
      <c r="M59" s="4">
        <v>16</v>
      </c>
      <c r="N59" s="4" t="s">
        <v>25</v>
      </c>
      <c r="O59" s="4" t="s">
        <v>25</v>
      </c>
      <c r="P59" s="4" t="s">
        <v>25</v>
      </c>
      <c r="Q59" s="4" t="s">
        <v>25</v>
      </c>
      <c r="R59" s="4" t="s">
        <v>25</v>
      </c>
      <c r="S59" s="4" t="s">
        <v>25</v>
      </c>
      <c r="T59" s="4" t="s">
        <v>25</v>
      </c>
      <c r="U59" s="4" t="s">
        <v>377</v>
      </c>
      <c r="V59" s="4" t="s">
        <v>26</v>
      </c>
      <c r="W59" s="4" t="s">
        <v>27</v>
      </c>
    </row>
    <row r="60" spans="1:23" x14ac:dyDescent="0.2">
      <c r="A60" s="3">
        <v>43976.811618287036</v>
      </c>
      <c r="B60" s="4" t="s">
        <v>21</v>
      </c>
      <c r="C60" s="4">
        <v>711</v>
      </c>
      <c r="F60" s="4" t="s">
        <v>384</v>
      </c>
      <c r="G60" s="4" t="s">
        <v>239</v>
      </c>
      <c r="H60" s="4" t="s">
        <v>31</v>
      </c>
      <c r="I60" s="4" t="s">
        <v>25</v>
      </c>
      <c r="J60" s="4">
        <v>37.5</v>
      </c>
      <c r="K60" s="4">
        <v>72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26</v>
      </c>
      <c r="V60" s="4" t="s">
        <v>26</v>
      </c>
      <c r="W60" s="4" t="s">
        <v>27</v>
      </c>
    </row>
    <row r="61" spans="1:23" x14ac:dyDescent="0.2">
      <c r="A61" s="3">
        <v>43976.816725983794</v>
      </c>
      <c r="B61" s="4" t="s">
        <v>53</v>
      </c>
      <c r="D61" s="4" t="s">
        <v>477</v>
      </c>
      <c r="E61" s="4" t="s">
        <v>478</v>
      </c>
      <c r="F61" s="4" t="s">
        <v>479</v>
      </c>
      <c r="G61" s="4" t="s">
        <v>155</v>
      </c>
      <c r="H61" s="4" t="s">
        <v>31</v>
      </c>
      <c r="I61" s="4" t="s">
        <v>25</v>
      </c>
      <c r="J61" s="4">
        <v>37</v>
      </c>
      <c r="K61" s="4">
        <v>12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25</v>
      </c>
      <c r="S61" s="4" t="s">
        <v>25</v>
      </c>
      <c r="T61" s="4" t="s">
        <v>25</v>
      </c>
      <c r="U61" s="4" t="s">
        <v>26</v>
      </c>
      <c r="V61" s="4" t="s">
        <v>26</v>
      </c>
      <c r="W61" s="4" t="s">
        <v>27</v>
      </c>
    </row>
    <row r="62" spans="1:23" x14ac:dyDescent="0.2">
      <c r="A62" s="3">
        <v>43976.817078344902</v>
      </c>
      <c r="B62" s="4" t="s">
        <v>21</v>
      </c>
      <c r="C62" s="4">
        <v>681</v>
      </c>
      <c r="F62" s="4" t="s">
        <v>512</v>
      </c>
      <c r="G62" s="4" t="s">
        <v>44</v>
      </c>
      <c r="H62" s="4" t="s">
        <v>24</v>
      </c>
      <c r="L62" s="4">
        <v>36.5</v>
      </c>
      <c r="M62" s="4">
        <v>18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26</v>
      </c>
      <c r="V62" s="4" t="s">
        <v>26</v>
      </c>
      <c r="W62" s="4" t="s">
        <v>27</v>
      </c>
    </row>
    <row r="63" spans="1:23" x14ac:dyDescent="0.2">
      <c r="A63" s="3">
        <v>43976.826749687505</v>
      </c>
      <c r="B63" s="4" t="s">
        <v>21</v>
      </c>
      <c r="C63" s="4">
        <v>701</v>
      </c>
      <c r="F63" s="4">
        <v>712</v>
      </c>
      <c r="G63" s="4" t="s">
        <v>117</v>
      </c>
      <c r="H63" s="4" t="s">
        <v>31</v>
      </c>
      <c r="I63" s="4" t="s">
        <v>25</v>
      </c>
      <c r="J63" s="4">
        <v>36.799999999999997</v>
      </c>
      <c r="K63" s="4">
        <v>18</v>
      </c>
      <c r="N63" s="4" t="s">
        <v>25</v>
      </c>
      <c r="O63" s="4" t="s">
        <v>25</v>
      </c>
      <c r="P63" s="4" t="s">
        <v>25</v>
      </c>
      <c r="Q63" s="4" t="s">
        <v>25</v>
      </c>
      <c r="R63" s="4" t="s">
        <v>25</v>
      </c>
      <c r="S63" s="4" t="s">
        <v>25</v>
      </c>
      <c r="T63" s="4" t="s">
        <v>25</v>
      </c>
      <c r="U63" s="4" t="s">
        <v>26</v>
      </c>
      <c r="V63" s="4" t="s">
        <v>26</v>
      </c>
      <c r="W63" s="4" t="s">
        <v>27</v>
      </c>
    </row>
    <row r="64" spans="1:23" x14ac:dyDescent="0.2">
      <c r="A64" s="3">
        <v>43976.832286747682</v>
      </c>
      <c r="B64" s="4" t="s">
        <v>21</v>
      </c>
      <c r="C64" s="4">
        <v>554</v>
      </c>
      <c r="F64" s="4" t="s">
        <v>22</v>
      </c>
      <c r="G64" s="4" t="s">
        <v>23</v>
      </c>
      <c r="H64" s="4" t="s">
        <v>24</v>
      </c>
      <c r="L64" s="4">
        <v>36.200000000000003</v>
      </c>
      <c r="M64" s="4">
        <v>16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646</v>
      </c>
      <c r="V64" s="4" t="s">
        <v>647</v>
      </c>
      <c r="W64" s="4" t="s">
        <v>27</v>
      </c>
    </row>
    <row r="65" spans="1:23" x14ac:dyDescent="0.2">
      <c r="A65" s="3">
        <v>43976.897133368053</v>
      </c>
      <c r="B65" s="4" t="s">
        <v>21</v>
      </c>
      <c r="C65" s="4">
        <v>143</v>
      </c>
      <c r="F65" s="4" t="s">
        <v>648</v>
      </c>
      <c r="G65" s="4" t="s">
        <v>23</v>
      </c>
      <c r="H65" s="4" t="s">
        <v>31</v>
      </c>
      <c r="I65" s="4" t="s">
        <v>25</v>
      </c>
      <c r="J65" s="4">
        <v>36.299999999999997</v>
      </c>
      <c r="K65" s="4">
        <v>14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  <c r="S65" s="4" t="s">
        <v>25</v>
      </c>
      <c r="T65" s="4" t="s">
        <v>25</v>
      </c>
      <c r="U65" s="4" t="s">
        <v>440</v>
      </c>
      <c r="V65" s="4" t="s">
        <v>26</v>
      </c>
      <c r="W65" s="4" t="s">
        <v>27</v>
      </c>
    </row>
    <row r="66" spans="1:23" x14ac:dyDescent="0.2">
      <c r="A66" s="3">
        <v>43976.902596111111</v>
      </c>
      <c r="B66" s="4" t="s">
        <v>21</v>
      </c>
      <c r="C66" s="4">
        <v>651</v>
      </c>
      <c r="F66" s="4" t="s">
        <v>200</v>
      </c>
      <c r="G66" s="4" t="s">
        <v>201</v>
      </c>
      <c r="H66" s="4" t="s">
        <v>31</v>
      </c>
      <c r="I66" s="4" t="s">
        <v>25</v>
      </c>
      <c r="J66" s="4">
        <v>36.700000000000003</v>
      </c>
      <c r="K66" s="4">
        <v>19</v>
      </c>
      <c r="N66" s="4" t="s">
        <v>27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27</v>
      </c>
      <c r="T66" s="4" t="s">
        <v>25</v>
      </c>
      <c r="U66" s="4" t="s">
        <v>26</v>
      </c>
      <c r="V66" s="4" t="s">
        <v>26</v>
      </c>
      <c r="W66" s="4" t="s">
        <v>27</v>
      </c>
    </row>
    <row r="67" spans="1:23" x14ac:dyDescent="0.2">
      <c r="A67" s="3">
        <v>43976.91042857639</v>
      </c>
      <c r="B67" s="4" t="s">
        <v>21</v>
      </c>
      <c r="C67" s="4">
        <v>571</v>
      </c>
      <c r="F67" s="4" t="s">
        <v>473</v>
      </c>
      <c r="G67" s="4" t="s">
        <v>265</v>
      </c>
      <c r="H67" s="4" t="s">
        <v>31</v>
      </c>
      <c r="I67" s="4" t="s">
        <v>25</v>
      </c>
      <c r="J67" s="4">
        <v>36</v>
      </c>
      <c r="K67" s="4">
        <v>16</v>
      </c>
      <c r="N67" s="4" t="s">
        <v>25</v>
      </c>
      <c r="O67" s="4" t="s">
        <v>25</v>
      </c>
      <c r="P67" s="4" t="s">
        <v>25</v>
      </c>
      <c r="Q67" s="4" t="s">
        <v>25</v>
      </c>
      <c r="R67" s="4" t="s">
        <v>25</v>
      </c>
      <c r="S67" s="4" t="s">
        <v>25</v>
      </c>
      <c r="T67" s="4" t="s">
        <v>25</v>
      </c>
      <c r="U67" s="4" t="s">
        <v>26</v>
      </c>
      <c r="V67" s="4" t="s">
        <v>26</v>
      </c>
      <c r="W67" s="4" t="s">
        <v>27</v>
      </c>
    </row>
    <row r="68" spans="1:23" x14ac:dyDescent="0.2">
      <c r="A68" s="3">
        <v>43976.973530324074</v>
      </c>
      <c r="B68" s="4" t="s">
        <v>53</v>
      </c>
      <c r="D68" s="4" t="s">
        <v>128</v>
      </c>
      <c r="E68" s="4" t="s">
        <v>129</v>
      </c>
      <c r="F68" s="4" t="s">
        <v>649</v>
      </c>
      <c r="G68" s="4" t="s">
        <v>650</v>
      </c>
      <c r="H68" s="4" t="s">
        <v>31</v>
      </c>
      <c r="I68" s="4" t="s">
        <v>25</v>
      </c>
      <c r="J68" s="4">
        <v>36.700000000000003</v>
      </c>
      <c r="K68" s="4">
        <v>20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26</v>
      </c>
      <c r="V68" s="4" t="s">
        <v>26</v>
      </c>
      <c r="W68" s="4" t="s">
        <v>27</v>
      </c>
    </row>
    <row r="69" spans="1:23" x14ac:dyDescent="0.2">
      <c r="A69" s="3">
        <v>43976.986162905094</v>
      </c>
      <c r="B69" s="4" t="s">
        <v>21</v>
      </c>
      <c r="C69" s="4">
        <v>508</v>
      </c>
      <c r="F69" s="4" t="s">
        <v>266</v>
      </c>
      <c r="G69" s="4" t="s">
        <v>408</v>
      </c>
      <c r="H69" s="4" t="s">
        <v>31</v>
      </c>
      <c r="I69" s="4" t="s">
        <v>25</v>
      </c>
      <c r="J69" s="4">
        <v>36</v>
      </c>
      <c r="K69" s="4">
        <v>30</v>
      </c>
      <c r="N69" s="4" t="s">
        <v>25</v>
      </c>
      <c r="O69" s="4" t="s">
        <v>25</v>
      </c>
      <c r="P69" s="4" t="s">
        <v>25</v>
      </c>
      <c r="Q69" s="4" t="s">
        <v>25</v>
      </c>
      <c r="R69" s="4" t="s">
        <v>25</v>
      </c>
      <c r="S69" s="4" t="s">
        <v>25</v>
      </c>
      <c r="T69" s="4" t="s">
        <v>25</v>
      </c>
      <c r="U69" s="4" t="s">
        <v>26</v>
      </c>
      <c r="V69" s="4" t="s">
        <v>26</v>
      </c>
      <c r="W69" s="4" t="s">
        <v>27</v>
      </c>
    </row>
    <row r="70" spans="1:23" x14ac:dyDescent="0.2">
      <c r="A70" s="3">
        <v>43976.99792282407</v>
      </c>
      <c r="B70" s="4" t="s">
        <v>21</v>
      </c>
      <c r="C70" s="4">
        <v>458</v>
      </c>
      <c r="F70" s="4" t="s">
        <v>651</v>
      </c>
      <c r="G70" s="4" t="s">
        <v>57</v>
      </c>
      <c r="H70" s="4" t="s">
        <v>31</v>
      </c>
      <c r="I70" s="4" t="s">
        <v>25</v>
      </c>
      <c r="J70" s="4">
        <v>36.5</v>
      </c>
      <c r="K70" s="4">
        <v>20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26</v>
      </c>
      <c r="V70" s="4" t="s">
        <v>57</v>
      </c>
      <c r="W70" s="4" t="s">
        <v>27</v>
      </c>
    </row>
    <row r="71" spans="1:23" x14ac:dyDescent="0.2">
      <c r="A71" s="3">
        <v>43977.017672326387</v>
      </c>
      <c r="B71" s="4" t="s">
        <v>53</v>
      </c>
      <c r="D71" s="4" t="s">
        <v>398</v>
      </c>
      <c r="E71" s="4" t="s">
        <v>397</v>
      </c>
      <c r="F71" s="4" t="s">
        <v>32</v>
      </c>
      <c r="G71" s="4" t="s">
        <v>399</v>
      </c>
      <c r="H71" s="4" t="s">
        <v>24</v>
      </c>
      <c r="L71" s="4">
        <v>36.1</v>
      </c>
      <c r="M71" s="4">
        <v>20</v>
      </c>
      <c r="N71" s="4" t="s">
        <v>25</v>
      </c>
      <c r="O71" s="4" t="s">
        <v>25</v>
      </c>
      <c r="P71" s="4" t="s">
        <v>25</v>
      </c>
      <c r="Q71" s="4" t="s">
        <v>25</v>
      </c>
      <c r="R71" s="4" t="s">
        <v>25</v>
      </c>
      <c r="S71" s="4" t="s">
        <v>25</v>
      </c>
      <c r="T71" s="4" t="s">
        <v>25</v>
      </c>
      <c r="U71" s="4" t="s">
        <v>37</v>
      </c>
      <c r="V71" s="4" t="s">
        <v>37</v>
      </c>
      <c r="W71" s="4" t="s">
        <v>27</v>
      </c>
    </row>
    <row r="72" spans="1:23" x14ac:dyDescent="0.2">
      <c r="A72" s="3">
        <v>43977.216074583332</v>
      </c>
      <c r="B72" s="4" t="s">
        <v>53</v>
      </c>
      <c r="D72" s="4" t="s">
        <v>232</v>
      </c>
      <c r="E72" s="4" t="s">
        <v>233</v>
      </c>
      <c r="F72" s="4" t="s">
        <v>392</v>
      </c>
      <c r="G72" s="4" t="s">
        <v>35</v>
      </c>
      <c r="H72" s="4" t="s">
        <v>31</v>
      </c>
      <c r="I72" s="4" t="s">
        <v>25</v>
      </c>
      <c r="J72" s="4">
        <v>36.6</v>
      </c>
      <c r="K72" s="4">
        <v>38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26</v>
      </c>
      <c r="V72" s="4" t="s">
        <v>26</v>
      </c>
      <c r="W72" s="4" t="s">
        <v>27</v>
      </c>
    </row>
    <row r="73" spans="1:23" x14ac:dyDescent="0.2">
      <c r="A73" s="3">
        <v>43977.507086168982</v>
      </c>
      <c r="B73" s="4" t="s">
        <v>21</v>
      </c>
      <c r="C73" s="4" t="s">
        <v>375</v>
      </c>
      <c r="F73" s="4">
        <v>68</v>
      </c>
      <c r="G73" s="4" t="s">
        <v>376</v>
      </c>
      <c r="H73" s="4" t="s">
        <v>24</v>
      </c>
      <c r="L73" s="4">
        <v>36.4</v>
      </c>
      <c r="M73" s="4">
        <v>16</v>
      </c>
      <c r="N73" s="4" t="s">
        <v>25</v>
      </c>
      <c r="O73" s="4" t="s">
        <v>25</v>
      </c>
      <c r="P73" s="4" t="s">
        <v>25</v>
      </c>
      <c r="Q73" s="4" t="s">
        <v>25</v>
      </c>
      <c r="R73" s="4" t="s">
        <v>25</v>
      </c>
      <c r="S73" s="4" t="s">
        <v>25</v>
      </c>
      <c r="T73" s="4" t="s">
        <v>25</v>
      </c>
      <c r="U73" s="4" t="s">
        <v>377</v>
      </c>
      <c r="V73" s="4" t="s">
        <v>26</v>
      </c>
      <c r="W73" s="4" t="s">
        <v>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C104"/>
  <sheetViews>
    <sheetView zoomScaleNormal="100" workbookViewId="0">
      <pane ySplit="1" topLeftCell="A2" activePane="bottomLeft" state="frozenSplit"/>
      <selection pane="bottomLeft" activeCell="B3" sqref="B3"/>
    </sheetView>
  </sheetViews>
  <sheetFormatPr defaultColWidth="14.42578125" defaultRowHeight="15.75" customHeight="1" x14ac:dyDescent="0.2"/>
  <cols>
    <col min="1" max="29" width="21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s="3">
        <v>43977.199892534722</v>
      </c>
      <c r="B2" s="4" t="s">
        <v>21</v>
      </c>
      <c r="C2" s="4">
        <v>451</v>
      </c>
      <c r="F2" s="4" t="s">
        <v>415</v>
      </c>
      <c r="G2" s="4" t="s">
        <v>35</v>
      </c>
      <c r="H2" s="4" t="s">
        <v>24</v>
      </c>
      <c r="L2" s="4">
        <v>36</v>
      </c>
      <c r="M2" s="4">
        <v>12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26</v>
      </c>
      <c r="V2" s="4" t="s">
        <v>26</v>
      </c>
      <c r="W2" s="4" t="s">
        <v>27</v>
      </c>
    </row>
    <row r="3" spans="1:23" x14ac:dyDescent="0.2">
      <c r="A3" s="3">
        <v>43977.215107557873</v>
      </c>
      <c r="B3" s="4" t="s">
        <v>53</v>
      </c>
      <c r="D3" s="4" t="s">
        <v>326</v>
      </c>
      <c r="E3" s="4" t="s">
        <v>327</v>
      </c>
      <c r="F3" s="4" t="s">
        <v>652</v>
      </c>
      <c r="G3" s="4" t="s">
        <v>463</v>
      </c>
      <c r="H3" s="4" t="s">
        <v>31</v>
      </c>
      <c r="I3" s="4" t="s">
        <v>25</v>
      </c>
      <c r="J3" s="4">
        <v>36</v>
      </c>
      <c r="K3" s="4">
        <v>18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26</v>
      </c>
      <c r="V3" s="4" t="s">
        <v>26</v>
      </c>
      <c r="W3" s="4" t="s">
        <v>27</v>
      </c>
    </row>
    <row r="4" spans="1:23" x14ac:dyDescent="0.2">
      <c r="A4" s="3">
        <v>43977.215177164355</v>
      </c>
      <c r="B4" s="4" t="s">
        <v>53</v>
      </c>
      <c r="D4" s="4" t="s">
        <v>287</v>
      </c>
      <c r="E4" s="4" t="s">
        <v>288</v>
      </c>
      <c r="F4" s="4" t="s">
        <v>122</v>
      </c>
      <c r="G4" s="4" t="s">
        <v>289</v>
      </c>
      <c r="H4" s="4" t="s">
        <v>24</v>
      </c>
      <c r="L4" s="4">
        <v>32.6</v>
      </c>
      <c r="M4" s="4">
        <v>22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26</v>
      </c>
      <c r="V4" s="4" t="s">
        <v>26</v>
      </c>
      <c r="W4" s="4" t="s">
        <v>27</v>
      </c>
    </row>
    <row r="5" spans="1:23" x14ac:dyDescent="0.2">
      <c r="A5" s="3">
        <v>43977.221684756943</v>
      </c>
      <c r="B5" s="4" t="s">
        <v>53</v>
      </c>
      <c r="D5" s="4" t="s">
        <v>232</v>
      </c>
      <c r="E5" s="4" t="s">
        <v>233</v>
      </c>
      <c r="F5" s="4" t="s">
        <v>392</v>
      </c>
      <c r="G5" s="4" t="s">
        <v>35</v>
      </c>
      <c r="H5" s="4" t="s">
        <v>31</v>
      </c>
      <c r="I5" s="4" t="s">
        <v>25</v>
      </c>
      <c r="J5" s="4">
        <v>36</v>
      </c>
      <c r="K5" s="4">
        <v>40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26</v>
      </c>
      <c r="V5" s="4" t="s">
        <v>26</v>
      </c>
      <c r="W5" s="4" t="s">
        <v>27</v>
      </c>
    </row>
    <row r="6" spans="1:23" x14ac:dyDescent="0.2">
      <c r="A6" s="3">
        <v>43977.232360486116</v>
      </c>
      <c r="B6" s="4" t="s">
        <v>21</v>
      </c>
      <c r="C6" s="4">
        <v>778</v>
      </c>
      <c r="F6" s="4" t="s">
        <v>47</v>
      </c>
      <c r="G6" s="4" t="s">
        <v>39</v>
      </c>
      <c r="H6" s="4" t="s">
        <v>31</v>
      </c>
      <c r="I6" s="4" t="s">
        <v>25</v>
      </c>
      <c r="J6" s="4">
        <v>36.5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26</v>
      </c>
      <c r="V6" s="4" t="s">
        <v>26</v>
      </c>
      <c r="W6" s="4" t="s">
        <v>27</v>
      </c>
    </row>
    <row r="7" spans="1:23" x14ac:dyDescent="0.2">
      <c r="A7" s="3">
        <v>43977.255451064819</v>
      </c>
      <c r="B7" s="4" t="s">
        <v>53</v>
      </c>
      <c r="D7" s="4" t="s">
        <v>653</v>
      </c>
      <c r="E7" s="4" t="s">
        <v>654</v>
      </c>
      <c r="F7" s="4" t="s">
        <v>262</v>
      </c>
      <c r="G7" s="4" t="s">
        <v>44</v>
      </c>
      <c r="H7" s="4" t="s">
        <v>24</v>
      </c>
      <c r="L7" s="4">
        <v>36</v>
      </c>
      <c r="M7" s="4">
        <v>14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26</v>
      </c>
      <c r="V7" s="4" t="s">
        <v>26</v>
      </c>
      <c r="W7" s="4" t="s">
        <v>27</v>
      </c>
    </row>
    <row r="8" spans="1:23" x14ac:dyDescent="0.2">
      <c r="A8" s="3">
        <v>43977.256897893516</v>
      </c>
      <c r="B8" s="4" t="s">
        <v>21</v>
      </c>
      <c r="C8" s="5" t="s">
        <v>138</v>
      </c>
      <c r="F8" s="4" t="s">
        <v>56</v>
      </c>
      <c r="G8" s="4" t="s">
        <v>65</v>
      </c>
      <c r="H8" s="4" t="s">
        <v>24</v>
      </c>
      <c r="L8" s="4">
        <v>36.5</v>
      </c>
      <c r="M8" s="4">
        <v>16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440</v>
      </c>
      <c r="V8" s="4" t="s">
        <v>26</v>
      </c>
      <c r="W8" s="4" t="s">
        <v>27</v>
      </c>
    </row>
    <row r="9" spans="1:23" x14ac:dyDescent="0.2">
      <c r="A9" s="3">
        <v>43977.258505902777</v>
      </c>
      <c r="B9" s="4" t="s">
        <v>53</v>
      </c>
      <c r="D9" s="4" t="s">
        <v>604</v>
      </c>
      <c r="E9" s="4" t="s">
        <v>603</v>
      </c>
      <c r="F9" s="4" t="s">
        <v>56</v>
      </c>
      <c r="G9" s="4" t="s">
        <v>65</v>
      </c>
      <c r="H9" s="4" t="s">
        <v>31</v>
      </c>
      <c r="I9" s="4" t="s">
        <v>25</v>
      </c>
      <c r="J9" s="4">
        <v>36.299999999999997</v>
      </c>
      <c r="K9" s="4">
        <v>16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  <c r="S9" s="4" t="s">
        <v>25</v>
      </c>
      <c r="T9" s="4" t="s">
        <v>25</v>
      </c>
      <c r="U9" s="4" t="s">
        <v>37</v>
      </c>
      <c r="V9" s="4" t="s">
        <v>37</v>
      </c>
      <c r="W9" s="4" t="s">
        <v>27</v>
      </c>
    </row>
    <row r="10" spans="1:23" x14ac:dyDescent="0.2">
      <c r="A10" s="3">
        <v>43977.26130431713</v>
      </c>
      <c r="B10" s="4" t="s">
        <v>21</v>
      </c>
      <c r="C10" s="4">
        <v>640</v>
      </c>
      <c r="F10" s="4" t="s">
        <v>246</v>
      </c>
      <c r="G10" s="4" t="s">
        <v>41</v>
      </c>
      <c r="H10" s="4" t="s">
        <v>31</v>
      </c>
      <c r="I10" s="4" t="s">
        <v>25</v>
      </c>
      <c r="J10" s="4">
        <v>36.299999999999997</v>
      </c>
      <c r="K10" s="4">
        <v>18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26</v>
      </c>
      <c r="V10" s="4" t="s">
        <v>26</v>
      </c>
      <c r="W10" s="4" t="s">
        <v>27</v>
      </c>
    </row>
    <row r="11" spans="1:23" x14ac:dyDescent="0.2">
      <c r="A11" s="3">
        <v>43977.261589791669</v>
      </c>
      <c r="B11" s="4" t="s">
        <v>21</v>
      </c>
      <c r="C11" s="4">
        <v>533</v>
      </c>
      <c r="F11" s="4" t="s">
        <v>266</v>
      </c>
      <c r="G11" s="4" t="s">
        <v>655</v>
      </c>
      <c r="H11" s="4" t="s">
        <v>24</v>
      </c>
      <c r="L11" s="4">
        <v>36.5</v>
      </c>
      <c r="M11" s="4">
        <v>56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26</v>
      </c>
      <c r="V11" s="4" t="s">
        <v>26</v>
      </c>
      <c r="W11" s="4" t="s">
        <v>27</v>
      </c>
    </row>
    <row r="12" spans="1:23" x14ac:dyDescent="0.2">
      <c r="A12" s="3">
        <v>43977.262917858796</v>
      </c>
      <c r="B12" s="4" t="s">
        <v>21</v>
      </c>
      <c r="C12" s="4">
        <v>552</v>
      </c>
      <c r="F12" s="4" t="s">
        <v>32</v>
      </c>
      <c r="G12" s="4" t="s">
        <v>30</v>
      </c>
      <c r="H12" s="4" t="s">
        <v>31</v>
      </c>
      <c r="I12" s="4" t="s">
        <v>25</v>
      </c>
      <c r="J12" s="4">
        <v>36.6</v>
      </c>
      <c r="K12" s="4">
        <v>14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26</v>
      </c>
      <c r="V12" s="4" t="s">
        <v>26</v>
      </c>
      <c r="W12" s="4" t="s">
        <v>27</v>
      </c>
    </row>
    <row r="13" spans="1:23" x14ac:dyDescent="0.2">
      <c r="A13" s="3">
        <v>43977.269649594906</v>
      </c>
      <c r="B13" s="4" t="s">
        <v>21</v>
      </c>
      <c r="C13" s="4">
        <v>247</v>
      </c>
      <c r="F13" s="4" t="s">
        <v>274</v>
      </c>
      <c r="G13" s="4" t="s">
        <v>109</v>
      </c>
      <c r="H13" s="4" t="s">
        <v>31</v>
      </c>
      <c r="I13" s="4" t="s">
        <v>25</v>
      </c>
      <c r="J13" s="4">
        <v>36.5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37</v>
      </c>
      <c r="V13" s="4" t="s">
        <v>37</v>
      </c>
      <c r="W13" s="4" t="s">
        <v>27</v>
      </c>
    </row>
    <row r="14" spans="1:23" x14ac:dyDescent="0.2">
      <c r="A14" s="3">
        <v>43977.269964155093</v>
      </c>
      <c r="B14" s="4" t="s">
        <v>21</v>
      </c>
      <c r="C14" s="4" t="s">
        <v>444</v>
      </c>
      <c r="F14" s="4" t="s">
        <v>308</v>
      </c>
      <c r="G14" s="4" t="s">
        <v>656</v>
      </c>
      <c r="H14" s="4" t="s">
        <v>24</v>
      </c>
      <c r="L14" s="4">
        <v>36.1</v>
      </c>
      <c r="M14" s="4">
        <v>16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26</v>
      </c>
      <c r="V14" s="4" t="s">
        <v>26</v>
      </c>
      <c r="W14" s="4" t="s">
        <v>27</v>
      </c>
    </row>
    <row r="15" spans="1:23" x14ac:dyDescent="0.2">
      <c r="A15" s="3">
        <v>43977.271373344905</v>
      </c>
      <c r="B15" s="4" t="s">
        <v>21</v>
      </c>
      <c r="C15" s="4">
        <v>665</v>
      </c>
      <c r="F15" s="4" t="s">
        <v>271</v>
      </c>
      <c r="G15" s="4" t="s">
        <v>217</v>
      </c>
      <c r="H15" s="4" t="s">
        <v>24</v>
      </c>
      <c r="L15" s="4">
        <v>36.1</v>
      </c>
      <c r="M15" s="4">
        <v>20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  <c r="S15" s="4" t="s">
        <v>25</v>
      </c>
      <c r="T15" s="4" t="s">
        <v>25</v>
      </c>
      <c r="U15" s="4" t="s">
        <v>657</v>
      </c>
      <c r="V15" s="4" t="s">
        <v>273</v>
      </c>
      <c r="W15" s="4" t="s">
        <v>27</v>
      </c>
    </row>
    <row r="16" spans="1:23" x14ac:dyDescent="0.2">
      <c r="A16" s="3">
        <v>43977.272250856477</v>
      </c>
      <c r="B16" s="4" t="s">
        <v>21</v>
      </c>
      <c r="C16" s="4">
        <v>673</v>
      </c>
      <c r="F16" s="4" t="s">
        <v>417</v>
      </c>
      <c r="G16" s="4" t="s">
        <v>117</v>
      </c>
      <c r="H16" s="4" t="s">
        <v>24</v>
      </c>
      <c r="L16" s="4">
        <v>36.5</v>
      </c>
      <c r="M16" s="4">
        <v>18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37</v>
      </c>
      <c r="V16" s="4" t="s">
        <v>658</v>
      </c>
      <c r="W16" s="4" t="s">
        <v>27</v>
      </c>
    </row>
    <row r="17" spans="1:23" x14ac:dyDescent="0.2">
      <c r="A17" s="3">
        <v>43977.288616273145</v>
      </c>
      <c r="B17" s="4" t="s">
        <v>21</v>
      </c>
      <c r="C17" s="4">
        <v>777</v>
      </c>
      <c r="F17" s="4" t="s">
        <v>56</v>
      </c>
      <c r="G17" s="4" t="s">
        <v>57</v>
      </c>
      <c r="H17" s="4" t="s">
        <v>31</v>
      </c>
      <c r="I17" s="4" t="s">
        <v>25</v>
      </c>
      <c r="J17" s="4">
        <v>36.5</v>
      </c>
      <c r="K17" s="4">
        <v>16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4" t="s">
        <v>26</v>
      </c>
      <c r="V17" s="4" t="s">
        <v>26</v>
      </c>
      <c r="W17" s="4" t="s">
        <v>27</v>
      </c>
    </row>
    <row r="18" spans="1:23" x14ac:dyDescent="0.2">
      <c r="A18" s="3">
        <v>43977.289565543979</v>
      </c>
      <c r="B18" s="4" t="s">
        <v>21</v>
      </c>
      <c r="C18" s="4">
        <v>669</v>
      </c>
      <c r="F18" s="4" t="s">
        <v>319</v>
      </c>
      <c r="G18" s="4" t="s">
        <v>74</v>
      </c>
      <c r="H18" s="4" t="s">
        <v>31</v>
      </c>
      <c r="I18" s="4" t="s">
        <v>25</v>
      </c>
      <c r="J18" s="4">
        <v>36.4</v>
      </c>
      <c r="K18" s="4">
        <v>20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26</v>
      </c>
      <c r="V18" s="4" t="s">
        <v>26</v>
      </c>
      <c r="W18" s="4" t="s">
        <v>27</v>
      </c>
    </row>
    <row r="19" spans="1:23" x14ac:dyDescent="0.2">
      <c r="A19" s="3">
        <v>43977.289604421298</v>
      </c>
      <c r="B19" s="4" t="s">
        <v>21</v>
      </c>
      <c r="C19" s="4">
        <v>591</v>
      </c>
      <c r="F19" s="4" t="s">
        <v>279</v>
      </c>
      <c r="G19" s="4" t="s">
        <v>30</v>
      </c>
      <c r="H19" s="4" t="s">
        <v>31</v>
      </c>
      <c r="I19" s="4" t="s">
        <v>25</v>
      </c>
      <c r="J19" s="4">
        <v>36.6</v>
      </c>
      <c r="K19" s="4">
        <v>20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26</v>
      </c>
      <c r="V19" s="4" t="s">
        <v>26</v>
      </c>
      <c r="W19" s="4" t="s">
        <v>27</v>
      </c>
    </row>
    <row r="20" spans="1:23" x14ac:dyDescent="0.2">
      <c r="A20" s="3">
        <v>43977.293779907406</v>
      </c>
      <c r="B20" s="4" t="s">
        <v>53</v>
      </c>
      <c r="D20" s="4" t="s">
        <v>292</v>
      </c>
      <c r="E20" s="4" t="s">
        <v>55</v>
      </c>
      <c r="F20" s="4" t="s">
        <v>421</v>
      </c>
      <c r="G20" s="4" t="s">
        <v>57</v>
      </c>
      <c r="H20" s="4" t="s">
        <v>31</v>
      </c>
      <c r="I20" s="4" t="s">
        <v>25</v>
      </c>
      <c r="J20" s="4">
        <v>36.700000000000003</v>
      </c>
      <c r="K20" s="4">
        <v>16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58</v>
      </c>
      <c r="V20" s="4" t="s">
        <v>58</v>
      </c>
      <c r="W20" s="4" t="s">
        <v>27</v>
      </c>
    </row>
    <row r="21" spans="1:23" x14ac:dyDescent="0.2">
      <c r="A21" s="3">
        <v>43977.294266064811</v>
      </c>
      <c r="B21" s="4" t="s">
        <v>21</v>
      </c>
      <c r="C21" s="4">
        <v>186</v>
      </c>
      <c r="F21" s="4">
        <v>802</v>
      </c>
      <c r="G21" s="4" t="s">
        <v>117</v>
      </c>
      <c r="H21" s="4" t="s">
        <v>24</v>
      </c>
      <c r="L21" s="4">
        <v>36</v>
      </c>
      <c r="M21" s="4">
        <v>24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25</v>
      </c>
      <c r="U21" s="4" t="s">
        <v>26</v>
      </c>
      <c r="V21" s="4" t="s">
        <v>26</v>
      </c>
      <c r="W21" s="4" t="s">
        <v>27</v>
      </c>
    </row>
    <row r="22" spans="1:23" x14ac:dyDescent="0.2">
      <c r="A22" s="3">
        <v>43977.295212442128</v>
      </c>
      <c r="B22" s="4" t="s">
        <v>21</v>
      </c>
      <c r="C22" s="4">
        <v>153</v>
      </c>
      <c r="F22" s="4" t="s">
        <v>255</v>
      </c>
      <c r="G22" s="4" t="s">
        <v>57</v>
      </c>
      <c r="H22" s="4" t="s">
        <v>31</v>
      </c>
      <c r="I22" s="4" t="s">
        <v>25</v>
      </c>
      <c r="J22" s="4">
        <v>36.4</v>
      </c>
      <c r="K22" s="4">
        <v>22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26</v>
      </c>
      <c r="V22" s="4" t="s">
        <v>145</v>
      </c>
      <c r="W22" s="4" t="s">
        <v>27</v>
      </c>
    </row>
    <row r="23" spans="1:23" x14ac:dyDescent="0.2">
      <c r="A23" s="3">
        <v>43977.295621990736</v>
      </c>
      <c r="B23" s="4" t="s">
        <v>21</v>
      </c>
      <c r="C23" s="4">
        <v>373</v>
      </c>
      <c r="F23" s="4">
        <v>125</v>
      </c>
      <c r="G23" s="4" t="s">
        <v>204</v>
      </c>
      <c r="H23" s="4" t="s">
        <v>24</v>
      </c>
      <c r="L23" s="4">
        <v>36.5</v>
      </c>
      <c r="M23" s="4">
        <v>14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26</v>
      </c>
      <c r="V23" s="4" t="s">
        <v>26</v>
      </c>
      <c r="W23" s="4" t="s">
        <v>27</v>
      </c>
    </row>
    <row r="24" spans="1:23" x14ac:dyDescent="0.2">
      <c r="A24" s="3">
        <v>43977.296624513889</v>
      </c>
      <c r="B24" s="4" t="s">
        <v>53</v>
      </c>
      <c r="D24" s="4" t="s">
        <v>302</v>
      </c>
      <c r="E24" s="4" t="s">
        <v>303</v>
      </c>
      <c r="F24" s="4" t="s">
        <v>547</v>
      </c>
      <c r="G24" s="4" t="s">
        <v>548</v>
      </c>
      <c r="H24" s="4" t="s">
        <v>24</v>
      </c>
      <c r="L24" s="4">
        <v>33.1</v>
      </c>
      <c r="M24" s="4">
        <v>24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26</v>
      </c>
      <c r="V24" s="4" t="s">
        <v>26</v>
      </c>
      <c r="W24" s="4" t="s">
        <v>27</v>
      </c>
    </row>
    <row r="25" spans="1:23" x14ac:dyDescent="0.2">
      <c r="A25" s="3">
        <v>43977.296850162034</v>
      </c>
      <c r="B25" s="4" t="s">
        <v>53</v>
      </c>
      <c r="D25" s="4" t="s">
        <v>659</v>
      </c>
      <c r="E25" s="4" t="s">
        <v>241</v>
      </c>
      <c r="F25" s="4" t="s">
        <v>660</v>
      </c>
      <c r="G25" s="4" t="s">
        <v>661</v>
      </c>
      <c r="H25" s="4" t="s">
        <v>31</v>
      </c>
      <c r="I25" s="4" t="s">
        <v>25</v>
      </c>
      <c r="J25" s="4">
        <v>36.299999999999997</v>
      </c>
      <c r="K25" s="4">
        <v>18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  <c r="S25" s="4" t="s">
        <v>25</v>
      </c>
      <c r="T25" s="4" t="s">
        <v>25</v>
      </c>
      <c r="U25" s="4" t="s">
        <v>532</v>
      </c>
      <c r="V25" s="4" t="s">
        <v>58</v>
      </c>
      <c r="W25" s="4" t="s">
        <v>27</v>
      </c>
    </row>
    <row r="26" spans="1:23" x14ac:dyDescent="0.2">
      <c r="A26" s="3">
        <v>43977.306822905091</v>
      </c>
      <c r="B26" s="4" t="s">
        <v>21</v>
      </c>
      <c r="C26" s="4">
        <v>719</v>
      </c>
      <c r="F26" s="4" t="s">
        <v>92</v>
      </c>
      <c r="G26" s="4" t="s">
        <v>35</v>
      </c>
      <c r="H26" s="4" t="s">
        <v>24</v>
      </c>
      <c r="L26" s="4">
        <v>36.6</v>
      </c>
      <c r="M26" s="4">
        <v>28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58</v>
      </c>
      <c r="V26" s="4" t="s">
        <v>58</v>
      </c>
      <c r="W26" s="4" t="s">
        <v>27</v>
      </c>
    </row>
    <row r="27" spans="1:23" x14ac:dyDescent="0.2">
      <c r="A27" s="3">
        <v>43977.307551319449</v>
      </c>
      <c r="B27" s="4" t="s">
        <v>21</v>
      </c>
      <c r="C27" s="4">
        <v>407</v>
      </c>
      <c r="F27" s="4" t="s">
        <v>94</v>
      </c>
      <c r="G27" s="4" t="s">
        <v>332</v>
      </c>
      <c r="H27" s="4" t="s">
        <v>24</v>
      </c>
      <c r="L27" s="4">
        <v>36.200000000000003</v>
      </c>
      <c r="M27" s="4">
        <v>18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  <c r="S27" s="4" t="s">
        <v>25</v>
      </c>
      <c r="T27" s="4" t="s">
        <v>25</v>
      </c>
      <c r="U27" s="4" t="s">
        <v>26</v>
      </c>
      <c r="V27" s="4" t="s">
        <v>26</v>
      </c>
      <c r="W27" s="4" t="s">
        <v>27</v>
      </c>
    </row>
    <row r="28" spans="1:23" x14ac:dyDescent="0.2">
      <c r="A28" s="3">
        <v>43977.314901215279</v>
      </c>
      <c r="B28" s="4" t="s">
        <v>21</v>
      </c>
      <c r="C28" s="4">
        <v>681</v>
      </c>
      <c r="F28" s="4" t="s">
        <v>512</v>
      </c>
      <c r="G28" s="4" t="s">
        <v>44</v>
      </c>
      <c r="H28" s="4" t="s">
        <v>24</v>
      </c>
      <c r="L28" s="4">
        <v>36.4</v>
      </c>
      <c r="M28" s="4">
        <v>17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26</v>
      </c>
      <c r="V28" s="4" t="s">
        <v>89</v>
      </c>
      <c r="W28" s="4" t="s">
        <v>27</v>
      </c>
    </row>
    <row r="29" spans="1:23" x14ac:dyDescent="0.2">
      <c r="A29" s="3">
        <v>43977.315047187498</v>
      </c>
      <c r="B29" s="4" t="s">
        <v>21</v>
      </c>
      <c r="C29" s="5" t="s">
        <v>67</v>
      </c>
      <c r="F29" s="4" t="s">
        <v>68</v>
      </c>
      <c r="G29" s="4" t="s">
        <v>466</v>
      </c>
      <c r="H29" s="4" t="s">
        <v>24</v>
      </c>
      <c r="L29" s="4">
        <v>35.799999999999997</v>
      </c>
      <c r="M29" s="4">
        <v>12</v>
      </c>
      <c r="N29" s="4" t="s">
        <v>25</v>
      </c>
      <c r="O29" s="4" t="s">
        <v>25</v>
      </c>
      <c r="P29" s="4" t="s">
        <v>25</v>
      </c>
      <c r="Q29" s="4" t="s">
        <v>25</v>
      </c>
      <c r="R29" s="4" t="s">
        <v>25</v>
      </c>
      <c r="S29" s="4" t="s">
        <v>25</v>
      </c>
      <c r="T29" s="4" t="s">
        <v>25</v>
      </c>
      <c r="U29" s="4" t="s">
        <v>26</v>
      </c>
      <c r="V29" s="4" t="s">
        <v>26</v>
      </c>
      <c r="W29" s="4" t="s">
        <v>27</v>
      </c>
    </row>
    <row r="30" spans="1:23" x14ac:dyDescent="0.2">
      <c r="A30" s="3">
        <v>43977.318302384258</v>
      </c>
      <c r="B30" s="4" t="s">
        <v>21</v>
      </c>
      <c r="C30" s="4">
        <v>112</v>
      </c>
      <c r="F30" s="4" t="s">
        <v>122</v>
      </c>
      <c r="G30" s="4" t="s">
        <v>35</v>
      </c>
      <c r="H30" s="4" t="s">
        <v>24</v>
      </c>
      <c r="L30" s="4">
        <v>36.299999999999997</v>
      </c>
      <c r="M30" s="4">
        <v>16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26</v>
      </c>
      <c r="V30" s="4" t="s">
        <v>26</v>
      </c>
      <c r="W30" s="4" t="s">
        <v>27</v>
      </c>
    </row>
    <row r="31" spans="1:23" x14ac:dyDescent="0.2">
      <c r="A31" s="3">
        <v>43977.319598692135</v>
      </c>
      <c r="B31" s="4" t="s">
        <v>21</v>
      </c>
      <c r="C31" s="4">
        <v>311</v>
      </c>
      <c r="F31" s="4" t="s">
        <v>205</v>
      </c>
      <c r="G31" s="4" t="s">
        <v>206</v>
      </c>
      <c r="H31" s="4" t="s">
        <v>31</v>
      </c>
      <c r="I31" s="4" t="s">
        <v>25</v>
      </c>
      <c r="J31" s="4">
        <v>35.200000000000003</v>
      </c>
      <c r="K31" s="4">
        <v>14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  <c r="S31" s="4" t="s">
        <v>25</v>
      </c>
      <c r="T31" s="4" t="s">
        <v>25</v>
      </c>
      <c r="U31" s="4" t="s">
        <v>26</v>
      </c>
      <c r="V31" s="4" t="s">
        <v>352</v>
      </c>
      <c r="W31" s="4" t="s">
        <v>27</v>
      </c>
    </row>
    <row r="32" spans="1:23" x14ac:dyDescent="0.2">
      <c r="A32" s="3">
        <v>43977.332709791663</v>
      </c>
      <c r="B32" s="4" t="s">
        <v>21</v>
      </c>
      <c r="C32" s="4">
        <v>566</v>
      </c>
      <c r="F32" s="4" t="s">
        <v>187</v>
      </c>
      <c r="G32" s="4" t="s">
        <v>344</v>
      </c>
      <c r="H32" s="4" t="s">
        <v>31</v>
      </c>
      <c r="I32" s="4" t="s">
        <v>25</v>
      </c>
      <c r="J32" s="4">
        <v>35</v>
      </c>
      <c r="K32" s="4">
        <v>14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37</v>
      </c>
      <c r="V32" s="4" t="s">
        <v>37</v>
      </c>
      <c r="W32" s="4" t="s">
        <v>27</v>
      </c>
    </row>
    <row r="33" spans="1:23" x14ac:dyDescent="0.2">
      <c r="A33" s="3">
        <v>43977.336538506948</v>
      </c>
      <c r="B33" s="4" t="s">
        <v>21</v>
      </c>
      <c r="C33" s="4">
        <v>771</v>
      </c>
      <c r="F33" s="4" t="s">
        <v>330</v>
      </c>
      <c r="G33" s="4" t="s">
        <v>165</v>
      </c>
      <c r="H33" s="4" t="s">
        <v>31</v>
      </c>
      <c r="I33" s="4" t="s">
        <v>25</v>
      </c>
      <c r="J33" s="4">
        <v>36</v>
      </c>
      <c r="K33" s="4">
        <v>18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25</v>
      </c>
      <c r="T33" s="4" t="s">
        <v>25</v>
      </c>
      <c r="U33" s="4" t="s">
        <v>26</v>
      </c>
      <c r="V33" s="4" t="s">
        <v>662</v>
      </c>
      <c r="W33" s="4" t="s">
        <v>27</v>
      </c>
    </row>
    <row r="34" spans="1:23" x14ac:dyDescent="0.2">
      <c r="A34" s="3">
        <v>43977.3378246875</v>
      </c>
      <c r="B34" s="4" t="s">
        <v>53</v>
      </c>
      <c r="D34" s="4" t="s">
        <v>59</v>
      </c>
      <c r="E34" s="4" t="s">
        <v>118</v>
      </c>
      <c r="F34" s="4" t="s">
        <v>114</v>
      </c>
      <c r="G34" s="4" t="s">
        <v>35</v>
      </c>
      <c r="H34" s="4" t="s">
        <v>31</v>
      </c>
      <c r="I34" s="4" t="s">
        <v>25</v>
      </c>
      <c r="J34" s="4">
        <v>35.9</v>
      </c>
      <c r="K34" s="4">
        <v>20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26</v>
      </c>
      <c r="V34" s="4" t="s">
        <v>26</v>
      </c>
      <c r="W34" s="4" t="s">
        <v>27</v>
      </c>
    </row>
    <row r="35" spans="1:23" x14ac:dyDescent="0.2">
      <c r="A35" s="3">
        <v>43977.338399016204</v>
      </c>
      <c r="B35" s="4" t="s">
        <v>21</v>
      </c>
      <c r="C35" s="4">
        <v>674</v>
      </c>
      <c r="F35" s="4" t="s">
        <v>341</v>
      </c>
      <c r="G35" s="4" t="s">
        <v>467</v>
      </c>
      <c r="H35" s="4" t="s">
        <v>24</v>
      </c>
      <c r="L35" s="4">
        <v>36.6</v>
      </c>
      <c r="M35" s="4">
        <v>18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 t="s">
        <v>25</v>
      </c>
      <c r="T35" s="4" t="s">
        <v>25</v>
      </c>
      <c r="U35" s="4" t="s">
        <v>26</v>
      </c>
      <c r="V35" s="4" t="s">
        <v>663</v>
      </c>
      <c r="W35" s="4" t="s">
        <v>27</v>
      </c>
    </row>
    <row r="36" spans="1:23" x14ac:dyDescent="0.2">
      <c r="A36" s="3">
        <v>43977.338419421299</v>
      </c>
      <c r="B36" s="4" t="s">
        <v>53</v>
      </c>
      <c r="D36" s="4" t="s">
        <v>664</v>
      </c>
      <c r="E36" s="4" t="s">
        <v>665</v>
      </c>
      <c r="F36" s="4" t="s">
        <v>666</v>
      </c>
      <c r="G36" s="4" t="s">
        <v>667</v>
      </c>
      <c r="H36" s="4" t="s">
        <v>31</v>
      </c>
      <c r="I36" s="4" t="s">
        <v>25</v>
      </c>
      <c r="J36" s="4">
        <v>36.700000000000003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26</v>
      </c>
      <c r="V36" s="4" t="s">
        <v>26</v>
      </c>
      <c r="W36" s="4" t="s">
        <v>27</v>
      </c>
    </row>
    <row r="37" spans="1:23" x14ac:dyDescent="0.2">
      <c r="A37" s="3">
        <v>43977.340834618051</v>
      </c>
      <c r="B37" s="4" t="s">
        <v>21</v>
      </c>
      <c r="C37" s="4">
        <v>678</v>
      </c>
      <c r="F37" s="4" t="s">
        <v>69</v>
      </c>
      <c r="G37" s="4" t="s">
        <v>35</v>
      </c>
      <c r="H37" s="4" t="s">
        <v>31</v>
      </c>
      <c r="I37" s="4" t="s">
        <v>25</v>
      </c>
      <c r="J37" s="4">
        <v>36</v>
      </c>
      <c r="K37" s="4">
        <v>20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25</v>
      </c>
      <c r="U37" s="4" t="s">
        <v>26</v>
      </c>
      <c r="V37" s="4" t="s">
        <v>26</v>
      </c>
      <c r="W37" s="4" t="s">
        <v>27</v>
      </c>
    </row>
    <row r="38" spans="1:23" x14ac:dyDescent="0.2">
      <c r="A38" s="3">
        <v>43977.349239120369</v>
      </c>
      <c r="B38" s="4" t="s">
        <v>21</v>
      </c>
      <c r="C38" s="4">
        <v>325</v>
      </c>
      <c r="F38" s="4" t="s">
        <v>207</v>
      </c>
      <c r="G38" s="4" t="s">
        <v>332</v>
      </c>
      <c r="H38" s="4" t="s">
        <v>31</v>
      </c>
      <c r="I38" s="4" t="s">
        <v>25</v>
      </c>
      <c r="J38" s="4">
        <v>36</v>
      </c>
      <c r="K38" s="4">
        <v>20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668</v>
      </c>
      <c r="V38" s="4" t="s">
        <v>58</v>
      </c>
      <c r="W38" s="4" t="s">
        <v>27</v>
      </c>
    </row>
    <row r="39" spans="1:23" x14ac:dyDescent="0.2">
      <c r="A39" s="3">
        <v>43977.349999965278</v>
      </c>
      <c r="B39" s="4" t="s">
        <v>53</v>
      </c>
      <c r="D39" s="4" t="s">
        <v>176</v>
      </c>
      <c r="E39" s="4" t="s">
        <v>175</v>
      </c>
      <c r="F39" s="4" t="s">
        <v>177</v>
      </c>
      <c r="G39" s="4" t="s">
        <v>178</v>
      </c>
      <c r="H39" s="4" t="s">
        <v>24</v>
      </c>
      <c r="L39" s="4">
        <v>35.9</v>
      </c>
      <c r="M39" s="4">
        <v>19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25</v>
      </c>
      <c r="S39" s="4" t="s">
        <v>25</v>
      </c>
      <c r="T39" s="4" t="s">
        <v>25</v>
      </c>
      <c r="U39" s="4" t="s">
        <v>669</v>
      </c>
      <c r="V39" s="4" t="s">
        <v>26</v>
      </c>
      <c r="W39" s="4" t="s">
        <v>27</v>
      </c>
    </row>
    <row r="40" spans="1:23" x14ac:dyDescent="0.2">
      <c r="A40" s="3">
        <v>43977.35287033565</v>
      </c>
      <c r="B40" s="4" t="s">
        <v>21</v>
      </c>
      <c r="C40" s="4">
        <v>671</v>
      </c>
      <c r="F40" s="4" t="s">
        <v>45</v>
      </c>
      <c r="G40" s="4" t="s">
        <v>46</v>
      </c>
      <c r="H40" s="4" t="s">
        <v>24</v>
      </c>
      <c r="L40" s="4">
        <v>36.6</v>
      </c>
      <c r="M40" s="4">
        <v>14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26</v>
      </c>
      <c r="V40" s="4" t="s">
        <v>26</v>
      </c>
      <c r="W40" s="4" t="s">
        <v>27</v>
      </c>
    </row>
    <row r="41" spans="1:23" x14ac:dyDescent="0.2">
      <c r="A41" s="3">
        <v>43977.356245717594</v>
      </c>
      <c r="B41" s="4" t="s">
        <v>21</v>
      </c>
      <c r="C41" s="4">
        <v>755</v>
      </c>
      <c r="F41" s="4" t="s">
        <v>670</v>
      </c>
      <c r="G41" s="4" t="s">
        <v>35</v>
      </c>
      <c r="H41" s="4" t="s">
        <v>24</v>
      </c>
      <c r="L41" s="4">
        <v>36.700000000000003</v>
      </c>
      <c r="M41" s="4">
        <v>16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25</v>
      </c>
      <c r="S41" s="4" t="s">
        <v>25</v>
      </c>
      <c r="T41" s="4" t="s">
        <v>25</v>
      </c>
      <c r="U41" s="4" t="s">
        <v>26</v>
      </c>
      <c r="V41" s="4" t="s">
        <v>26</v>
      </c>
      <c r="W41" s="4" t="s">
        <v>27</v>
      </c>
    </row>
    <row r="42" spans="1:23" x14ac:dyDescent="0.2">
      <c r="A42" s="3">
        <v>43977.358401342593</v>
      </c>
      <c r="B42" s="4" t="s">
        <v>21</v>
      </c>
      <c r="C42" s="4">
        <v>508</v>
      </c>
      <c r="F42" s="4" t="s">
        <v>266</v>
      </c>
      <c r="G42" s="4" t="s">
        <v>408</v>
      </c>
      <c r="H42" s="4" t="s">
        <v>31</v>
      </c>
      <c r="I42" s="4" t="s">
        <v>25</v>
      </c>
      <c r="J42" s="4">
        <v>36</v>
      </c>
      <c r="K42" s="4">
        <v>32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26</v>
      </c>
      <c r="V42" s="4" t="s">
        <v>26</v>
      </c>
      <c r="W42" s="4" t="s">
        <v>27</v>
      </c>
    </row>
    <row r="43" spans="1:23" x14ac:dyDescent="0.2">
      <c r="A43" s="3">
        <v>43977.359377465276</v>
      </c>
      <c r="B43" s="4" t="s">
        <v>21</v>
      </c>
      <c r="C43" s="4">
        <v>766</v>
      </c>
      <c r="F43" s="4" t="s">
        <v>114</v>
      </c>
      <c r="G43" s="4" t="s">
        <v>115</v>
      </c>
      <c r="H43" s="4" t="s">
        <v>24</v>
      </c>
      <c r="L43" s="4">
        <v>36.5</v>
      </c>
      <c r="M43" s="4">
        <v>13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25</v>
      </c>
      <c r="T43" s="4" t="s">
        <v>25</v>
      </c>
      <c r="U43" s="4" t="s">
        <v>26</v>
      </c>
      <c r="V43" s="4" t="s">
        <v>26</v>
      </c>
      <c r="W43" s="4" t="s">
        <v>27</v>
      </c>
    </row>
    <row r="44" spans="1:23" x14ac:dyDescent="0.2">
      <c r="A44" s="3">
        <v>43977.361340671298</v>
      </c>
      <c r="B44" s="4" t="s">
        <v>21</v>
      </c>
      <c r="C44" s="4">
        <v>762</v>
      </c>
      <c r="F44" s="4" t="s">
        <v>671</v>
      </c>
      <c r="G44" s="4" t="s">
        <v>672</v>
      </c>
      <c r="H44" s="4" t="s">
        <v>31</v>
      </c>
      <c r="I44" s="4" t="s">
        <v>25</v>
      </c>
      <c r="J44" s="4">
        <v>36</v>
      </c>
      <c r="K44" s="4">
        <v>15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26</v>
      </c>
      <c r="V44" s="4" t="s">
        <v>26</v>
      </c>
      <c r="W44" s="4" t="s">
        <v>27</v>
      </c>
    </row>
    <row r="45" spans="1:23" x14ac:dyDescent="0.2">
      <c r="A45" s="3">
        <v>43977.361465173613</v>
      </c>
      <c r="B45" s="4" t="s">
        <v>21</v>
      </c>
      <c r="C45" s="4">
        <v>781</v>
      </c>
      <c r="F45" s="4" t="s">
        <v>673</v>
      </c>
      <c r="G45" s="4" t="s">
        <v>121</v>
      </c>
      <c r="H45" s="4" t="s">
        <v>24</v>
      </c>
      <c r="L45" s="4">
        <v>36.200000000000003</v>
      </c>
      <c r="M45" s="4">
        <v>13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25</v>
      </c>
      <c r="U45" s="4" t="s">
        <v>26</v>
      </c>
      <c r="V45" s="4" t="s">
        <v>26</v>
      </c>
      <c r="W45" s="4" t="s">
        <v>27</v>
      </c>
    </row>
    <row r="46" spans="1:23" x14ac:dyDescent="0.2">
      <c r="A46" s="3">
        <v>43977.367227650466</v>
      </c>
      <c r="B46" s="4" t="s">
        <v>21</v>
      </c>
      <c r="C46" s="4">
        <v>458</v>
      </c>
      <c r="F46" s="4" t="s">
        <v>339</v>
      </c>
      <c r="G46" s="4" t="s">
        <v>65</v>
      </c>
      <c r="H46" s="4" t="s">
        <v>31</v>
      </c>
      <c r="I46" s="4" t="s">
        <v>25</v>
      </c>
      <c r="J46" s="4">
        <v>36.6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26</v>
      </c>
      <c r="V46" s="4" t="s">
        <v>674</v>
      </c>
      <c r="W46" s="4" t="s">
        <v>27</v>
      </c>
    </row>
    <row r="47" spans="1:23" x14ac:dyDescent="0.2">
      <c r="A47" s="3">
        <v>43977.368945706017</v>
      </c>
      <c r="B47" s="4" t="s">
        <v>21</v>
      </c>
      <c r="C47" s="4">
        <v>578</v>
      </c>
      <c r="F47" s="4" t="s">
        <v>127</v>
      </c>
      <c r="G47" s="4" t="s">
        <v>35</v>
      </c>
      <c r="H47" s="4" t="s">
        <v>24</v>
      </c>
      <c r="L47" s="4">
        <v>36.6</v>
      </c>
      <c r="M47" s="4">
        <v>15</v>
      </c>
      <c r="N47" s="4" t="s">
        <v>25</v>
      </c>
      <c r="O47" s="4" t="s">
        <v>25</v>
      </c>
      <c r="P47" s="4" t="s">
        <v>25</v>
      </c>
      <c r="Q47" s="4" t="s">
        <v>25</v>
      </c>
      <c r="R47" s="4" t="s">
        <v>25</v>
      </c>
      <c r="S47" s="4" t="s">
        <v>25</v>
      </c>
      <c r="T47" s="4" t="s">
        <v>25</v>
      </c>
      <c r="U47" s="4" t="s">
        <v>123</v>
      </c>
      <c r="V47" s="4" t="s">
        <v>26</v>
      </c>
      <c r="W47" s="4" t="s">
        <v>27</v>
      </c>
    </row>
    <row r="48" spans="1:23" x14ac:dyDescent="0.2">
      <c r="A48" s="3">
        <v>43977.369782986112</v>
      </c>
      <c r="B48" s="4" t="s">
        <v>53</v>
      </c>
      <c r="D48" s="4" t="s">
        <v>675</v>
      </c>
      <c r="E48" s="4" t="s">
        <v>676</v>
      </c>
      <c r="F48" s="4" t="s">
        <v>677</v>
      </c>
      <c r="G48" s="4" t="s">
        <v>89</v>
      </c>
      <c r="H48" s="4" t="s">
        <v>24</v>
      </c>
      <c r="L48" s="4">
        <v>36.200000000000003</v>
      </c>
      <c r="M48" s="4">
        <v>14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26</v>
      </c>
      <c r="V48" s="4" t="s">
        <v>678</v>
      </c>
      <c r="W48" s="4" t="s">
        <v>27</v>
      </c>
    </row>
    <row r="49" spans="1:23" x14ac:dyDescent="0.2">
      <c r="A49" s="3">
        <v>43977.371809976852</v>
      </c>
      <c r="B49" s="4" t="s">
        <v>21</v>
      </c>
      <c r="C49" s="4">
        <v>462</v>
      </c>
      <c r="F49" s="4" t="s">
        <v>470</v>
      </c>
      <c r="G49" s="4" t="s">
        <v>35</v>
      </c>
      <c r="H49" s="4" t="s">
        <v>24</v>
      </c>
      <c r="L49" s="4">
        <v>36.700000000000003</v>
      </c>
      <c r="M49" s="4">
        <v>14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  <c r="S49" s="4" t="s">
        <v>25</v>
      </c>
      <c r="T49" s="4" t="s">
        <v>25</v>
      </c>
      <c r="U49" s="4" t="s">
        <v>26</v>
      </c>
      <c r="V49" s="4" t="s">
        <v>26</v>
      </c>
      <c r="W49" s="4" t="s">
        <v>27</v>
      </c>
    </row>
    <row r="50" spans="1:23" x14ac:dyDescent="0.2">
      <c r="A50" s="3">
        <v>43977.380387523153</v>
      </c>
      <c r="B50" s="4" t="s">
        <v>53</v>
      </c>
      <c r="D50" s="4" t="s">
        <v>314</v>
      </c>
      <c r="E50" s="4" t="s">
        <v>315</v>
      </c>
      <c r="F50" s="4" t="s">
        <v>679</v>
      </c>
      <c r="G50" s="4" t="s">
        <v>121</v>
      </c>
      <c r="H50" s="4" t="s">
        <v>24</v>
      </c>
      <c r="L50" s="4">
        <v>36.5</v>
      </c>
      <c r="M50" s="4">
        <v>16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26</v>
      </c>
      <c r="V50" s="4" t="s">
        <v>26</v>
      </c>
      <c r="W50" s="4" t="s">
        <v>27</v>
      </c>
    </row>
    <row r="51" spans="1:23" x14ac:dyDescent="0.2">
      <c r="A51" s="3">
        <v>43977.391431087963</v>
      </c>
      <c r="B51" s="4" t="s">
        <v>53</v>
      </c>
      <c r="D51" s="4" t="s">
        <v>141</v>
      </c>
      <c r="E51" s="4" t="s">
        <v>680</v>
      </c>
      <c r="F51" s="4" t="s">
        <v>584</v>
      </c>
      <c r="G51" s="4" t="s">
        <v>144</v>
      </c>
      <c r="H51" s="4" t="s">
        <v>31</v>
      </c>
      <c r="I51" s="4" t="s">
        <v>25</v>
      </c>
      <c r="J51" s="4">
        <v>35.5</v>
      </c>
      <c r="K51" s="4">
        <v>30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  <c r="S51" s="4" t="s">
        <v>25</v>
      </c>
      <c r="T51" s="4" t="s">
        <v>25</v>
      </c>
      <c r="U51" s="4" t="s">
        <v>145</v>
      </c>
      <c r="V51" s="4" t="s">
        <v>145</v>
      </c>
      <c r="W51" s="4" t="s">
        <v>27</v>
      </c>
    </row>
    <row r="52" spans="1:23" x14ac:dyDescent="0.2">
      <c r="A52" s="3">
        <v>43977.392016689817</v>
      </c>
      <c r="B52" s="4" t="s">
        <v>53</v>
      </c>
      <c r="D52" s="4" t="s">
        <v>606</v>
      </c>
      <c r="E52" s="4" t="s">
        <v>607</v>
      </c>
      <c r="F52" s="4" t="s">
        <v>122</v>
      </c>
      <c r="G52" s="4" t="s">
        <v>681</v>
      </c>
      <c r="H52" s="4" t="s">
        <v>31</v>
      </c>
      <c r="I52" s="4" t="s">
        <v>25</v>
      </c>
      <c r="J52" s="4">
        <v>34.9</v>
      </c>
      <c r="K52" s="4">
        <v>19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26</v>
      </c>
      <c r="V52" s="4" t="s">
        <v>26</v>
      </c>
      <c r="W52" s="4" t="s">
        <v>27</v>
      </c>
    </row>
    <row r="53" spans="1:23" x14ac:dyDescent="0.2">
      <c r="A53" s="3">
        <v>43977.396936782403</v>
      </c>
      <c r="B53" s="4" t="s">
        <v>21</v>
      </c>
      <c r="C53" s="4">
        <v>143</v>
      </c>
      <c r="F53" s="4" t="s">
        <v>682</v>
      </c>
      <c r="G53" s="4" t="s">
        <v>23</v>
      </c>
      <c r="H53" s="4" t="s">
        <v>31</v>
      </c>
      <c r="I53" s="4" t="s">
        <v>25</v>
      </c>
      <c r="J53" s="4">
        <v>35.6</v>
      </c>
      <c r="K53" s="4">
        <v>16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25</v>
      </c>
      <c r="S53" s="4" t="s">
        <v>25</v>
      </c>
      <c r="T53" s="4" t="s">
        <v>25</v>
      </c>
      <c r="U53" s="4" t="s">
        <v>440</v>
      </c>
      <c r="V53" s="4" t="s">
        <v>26</v>
      </c>
      <c r="W53" s="4" t="s">
        <v>27</v>
      </c>
    </row>
    <row r="54" spans="1:23" x14ac:dyDescent="0.2">
      <c r="A54" s="3">
        <v>43977.400881608795</v>
      </c>
      <c r="B54" s="4" t="s">
        <v>53</v>
      </c>
      <c r="D54" s="4" t="s">
        <v>564</v>
      </c>
      <c r="E54" s="4" t="s">
        <v>565</v>
      </c>
      <c r="F54" s="4" t="s">
        <v>520</v>
      </c>
      <c r="G54" s="4" t="s">
        <v>144</v>
      </c>
      <c r="H54" s="4" t="s">
        <v>31</v>
      </c>
      <c r="I54" s="4" t="s">
        <v>25</v>
      </c>
      <c r="J54" s="4">
        <v>36</v>
      </c>
      <c r="K54" s="4">
        <v>18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26</v>
      </c>
      <c r="V54" s="4" t="s">
        <v>26</v>
      </c>
      <c r="W54" s="4" t="s">
        <v>27</v>
      </c>
    </row>
    <row r="55" spans="1:23" x14ac:dyDescent="0.2">
      <c r="A55" s="3">
        <v>43977.401051388893</v>
      </c>
      <c r="B55" s="4" t="s">
        <v>53</v>
      </c>
      <c r="D55" s="4" t="s">
        <v>357</v>
      </c>
      <c r="E55" s="4" t="s">
        <v>358</v>
      </c>
      <c r="F55" s="4" t="s">
        <v>199</v>
      </c>
      <c r="G55" s="4" t="s">
        <v>155</v>
      </c>
      <c r="H55" s="4" t="s">
        <v>24</v>
      </c>
      <c r="L55" s="4">
        <v>36.5</v>
      </c>
      <c r="M55" s="4">
        <v>16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  <c r="T55" s="4" t="s">
        <v>25</v>
      </c>
      <c r="U55" s="4" t="s">
        <v>26</v>
      </c>
      <c r="V55" s="4" t="s">
        <v>26</v>
      </c>
      <c r="W55" s="4" t="s">
        <v>27</v>
      </c>
    </row>
    <row r="56" spans="1:23" x14ac:dyDescent="0.2">
      <c r="A56" s="3">
        <v>43977.413093194446</v>
      </c>
      <c r="B56" s="4" t="s">
        <v>21</v>
      </c>
      <c r="C56" s="4">
        <v>571</v>
      </c>
      <c r="F56" s="4" t="s">
        <v>473</v>
      </c>
      <c r="G56" s="4" t="s">
        <v>265</v>
      </c>
      <c r="H56" s="4" t="s">
        <v>31</v>
      </c>
      <c r="I56" s="4" t="s">
        <v>25</v>
      </c>
      <c r="J56" s="4">
        <v>36</v>
      </c>
      <c r="K56" s="4">
        <v>16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26</v>
      </c>
      <c r="V56" s="4" t="s">
        <v>26</v>
      </c>
      <c r="W56" s="4" t="s">
        <v>27</v>
      </c>
    </row>
    <row r="57" spans="1:23" x14ac:dyDescent="0.2">
      <c r="A57" s="3">
        <v>43977.420669814819</v>
      </c>
      <c r="B57" s="4" t="s">
        <v>53</v>
      </c>
      <c r="D57" s="4" t="s">
        <v>179</v>
      </c>
      <c r="E57" s="4" t="s">
        <v>180</v>
      </c>
      <c r="F57" s="4" t="s">
        <v>181</v>
      </c>
      <c r="G57" s="4" t="s">
        <v>35</v>
      </c>
      <c r="H57" s="4" t="s">
        <v>24</v>
      </c>
      <c r="L57" s="4">
        <v>35.9</v>
      </c>
      <c r="M57" s="4">
        <v>14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25</v>
      </c>
      <c r="S57" s="4" t="s">
        <v>25</v>
      </c>
      <c r="T57" s="4" t="s">
        <v>25</v>
      </c>
      <c r="U57" s="4" t="s">
        <v>182</v>
      </c>
      <c r="V57" s="4" t="s">
        <v>26</v>
      </c>
      <c r="W57" s="4" t="s">
        <v>27</v>
      </c>
    </row>
    <row r="58" spans="1:23" x14ac:dyDescent="0.2">
      <c r="A58" s="3">
        <v>43977.42079491898</v>
      </c>
      <c r="B58" s="4" t="s">
        <v>21</v>
      </c>
      <c r="C58" s="4">
        <v>709</v>
      </c>
      <c r="F58" s="4" t="s">
        <v>114</v>
      </c>
      <c r="G58" s="4" t="s">
        <v>391</v>
      </c>
      <c r="H58" s="4" t="s">
        <v>24</v>
      </c>
      <c r="L58" s="4">
        <v>36.799999999999997</v>
      </c>
      <c r="M58" s="4">
        <v>12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26</v>
      </c>
      <c r="V58" s="4" t="s">
        <v>26</v>
      </c>
      <c r="W58" s="4" t="s">
        <v>27</v>
      </c>
    </row>
    <row r="59" spans="1:23" x14ac:dyDescent="0.2">
      <c r="A59" s="3">
        <v>43977.421341979163</v>
      </c>
      <c r="B59" s="4" t="s">
        <v>21</v>
      </c>
      <c r="C59" s="4">
        <v>647</v>
      </c>
      <c r="F59" s="4">
        <v>190</v>
      </c>
      <c r="G59" s="4" t="s">
        <v>275</v>
      </c>
      <c r="H59" s="4" t="s">
        <v>24</v>
      </c>
      <c r="L59" s="4">
        <v>36.5</v>
      </c>
      <c r="M59" s="4">
        <v>17</v>
      </c>
      <c r="N59" s="4" t="s">
        <v>25</v>
      </c>
      <c r="O59" s="4" t="s">
        <v>25</v>
      </c>
      <c r="P59" s="4" t="s">
        <v>25</v>
      </c>
      <c r="Q59" s="4" t="s">
        <v>25</v>
      </c>
      <c r="R59" s="4" t="s">
        <v>25</v>
      </c>
      <c r="S59" s="4" t="s">
        <v>25</v>
      </c>
      <c r="T59" s="4" t="s">
        <v>25</v>
      </c>
      <c r="U59" s="4" t="s">
        <v>26</v>
      </c>
      <c r="V59" s="4" t="s">
        <v>26</v>
      </c>
      <c r="W59" s="4" t="s">
        <v>27</v>
      </c>
    </row>
    <row r="60" spans="1:23" x14ac:dyDescent="0.2">
      <c r="A60" s="3">
        <v>43977.426367222222</v>
      </c>
      <c r="B60" s="4" t="s">
        <v>21</v>
      </c>
      <c r="C60" s="4">
        <v>752</v>
      </c>
      <c r="F60" s="4" t="s">
        <v>219</v>
      </c>
      <c r="G60" s="4" t="s">
        <v>220</v>
      </c>
      <c r="H60" s="4" t="s">
        <v>24</v>
      </c>
      <c r="L60" s="4">
        <v>36.6</v>
      </c>
      <c r="M60" s="4">
        <v>20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26</v>
      </c>
      <c r="V60" s="4" t="s">
        <v>26</v>
      </c>
      <c r="W60" s="4" t="s">
        <v>27</v>
      </c>
    </row>
    <row r="61" spans="1:23" x14ac:dyDescent="0.2">
      <c r="A61" s="3">
        <v>43977.42932033565</v>
      </c>
      <c r="B61" s="4" t="s">
        <v>53</v>
      </c>
      <c r="D61" s="4" t="s">
        <v>77</v>
      </c>
      <c r="E61" s="4" t="s">
        <v>476</v>
      </c>
      <c r="F61" s="4" t="s">
        <v>683</v>
      </c>
      <c r="G61" s="4" t="s">
        <v>79</v>
      </c>
      <c r="H61" s="4" t="s">
        <v>24</v>
      </c>
      <c r="L61" s="4">
        <v>36.5</v>
      </c>
      <c r="M61" s="4">
        <v>20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25</v>
      </c>
      <c r="S61" s="4" t="s">
        <v>25</v>
      </c>
      <c r="T61" s="4" t="s">
        <v>25</v>
      </c>
      <c r="U61" s="4" t="s">
        <v>37</v>
      </c>
      <c r="V61" s="4" t="s">
        <v>37</v>
      </c>
      <c r="W61" s="4" t="s">
        <v>27</v>
      </c>
    </row>
    <row r="62" spans="1:23" x14ac:dyDescent="0.2">
      <c r="A62" s="3">
        <v>43977.429574444446</v>
      </c>
      <c r="B62" s="4" t="s">
        <v>21</v>
      </c>
      <c r="C62" s="4">
        <v>152</v>
      </c>
      <c r="F62" s="4" t="s">
        <v>202</v>
      </c>
      <c r="G62" s="4" t="s">
        <v>203</v>
      </c>
      <c r="H62" s="4" t="s">
        <v>31</v>
      </c>
      <c r="I62" s="4" t="s">
        <v>25</v>
      </c>
      <c r="J62" s="4">
        <v>35.9</v>
      </c>
      <c r="K62" s="4">
        <v>18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26</v>
      </c>
      <c r="V62" s="4" t="s">
        <v>26</v>
      </c>
      <c r="W62" s="4" t="s">
        <v>27</v>
      </c>
    </row>
    <row r="63" spans="1:23" x14ac:dyDescent="0.2">
      <c r="A63" s="3">
        <v>43977.436903275462</v>
      </c>
      <c r="B63" s="4" t="s">
        <v>53</v>
      </c>
      <c r="D63" s="4" t="s">
        <v>394</v>
      </c>
      <c r="E63" s="4" t="s">
        <v>393</v>
      </c>
      <c r="F63" s="4" t="s">
        <v>480</v>
      </c>
      <c r="G63" s="4" t="s">
        <v>396</v>
      </c>
      <c r="H63" s="4" t="s">
        <v>24</v>
      </c>
      <c r="L63" s="4">
        <v>36</v>
      </c>
      <c r="M63" s="4">
        <v>18</v>
      </c>
      <c r="N63" s="4" t="s">
        <v>25</v>
      </c>
      <c r="O63" s="4" t="s">
        <v>25</v>
      </c>
      <c r="P63" s="4" t="s">
        <v>25</v>
      </c>
      <c r="Q63" s="4" t="s">
        <v>25</v>
      </c>
      <c r="R63" s="4" t="s">
        <v>25</v>
      </c>
      <c r="S63" s="4" t="s">
        <v>25</v>
      </c>
      <c r="T63" s="4" t="s">
        <v>25</v>
      </c>
      <c r="U63" s="4" t="s">
        <v>26</v>
      </c>
      <c r="V63" s="4" t="s">
        <v>26</v>
      </c>
      <c r="W63" s="4" t="s">
        <v>27</v>
      </c>
    </row>
    <row r="64" spans="1:23" x14ac:dyDescent="0.2">
      <c r="A64" s="3">
        <v>43977.440786562496</v>
      </c>
      <c r="B64" s="4" t="s">
        <v>21</v>
      </c>
      <c r="C64" s="4" t="s">
        <v>485</v>
      </c>
      <c r="F64" s="4" t="s">
        <v>684</v>
      </c>
      <c r="G64" s="4" t="s">
        <v>35</v>
      </c>
      <c r="H64" s="4" t="s">
        <v>31</v>
      </c>
      <c r="I64" s="4" t="s">
        <v>25</v>
      </c>
      <c r="J64" s="4">
        <v>36.299999999999997</v>
      </c>
      <c r="K64" s="4">
        <v>70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486</v>
      </c>
      <c r="V64" s="4" t="s">
        <v>26</v>
      </c>
      <c r="W64" s="4" t="s">
        <v>27</v>
      </c>
    </row>
    <row r="65" spans="1:23" x14ac:dyDescent="0.2">
      <c r="A65" s="3">
        <v>43977.447915115743</v>
      </c>
      <c r="B65" s="4" t="s">
        <v>53</v>
      </c>
      <c r="D65" s="4" t="s">
        <v>526</v>
      </c>
      <c r="E65" s="4" t="s">
        <v>527</v>
      </c>
      <c r="F65" s="4" t="s">
        <v>546</v>
      </c>
      <c r="G65" s="4" t="s">
        <v>291</v>
      </c>
      <c r="H65" s="4" t="s">
        <v>24</v>
      </c>
      <c r="L65" s="4">
        <v>35.799999999999997</v>
      </c>
      <c r="M65" s="4">
        <v>72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  <c r="S65" s="4" t="s">
        <v>25</v>
      </c>
      <c r="T65" s="4" t="s">
        <v>25</v>
      </c>
      <c r="U65" s="4" t="s">
        <v>26</v>
      </c>
      <c r="V65" s="4" t="s">
        <v>26</v>
      </c>
      <c r="W65" s="4" t="s">
        <v>27</v>
      </c>
    </row>
    <row r="66" spans="1:23" x14ac:dyDescent="0.2">
      <c r="A66" s="3">
        <v>43977.45183982639</v>
      </c>
      <c r="B66" s="4" t="s">
        <v>53</v>
      </c>
      <c r="D66" s="4" t="s">
        <v>124</v>
      </c>
      <c r="E66" s="4" t="s">
        <v>125</v>
      </c>
      <c r="F66" s="4" t="s">
        <v>126</v>
      </c>
      <c r="G66" s="4" t="s">
        <v>35</v>
      </c>
      <c r="H66" s="4" t="s">
        <v>24</v>
      </c>
      <c r="L66" s="4">
        <v>36.299999999999997</v>
      </c>
      <c r="M66" s="4">
        <v>22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26</v>
      </c>
      <c r="V66" s="4" t="s">
        <v>26</v>
      </c>
      <c r="W66" s="4" t="s">
        <v>27</v>
      </c>
    </row>
    <row r="67" spans="1:23" x14ac:dyDescent="0.2">
      <c r="A67" s="3">
        <v>43977.457214803246</v>
      </c>
      <c r="B67" s="4" t="s">
        <v>53</v>
      </c>
      <c r="D67" s="4" t="s">
        <v>475</v>
      </c>
      <c r="E67" s="4" t="s">
        <v>295</v>
      </c>
      <c r="F67" s="4" t="s">
        <v>685</v>
      </c>
      <c r="G67" s="4" t="s">
        <v>297</v>
      </c>
      <c r="H67" s="4" t="s">
        <v>31</v>
      </c>
      <c r="I67" s="4" t="s">
        <v>25</v>
      </c>
      <c r="J67" s="4">
        <v>35.700000000000003</v>
      </c>
      <c r="N67" s="4" t="s">
        <v>25</v>
      </c>
      <c r="O67" s="4" t="s">
        <v>25</v>
      </c>
      <c r="P67" s="4" t="s">
        <v>25</v>
      </c>
      <c r="Q67" s="4" t="s">
        <v>25</v>
      </c>
      <c r="R67" s="4" t="s">
        <v>25</v>
      </c>
      <c r="S67" s="4" t="s">
        <v>25</v>
      </c>
      <c r="T67" s="4" t="s">
        <v>25</v>
      </c>
      <c r="U67" s="4" t="s">
        <v>58</v>
      </c>
      <c r="V67" s="4" t="s">
        <v>58</v>
      </c>
      <c r="W67" s="4" t="s">
        <v>27</v>
      </c>
    </row>
    <row r="68" spans="1:23" x14ac:dyDescent="0.2">
      <c r="A68" s="3">
        <v>43977.465561053235</v>
      </c>
      <c r="B68" s="4" t="s">
        <v>21</v>
      </c>
      <c r="C68" s="4">
        <v>770</v>
      </c>
      <c r="F68" s="4" t="s">
        <v>193</v>
      </c>
      <c r="G68" s="4" t="s">
        <v>153</v>
      </c>
      <c r="H68" s="4" t="s">
        <v>24</v>
      </c>
      <c r="L68" s="4">
        <v>36.200000000000003</v>
      </c>
      <c r="M68" s="4">
        <v>20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26</v>
      </c>
      <c r="V68" s="4" t="s">
        <v>26</v>
      </c>
      <c r="W68" s="4" t="s">
        <v>27</v>
      </c>
    </row>
    <row r="69" spans="1:23" x14ac:dyDescent="0.2">
      <c r="A69" s="3">
        <v>43977.471731898149</v>
      </c>
      <c r="B69" s="4" t="s">
        <v>21</v>
      </c>
      <c r="C69" s="4">
        <v>554</v>
      </c>
      <c r="F69" s="4" t="s">
        <v>686</v>
      </c>
      <c r="G69" s="4" t="s">
        <v>23</v>
      </c>
      <c r="H69" s="4" t="s">
        <v>24</v>
      </c>
      <c r="L69" s="4">
        <v>36</v>
      </c>
      <c r="M69" s="4">
        <v>16</v>
      </c>
      <c r="N69" s="4" t="s">
        <v>25</v>
      </c>
      <c r="O69" s="4" t="s">
        <v>25</v>
      </c>
      <c r="P69" s="4" t="s">
        <v>25</v>
      </c>
      <c r="Q69" s="4" t="s">
        <v>25</v>
      </c>
      <c r="R69" s="4" t="s">
        <v>25</v>
      </c>
      <c r="S69" s="4" t="s">
        <v>25</v>
      </c>
      <c r="T69" s="4" t="s">
        <v>25</v>
      </c>
      <c r="U69" s="4" t="s">
        <v>26</v>
      </c>
      <c r="V69" s="4" t="s">
        <v>26</v>
      </c>
      <c r="W69" s="4" t="s">
        <v>27</v>
      </c>
    </row>
    <row r="70" spans="1:23" x14ac:dyDescent="0.2">
      <c r="A70" s="3">
        <v>43977.474702488427</v>
      </c>
      <c r="B70" s="4" t="s">
        <v>53</v>
      </c>
      <c r="D70" s="4" t="s">
        <v>640</v>
      </c>
      <c r="E70" s="4" t="s">
        <v>641</v>
      </c>
      <c r="F70" s="4" t="s">
        <v>88</v>
      </c>
      <c r="G70" s="4" t="s">
        <v>265</v>
      </c>
      <c r="H70" s="4" t="s">
        <v>24</v>
      </c>
      <c r="L70" s="4">
        <v>35</v>
      </c>
      <c r="M70" s="4">
        <v>30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26</v>
      </c>
      <c r="V70" s="4" t="s">
        <v>26</v>
      </c>
      <c r="W70" s="4" t="s">
        <v>27</v>
      </c>
    </row>
    <row r="71" spans="1:23" x14ac:dyDescent="0.2">
      <c r="A71" s="3">
        <v>43977.479554398145</v>
      </c>
      <c r="B71" s="4" t="s">
        <v>21</v>
      </c>
      <c r="C71" s="4">
        <v>667</v>
      </c>
      <c r="F71" s="4" t="s">
        <v>687</v>
      </c>
      <c r="G71" s="4" t="s">
        <v>105</v>
      </c>
      <c r="H71" s="4" t="s">
        <v>31</v>
      </c>
      <c r="I71" s="4" t="s">
        <v>25</v>
      </c>
      <c r="J71" s="4">
        <v>35.6</v>
      </c>
      <c r="K71" s="4">
        <v>20</v>
      </c>
      <c r="N71" s="4" t="s">
        <v>25</v>
      </c>
      <c r="O71" s="4" t="s">
        <v>25</v>
      </c>
      <c r="P71" s="4" t="s">
        <v>25</v>
      </c>
      <c r="Q71" s="4" t="s">
        <v>25</v>
      </c>
      <c r="R71" s="4" t="s">
        <v>25</v>
      </c>
      <c r="S71" s="4" t="s">
        <v>25</v>
      </c>
      <c r="T71" s="4" t="s">
        <v>25</v>
      </c>
      <c r="U71" s="4" t="s">
        <v>26</v>
      </c>
      <c r="V71" s="4" t="s">
        <v>26</v>
      </c>
      <c r="W71" s="4" t="s">
        <v>27</v>
      </c>
    </row>
    <row r="72" spans="1:23" x14ac:dyDescent="0.2">
      <c r="A72" s="3">
        <v>43977.487590381948</v>
      </c>
      <c r="B72" s="4" t="s">
        <v>21</v>
      </c>
      <c r="C72" s="4">
        <v>558</v>
      </c>
      <c r="F72" s="4">
        <v>869</v>
      </c>
      <c r="G72" s="4" t="s">
        <v>231</v>
      </c>
      <c r="H72" s="4" t="s">
        <v>31</v>
      </c>
      <c r="I72" s="4" t="s">
        <v>25</v>
      </c>
      <c r="J72" s="4">
        <v>36.4</v>
      </c>
      <c r="K72" s="4">
        <v>20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26</v>
      </c>
      <c r="V72" s="4" t="s">
        <v>26</v>
      </c>
      <c r="W72" s="4" t="s">
        <v>27</v>
      </c>
    </row>
    <row r="73" spans="1:23" x14ac:dyDescent="0.2">
      <c r="A73" s="3">
        <v>43977.491555960645</v>
      </c>
      <c r="B73" s="4" t="s">
        <v>21</v>
      </c>
      <c r="C73" s="4">
        <v>773</v>
      </c>
      <c r="F73" s="4" t="s">
        <v>512</v>
      </c>
      <c r="G73" s="4" t="s">
        <v>35</v>
      </c>
      <c r="H73" s="4" t="s">
        <v>24</v>
      </c>
      <c r="L73" s="4">
        <v>35.6</v>
      </c>
      <c r="M73" s="4">
        <v>16</v>
      </c>
      <c r="N73" s="4" t="s">
        <v>25</v>
      </c>
      <c r="O73" s="4" t="s">
        <v>25</v>
      </c>
      <c r="P73" s="4" t="s">
        <v>25</v>
      </c>
      <c r="Q73" s="4" t="s">
        <v>25</v>
      </c>
      <c r="R73" s="4" t="s">
        <v>25</v>
      </c>
      <c r="S73" s="4" t="s">
        <v>25</v>
      </c>
      <c r="T73" s="4" t="s">
        <v>25</v>
      </c>
      <c r="U73" s="4" t="s">
        <v>26</v>
      </c>
      <c r="V73" s="4" t="s">
        <v>26</v>
      </c>
      <c r="W73" s="4" t="s">
        <v>27</v>
      </c>
    </row>
    <row r="74" spans="1:23" x14ac:dyDescent="0.2">
      <c r="A74" s="3">
        <v>43977.500034814817</v>
      </c>
      <c r="B74" s="4" t="s">
        <v>21</v>
      </c>
      <c r="C74" s="4">
        <v>773</v>
      </c>
      <c r="F74" s="4" t="s">
        <v>183</v>
      </c>
      <c r="G74" s="4" t="s">
        <v>144</v>
      </c>
      <c r="H74" s="4" t="s">
        <v>31</v>
      </c>
      <c r="I74" s="4" t="s">
        <v>25</v>
      </c>
      <c r="J74" s="4">
        <v>36.200000000000003</v>
      </c>
      <c r="K74" s="4">
        <v>14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26</v>
      </c>
      <c r="V74" s="4" t="s">
        <v>26</v>
      </c>
      <c r="W74" s="4" t="s">
        <v>27</v>
      </c>
    </row>
    <row r="75" spans="1:23" x14ac:dyDescent="0.2">
      <c r="A75" s="3">
        <v>43977.503191608797</v>
      </c>
      <c r="B75" s="4" t="s">
        <v>21</v>
      </c>
      <c r="C75" s="4" t="s">
        <v>688</v>
      </c>
      <c r="F75" s="4">
        <v>68</v>
      </c>
      <c r="G75" s="4" t="s">
        <v>376</v>
      </c>
      <c r="H75" s="4" t="s">
        <v>24</v>
      </c>
      <c r="L75" s="4">
        <v>35.700000000000003</v>
      </c>
      <c r="M75" s="4">
        <v>16</v>
      </c>
      <c r="N75" s="4" t="s">
        <v>25</v>
      </c>
      <c r="O75" s="4" t="s">
        <v>25</v>
      </c>
      <c r="P75" s="4" t="s">
        <v>25</v>
      </c>
      <c r="Q75" s="4" t="s">
        <v>25</v>
      </c>
      <c r="R75" s="4" t="s">
        <v>25</v>
      </c>
      <c r="S75" s="4" t="s">
        <v>25</v>
      </c>
      <c r="T75" s="4" t="s">
        <v>25</v>
      </c>
      <c r="U75" s="4" t="s">
        <v>377</v>
      </c>
      <c r="V75" s="4" t="s">
        <v>26</v>
      </c>
      <c r="W75" s="4" t="s">
        <v>27</v>
      </c>
    </row>
    <row r="76" spans="1:23" x14ac:dyDescent="0.2">
      <c r="A76" s="3">
        <v>43977.533921122682</v>
      </c>
      <c r="B76" s="4" t="s">
        <v>21</v>
      </c>
      <c r="C76" s="4">
        <v>656</v>
      </c>
      <c r="F76" s="4" t="s">
        <v>189</v>
      </c>
      <c r="G76" s="4" t="s">
        <v>101</v>
      </c>
      <c r="H76" s="4" t="s">
        <v>31</v>
      </c>
      <c r="I76" s="4" t="s">
        <v>25</v>
      </c>
      <c r="J76" s="4">
        <v>36.4</v>
      </c>
      <c r="K76" s="4">
        <v>26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26</v>
      </c>
      <c r="V76" s="4" t="s">
        <v>26</v>
      </c>
      <c r="W76" s="4" t="s">
        <v>27</v>
      </c>
    </row>
    <row r="77" spans="1:23" x14ac:dyDescent="0.2">
      <c r="A77" s="3">
        <v>43977.536772743057</v>
      </c>
      <c r="B77" s="4" t="s">
        <v>53</v>
      </c>
      <c r="D77" s="4" t="s">
        <v>128</v>
      </c>
      <c r="E77" s="4" t="s">
        <v>129</v>
      </c>
      <c r="F77" s="4" t="s">
        <v>536</v>
      </c>
      <c r="G77" s="4" t="s">
        <v>563</v>
      </c>
      <c r="H77" s="4" t="s">
        <v>31</v>
      </c>
      <c r="I77" s="4" t="s">
        <v>25</v>
      </c>
      <c r="J77" s="4">
        <v>36.6</v>
      </c>
      <c r="K77" s="4">
        <v>20</v>
      </c>
      <c r="N77" s="4" t="s">
        <v>25</v>
      </c>
      <c r="O77" s="4" t="s">
        <v>25</v>
      </c>
      <c r="P77" s="4" t="s">
        <v>25</v>
      </c>
      <c r="Q77" s="4" t="s">
        <v>25</v>
      </c>
      <c r="R77" s="4" t="s">
        <v>25</v>
      </c>
      <c r="S77" s="4" t="s">
        <v>25</v>
      </c>
      <c r="T77" s="4" t="s">
        <v>25</v>
      </c>
      <c r="U77" s="4" t="s">
        <v>26</v>
      </c>
      <c r="V77" s="4" t="s">
        <v>26</v>
      </c>
      <c r="W77" s="4" t="s">
        <v>27</v>
      </c>
    </row>
    <row r="78" spans="1:23" x14ac:dyDescent="0.2">
      <c r="A78" s="3">
        <v>43977.539206354166</v>
      </c>
      <c r="B78" s="4" t="s">
        <v>53</v>
      </c>
      <c r="D78" s="4" t="s">
        <v>404</v>
      </c>
      <c r="E78" s="4" t="s">
        <v>405</v>
      </c>
      <c r="F78" s="4" t="s">
        <v>406</v>
      </c>
      <c r="G78" s="4" t="s">
        <v>407</v>
      </c>
      <c r="H78" s="4" t="s">
        <v>24</v>
      </c>
      <c r="L78" s="4">
        <v>36.5</v>
      </c>
      <c r="M78" s="4">
        <v>31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26</v>
      </c>
      <c r="V78" s="4" t="s">
        <v>26</v>
      </c>
      <c r="W78" s="4" t="s">
        <v>27</v>
      </c>
    </row>
    <row r="79" spans="1:23" x14ac:dyDescent="0.2">
      <c r="A79" s="3">
        <v>43977.544013726852</v>
      </c>
      <c r="B79" s="4" t="s">
        <v>21</v>
      </c>
      <c r="C79" s="4">
        <v>701</v>
      </c>
      <c r="F79" s="4">
        <v>712</v>
      </c>
      <c r="G79" s="4" t="s">
        <v>117</v>
      </c>
      <c r="H79" s="4" t="s">
        <v>31</v>
      </c>
      <c r="I79" s="4" t="s">
        <v>25</v>
      </c>
      <c r="J79" s="4">
        <v>36.9</v>
      </c>
      <c r="K79" s="4">
        <v>18</v>
      </c>
      <c r="N79" s="4" t="s">
        <v>25</v>
      </c>
      <c r="O79" s="4" t="s">
        <v>25</v>
      </c>
      <c r="P79" s="4" t="s">
        <v>25</v>
      </c>
      <c r="Q79" s="4" t="s">
        <v>25</v>
      </c>
      <c r="R79" s="4" t="s">
        <v>25</v>
      </c>
      <c r="S79" s="4" t="s">
        <v>25</v>
      </c>
      <c r="T79" s="4" t="s">
        <v>25</v>
      </c>
      <c r="U79" s="4" t="s">
        <v>26</v>
      </c>
      <c r="V79" s="4" t="s">
        <v>26</v>
      </c>
      <c r="W79" s="4" t="s">
        <v>27</v>
      </c>
    </row>
    <row r="80" spans="1:23" x14ac:dyDescent="0.2">
      <c r="A80" s="3">
        <v>43977.553753483793</v>
      </c>
      <c r="B80" s="4" t="s">
        <v>21</v>
      </c>
      <c r="C80" s="4">
        <v>113</v>
      </c>
      <c r="F80" s="4" t="s">
        <v>489</v>
      </c>
      <c r="G80" s="4" t="s">
        <v>35</v>
      </c>
      <c r="H80" s="4" t="s">
        <v>31</v>
      </c>
      <c r="I80" s="4" t="s">
        <v>25</v>
      </c>
      <c r="J80" s="4">
        <v>36.4</v>
      </c>
      <c r="K80" s="4">
        <v>19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63</v>
      </c>
      <c r="V80" s="4" t="s">
        <v>26</v>
      </c>
      <c r="W80" s="4" t="s">
        <v>27</v>
      </c>
    </row>
    <row r="81" spans="1:23" x14ac:dyDescent="0.2">
      <c r="A81" s="3">
        <v>43977.557620451393</v>
      </c>
      <c r="B81" s="4" t="s">
        <v>21</v>
      </c>
      <c r="C81" s="4">
        <v>749</v>
      </c>
      <c r="F81" s="4" t="s">
        <v>518</v>
      </c>
      <c r="G81" s="4" t="s">
        <v>519</v>
      </c>
      <c r="H81" s="4" t="s">
        <v>24</v>
      </c>
      <c r="L81" s="4">
        <v>36.5</v>
      </c>
      <c r="M81" s="4">
        <v>34</v>
      </c>
      <c r="N81" s="4" t="s">
        <v>25</v>
      </c>
      <c r="O81" s="4" t="s">
        <v>25</v>
      </c>
      <c r="P81" s="4" t="s">
        <v>25</v>
      </c>
      <c r="Q81" s="4" t="s">
        <v>25</v>
      </c>
      <c r="R81" s="4" t="s">
        <v>25</v>
      </c>
      <c r="S81" s="4" t="s">
        <v>25</v>
      </c>
      <c r="T81" s="4" t="s">
        <v>25</v>
      </c>
      <c r="U81" s="4" t="s">
        <v>26</v>
      </c>
      <c r="V81" s="4" t="s">
        <v>26</v>
      </c>
      <c r="W81" s="4" t="s">
        <v>27</v>
      </c>
    </row>
    <row r="82" spans="1:23" x14ac:dyDescent="0.2">
      <c r="A82" s="3">
        <v>43977.576422268517</v>
      </c>
      <c r="B82" s="4" t="s">
        <v>21</v>
      </c>
      <c r="C82" s="4">
        <v>445</v>
      </c>
      <c r="F82" s="4" t="s">
        <v>214</v>
      </c>
      <c r="G82" s="4" t="s">
        <v>382</v>
      </c>
      <c r="H82" s="4" t="s">
        <v>31</v>
      </c>
      <c r="I82" s="4" t="s">
        <v>25</v>
      </c>
      <c r="J82" s="4">
        <v>37</v>
      </c>
      <c r="K82" s="4">
        <v>18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26</v>
      </c>
      <c r="V82" s="4" t="s">
        <v>26</v>
      </c>
      <c r="W82" s="4" t="s">
        <v>27</v>
      </c>
    </row>
    <row r="83" spans="1:23" x14ac:dyDescent="0.2">
      <c r="A83" s="3">
        <v>43977.587407511572</v>
      </c>
      <c r="B83" s="4" t="s">
        <v>21</v>
      </c>
      <c r="C83" s="4">
        <v>779</v>
      </c>
      <c r="F83" s="4" t="s">
        <v>403</v>
      </c>
      <c r="G83" s="4" t="s">
        <v>293</v>
      </c>
      <c r="H83" s="4" t="s">
        <v>24</v>
      </c>
      <c r="L83" s="4">
        <v>36.5</v>
      </c>
      <c r="M83" s="4">
        <v>20</v>
      </c>
      <c r="N83" s="4" t="s">
        <v>25</v>
      </c>
      <c r="O83" s="4" t="s">
        <v>25</v>
      </c>
      <c r="P83" s="4" t="s">
        <v>25</v>
      </c>
      <c r="Q83" s="4" t="s">
        <v>25</v>
      </c>
      <c r="R83" s="4" t="s">
        <v>25</v>
      </c>
      <c r="S83" s="4" t="s">
        <v>25</v>
      </c>
      <c r="T83" s="4" t="s">
        <v>25</v>
      </c>
      <c r="U83" s="4" t="s">
        <v>26</v>
      </c>
      <c r="V83" s="4" t="s">
        <v>26</v>
      </c>
      <c r="W83" s="4" t="s">
        <v>27</v>
      </c>
    </row>
    <row r="84" spans="1:23" x14ac:dyDescent="0.2">
      <c r="A84" s="3">
        <v>43977.589978321761</v>
      </c>
      <c r="B84" s="4" t="s">
        <v>21</v>
      </c>
      <c r="C84" s="4">
        <v>779</v>
      </c>
      <c r="F84" s="4" t="s">
        <v>403</v>
      </c>
      <c r="G84" s="4" t="s">
        <v>293</v>
      </c>
      <c r="H84" s="4" t="s">
        <v>24</v>
      </c>
      <c r="L84" s="4">
        <v>36.5</v>
      </c>
      <c r="M84" s="4">
        <v>20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26</v>
      </c>
      <c r="V84" s="4" t="s">
        <v>26</v>
      </c>
      <c r="W84" s="4" t="s">
        <v>27</v>
      </c>
    </row>
    <row r="85" spans="1:23" x14ac:dyDescent="0.2">
      <c r="A85" s="3">
        <v>43977.613483796296</v>
      </c>
      <c r="B85" s="4" t="s">
        <v>53</v>
      </c>
      <c r="D85" s="4" t="s">
        <v>477</v>
      </c>
      <c r="E85" s="4" t="s">
        <v>478</v>
      </c>
      <c r="F85" s="4" t="s">
        <v>479</v>
      </c>
      <c r="G85" s="4" t="s">
        <v>155</v>
      </c>
      <c r="H85" s="4" t="s">
        <v>31</v>
      </c>
      <c r="I85" s="4" t="s">
        <v>25</v>
      </c>
      <c r="J85" s="4">
        <v>36.5</v>
      </c>
      <c r="K85" s="4">
        <v>12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25</v>
      </c>
      <c r="T85" s="4" t="s">
        <v>25</v>
      </c>
      <c r="U85" s="4" t="s">
        <v>26</v>
      </c>
      <c r="V85" s="4" t="s">
        <v>26</v>
      </c>
      <c r="W85" s="4" t="s">
        <v>27</v>
      </c>
    </row>
    <row r="86" spans="1:23" x14ac:dyDescent="0.2">
      <c r="A86" s="3">
        <v>43977.626504108797</v>
      </c>
      <c r="B86" s="4" t="s">
        <v>21</v>
      </c>
      <c r="C86" s="4">
        <v>744</v>
      </c>
      <c r="F86" s="4" t="s">
        <v>569</v>
      </c>
      <c r="G86" s="4" t="s">
        <v>41</v>
      </c>
      <c r="H86" s="4" t="s">
        <v>31</v>
      </c>
      <c r="I86" s="4" t="s">
        <v>25</v>
      </c>
      <c r="J86" s="4">
        <v>36.200000000000003</v>
      </c>
      <c r="K86" s="4">
        <v>18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26</v>
      </c>
      <c r="V86" s="4" t="s">
        <v>26</v>
      </c>
      <c r="W86" s="4" t="s">
        <v>27</v>
      </c>
    </row>
    <row r="87" spans="1:23" x14ac:dyDescent="0.2">
      <c r="A87" s="3">
        <v>43977.628590023145</v>
      </c>
      <c r="B87" s="4" t="s">
        <v>21</v>
      </c>
      <c r="C87" s="4">
        <v>758</v>
      </c>
      <c r="F87" s="4" t="s">
        <v>488</v>
      </c>
      <c r="G87" s="4" t="s">
        <v>65</v>
      </c>
      <c r="H87" s="4" t="s">
        <v>31</v>
      </c>
      <c r="I87" s="4" t="s">
        <v>25</v>
      </c>
      <c r="J87" s="4">
        <v>36.299999999999997</v>
      </c>
      <c r="K87" s="4">
        <v>18</v>
      </c>
      <c r="N87" s="4" t="s">
        <v>25</v>
      </c>
      <c r="O87" s="4" t="s">
        <v>25</v>
      </c>
      <c r="P87" s="4" t="s">
        <v>25</v>
      </c>
      <c r="Q87" s="4" t="s">
        <v>25</v>
      </c>
      <c r="R87" s="4" t="s">
        <v>25</v>
      </c>
      <c r="S87" s="4" t="s">
        <v>25</v>
      </c>
      <c r="T87" s="4" t="s">
        <v>25</v>
      </c>
      <c r="U87" s="4" t="s">
        <v>26</v>
      </c>
      <c r="V87" s="4" t="s">
        <v>26</v>
      </c>
      <c r="W87" s="4" t="s">
        <v>27</v>
      </c>
    </row>
    <row r="88" spans="1:23" x14ac:dyDescent="0.2">
      <c r="A88" s="3">
        <v>43977.633039363427</v>
      </c>
      <c r="B88" s="4" t="s">
        <v>21</v>
      </c>
      <c r="C88" s="4">
        <v>248</v>
      </c>
      <c r="F88" s="4" t="s">
        <v>689</v>
      </c>
      <c r="G88" s="4" t="s">
        <v>35</v>
      </c>
      <c r="H88" s="4" t="s">
        <v>31</v>
      </c>
      <c r="I88" s="4" t="s">
        <v>25</v>
      </c>
      <c r="J88" s="4">
        <v>35.6</v>
      </c>
      <c r="K88" s="4">
        <v>22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26</v>
      </c>
      <c r="V88" s="4" t="s">
        <v>26</v>
      </c>
      <c r="W88" s="4" t="s">
        <v>27</v>
      </c>
    </row>
    <row r="89" spans="1:23" x14ac:dyDescent="0.2">
      <c r="A89" s="3">
        <v>43977.724295532404</v>
      </c>
      <c r="B89" s="4" t="s">
        <v>53</v>
      </c>
      <c r="D89" s="4" t="s">
        <v>690</v>
      </c>
      <c r="E89" s="4" t="s">
        <v>691</v>
      </c>
      <c r="F89" s="4" t="s">
        <v>692</v>
      </c>
      <c r="G89" s="4" t="s">
        <v>35</v>
      </c>
      <c r="H89" s="4" t="s">
        <v>24</v>
      </c>
      <c r="L89" s="4">
        <v>36.5</v>
      </c>
      <c r="M89" s="4">
        <v>20</v>
      </c>
      <c r="N89" s="4" t="s">
        <v>25</v>
      </c>
      <c r="O89" s="4" t="s">
        <v>25</v>
      </c>
      <c r="P89" s="4" t="s">
        <v>25</v>
      </c>
      <c r="Q89" s="4" t="s">
        <v>25</v>
      </c>
      <c r="R89" s="4" t="s">
        <v>25</v>
      </c>
      <c r="S89" s="4" t="s">
        <v>25</v>
      </c>
      <c r="T89" s="4" t="s">
        <v>25</v>
      </c>
      <c r="U89" s="4" t="s">
        <v>693</v>
      </c>
      <c r="V89" s="4" t="s">
        <v>26</v>
      </c>
      <c r="W89" s="4" t="s">
        <v>27</v>
      </c>
    </row>
    <row r="90" spans="1:23" x14ac:dyDescent="0.2">
      <c r="A90" s="3">
        <v>43977.728930717596</v>
      </c>
      <c r="B90" s="4" t="s">
        <v>21</v>
      </c>
      <c r="C90" s="4">
        <v>756</v>
      </c>
      <c r="F90" s="4" t="s">
        <v>84</v>
      </c>
      <c r="G90" s="4" t="s">
        <v>85</v>
      </c>
      <c r="H90" s="4" t="s">
        <v>24</v>
      </c>
      <c r="L90" s="4">
        <v>37</v>
      </c>
      <c r="M90" s="4">
        <v>23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26</v>
      </c>
      <c r="V90" s="4" t="s">
        <v>26</v>
      </c>
      <c r="W90" s="4" t="s">
        <v>27</v>
      </c>
    </row>
    <row r="91" spans="1:23" x14ac:dyDescent="0.2">
      <c r="A91" s="3">
        <v>43977.730536284726</v>
      </c>
      <c r="B91" s="4" t="s">
        <v>21</v>
      </c>
      <c r="C91" s="4">
        <v>668</v>
      </c>
      <c r="F91" s="4" t="s">
        <v>222</v>
      </c>
      <c r="G91" s="4" t="s">
        <v>151</v>
      </c>
      <c r="H91" s="4" t="s">
        <v>31</v>
      </c>
      <c r="I91" s="4" t="s">
        <v>25</v>
      </c>
      <c r="J91" s="4">
        <v>36.5</v>
      </c>
      <c r="K91" s="4">
        <v>20</v>
      </c>
      <c r="N91" s="4" t="s">
        <v>25</v>
      </c>
      <c r="O91" s="4" t="s">
        <v>25</v>
      </c>
      <c r="P91" s="4" t="s">
        <v>25</v>
      </c>
      <c r="Q91" s="4" t="s">
        <v>25</v>
      </c>
      <c r="R91" s="4" t="s">
        <v>27</v>
      </c>
      <c r="S91" s="4" t="s">
        <v>25</v>
      </c>
      <c r="T91" s="4" t="s">
        <v>25</v>
      </c>
      <c r="U91" s="4" t="s">
        <v>26</v>
      </c>
      <c r="V91" s="4" t="s">
        <v>26</v>
      </c>
      <c r="W91" s="4" t="s">
        <v>27</v>
      </c>
    </row>
    <row r="92" spans="1:23" x14ac:dyDescent="0.2">
      <c r="A92" s="3">
        <v>43977.742513715275</v>
      </c>
      <c r="B92" s="4" t="s">
        <v>53</v>
      </c>
      <c r="D92" s="4" t="s">
        <v>194</v>
      </c>
      <c r="E92" s="4" t="s">
        <v>195</v>
      </c>
      <c r="F92" s="4" t="s">
        <v>359</v>
      </c>
      <c r="G92" s="4" t="s">
        <v>155</v>
      </c>
      <c r="H92" s="4" t="s">
        <v>24</v>
      </c>
      <c r="L92" s="4">
        <v>36.299999999999997</v>
      </c>
      <c r="M92" s="4">
        <v>14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26</v>
      </c>
      <c r="V92" s="4" t="s">
        <v>26</v>
      </c>
      <c r="W92" s="4" t="s">
        <v>27</v>
      </c>
    </row>
    <row r="93" spans="1:23" x14ac:dyDescent="0.2">
      <c r="A93" s="3">
        <v>43977.761069328699</v>
      </c>
      <c r="B93" s="4" t="s">
        <v>21</v>
      </c>
      <c r="C93" s="4">
        <v>711</v>
      </c>
      <c r="F93" s="4" t="s">
        <v>384</v>
      </c>
      <c r="G93" s="4" t="s">
        <v>239</v>
      </c>
      <c r="H93" s="4" t="s">
        <v>31</v>
      </c>
      <c r="I93" s="4" t="s">
        <v>25</v>
      </c>
      <c r="J93" s="4">
        <v>37.5</v>
      </c>
      <c r="K93" s="4">
        <v>70</v>
      </c>
      <c r="N93" s="4" t="s">
        <v>25</v>
      </c>
      <c r="O93" s="4" t="s">
        <v>25</v>
      </c>
      <c r="P93" s="4" t="s">
        <v>25</v>
      </c>
      <c r="Q93" s="4" t="s">
        <v>25</v>
      </c>
      <c r="R93" s="4" t="s">
        <v>25</v>
      </c>
      <c r="S93" s="4" t="s">
        <v>25</v>
      </c>
      <c r="T93" s="4" t="s">
        <v>25</v>
      </c>
      <c r="U93" s="4" t="s">
        <v>26</v>
      </c>
      <c r="V93" s="4" t="s">
        <v>26</v>
      </c>
      <c r="W93" s="4" t="s">
        <v>27</v>
      </c>
    </row>
    <row r="94" spans="1:23" x14ac:dyDescent="0.2">
      <c r="A94" s="3">
        <v>43977.81419174769</v>
      </c>
      <c r="B94" s="4" t="s">
        <v>53</v>
      </c>
      <c r="D94" s="4" t="s">
        <v>434</v>
      </c>
      <c r="E94" s="4" t="s">
        <v>435</v>
      </c>
      <c r="F94" s="4" t="s">
        <v>369</v>
      </c>
      <c r="G94" s="4" t="s">
        <v>370</v>
      </c>
      <c r="H94" s="4" t="s">
        <v>24</v>
      </c>
      <c r="L94" s="4">
        <v>35.799999999999997</v>
      </c>
      <c r="M94" s="4">
        <v>14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26</v>
      </c>
      <c r="V94" s="4" t="s">
        <v>26</v>
      </c>
      <c r="W94" s="4" t="s">
        <v>27</v>
      </c>
    </row>
    <row r="95" spans="1:23" x14ac:dyDescent="0.2">
      <c r="A95" s="3">
        <v>43977.879507881946</v>
      </c>
      <c r="B95" s="4" t="s">
        <v>21</v>
      </c>
      <c r="C95" s="4">
        <v>651</v>
      </c>
      <c r="F95" s="4" t="s">
        <v>200</v>
      </c>
      <c r="G95" s="4" t="s">
        <v>201</v>
      </c>
      <c r="H95" s="4" t="s">
        <v>31</v>
      </c>
      <c r="I95" s="4" t="s">
        <v>25</v>
      </c>
      <c r="J95" s="4">
        <v>36.799999999999997</v>
      </c>
      <c r="K95" s="4">
        <v>20</v>
      </c>
      <c r="N95" s="4" t="s">
        <v>27</v>
      </c>
      <c r="O95" s="4" t="s">
        <v>27</v>
      </c>
      <c r="P95" s="4" t="s">
        <v>25</v>
      </c>
      <c r="Q95" s="4" t="s">
        <v>25</v>
      </c>
      <c r="R95" s="4" t="s">
        <v>25</v>
      </c>
      <c r="S95" s="4" t="s">
        <v>27</v>
      </c>
      <c r="T95" s="4" t="s">
        <v>25</v>
      </c>
      <c r="U95" s="4" t="s">
        <v>26</v>
      </c>
      <c r="V95" s="4" t="s">
        <v>26</v>
      </c>
      <c r="W95" s="4" t="s">
        <v>27</v>
      </c>
    </row>
    <row r="96" spans="1:23" x14ac:dyDescent="0.2">
      <c r="A96" s="3">
        <v>43977.931037326387</v>
      </c>
      <c r="B96" s="4" t="s">
        <v>53</v>
      </c>
      <c r="D96" s="4" t="s">
        <v>540</v>
      </c>
      <c r="E96" s="4" t="s">
        <v>251</v>
      </c>
      <c r="F96" s="4" t="s">
        <v>252</v>
      </c>
      <c r="G96" s="4" t="s">
        <v>367</v>
      </c>
      <c r="H96" s="4" t="s">
        <v>24</v>
      </c>
      <c r="L96" s="4">
        <v>36.5</v>
      </c>
      <c r="M96" s="4">
        <v>12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26</v>
      </c>
      <c r="V96" s="4" t="s">
        <v>26</v>
      </c>
      <c r="W96" s="4" t="s">
        <v>27</v>
      </c>
    </row>
    <row r="97" spans="1:29" x14ac:dyDescent="0.2">
      <c r="A97" s="3">
        <v>43977.941457858797</v>
      </c>
      <c r="B97" s="4" t="s">
        <v>53</v>
      </c>
      <c r="D97" s="4" t="s">
        <v>346</v>
      </c>
      <c r="E97" s="4" t="s">
        <v>347</v>
      </c>
      <c r="F97" s="4" t="s">
        <v>348</v>
      </c>
      <c r="G97" s="4" t="s">
        <v>35</v>
      </c>
      <c r="H97" s="4" t="s">
        <v>24</v>
      </c>
      <c r="L97" s="4">
        <v>36.700000000000003</v>
      </c>
      <c r="M97" s="4">
        <v>24</v>
      </c>
      <c r="N97" s="4" t="s">
        <v>25</v>
      </c>
      <c r="O97" s="4" t="s">
        <v>25</v>
      </c>
      <c r="P97" s="4" t="s">
        <v>25</v>
      </c>
      <c r="Q97" s="4" t="s">
        <v>25</v>
      </c>
      <c r="R97" s="4" t="s">
        <v>25</v>
      </c>
      <c r="S97" s="4" t="s">
        <v>25</v>
      </c>
      <c r="T97" s="4" t="s">
        <v>25</v>
      </c>
      <c r="U97" s="4" t="s">
        <v>349</v>
      </c>
      <c r="V97" s="4" t="s">
        <v>58</v>
      </c>
      <c r="W97" s="4" t="s">
        <v>27</v>
      </c>
    </row>
    <row r="98" spans="1:29" x14ac:dyDescent="0.2">
      <c r="A98" s="3">
        <v>43977.976460949074</v>
      </c>
      <c r="B98" s="4" t="s">
        <v>21</v>
      </c>
      <c r="C98" s="4">
        <v>665</v>
      </c>
      <c r="F98" s="4" t="s">
        <v>271</v>
      </c>
      <c r="G98" s="4" t="s">
        <v>217</v>
      </c>
      <c r="H98" s="4" t="s">
        <v>24</v>
      </c>
      <c r="L98" s="4">
        <v>36.1</v>
      </c>
      <c r="M98" s="4">
        <v>20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657</v>
      </c>
      <c r="V98" s="4" t="s">
        <v>273</v>
      </c>
      <c r="W98" s="4" t="s">
        <v>27</v>
      </c>
    </row>
    <row r="99" spans="1:29" x14ac:dyDescent="0.2">
      <c r="A99" s="3">
        <v>43978.000460439813</v>
      </c>
      <c r="B99" s="4" t="s">
        <v>53</v>
      </c>
      <c r="D99" s="4" t="s">
        <v>397</v>
      </c>
      <c r="E99" s="4" t="s">
        <v>398</v>
      </c>
      <c r="F99" s="4" t="s">
        <v>32</v>
      </c>
      <c r="G99" s="4" t="s">
        <v>280</v>
      </c>
      <c r="H99" s="4" t="s">
        <v>24</v>
      </c>
      <c r="L99" s="4">
        <v>36.200000000000003</v>
      </c>
      <c r="M99" s="4">
        <v>20</v>
      </c>
      <c r="N99" s="4" t="s">
        <v>25</v>
      </c>
      <c r="O99" s="4" t="s">
        <v>25</v>
      </c>
      <c r="P99" s="4" t="s">
        <v>25</v>
      </c>
      <c r="Q99" s="4" t="s">
        <v>25</v>
      </c>
      <c r="R99" s="4" t="s">
        <v>25</v>
      </c>
      <c r="S99" s="4" t="s">
        <v>25</v>
      </c>
      <c r="T99" s="4" t="s">
        <v>25</v>
      </c>
      <c r="U99" s="4" t="s">
        <v>37</v>
      </c>
      <c r="V99" s="4" t="s">
        <v>37</v>
      </c>
      <c r="W99" s="4" t="s">
        <v>27</v>
      </c>
    </row>
    <row r="100" spans="1:29" x14ac:dyDescent="0.2">
      <c r="A100" s="3">
        <v>43978.358644224536</v>
      </c>
      <c r="B100" s="4" t="s">
        <v>21</v>
      </c>
      <c r="C100" s="4">
        <v>761</v>
      </c>
      <c r="F100" s="4" t="s">
        <v>300</v>
      </c>
      <c r="G100" s="4" t="s">
        <v>301</v>
      </c>
      <c r="H100" s="4" t="s">
        <v>24</v>
      </c>
      <c r="L100" s="4">
        <v>36</v>
      </c>
      <c r="M100" s="4">
        <v>24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58</v>
      </c>
      <c r="V100" s="4" t="s">
        <v>26</v>
      </c>
      <c r="W100" s="4" t="s">
        <v>27</v>
      </c>
    </row>
    <row r="101" spans="1:29" x14ac:dyDescent="0.2">
      <c r="A101" s="3">
        <v>43979.615300682868</v>
      </c>
      <c r="B101" s="4" t="s">
        <v>21</v>
      </c>
      <c r="C101" s="4" t="s">
        <v>409</v>
      </c>
      <c r="F101" s="4" t="s">
        <v>410</v>
      </c>
      <c r="G101" s="4" t="s">
        <v>411</v>
      </c>
      <c r="H101" s="4" t="s">
        <v>24</v>
      </c>
      <c r="L101" s="4">
        <v>36</v>
      </c>
      <c r="M101" s="4">
        <v>17</v>
      </c>
      <c r="N101" s="4" t="s">
        <v>25</v>
      </c>
      <c r="O101" s="4" t="s">
        <v>25</v>
      </c>
      <c r="P101" s="4" t="s">
        <v>25</v>
      </c>
      <c r="Q101" s="4" t="s">
        <v>25</v>
      </c>
      <c r="R101" s="4" t="s">
        <v>25</v>
      </c>
      <c r="S101" s="4" t="s">
        <v>25</v>
      </c>
      <c r="T101" s="4" t="s">
        <v>25</v>
      </c>
      <c r="U101" s="4" t="s">
        <v>26</v>
      </c>
      <c r="V101" s="4" t="s">
        <v>26</v>
      </c>
      <c r="W101" s="4" t="s">
        <v>27</v>
      </c>
    </row>
    <row r="102" spans="1:29" x14ac:dyDescent="0.2">
      <c r="A102" s="6">
        <v>43977.341820312504</v>
      </c>
      <c r="B102" s="4" t="s">
        <v>21</v>
      </c>
      <c r="C102" s="7">
        <v>596</v>
      </c>
      <c r="D102" s="4"/>
      <c r="E102" s="4"/>
      <c r="F102" s="4" t="s">
        <v>694</v>
      </c>
      <c r="G102" s="4" t="s">
        <v>35</v>
      </c>
      <c r="H102" s="4" t="s">
        <v>31</v>
      </c>
      <c r="I102" s="4" t="s">
        <v>25</v>
      </c>
      <c r="J102" s="7">
        <v>36.6</v>
      </c>
      <c r="K102" s="4"/>
      <c r="L102" s="4"/>
      <c r="M102" s="4"/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695</v>
      </c>
      <c r="V102" s="4" t="s">
        <v>26</v>
      </c>
      <c r="W102" s="4" t="s">
        <v>27</v>
      </c>
      <c r="X102" s="4"/>
      <c r="Y102" s="4"/>
      <c r="Z102" s="4"/>
      <c r="AA102" s="4"/>
      <c r="AB102" s="4"/>
      <c r="AC102" s="4"/>
    </row>
    <row r="103" spans="1:29" x14ac:dyDescent="0.2">
      <c r="A103" s="6">
        <v>43977.342436967592</v>
      </c>
      <c r="B103" s="4" t="s">
        <v>21</v>
      </c>
      <c r="C103" s="7">
        <v>112</v>
      </c>
      <c r="D103" s="4"/>
      <c r="E103" s="4"/>
      <c r="F103" s="4" t="s">
        <v>696</v>
      </c>
      <c r="G103" s="4" t="s">
        <v>35</v>
      </c>
      <c r="H103" s="4" t="s">
        <v>24</v>
      </c>
      <c r="I103" s="4"/>
      <c r="J103" s="4"/>
      <c r="K103" s="4"/>
      <c r="L103" s="7">
        <v>36.5</v>
      </c>
      <c r="M103" s="7">
        <v>14</v>
      </c>
      <c r="N103" s="4" t="s">
        <v>25</v>
      </c>
      <c r="O103" s="4" t="s">
        <v>25</v>
      </c>
      <c r="P103" s="4" t="s">
        <v>25</v>
      </c>
      <c r="Q103" s="4" t="s">
        <v>25</v>
      </c>
      <c r="R103" s="4" t="s">
        <v>25</v>
      </c>
      <c r="S103" s="4" t="s">
        <v>25</v>
      </c>
      <c r="T103" s="4" t="s">
        <v>25</v>
      </c>
      <c r="U103" s="4" t="s">
        <v>26</v>
      </c>
      <c r="V103" s="4" t="s">
        <v>26</v>
      </c>
      <c r="W103" s="4" t="s">
        <v>27</v>
      </c>
      <c r="X103" s="4"/>
      <c r="Y103" s="4"/>
      <c r="Z103" s="4"/>
      <c r="AA103" s="4"/>
      <c r="AB103" s="4"/>
      <c r="AC103" s="4"/>
    </row>
    <row r="104" spans="1:29" x14ac:dyDescent="0.2">
      <c r="A104" s="6">
        <v>43977.345656400459</v>
      </c>
      <c r="B104" s="4" t="s">
        <v>21</v>
      </c>
      <c r="C104" s="7">
        <v>443</v>
      </c>
      <c r="D104" s="4"/>
      <c r="E104" s="4"/>
      <c r="F104" s="4" t="s">
        <v>697</v>
      </c>
      <c r="G104" s="4" t="s">
        <v>35</v>
      </c>
      <c r="H104" s="4" t="s">
        <v>31</v>
      </c>
      <c r="I104" s="4" t="s">
        <v>25</v>
      </c>
      <c r="J104" s="7">
        <v>36.700000000000003</v>
      </c>
      <c r="K104" s="4"/>
      <c r="L104" s="4"/>
      <c r="M104" s="4"/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698</v>
      </c>
      <c r="V104" s="4" t="s">
        <v>26</v>
      </c>
      <c r="W104" s="4" t="s">
        <v>27</v>
      </c>
      <c r="X104" s="4"/>
      <c r="Y104" s="4"/>
      <c r="Z104" s="4"/>
      <c r="AA104" s="4"/>
      <c r="AB104" s="4"/>
      <c r="AC104" s="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W104"/>
  <sheetViews>
    <sheetView zoomScaleNormal="100" workbookViewId="0">
      <pane ySplit="1" topLeftCell="A86" activePane="bottomLeft" state="frozenSplit"/>
      <selection pane="bottomLeft" activeCell="F104" sqref="F104"/>
    </sheetView>
  </sheetViews>
  <sheetFormatPr defaultColWidth="14.42578125" defaultRowHeight="15.75" customHeight="1" x14ac:dyDescent="0.2"/>
  <cols>
    <col min="1" max="29" width="21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s="3">
        <v>43978.204217268518</v>
      </c>
      <c r="B2" s="4" t="s">
        <v>53</v>
      </c>
      <c r="D2" s="4" t="s">
        <v>526</v>
      </c>
      <c r="E2" s="4" t="s">
        <v>527</v>
      </c>
      <c r="F2" s="4" t="s">
        <v>699</v>
      </c>
      <c r="G2" s="4" t="s">
        <v>291</v>
      </c>
      <c r="H2" s="4" t="s">
        <v>24</v>
      </c>
      <c r="L2" s="4">
        <v>35.700000000000003</v>
      </c>
      <c r="M2" s="4">
        <v>72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26</v>
      </c>
      <c r="V2" s="4" t="s">
        <v>26</v>
      </c>
      <c r="W2" s="4" t="s">
        <v>27</v>
      </c>
    </row>
    <row r="3" spans="1:23" x14ac:dyDescent="0.2">
      <c r="A3" s="3">
        <v>43978.213762349536</v>
      </c>
      <c r="B3" s="4" t="s">
        <v>53</v>
      </c>
      <c r="D3" s="4" t="s">
        <v>59</v>
      </c>
      <c r="E3" s="4" t="s">
        <v>60</v>
      </c>
      <c r="F3" s="4" t="s">
        <v>531</v>
      </c>
      <c r="G3" s="4" t="s">
        <v>62</v>
      </c>
      <c r="H3" s="4" t="s">
        <v>31</v>
      </c>
      <c r="I3" s="4" t="s">
        <v>25</v>
      </c>
      <c r="J3" s="4">
        <v>36.5</v>
      </c>
      <c r="K3" s="4">
        <v>17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532</v>
      </c>
      <c r="V3" s="4" t="s">
        <v>37</v>
      </c>
      <c r="W3" s="4" t="s">
        <v>27</v>
      </c>
    </row>
    <row r="4" spans="1:23" x14ac:dyDescent="0.2">
      <c r="A4" s="3">
        <v>43978.227845439818</v>
      </c>
      <c r="B4" s="4" t="s">
        <v>53</v>
      </c>
      <c r="D4" s="4" t="s">
        <v>287</v>
      </c>
      <c r="E4" s="4" t="s">
        <v>288</v>
      </c>
      <c r="F4" s="4" t="s">
        <v>122</v>
      </c>
      <c r="G4" s="4" t="s">
        <v>289</v>
      </c>
      <c r="H4" s="4" t="s">
        <v>24</v>
      </c>
      <c r="L4" s="4">
        <v>32.4</v>
      </c>
      <c r="M4" s="4">
        <v>22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26</v>
      </c>
      <c r="V4" s="4" t="s">
        <v>26</v>
      </c>
      <c r="W4" s="4" t="s">
        <v>27</v>
      </c>
    </row>
    <row r="5" spans="1:23" x14ac:dyDescent="0.2">
      <c r="A5" s="3">
        <v>43978.231468229162</v>
      </c>
      <c r="B5" s="4" t="s">
        <v>21</v>
      </c>
      <c r="C5" s="4">
        <v>777</v>
      </c>
      <c r="F5" s="4" t="s">
        <v>56</v>
      </c>
      <c r="G5" s="4" t="s">
        <v>57</v>
      </c>
      <c r="H5" s="4" t="s">
        <v>31</v>
      </c>
      <c r="I5" s="4" t="s">
        <v>25</v>
      </c>
      <c r="J5" s="4">
        <v>36.4</v>
      </c>
      <c r="K5" s="4">
        <v>18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26</v>
      </c>
      <c r="V5" s="4" t="s">
        <v>26</v>
      </c>
      <c r="W5" s="4" t="s">
        <v>27</v>
      </c>
    </row>
    <row r="6" spans="1:23" x14ac:dyDescent="0.2">
      <c r="A6" s="3">
        <v>43978.237064884263</v>
      </c>
      <c r="B6" s="4" t="s">
        <v>21</v>
      </c>
      <c r="C6" s="4">
        <v>451</v>
      </c>
      <c r="F6" s="4" t="s">
        <v>415</v>
      </c>
      <c r="G6" s="4" t="s">
        <v>35</v>
      </c>
      <c r="H6" s="4" t="s">
        <v>24</v>
      </c>
      <c r="L6" s="4">
        <v>36</v>
      </c>
      <c r="M6" s="4">
        <v>12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26</v>
      </c>
      <c r="V6" s="4" t="s">
        <v>26</v>
      </c>
      <c r="W6" s="4" t="s">
        <v>27</v>
      </c>
    </row>
    <row r="7" spans="1:23" x14ac:dyDescent="0.2">
      <c r="A7" s="3">
        <v>43978.242914803239</v>
      </c>
      <c r="B7" s="4" t="s">
        <v>53</v>
      </c>
      <c r="D7" s="4" t="s">
        <v>260</v>
      </c>
      <c r="E7" s="4" t="s">
        <v>654</v>
      </c>
      <c r="F7" s="4" t="s">
        <v>262</v>
      </c>
      <c r="G7" s="4" t="s">
        <v>44</v>
      </c>
      <c r="H7" s="4" t="s">
        <v>24</v>
      </c>
      <c r="L7" s="4">
        <v>36</v>
      </c>
      <c r="M7" s="4">
        <v>14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26</v>
      </c>
      <c r="V7" s="4" t="s">
        <v>26</v>
      </c>
      <c r="W7" s="4" t="s">
        <v>27</v>
      </c>
    </row>
    <row r="8" spans="1:23" x14ac:dyDescent="0.2">
      <c r="A8" s="3">
        <v>43978.243086006943</v>
      </c>
      <c r="B8" s="4" t="s">
        <v>21</v>
      </c>
      <c r="C8" s="4">
        <v>673</v>
      </c>
      <c r="F8" s="4" t="s">
        <v>510</v>
      </c>
      <c r="G8" s="4" t="s">
        <v>521</v>
      </c>
      <c r="H8" s="4" t="s">
        <v>24</v>
      </c>
      <c r="L8" s="4">
        <v>36.4</v>
      </c>
      <c r="M8" s="4">
        <v>18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26</v>
      </c>
      <c r="V8" s="4" t="s">
        <v>101</v>
      </c>
      <c r="W8" s="4" t="s">
        <v>27</v>
      </c>
    </row>
    <row r="9" spans="1:23" x14ac:dyDescent="0.2">
      <c r="A9" s="3">
        <v>43978.244824641202</v>
      </c>
      <c r="B9" s="4" t="s">
        <v>21</v>
      </c>
      <c r="C9" s="4">
        <v>640</v>
      </c>
      <c r="F9" s="4" t="s">
        <v>246</v>
      </c>
      <c r="G9" s="4" t="s">
        <v>700</v>
      </c>
      <c r="H9" s="4" t="s">
        <v>31</v>
      </c>
      <c r="I9" s="4" t="s">
        <v>25</v>
      </c>
      <c r="J9" s="4">
        <v>36.5</v>
      </c>
      <c r="K9" s="4">
        <v>18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  <c r="S9" s="4" t="s">
        <v>27</v>
      </c>
      <c r="T9" s="4" t="s">
        <v>25</v>
      </c>
      <c r="U9" s="4" t="s">
        <v>26</v>
      </c>
      <c r="V9" s="4" t="s">
        <v>26</v>
      </c>
      <c r="W9" s="4" t="s">
        <v>27</v>
      </c>
    </row>
    <row r="10" spans="1:23" x14ac:dyDescent="0.2">
      <c r="A10" s="3">
        <v>43978.264796446761</v>
      </c>
      <c r="B10" s="4" t="s">
        <v>53</v>
      </c>
      <c r="D10" s="4" t="s">
        <v>86</v>
      </c>
      <c r="E10" s="4" t="s">
        <v>87</v>
      </c>
      <c r="F10" s="4" t="s">
        <v>88</v>
      </c>
      <c r="G10" s="4" t="s">
        <v>701</v>
      </c>
      <c r="H10" s="4" t="s">
        <v>24</v>
      </c>
      <c r="L10" s="4">
        <v>36</v>
      </c>
      <c r="M10" s="4">
        <v>10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26</v>
      </c>
      <c r="V10" s="4" t="s">
        <v>26</v>
      </c>
      <c r="W10" s="4" t="s">
        <v>27</v>
      </c>
    </row>
    <row r="11" spans="1:23" x14ac:dyDescent="0.2">
      <c r="A11" s="3">
        <v>43978.269294606478</v>
      </c>
      <c r="B11" s="4" t="s">
        <v>21</v>
      </c>
      <c r="C11" s="4">
        <v>443</v>
      </c>
      <c r="F11" s="4" t="s">
        <v>702</v>
      </c>
      <c r="G11" s="4" t="s">
        <v>35</v>
      </c>
      <c r="H11" s="4" t="s">
        <v>31</v>
      </c>
      <c r="I11" s="4" t="s">
        <v>25</v>
      </c>
      <c r="J11" s="4">
        <v>36.6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26</v>
      </c>
      <c r="V11" s="4" t="s">
        <v>26</v>
      </c>
      <c r="W11" s="4" t="s">
        <v>27</v>
      </c>
    </row>
    <row r="12" spans="1:23" x14ac:dyDescent="0.2">
      <c r="A12" s="3">
        <v>43978.27082513889</v>
      </c>
      <c r="B12" s="4" t="s">
        <v>21</v>
      </c>
      <c r="C12" s="4">
        <v>533</v>
      </c>
      <c r="F12" s="4" t="s">
        <v>266</v>
      </c>
      <c r="G12" s="4" t="s">
        <v>446</v>
      </c>
      <c r="H12" s="4" t="s">
        <v>24</v>
      </c>
      <c r="L12" s="4">
        <v>36.299999999999997</v>
      </c>
      <c r="M12" s="4">
        <v>58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26</v>
      </c>
      <c r="V12" s="4" t="s">
        <v>26</v>
      </c>
      <c r="W12" s="4" t="s">
        <v>27</v>
      </c>
    </row>
    <row r="13" spans="1:23" x14ac:dyDescent="0.2">
      <c r="A13" s="3">
        <v>43978.271120613426</v>
      </c>
      <c r="B13" s="4" t="s">
        <v>21</v>
      </c>
      <c r="C13" s="4">
        <v>665</v>
      </c>
      <c r="F13" s="4" t="s">
        <v>271</v>
      </c>
      <c r="G13" s="4" t="s">
        <v>217</v>
      </c>
      <c r="H13" s="4" t="s">
        <v>24</v>
      </c>
      <c r="L13" s="4">
        <v>36</v>
      </c>
      <c r="M13" s="4">
        <v>18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703</v>
      </c>
      <c r="V13" s="4" t="s">
        <v>273</v>
      </c>
      <c r="W13" s="4" t="s">
        <v>27</v>
      </c>
    </row>
    <row r="14" spans="1:23" x14ac:dyDescent="0.2">
      <c r="A14" s="3">
        <v>43978.271182615739</v>
      </c>
      <c r="B14" s="4" t="s">
        <v>53</v>
      </c>
      <c r="D14" s="4" t="s">
        <v>302</v>
      </c>
      <c r="E14" s="4" t="s">
        <v>303</v>
      </c>
      <c r="F14" s="4" t="s">
        <v>547</v>
      </c>
      <c r="G14" s="4" t="s">
        <v>548</v>
      </c>
      <c r="H14" s="4" t="s">
        <v>24</v>
      </c>
      <c r="L14" s="4">
        <v>35</v>
      </c>
      <c r="M14" s="4">
        <v>24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26</v>
      </c>
      <c r="V14" s="4" t="s">
        <v>26</v>
      </c>
      <c r="W14" s="4" t="s">
        <v>27</v>
      </c>
    </row>
    <row r="15" spans="1:23" x14ac:dyDescent="0.2">
      <c r="A15" s="3">
        <v>43978.274103530093</v>
      </c>
      <c r="B15" s="4" t="s">
        <v>21</v>
      </c>
      <c r="C15" s="4">
        <v>681</v>
      </c>
      <c r="F15" s="4" t="s">
        <v>512</v>
      </c>
      <c r="G15" s="4" t="s">
        <v>44</v>
      </c>
      <c r="H15" s="4" t="s">
        <v>24</v>
      </c>
      <c r="L15" s="4">
        <v>36.299999999999997</v>
      </c>
      <c r="M15" s="4">
        <v>17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  <c r="S15" s="4" t="s">
        <v>25</v>
      </c>
      <c r="T15" s="4" t="s">
        <v>25</v>
      </c>
      <c r="U15" s="4" t="s">
        <v>26</v>
      </c>
      <c r="V15" s="4" t="s">
        <v>89</v>
      </c>
      <c r="W15" s="4" t="s">
        <v>27</v>
      </c>
    </row>
    <row r="16" spans="1:23" x14ac:dyDescent="0.2">
      <c r="A16" s="3">
        <v>43978.281234247683</v>
      </c>
      <c r="B16" s="4" t="s">
        <v>21</v>
      </c>
      <c r="C16" s="4">
        <v>647</v>
      </c>
      <c r="F16" s="4">
        <v>190</v>
      </c>
      <c r="G16" s="4" t="s">
        <v>704</v>
      </c>
      <c r="H16" s="4" t="s">
        <v>24</v>
      </c>
      <c r="L16" s="4">
        <v>36.5</v>
      </c>
      <c r="M16" s="4">
        <v>16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26</v>
      </c>
      <c r="V16" s="4" t="s">
        <v>26</v>
      </c>
      <c r="W16" s="4" t="s">
        <v>27</v>
      </c>
    </row>
    <row r="17" spans="1:23" x14ac:dyDescent="0.2">
      <c r="A17" s="3">
        <v>43978.286414050926</v>
      </c>
      <c r="B17" s="4" t="s">
        <v>21</v>
      </c>
      <c r="C17" s="4">
        <v>153</v>
      </c>
      <c r="F17" s="4" t="s">
        <v>255</v>
      </c>
      <c r="G17" s="4" t="s">
        <v>305</v>
      </c>
      <c r="H17" s="4" t="s">
        <v>31</v>
      </c>
      <c r="I17" s="4" t="s">
        <v>25</v>
      </c>
      <c r="J17" s="4">
        <v>36.5</v>
      </c>
      <c r="K17" s="4">
        <v>22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4" t="s">
        <v>145</v>
      </c>
      <c r="V17" s="4" t="s">
        <v>145</v>
      </c>
      <c r="W17" s="4" t="s">
        <v>27</v>
      </c>
    </row>
    <row r="18" spans="1:23" x14ac:dyDescent="0.2">
      <c r="A18" s="3">
        <v>43978.29187883102</v>
      </c>
      <c r="B18" s="4" t="s">
        <v>53</v>
      </c>
      <c r="D18" s="4" t="s">
        <v>292</v>
      </c>
      <c r="E18" s="4" t="s">
        <v>529</v>
      </c>
      <c r="F18" s="4" t="s">
        <v>530</v>
      </c>
      <c r="G18" s="4" t="s">
        <v>293</v>
      </c>
      <c r="H18" s="4" t="s">
        <v>31</v>
      </c>
      <c r="I18" s="4" t="s">
        <v>25</v>
      </c>
      <c r="J18" s="4">
        <v>36.6</v>
      </c>
      <c r="K18" s="4">
        <v>16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58</v>
      </c>
      <c r="V18" s="4" t="s">
        <v>58</v>
      </c>
      <c r="W18" s="4" t="s">
        <v>27</v>
      </c>
    </row>
    <row r="19" spans="1:23" x14ac:dyDescent="0.2">
      <c r="A19" s="3">
        <v>43978.293208854171</v>
      </c>
      <c r="B19" s="4" t="s">
        <v>21</v>
      </c>
      <c r="C19" s="4">
        <v>667</v>
      </c>
      <c r="F19" s="4" t="s">
        <v>104</v>
      </c>
      <c r="G19" s="4" t="s">
        <v>105</v>
      </c>
      <c r="H19" s="4" t="s">
        <v>31</v>
      </c>
      <c r="I19" s="4" t="s">
        <v>25</v>
      </c>
      <c r="J19" s="4">
        <v>36.200000000000003</v>
      </c>
      <c r="K19" s="4">
        <v>20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26</v>
      </c>
      <c r="V19" s="4" t="s">
        <v>26</v>
      </c>
      <c r="W19" s="4" t="s">
        <v>27</v>
      </c>
    </row>
    <row r="20" spans="1:23" x14ac:dyDescent="0.2">
      <c r="A20" s="3">
        <v>43978.29781128472</v>
      </c>
      <c r="B20" s="4" t="s">
        <v>21</v>
      </c>
      <c r="C20" s="4">
        <v>591</v>
      </c>
      <c r="F20" s="4" t="s">
        <v>705</v>
      </c>
      <c r="G20" s="4" t="s">
        <v>280</v>
      </c>
      <c r="H20" s="4" t="s">
        <v>31</v>
      </c>
      <c r="I20" s="4" t="s">
        <v>25</v>
      </c>
      <c r="J20" s="4">
        <v>36.799999999999997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26</v>
      </c>
      <c r="V20" s="4" t="s">
        <v>26</v>
      </c>
      <c r="W20" s="4" t="s">
        <v>27</v>
      </c>
    </row>
    <row r="21" spans="1:23" x14ac:dyDescent="0.2">
      <c r="A21" s="3">
        <v>43978.298533182868</v>
      </c>
      <c r="B21" s="4" t="s">
        <v>21</v>
      </c>
      <c r="C21" s="4">
        <v>778</v>
      </c>
      <c r="F21" s="4" t="s">
        <v>47</v>
      </c>
      <c r="G21" s="4" t="s">
        <v>39</v>
      </c>
      <c r="H21" s="4" t="s">
        <v>31</v>
      </c>
      <c r="I21" s="4" t="s">
        <v>25</v>
      </c>
      <c r="J21" s="4">
        <v>36.9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25</v>
      </c>
      <c r="U21" s="4" t="s">
        <v>26</v>
      </c>
      <c r="V21" s="4" t="s">
        <v>26</v>
      </c>
      <c r="W21" s="4" t="s">
        <v>27</v>
      </c>
    </row>
    <row r="22" spans="1:23" x14ac:dyDescent="0.2">
      <c r="A22" s="3">
        <v>43978.299623067127</v>
      </c>
      <c r="B22" s="4" t="s">
        <v>21</v>
      </c>
      <c r="C22" s="4">
        <v>669</v>
      </c>
      <c r="F22" s="4" t="s">
        <v>319</v>
      </c>
      <c r="G22" s="4" t="s">
        <v>74</v>
      </c>
      <c r="H22" s="4" t="s">
        <v>31</v>
      </c>
      <c r="I22" s="4" t="s">
        <v>25</v>
      </c>
      <c r="J22" s="4">
        <v>36.6</v>
      </c>
      <c r="K22" s="4">
        <v>20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26</v>
      </c>
      <c r="V22" s="4" t="s">
        <v>26</v>
      </c>
      <c r="W22" s="4" t="s">
        <v>27</v>
      </c>
    </row>
    <row r="23" spans="1:23" x14ac:dyDescent="0.2">
      <c r="A23" s="3">
        <v>43978.302454976852</v>
      </c>
      <c r="B23" s="4" t="s">
        <v>21</v>
      </c>
      <c r="C23" s="4">
        <v>755</v>
      </c>
      <c r="F23" s="4" t="s">
        <v>412</v>
      </c>
      <c r="G23" s="4" t="s">
        <v>35</v>
      </c>
      <c r="H23" s="4" t="s">
        <v>24</v>
      </c>
      <c r="L23" s="4">
        <v>36.4</v>
      </c>
      <c r="M23" s="4">
        <v>15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26</v>
      </c>
      <c r="V23" s="4" t="s">
        <v>26</v>
      </c>
      <c r="W23" s="4" t="s">
        <v>27</v>
      </c>
    </row>
    <row r="24" spans="1:23" x14ac:dyDescent="0.2">
      <c r="A24" s="3">
        <v>43978.310872048613</v>
      </c>
      <c r="B24" s="4" t="s">
        <v>21</v>
      </c>
      <c r="C24" s="4">
        <v>514</v>
      </c>
      <c r="F24" s="4" t="s">
        <v>50</v>
      </c>
      <c r="G24" s="4" t="s">
        <v>35</v>
      </c>
      <c r="H24" s="4" t="s">
        <v>24</v>
      </c>
      <c r="L24" s="4">
        <v>36.4</v>
      </c>
      <c r="M24" s="4">
        <v>15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26</v>
      </c>
      <c r="V24" s="4" t="s">
        <v>26</v>
      </c>
      <c r="W24" s="4" t="s">
        <v>27</v>
      </c>
    </row>
    <row r="25" spans="1:23" x14ac:dyDescent="0.2">
      <c r="A25" s="3">
        <v>43978.318048148147</v>
      </c>
      <c r="B25" s="4" t="s">
        <v>53</v>
      </c>
      <c r="D25" s="4" t="s">
        <v>111</v>
      </c>
      <c r="E25" s="4" t="s">
        <v>112</v>
      </c>
      <c r="F25" s="4" t="s">
        <v>113</v>
      </c>
      <c r="G25" s="4" t="s">
        <v>41</v>
      </c>
      <c r="H25" s="4" t="s">
        <v>24</v>
      </c>
      <c r="L25" s="4">
        <v>36.5</v>
      </c>
      <c r="M25" s="4">
        <v>16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  <c r="S25" s="4" t="s">
        <v>25</v>
      </c>
      <c r="T25" s="4" t="s">
        <v>25</v>
      </c>
      <c r="U25" s="4" t="s">
        <v>26</v>
      </c>
      <c r="V25" s="4" t="s">
        <v>26</v>
      </c>
      <c r="W25" s="4" t="s">
        <v>27</v>
      </c>
    </row>
    <row r="26" spans="1:23" x14ac:dyDescent="0.2">
      <c r="A26" s="3">
        <v>43978.31919652778</v>
      </c>
      <c r="B26" s="4" t="s">
        <v>53</v>
      </c>
      <c r="D26" s="4" t="s">
        <v>664</v>
      </c>
      <c r="E26" s="4" t="s">
        <v>665</v>
      </c>
      <c r="F26" s="4" t="s">
        <v>666</v>
      </c>
      <c r="G26" s="4" t="s">
        <v>667</v>
      </c>
      <c r="H26" s="4" t="s">
        <v>31</v>
      </c>
      <c r="I26" s="4" t="s">
        <v>25</v>
      </c>
      <c r="J26" s="4">
        <v>36.200000000000003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26</v>
      </c>
      <c r="V26" s="4" t="s">
        <v>26</v>
      </c>
      <c r="W26" s="4" t="s">
        <v>27</v>
      </c>
    </row>
    <row r="27" spans="1:23" x14ac:dyDescent="0.2">
      <c r="A27" s="3">
        <v>43978.319212222224</v>
      </c>
      <c r="B27" s="4" t="s">
        <v>21</v>
      </c>
      <c r="C27" s="4">
        <v>462</v>
      </c>
      <c r="F27" s="4" t="s">
        <v>42</v>
      </c>
      <c r="G27" s="4" t="s">
        <v>35</v>
      </c>
      <c r="H27" s="4" t="s">
        <v>24</v>
      </c>
      <c r="L27" s="4">
        <v>36.5</v>
      </c>
      <c r="M27" s="4">
        <v>15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  <c r="S27" s="4" t="s">
        <v>25</v>
      </c>
      <c r="T27" s="4" t="s">
        <v>25</v>
      </c>
      <c r="U27" s="4" t="s">
        <v>26</v>
      </c>
      <c r="V27" s="4" t="s">
        <v>26</v>
      </c>
      <c r="W27" s="4" t="s">
        <v>27</v>
      </c>
    </row>
    <row r="28" spans="1:23" x14ac:dyDescent="0.2">
      <c r="A28" s="3">
        <v>43978.320232453705</v>
      </c>
      <c r="B28" s="4" t="s">
        <v>21</v>
      </c>
      <c r="C28" s="4">
        <v>781</v>
      </c>
      <c r="F28" s="4" t="s">
        <v>553</v>
      </c>
      <c r="G28" s="4" t="s">
        <v>121</v>
      </c>
      <c r="H28" s="4" t="s">
        <v>24</v>
      </c>
      <c r="L28" s="4">
        <v>36.200000000000003</v>
      </c>
      <c r="M28" s="4">
        <v>13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26</v>
      </c>
      <c r="V28" s="4" t="s">
        <v>26</v>
      </c>
      <c r="W28" s="4" t="s">
        <v>27</v>
      </c>
    </row>
    <row r="29" spans="1:23" x14ac:dyDescent="0.2">
      <c r="A29" s="3">
        <v>43978.327972800922</v>
      </c>
      <c r="B29" s="4" t="s">
        <v>21</v>
      </c>
      <c r="C29" s="4" t="s">
        <v>444</v>
      </c>
      <c r="F29" s="4" t="s">
        <v>308</v>
      </c>
      <c r="G29" s="4" t="s">
        <v>309</v>
      </c>
      <c r="H29" s="4" t="s">
        <v>24</v>
      </c>
      <c r="L29" s="4">
        <v>36.200000000000003</v>
      </c>
      <c r="M29" s="4">
        <v>16</v>
      </c>
      <c r="N29" s="4" t="s">
        <v>25</v>
      </c>
      <c r="O29" s="4" t="s">
        <v>25</v>
      </c>
      <c r="P29" s="4" t="s">
        <v>25</v>
      </c>
      <c r="Q29" s="4" t="s">
        <v>25</v>
      </c>
      <c r="R29" s="4" t="s">
        <v>25</v>
      </c>
      <c r="S29" s="4" t="s">
        <v>25</v>
      </c>
      <c r="T29" s="4" t="s">
        <v>25</v>
      </c>
      <c r="U29" s="4" t="s">
        <v>26</v>
      </c>
      <c r="V29" s="4" t="s">
        <v>26</v>
      </c>
      <c r="W29" s="4" t="s">
        <v>27</v>
      </c>
    </row>
    <row r="30" spans="1:23" x14ac:dyDescent="0.2">
      <c r="A30" s="3">
        <v>43978.328092731477</v>
      </c>
      <c r="B30" s="4" t="s">
        <v>21</v>
      </c>
      <c r="C30" s="4">
        <v>719</v>
      </c>
      <c r="F30" s="4" t="s">
        <v>706</v>
      </c>
      <c r="G30" s="4" t="s">
        <v>35</v>
      </c>
      <c r="H30" s="4" t="s">
        <v>24</v>
      </c>
      <c r="L30" s="4">
        <v>36.5</v>
      </c>
      <c r="M30" s="4">
        <v>14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26</v>
      </c>
      <c r="V30" s="4" t="s">
        <v>26</v>
      </c>
      <c r="W30" s="4" t="s">
        <v>27</v>
      </c>
    </row>
    <row r="31" spans="1:23" x14ac:dyDescent="0.2">
      <c r="A31" s="3">
        <v>43978.328895393519</v>
      </c>
      <c r="B31" s="4" t="s">
        <v>21</v>
      </c>
      <c r="C31" s="4">
        <v>112</v>
      </c>
      <c r="F31" s="4" t="s">
        <v>707</v>
      </c>
      <c r="G31" s="4" t="s">
        <v>35</v>
      </c>
      <c r="H31" s="4" t="s">
        <v>24</v>
      </c>
      <c r="L31" s="4">
        <v>36.200000000000003</v>
      </c>
      <c r="M31" s="4">
        <v>14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  <c r="S31" s="4" t="s">
        <v>25</v>
      </c>
      <c r="T31" s="4" t="s">
        <v>25</v>
      </c>
      <c r="U31" s="4" t="s">
        <v>440</v>
      </c>
      <c r="V31" s="4" t="s">
        <v>26</v>
      </c>
      <c r="W31" s="4" t="s">
        <v>27</v>
      </c>
    </row>
    <row r="32" spans="1:23" x14ac:dyDescent="0.2">
      <c r="A32" s="3">
        <v>43978.329811064817</v>
      </c>
      <c r="B32" s="4" t="s">
        <v>21</v>
      </c>
      <c r="C32" s="4">
        <v>407</v>
      </c>
      <c r="F32" s="4" t="s">
        <v>94</v>
      </c>
      <c r="G32" s="4" t="s">
        <v>332</v>
      </c>
      <c r="H32" s="4" t="s">
        <v>24</v>
      </c>
      <c r="L32" s="4">
        <v>36.299999999999997</v>
      </c>
      <c r="M32" s="4">
        <v>18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26</v>
      </c>
      <c r="V32" s="4" t="s">
        <v>26</v>
      </c>
      <c r="W32" s="4" t="s">
        <v>27</v>
      </c>
    </row>
    <row r="33" spans="1:23" x14ac:dyDescent="0.2">
      <c r="A33" s="3">
        <v>43978.337204016207</v>
      </c>
      <c r="B33" s="4" t="s">
        <v>21</v>
      </c>
      <c r="C33" s="4">
        <v>674</v>
      </c>
      <c r="F33" s="4" t="s">
        <v>341</v>
      </c>
      <c r="G33" s="4" t="s">
        <v>467</v>
      </c>
      <c r="H33" s="4" t="s">
        <v>24</v>
      </c>
      <c r="L33" s="4">
        <v>36.5</v>
      </c>
      <c r="M33" s="4">
        <v>18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25</v>
      </c>
      <c r="T33" s="4" t="s">
        <v>25</v>
      </c>
      <c r="U33" s="4" t="s">
        <v>26</v>
      </c>
      <c r="V33" s="4" t="s">
        <v>708</v>
      </c>
      <c r="W33" s="4" t="s">
        <v>27</v>
      </c>
    </row>
    <row r="34" spans="1:23" x14ac:dyDescent="0.2">
      <c r="A34" s="3">
        <v>43978.337257696759</v>
      </c>
      <c r="B34" s="4" t="s">
        <v>53</v>
      </c>
      <c r="D34" s="4" t="s">
        <v>59</v>
      </c>
      <c r="E34" s="4" t="s">
        <v>118</v>
      </c>
      <c r="F34" s="4" t="s">
        <v>114</v>
      </c>
      <c r="G34" s="4" t="s">
        <v>35</v>
      </c>
      <c r="H34" s="4" t="s">
        <v>31</v>
      </c>
      <c r="I34" s="4" t="s">
        <v>25</v>
      </c>
      <c r="J34" s="4">
        <v>35.700000000000003</v>
      </c>
      <c r="K34" s="4">
        <v>20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26</v>
      </c>
      <c r="V34" s="4" t="s">
        <v>26</v>
      </c>
      <c r="W34" s="4" t="s">
        <v>27</v>
      </c>
    </row>
    <row r="35" spans="1:23" x14ac:dyDescent="0.2">
      <c r="A35" s="3">
        <v>43978.337506006945</v>
      </c>
      <c r="B35" s="4" t="s">
        <v>21</v>
      </c>
      <c r="C35" s="4">
        <v>771</v>
      </c>
      <c r="F35" s="4" t="s">
        <v>330</v>
      </c>
      <c r="G35" s="4" t="s">
        <v>165</v>
      </c>
      <c r="H35" s="4" t="s">
        <v>31</v>
      </c>
      <c r="I35" s="4" t="s">
        <v>25</v>
      </c>
      <c r="J35" s="4">
        <v>36</v>
      </c>
      <c r="K35" s="4">
        <v>18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 t="s">
        <v>25</v>
      </c>
      <c r="T35" s="4" t="s">
        <v>25</v>
      </c>
      <c r="U35" s="4" t="s">
        <v>26</v>
      </c>
      <c r="V35" s="4" t="s">
        <v>662</v>
      </c>
      <c r="W35" s="4" t="s">
        <v>27</v>
      </c>
    </row>
    <row r="36" spans="1:23" x14ac:dyDescent="0.2">
      <c r="A36" s="3">
        <v>43978.341615115743</v>
      </c>
      <c r="B36" s="4" t="s">
        <v>21</v>
      </c>
      <c r="C36" s="4">
        <v>678</v>
      </c>
      <c r="F36" s="4" t="s">
        <v>69</v>
      </c>
      <c r="G36" s="4" t="s">
        <v>35</v>
      </c>
      <c r="H36" s="4" t="s">
        <v>31</v>
      </c>
      <c r="I36" s="4" t="s">
        <v>25</v>
      </c>
      <c r="J36" s="4">
        <v>35.6</v>
      </c>
      <c r="K36" s="4">
        <v>22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26</v>
      </c>
      <c r="V36" s="4" t="s">
        <v>26</v>
      </c>
      <c r="W36" s="4" t="s">
        <v>27</v>
      </c>
    </row>
    <row r="37" spans="1:23" x14ac:dyDescent="0.2">
      <c r="A37" s="3">
        <v>43978.344154525461</v>
      </c>
      <c r="B37" s="4" t="s">
        <v>53</v>
      </c>
      <c r="D37" s="4" t="s">
        <v>640</v>
      </c>
      <c r="E37" s="4" t="s">
        <v>641</v>
      </c>
      <c r="F37" s="4" t="s">
        <v>88</v>
      </c>
      <c r="G37" s="4" t="s">
        <v>265</v>
      </c>
      <c r="H37" s="4" t="s">
        <v>24</v>
      </c>
      <c r="L37" s="4">
        <v>35</v>
      </c>
      <c r="M37" s="4">
        <v>30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25</v>
      </c>
      <c r="U37" s="4" t="s">
        <v>26</v>
      </c>
      <c r="V37" s="4" t="s">
        <v>26</v>
      </c>
      <c r="W37" s="4" t="s">
        <v>27</v>
      </c>
    </row>
    <row r="38" spans="1:23" x14ac:dyDescent="0.2">
      <c r="A38" s="3">
        <v>43978.350948726853</v>
      </c>
      <c r="B38" s="4" t="s">
        <v>21</v>
      </c>
      <c r="C38" s="4">
        <v>663</v>
      </c>
      <c r="F38" s="4" t="s">
        <v>146</v>
      </c>
      <c r="G38" s="4" t="s">
        <v>709</v>
      </c>
      <c r="H38" s="4" t="s">
        <v>24</v>
      </c>
      <c r="L38" s="4">
        <v>36.200000000000003</v>
      </c>
      <c r="M38" s="4">
        <v>34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26</v>
      </c>
      <c r="V38" s="4" t="s">
        <v>26</v>
      </c>
      <c r="W38" s="4" t="s">
        <v>27</v>
      </c>
    </row>
    <row r="39" spans="1:23" x14ac:dyDescent="0.2">
      <c r="A39" s="3">
        <v>43978.351950370372</v>
      </c>
      <c r="B39" s="4" t="s">
        <v>21</v>
      </c>
      <c r="C39" s="4">
        <v>186</v>
      </c>
      <c r="F39" s="4" t="s">
        <v>710</v>
      </c>
      <c r="G39" s="4" t="s">
        <v>66</v>
      </c>
      <c r="H39" s="4" t="s">
        <v>24</v>
      </c>
      <c r="L39" s="4">
        <v>36.700000000000003</v>
      </c>
      <c r="M39" s="4">
        <v>14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25</v>
      </c>
      <c r="S39" s="4" t="s">
        <v>25</v>
      </c>
      <c r="T39" s="4" t="s">
        <v>25</v>
      </c>
      <c r="U39" s="4" t="s">
        <v>26</v>
      </c>
      <c r="V39" s="4" t="s">
        <v>26</v>
      </c>
      <c r="W39" s="4" t="s">
        <v>27</v>
      </c>
    </row>
    <row r="40" spans="1:23" x14ac:dyDescent="0.2">
      <c r="A40" s="3">
        <v>43978.352339432866</v>
      </c>
      <c r="B40" s="4" t="s">
        <v>21</v>
      </c>
      <c r="C40" s="4">
        <v>616</v>
      </c>
      <c r="F40" s="4">
        <v>540</v>
      </c>
      <c r="G40" s="4" t="s">
        <v>551</v>
      </c>
      <c r="H40" s="4" t="s">
        <v>24</v>
      </c>
      <c r="L40" s="4">
        <v>36.700000000000003</v>
      </c>
      <c r="M40" s="4">
        <v>18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37</v>
      </c>
      <c r="V40" s="4" t="s">
        <v>37</v>
      </c>
      <c r="W40" s="4" t="s">
        <v>27</v>
      </c>
    </row>
    <row r="41" spans="1:23" x14ac:dyDescent="0.2">
      <c r="A41" s="3">
        <v>43978.352618229168</v>
      </c>
      <c r="B41" s="4" t="s">
        <v>21</v>
      </c>
      <c r="C41" s="4">
        <v>325</v>
      </c>
      <c r="F41" s="4" t="s">
        <v>207</v>
      </c>
      <c r="G41" s="4" t="s">
        <v>35</v>
      </c>
      <c r="H41" s="4" t="s">
        <v>31</v>
      </c>
      <c r="I41" s="4" t="s">
        <v>25</v>
      </c>
      <c r="J41" s="4">
        <v>36</v>
      </c>
      <c r="K41" s="4">
        <v>19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25</v>
      </c>
      <c r="S41" s="4" t="s">
        <v>25</v>
      </c>
      <c r="T41" s="4" t="s">
        <v>25</v>
      </c>
      <c r="U41" s="4" t="s">
        <v>585</v>
      </c>
      <c r="V41" s="4" t="s">
        <v>58</v>
      </c>
      <c r="W41" s="4" t="s">
        <v>27</v>
      </c>
    </row>
    <row r="42" spans="1:23" x14ac:dyDescent="0.2">
      <c r="A42" s="3">
        <v>43978.353412349534</v>
      </c>
      <c r="B42" s="4" t="s">
        <v>21</v>
      </c>
      <c r="C42" s="4">
        <v>766</v>
      </c>
      <c r="F42" s="4" t="s">
        <v>114</v>
      </c>
      <c r="G42" s="4" t="s">
        <v>115</v>
      </c>
      <c r="H42" s="4" t="s">
        <v>24</v>
      </c>
      <c r="L42" s="4">
        <v>36.700000000000003</v>
      </c>
      <c r="M42" s="4">
        <v>14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26</v>
      </c>
      <c r="V42" s="4" t="s">
        <v>26</v>
      </c>
      <c r="W42" s="4" t="s">
        <v>27</v>
      </c>
    </row>
    <row r="43" spans="1:23" x14ac:dyDescent="0.2">
      <c r="A43" s="3">
        <v>43978.355492604169</v>
      </c>
      <c r="B43" s="4" t="s">
        <v>21</v>
      </c>
      <c r="C43" s="4">
        <v>458</v>
      </c>
      <c r="F43" s="4" t="s">
        <v>711</v>
      </c>
      <c r="G43" s="4" t="s">
        <v>65</v>
      </c>
      <c r="H43" s="4" t="s">
        <v>31</v>
      </c>
      <c r="I43" s="4" t="s">
        <v>25</v>
      </c>
      <c r="J43" s="4">
        <v>36.200000000000003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25</v>
      </c>
      <c r="T43" s="4" t="s">
        <v>25</v>
      </c>
      <c r="U43" s="4" t="s">
        <v>26</v>
      </c>
      <c r="V43" s="4" t="s">
        <v>26</v>
      </c>
      <c r="W43" s="4" t="s">
        <v>27</v>
      </c>
    </row>
    <row r="44" spans="1:23" x14ac:dyDescent="0.2">
      <c r="A44" s="3">
        <v>43978.355989120369</v>
      </c>
      <c r="B44" s="4" t="s">
        <v>21</v>
      </c>
      <c r="C44" s="4">
        <v>552</v>
      </c>
      <c r="F44" s="4" t="s">
        <v>32</v>
      </c>
      <c r="G44" s="4" t="s">
        <v>712</v>
      </c>
      <c r="H44" s="4" t="s">
        <v>31</v>
      </c>
      <c r="I44" s="4" t="s">
        <v>25</v>
      </c>
      <c r="J44" s="4">
        <v>36.9</v>
      </c>
      <c r="K44" s="4">
        <v>16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58</v>
      </c>
      <c r="V44" s="4" t="s">
        <v>58</v>
      </c>
      <c r="W44" s="4" t="s">
        <v>27</v>
      </c>
    </row>
    <row r="45" spans="1:23" x14ac:dyDescent="0.2">
      <c r="A45" s="3">
        <v>43978.357648113422</v>
      </c>
      <c r="B45" s="4" t="s">
        <v>53</v>
      </c>
      <c r="D45" s="4" t="s">
        <v>176</v>
      </c>
      <c r="E45" s="4" t="s">
        <v>175</v>
      </c>
      <c r="F45" s="4" t="s">
        <v>177</v>
      </c>
      <c r="G45" s="4" t="s">
        <v>178</v>
      </c>
      <c r="H45" s="4" t="s">
        <v>24</v>
      </c>
      <c r="L45" s="4">
        <v>35.700000000000003</v>
      </c>
      <c r="M45" s="4">
        <v>19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25</v>
      </c>
      <c r="U45" s="4" t="s">
        <v>26</v>
      </c>
      <c r="V45" s="4" t="s">
        <v>26</v>
      </c>
      <c r="W45" s="4" t="s">
        <v>27</v>
      </c>
    </row>
    <row r="46" spans="1:23" x14ac:dyDescent="0.2">
      <c r="A46" s="3">
        <v>43978.359761979169</v>
      </c>
      <c r="B46" s="4" t="s">
        <v>21</v>
      </c>
      <c r="C46" s="4">
        <v>761</v>
      </c>
      <c r="F46" s="4" t="s">
        <v>300</v>
      </c>
      <c r="G46" s="4" t="s">
        <v>301</v>
      </c>
      <c r="H46" s="4" t="s">
        <v>24</v>
      </c>
      <c r="L46" s="4">
        <v>36</v>
      </c>
      <c r="M46" s="4">
        <v>24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26</v>
      </c>
      <c r="V46" s="4" t="s">
        <v>26</v>
      </c>
      <c r="W46" s="4" t="s">
        <v>27</v>
      </c>
    </row>
    <row r="47" spans="1:23" x14ac:dyDescent="0.2">
      <c r="A47" s="3">
        <v>43978.361406701384</v>
      </c>
      <c r="B47" s="4" t="s">
        <v>21</v>
      </c>
      <c r="C47" s="4">
        <v>578</v>
      </c>
      <c r="F47" s="4" t="s">
        <v>127</v>
      </c>
      <c r="G47" s="4" t="s">
        <v>35</v>
      </c>
      <c r="H47" s="4" t="s">
        <v>24</v>
      </c>
      <c r="L47" s="4">
        <v>36.6</v>
      </c>
      <c r="M47" s="4">
        <v>15</v>
      </c>
      <c r="N47" s="4" t="s">
        <v>25</v>
      </c>
      <c r="O47" s="4" t="s">
        <v>25</v>
      </c>
      <c r="P47" s="4" t="s">
        <v>25</v>
      </c>
      <c r="Q47" s="4" t="s">
        <v>25</v>
      </c>
      <c r="R47" s="4" t="s">
        <v>25</v>
      </c>
      <c r="S47" s="4" t="s">
        <v>25</v>
      </c>
      <c r="T47" s="4" t="s">
        <v>25</v>
      </c>
      <c r="U47" s="4" t="s">
        <v>123</v>
      </c>
      <c r="V47" s="4" t="s">
        <v>26</v>
      </c>
      <c r="W47" s="4" t="s">
        <v>27</v>
      </c>
    </row>
    <row r="48" spans="1:23" x14ac:dyDescent="0.2">
      <c r="A48" s="3">
        <v>43978.362709733796</v>
      </c>
      <c r="B48" s="4" t="s">
        <v>21</v>
      </c>
      <c r="C48" s="5" t="s">
        <v>138</v>
      </c>
      <c r="F48" s="4" t="s">
        <v>56</v>
      </c>
      <c r="G48" s="4" t="s">
        <v>65</v>
      </c>
      <c r="H48" s="4" t="s">
        <v>24</v>
      </c>
      <c r="L48" s="4">
        <v>36.299999999999997</v>
      </c>
      <c r="M48" s="4">
        <v>14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713</v>
      </c>
      <c r="V48" s="4" t="s">
        <v>26</v>
      </c>
      <c r="W48" s="4" t="s">
        <v>27</v>
      </c>
    </row>
    <row r="49" spans="1:23" x14ac:dyDescent="0.2">
      <c r="A49" s="3">
        <v>43978.36396609954</v>
      </c>
      <c r="B49" s="4" t="s">
        <v>53</v>
      </c>
      <c r="D49" s="4" t="s">
        <v>604</v>
      </c>
      <c r="E49" s="4" t="s">
        <v>603</v>
      </c>
      <c r="F49" s="4" t="s">
        <v>56</v>
      </c>
      <c r="G49" s="4" t="s">
        <v>65</v>
      </c>
      <c r="H49" s="4" t="s">
        <v>31</v>
      </c>
      <c r="I49" s="4" t="s">
        <v>25</v>
      </c>
      <c r="J49" s="4">
        <v>36.299999999999997</v>
      </c>
      <c r="K49" s="4">
        <v>14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  <c r="S49" s="4" t="s">
        <v>25</v>
      </c>
      <c r="T49" s="4" t="s">
        <v>25</v>
      </c>
      <c r="U49" s="4" t="s">
        <v>37</v>
      </c>
      <c r="V49" s="4" t="s">
        <v>37</v>
      </c>
      <c r="W49" s="4" t="s">
        <v>27</v>
      </c>
    </row>
    <row r="50" spans="1:23" x14ac:dyDescent="0.2">
      <c r="A50" s="3">
        <v>43978.36716282407</v>
      </c>
      <c r="B50" s="4" t="s">
        <v>53</v>
      </c>
      <c r="D50" s="4" t="s">
        <v>606</v>
      </c>
      <c r="E50" s="4" t="s">
        <v>607</v>
      </c>
      <c r="F50" s="4" t="s">
        <v>122</v>
      </c>
      <c r="G50" s="4" t="s">
        <v>35</v>
      </c>
      <c r="H50" s="4" t="s">
        <v>31</v>
      </c>
      <c r="I50" s="4" t="s">
        <v>25</v>
      </c>
      <c r="J50" s="4">
        <v>35.200000000000003</v>
      </c>
      <c r="K50" s="4">
        <v>17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26</v>
      </c>
      <c r="V50" s="4" t="s">
        <v>26</v>
      </c>
      <c r="W50" s="4" t="s">
        <v>27</v>
      </c>
    </row>
    <row r="51" spans="1:23" x14ac:dyDescent="0.2">
      <c r="A51" s="3">
        <v>43978.367207708332</v>
      </c>
      <c r="B51" s="4" t="s">
        <v>21</v>
      </c>
      <c r="C51" s="4">
        <v>248</v>
      </c>
      <c r="F51" s="4" t="s">
        <v>242</v>
      </c>
      <c r="G51" s="4" t="s">
        <v>35</v>
      </c>
      <c r="H51" s="4" t="s">
        <v>31</v>
      </c>
      <c r="I51" s="4" t="s">
        <v>25</v>
      </c>
      <c r="J51" s="4">
        <v>35.700000000000003</v>
      </c>
      <c r="K51" s="4">
        <v>24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  <c r="S51" s="4" t="s">
        <v>25</v>
      </c>
      <c r="T51" s="4" t="s">
        <v>25</v>
      </c>
      <c r="U51" s="4" t="s">
        <v>26</v>
      </c>
      <c r="V51" s="4" t="s">
        <v>26</v>
      </c>
      <c r="W51" s="4" t="s">
        <v>27</v>
      </c>
    </row>
    <row r="52" spans="1:23" x14ac:dyDescent="0.2">
      <c r="A52" s="3">
        <v>43978.370060034722</v>
      </c>
      <c r="B52" s="4" t="s">
        <v>21</v>
      </c>
      <c r="C52" s="4">
        <v>186</v>
      </c>
      <c r="F52" s="4">
        <v>802</v>
      </c>
      <c r="G52" s="4" t="s">
        <v>117</v>
      </c>
      <c r="H52" s="4" t="s">
        <v>24</v>
      </c>
      <c r="L52" s="4">
        <v>36.700000000000003</v>
      </c>
      <c r="M52" s="4">
        <v>24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26</v>
      </c>
      <c r="V52" s="4" t="s">
        <v>26</v>
      </c>
      <c r="W52" s="4" t="s">
        <v>27</v>
      </c>
    </row>
    <row r="53" spans="1:23" x14ac:dyDescent="0.2">
      <c r="A53" s="3">
        <v>43978.371081493053</v>
      </c>
      <c r="B53" s="4" t="s">
        <v>21</v>
      </c>
      <c r="C53" s="4">
        <v>765</v>
      </c>
      <c r="F53" s="4" t="s">
        <v>520</v>
      </c>
      <c r="G53" s="4" t="s">
        <v>144</v>
      </c>
      <c r="H53" s="4" t="s">
        <v>31</v>
      </c>
      <c r="I53" s="4" t="s">
        <v>25</v>
      </c>
      <c r="J53" s="4">
        <v>36</v>
      </c>
      <c r="K53" s="4">
        <v>18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25</v>
      </c>
      <c r="S53" s="4" t="s">
        <v>25</v>
      </c>
      <c r="T53" s="4" t="s">
        <v>25</v>
      </c>
      <c r="U53" s="4" t="s">
        <v>26</v>
      </c>
      <c r="V53" s="4" t="s">
        <v>26</v>
      </c>
      <c r="W53" s="4" t="s">
        <v>27</v>
      </c>
    </row>
    <row r="54" spans="1:23" x14ac:dyDescent="0.2">
      <c r="A54" s="3">
        <v>43978.371573877317</v>
      </c>
      <c r="B54" s="4" t="s">
        <v>21</v>
      </c>
      <c r="C54" s="4">
        <v>765</v>
      </c>
      <c r="F54" s="4" t="s">
        <v>520</v>
      </c>
      <c r="G54" s="4" t="s">
        <v>144</v>
      </c>
      <c r="H54" s="4" t="s">
        <v>31</v>
      </c>
      <c r="I54" s="4" t="s">
        <v>25</v>
      </c>
      <c r="J54" s="4">
        <v>36</v>
      </c>
      <c r="K54" s="4">
        <v>18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26</v>
      </c>
      <c r="V54" s="4" t="s">
        <v>26</v>
      </c>
      <c r="W54" s="4" t="s">
        <v>27</v>
      </c>
    </row>
    <row r="55" spans="1:23" x14ac:dyDescent="0.2">
      <c r="A55" s="3">
        <v>43978.371759479167</v>
      </c>
      <c r="B55" s="4" t="s">
        <v>53</v>
      </c>
      <c r="D55" s="4" t="s">
        <v>404</v>
      </c>
      <c r="E55" s="4" t="s">
        <v>405</v>
      </c>
      <c r="F55" s="4" t="s">
        <v>406</v>
      </c>
      <c r="G55" s="4" t="s">
        <v>407</v>
      </c>
      <c r="H55" s="4" t="s">
        <v>24</v>
      </c>
      <c r="L55" s="4">
        <v>36.5</v>
      </c>
      <c r="M55" s="4">
        <v>31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  <c r="T55" s="4" t="s">
        <v>25</v>
      </c>
      <c r="U55" s="4" t="s">
        <v>26</v>
      </c>
      <c r="V55" s="4" t="s">
        <v>26</v>
      </c>
      <c r="W55" s="4" t="s">
        <v>27</v>
      </c>
    </row>
    <row r="56" spans="1:23" x14ac:dyDescent="0.2">
      <c r="A56" s="3">
        <v>43978.378948136575</v>
      </c>
      <c r="B56" s="4" t="s">
        <v>53</v>
      </c>
      <c r="D56" s="4" t="s">
        <v>179</v>
      </c>
      <c r="E56" s="4" t="s">
        <v>180</v>
      </c>
      <c r="F56" s="4" t="s">
        <v>181</v>
      </c>
      <c r="G56" s="4" t="s">
        <v>35</v>
      </c>
      <c r="H56" s="4" t="s">
        <v>24</v>
      </c>
      <c r="L56" s="4">
        <v>35.799999999999997</v>
      </c>
      <c r="M56" s="4">
        <v>14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182</v>
      </c>
      <c r="V56" s="4" t="s">
        <v>26</v>
      </c>
      <c r="W56" s="4" t="s">
        <v>27</v>
      </c>
    </row>
    <row r="57" spans="1:23" x14ac:dyDescent="0.2">
      <c r="A57" s="3">
        <v>43978.393593020832</v>
      </c>
      <c r="B57" s="4" t="s">
        <v>21</v>
      </c>
      <c r="C57" s="4">
        <v>373</v>
      </c>
      <c r="F57" s="4">
        <v>125</v>
      </c>
      <c r="G57" s="4" t="s">
        <v>204</v>
      </c>
      <c r="H57" s="4" t="s">
        <v>24</v>
      </c>
      <c r="L57" s="4">
        <v>36</v>
      </c>
      <c r="M57" s="4">
        <v>16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25</v>
      </c>
      <c r="S57" s="4" t="s">
        <v>25</v>
      </c>
      <c r="T57" s="4" t="s">
        <v>25</v>
      </c>
      <c r="U57" s="4" t="s">
        <v>26</v>
      </c>
      <c r="V57" s="4" t="s">
        <v>26</v>
      </c>
      <c r="W57" s="4" t="s">
        <v>27</v>
      </c>
    </row>
    <row r="58" spans="1:23" x14ac:dyDescent="0.2">
      <c r="A58" s="3">
        <v>43978.398919328705</v>
      </c>
      <c r="B58" s="4" t="s">
        <v>21</v>
      </c>
      <c r="C58" s="4">
        <v>486</v>
      </c>
      <c r="F58" s="4" t="s">
        <v>45</v>
      </c>
      <c r="G58" s="4" t="s">
        <v>46</v>
      </c>
      <c r="H58" s="4" t="s">
        <v>24</v>
      </c>
      <c r="L58" s="4">
        <v>36.5</v>
      </c>
      <c r="M58" s="4">
        <v>14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26</v>
      </c>
      <c r="V58" s="4" t="s">
        <v>26</v>
      </c>
      <c r="W58" s="4" t="s">
        <v>27</v>
      </c>
    </row>
    <row r="59" spans="1:23" x14ac:dyDescent="0.2">
      <c r="A59" s="3">
        <v>43978.406278078706</v>
      </c>
      <c r="B59" s="4" t="s">
        <v>53</v>
      </c>
      <c r="D59" s="4" t="s">
        <v>77</v>
      </c>
      <c r="E59" s="4" t="s">
        <v>476</v>
      </c>
      <c r="F59" s="4" t="s">
        <v>78</v>
      </c>
      <c r="G59" s="4" t="s">
        <v>79</v>
      </c>
      <c r="H59" s="4" t="s">
        <v>24</v>
      </c>
      <c r="L59" s="4">
        <v>36.5</v>
      </c>
      <c r="M59" s="4">
        <v>20</v>
      </c>
      <c r="N59" s="4" t="s">
        <v>25</v>
      </c>
      <c r="O59" s="4" t="s">
        <v>25</v>
      </c>
      <c r="P59" s="4" t="s">
        <v>25</v>
      </c>
      <c r="Q59" s="4" t="s">
        <v>25</v>
      </c>
      <c r="R59" s="4" t="s">
        <v>25</v>
      </c>
      <c r="S59" s="4" t="s">
        <v>25</v>
      </c>
      <c r="T59" s="4" t="s">
        <v>25</v>
      </c>
      <c r="U59" s="4" t="s">
        <v>37</v>
      </c>
      <c r="V59" s="4" t="s">
        <v>37</v>
      </c>
      <c r="W59" s="4" t="s">
        <v>27</v>
      </c>
    </row>
    <row r="60" spans="1:23" x14ac:dyDescent="0.2">
      <c r="A60" s="3">
        <v>43978.418512094911</v>
      </c>
      <c r="B60" s="4" t="s">
        <v>21</v>
      </c>
      <c r="C60" s="4">
        <v>779</v>
      </c>
      <c r="F60" s="4" t="s">
        <v>403</v>
      </c>
      <c r="G60" s="4" t="s">
        <v>293</v>
      </c>
      <c r="H60" s="4" t="s">
        <v>24</v>
      </c>
      <c r="L60" s="4">
        <v>36.5</v>
      </c>
      <c r="M60" s="4">
        <v>20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26</v>
      </c>
      <c r="V60" s="4" t="s">
        <v>26</v>
      </c>
      <c r="W60" s="4" t="s">
        <v>27</v>
      </c>
    </row>
    <row r="61" spans="1:23" x14ac:dyDescent="0.2">
      <c r="A61" s="3">
        <v>43978.420528958333</v>
      </c>
      <c r="B61" s="4" t="s">
        <v>21</v>
      </c>
      <c r="C61" s="4">
        <v>685</v>
      </c>
      <c r="F61" s="4" t="s">
        <v>643</v>
      </c>
      <c r="G61" s="4" t="s">
        <v>714</v>
      </c>
      <c r="H61" s="4" t="s">
        <v>31</v>
      </c>
      <c r="I61" s="4" t="s">
        <v>25</v>
      </c>
      <c r="J61" s="4">
        <v>35.700000000000003</v>
      </c>
      <c r="K61" s="4">
        <v>20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25</v>
      </c>
      <c r="S61" s="4" t="s">
        <v>27</v>
      </c>
      <c r="T61" s="4" t="s">
        <v>25</v>
      </c>
      <c r="U61" s="4" t="s">
        <v>26</v>
      </c>
      <c r="V61" s="4" t="s">
        <v>26</v>
      </c>
      <c r="W61" s="4" t="s">
        <v>27</v>
      </c>
    </row>
    <row r="62" spans="1:23" x14ac:dyDescent="0.2">
      <c r="A62" s="3">
        <v>43978.439312060189</v>
      </c>
      <c r="B62" s="4" t="s">
        <v>21</v>
      </c>
      <c r="C62" s="4">
        <v>762</v>
      </c>
      <c r="F62" s="4" t="s">
        <v>671</v>
      </c>
      <c r="G62" s="4" t="s">
        <v>715</v>
      </c>
      <c r="H62" s="4" t="s">
        <v>31</v>
      </c>
      <c r="I62" s="4" t="s">
        <v>25</v>
      </c>
      <c r="J62" s="4">
        <v>36</v>
      </c>
      <c r="K62" s="4">
        <v>15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26</v>
      </c>
      <c r="V62" s="4" t="s">
        <v>716</v>
      </c>
      <c r="W62" s="4" t="s">
        <v>27</v>
      </c>
    </row>
    <row r="63" spans="1:23" x14ac:dyDescent="0.2">
      <c r="A63" s="3">
        <v>43978.441322430561</v>
      </c>
      <c r="B63" s="4" t="s">
        <v>21</v>
      </c>
      <c r="C63" s="4">
        <v>768</v>
      </c>
      <c r="F63" s="4">
        <v>315</v>
      </c>
      <c r="G63" s="4" t="s">
        <v>117</v>
      </c>
      <c r="H63" s="4" t="s">
        <v>31</v>
      </c>
      <c r="I63" s="4" t="s">
        <v>25</v>
      </c>
      <c r="J63" s="4">
        <v>36.5</v>
      </c>
      <c r="K63" s="4">
        <v>18</v>
      </c>
      <c r="N63" s="4" t="s">
        <v>25</v>
      </c>
      <c r="O63" s="4" t="s">
        <v>25</v>
      </c>
      <c r="P63" s="4" t="s">
        <v>25</v>
      </c>
      <c r="Q63" s="4" t="s">
        <v>25</v>
      </c>
      <c r="R63" s="4" t="s">
        <v>25</v>
      </c>
      <c r="S63" s="4" t="s">
        <v>25</v>
      </c>
      <c r="T63" s="4" t="s">
        <v>25</v>
      </c>
      <c r="U63" s="4" t="s">
        <v>37</v>
      </c>
      <c r="V63" s="4" t="s">
        <v>37</v>
      </c>
      <c r="W63" s="4" t="s">
        <v>27</v>
      </c>
    </row>
    <row r="64" spans="1:23" x14ac:dyDescent="0.2">
      <c r="A64" s="3">
        <v>43978.445079328703</v>
      </c>
      <c r="B64" s="4" t="s">
        <v>21</v>
      </c>
      <c r="C64" s="4">
        <v>773</v>
      </c>
      <c r="F64" s="4" t="s">
        <v>183</v>
      </c>
      <c r="G64" s="4" t="s">
        <v>35</v>
      </c>
      <c r="H64" s="4" t="s">
        <v>31</v>
      </c>
      <c r="I64" s="4" t="s">
        <v>25</v>
      </c>
      <c r="J64" s="4">
        <v>36.5</v>
      </c>
      <c r="K64" s="4">
        <v>14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27</v>
      </c>
      <c r="S64" s="4" t="s">
        <v>25</v>
      </c>
      <c r="T64" s="4" t="s">
        <v>25</v>
      </c>
      <c r="U64" s="4" t="s">
        <v>26</v>
      </c>
      <c r="V64" s="4" t="s">
        <v>26</v>
      </c>
      <c r="W64" s="4" t="s">
        <v>27</v>
      </c>
    </row>
    <row r="65" spans="1:23" x14ac:dyDescent="0.2">
      <c r="A65" s="3">
        <v>43978.447166944447</v>
      </c>
      <c r="B65" s="4" t="s">
        <v>53</v>
      </c>
      <c r="D65" s="4" t="s">
        <v>169</v>
      </c>
      <c r="E65" s="4" t="s">
        <v>170</v>
      </c>
      <c r="F65" s="4" t="s">
        <v>171</v>
      </c>
      <c r="G65" s="4" t="s">
        <v>645</v>
      </c>
      <c r="H65" s="4" t="s">
        <v>31</v>
      </c>
      <c r="I65" s="4" t="s">
        <v>25</v>
      </c>
      <c r="J65" s="4">
        <v>34.9</v>
      </c>
      <c r="K65" s="4">
        <v>20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  <c r="S65" s="4" t="s">
        <v>25</v>
      </c>
      <c r="T65" s="4" t="s">
        <v>25</v>
      </c>
      <c r="U65" s="4" t="s">
        <v>173</v>
      </c>
      <c r="V65" s="4" t="s">
        <v>173</v>
      </c>
      <c r="W65" s="4" t="s">
        <v>27</v>
      </c>
    </row>
    <row r="66" spans="1:23" x14ac:dyDescent="0.2">
      <c r="A66" s="3">
        <v>43978.450507187503</v>
      </c>
      <c r="B66" s="4" t="s">
        <v>21</v>
      </c>
      <c r="C66" s="4" t="s">
        <v>485</v>
      </c>
      <c r="F66" s="4" t="s">
        <v>684</v>
      </c>
      <c r="G66" s="4" t="s">
        <v>35</v>
      </c>
      <c r="H66" s="4" t="s">
        <v>31</v>
      </c>
      <c r="I66" s="4" t="s">
        <v>25</v>
      </c>
      <c r="J66" s="4">
        <v>36.299999999999997</v>
      </c>
      <c r="K66" s="4">
        <v>64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486</v>
      </c>
      <c r="V66" s="4" t="s">
        <v>26</v>
      </c>
      <c r="W66" s="4" t="s">
        <v>27</v>
      </c>
    </row>
    <row r="67" spans="1:23" x14ac:dyDescent="0.2">
      <c r="A67" s="3">
        <v>43978.463475787037</v>
      </c>
      <c r="B67" s="4" t="s">
        <v>21</v>
      </c>
      <c r="C67" s="4" t="s">
        <v>375</v>
      </c>
      <c r="F67" s="4">
        <v>68</v>
      </c>
      <c r="G67" s="4" t="s">
        <v>376</v>
      </c>
      <c r="H67" s="4" t="s">
        <v>24</v>
      </c>
      <c r="L67" s="4">
        <v>35.200000000000003</v>
      </c>
      <c r="M67" s="4">
        <v>16</v>
      </c>
      <c r="N67" s="4" t="s">
        <v>25</v>
      </c>
      <c r="O67" s="4" t="s">
        <v>25</v>
      </c>
      <c r="P67" s="4" t="s">
        <v>25</v>
      </c>
      <c r="Q67" s="4" t="s">
        <v>25</v>
      </c>
      <c r="R67" s="4" t="s">
        <v>25</v>
      </c>
      <c r="S67" s="4" t="s">
        <v>25</v>
      </c>
      <c r="T67" s="4" t="s">
        <v>25</v>
      </c>
      <c r="U67" s="4" t="s">
        <v>377</v>
      </c>
      <c r="V67" s="4" t="s">
        <v>26</v>
      </c>
      <c r="W67" s="4" t="s">
        <v>27</v>
      </c>
    </row>
    <row r="68" spans="1:23" x14ac:dyDescent="0.2">
      <c r="A68" s="3">
        <v>43978.46450376157</v>
      </c>
      <c r="B68" s="4" t="s">
        <v>21</v>
      </c>
      <c r="C68" s="4">
        <v>311</v>
      </c>
      <c r="F68" s="4" t="s">
        <v>205</v>
      </c>
      <c r="G68" s="4" t="s">
        <v>206</v>
      </c>
      <c r="H68" s="4" t="s">
        <v>31</v>
      </c>
      <c r="I68" s="4" t="s">
        <v>25</v>
      </c>
      <c r="J68" s="4">
        <v>35.799999999999997</v>
      </c>
      <c r="K68" s="4">
        <v>14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26</v>
      </c>
      <c r="V68" s="4" t="s">
        <v>352</v>
      </c>
      <c r="W68" s="4" t="s">
        <v>27</v>
      </c>
    </row>
    <row r="69" spans="1:23" x14ac:dyDescent="0.2">
      <c r="A69" s="3">
        <v>43978.480589687504</v>
      </c>
      <c r="B69" s="4" t="s">
        <v>21</v>
      </c>
      <c r="C69" s="4">
        <v>752</v>
      </c>
      <c r="F69" s="4" t="s">
        <v>219</v>
      </c>
      <c r="G69" s="4" t="s">
        <v>220</v>
      </c>
      <c r="H69" s="4" t="s">
        <v>24</v>
      </c>
      <c r="L69" s="4">
        <v>36.5</v>
      </c>
      <c r="M69" s="4">
        <v>20</v>
      </c>
      <c r="N69" s="4" t="s">
        <v>25</v>
      </c>
      <c r="O69" s="4" t="s">
        <v>25</v>
      </c>
      <c r="P69" s="4" t="s">
        <v>25</v>
      </c>
      <c r="Q69" s="4" t="s">
        <v>25</v>
      </c>
      <c r="R69" s="4" t="s">
        <v>25</v>
      </c>
      <c r="S69" s="4" t="s">
        <v>25</v>
      </c>
      <c r="T69" s="4" t="s">
        <v>25</v>
      </c>
      <c r="U69" s="4" t="s">
        <v>26</v>
      </c>
      <c r="V69" s="4" t="s">
        <v>26</v>
      </c>
      <c r="W69" s="4" t="s">
        <v>27</v>
      </c>
    </row>
    <row r="70" spans="1:23" x14ac:dyDescent="0.2">
      <c r="A70" s="3">
        <v>43978.483863460649</v>
      </c>
      <c r="B70" s="4" t="s">
        <v>53</v>
      </c>
      <c r="D70" s="4" t="s">
        <v>357</v>
      </c>
      <c r="E70" s="4" t="s">
        <v>358</v>
      </c>
      <c r="F70" s="4" t="s">
        <v>558</v>
      </c>
      <c r="G70" s="4" t="s">
        <v>155</v>
      </c>
      <c r="H70" s="4" t="s">
        <v>24</v>
      </c>
      <c r="L70" s="4">
        <v>36.5</v>
      </c>
      <c r="M70" s="4">
        <v>20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58</v>
      </c>
      <c r="V70" s="4" t="s">
        <v>58</v>
      </c>
      <c r="W70" s="4" t="s">
        <v>27</v>
      </c>
    </row>
    <row r="71" spans="1:23" x14ac:dyDescent="0.2">
      <c r="A71" s="3">
        <v>43978.484596944443</v>
      </c>
      <c r="B71" s="4" t="s">
        <v>53</v>
      </c>
      <c r="D71" s="4" t="s">
        <v>357</v>
      </c>
      <c r="E71" s="4" t="s">
        <v>358</v>
      </c>
      <c r="F71" s="4" t="s">
        <v>558</v>
      </c>
      <c r="G71" s="4" t="s">
        <v>155</v>
      </c>
      <c r="H71" s="4" t="s">
        <v>24</v>
      </c>
      <c r="L71" s="4">
        <v>36.5</v>
      </c>
      <c r="M71" s="4">
        <v>20</v>
      </c>
      <c r="N71" s="4" t="s">
        <v>25</v>
      </c>
      <c r="O71" s="4" t="s">
        <v>25</v>
      </c>
      <c r="P71" s="4" t="s">
        <v>25</v>
      </c>
      <c r="Q71" s="4" t="s">
        <v>25</v>
      </c>
      <c r="R71" s="4" t="s">
        <v>25</v>
      </c>
      <c r="S71" s="4" t="s">
        <v>25</v>
      </c>
      <c r="T71" s="4" t="s">
        <v>25</v>
      </c>
      <c r="U71" s="4" t="s">
        <v>58</v>
      </c>
      <c r="V71" s="4" t="s">
        <v>58</v>
      </c>
      <c r="W71" s="4" t="s">
        <v>27</v>
      </c>
    </row>
    <row r="72" spans="1:23" x14ac:dyDescent="0.2">
      <c r="A72" s="3">
        <v>43978.487169016204</v>
      </c>
      <c r="B72" s="4" t="s">
        <v>21</v>
      </c>
      <c r="C72" s="4">
        <v>668</v>
      </c>
      <c r="F72" s="4" t="s">
        <v>222</v>
      </c>
      <c r="G72" s="4" t="s">
        <v>151</v>
      </c>
      <c r="H72" s="4" t="s">
        <v>31</v>
      </c>
      <c r="I72" s="4" t="s">
        <v>25</v>
      </c>
      <c r="J72" s="4">
        <v>36.299999999999997</v>
      </c>
      <c r="K72" s="4">
        <v>16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27</v>
      </c>
      <c r="S72" s="4" t="s">
        <v>25</v>
      </c>
      <c r="T72" s="4" t="s">
        <v>25</v>
      </c>
      <c r="U72" s="4" t="s">
        <v>26</v>
      </c>
      <c r="V72" s="4" t="s">
        <v>26</v>
      </c>
      <c r="W72" s="4" t="s">
        <v>27</v>
      </c>
    </row>
    <row r="73" spans="1:23" x14ac:dyDescent="0.2">
      <c r="A73" s="3">
        <v>43978.503449745374</v>
      </c>
      <c r="B73" s="4" t="s">
        <v>53</v>
      </c>
      <c r="D73" s="4" t="s">
        <v>394</v>
      </c>
      <c r="E73" s="4" t="s">
        <v>393</v>
      </c>
      <c r="F73" s="4" t="s">
        <v>480</v>
      </c>
      <c r="G73" s="4" t="s">
        <v>396</v>
      </c>
      <c r="H73" s="4" t="s">
        <v>24</v>
      </c>
      <c r="L73" s="4">
        <v>36.5</v>
      </c>
      <c r="M73" s="4">
        <v>16</v>
      </c>
      <c r="N73" s="4" t="s">
        <v>25</v>
      </c>
      <c r="O73" s="4" t="s">
        <v>25</v>
      </c>
      <c r="P73" s="4" t="s">
        <v>25</v>
      </c>
      <c r="Q73" s="4" t="s">
        <v>25</v>
      </c>
      <c r="R73" s="4" t="s">
        <v>25</v>
      </c>
      <c r="S73" s="4" t="s">
        <v>25</v>
      </c>
      <c r="T73" s="4" t="s">
        <v>25</v>
      </c>
      <c r="U73" s="4" t="s">
        <v>26</v>
      </c>
      <c r="V73" s="4" t="s">
        <v>26</v>
      </c>
      <c r="W73" s="4" t="s">
        <v>27</v>
      </c>
    </row>
    <row r="74" spans="1:23" x14ac:dyDescent="0.2">
      <c r="A74" s="3">
        <v>43978.504433738424</v>
      </c>
      <c r="B74" s="4" t="s">
        <v>21</v>
      </c>
      <c r="C74" s="4">
        <v>775</v>
      </c>
      <c r="F74" s="4" t="s">
        <v>578</v>
      </c>
      <c r="G74" s="4" t="s">
        <v>191</v>
      </c>
      <c r="H74" s="4" t="s">
        <v>31</v>
      </c>
      <c r="I74" s="4" t="s">
        <v>25</v>
      </c>
      <c r="J74" s="4">
        <v>37.200000000000003</v>
      </c>
      <c r="K74" s="4">
        <v>16</v>
      </c>
      <c r="N74" s="4" t="s">
        <v>27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26</v>
      </c>
      <c r="V74" s="4" t="s">
        <v>717</v>
      </c>
      <c r="W74" s="4" t="s">
        <v>27</v>
      </c>
    </row>
    <row r="75" spans="1:23" x14ac:dyDescent="0.2">
      <c r="A75" s="3">
        <v>43978.511499942135</v>
      </c>
      <c r="B75" s="4" t="s">
        <v>53</v>
      </c>
      <c r="D75" s="4" t="s">
        <v>326</v>
      </c>
      <c r="E75" s="4" t="s">
        <v>327</v>
      </c>
      <c r="F75" s="4" t="s">
        <v>582</v>
      </c>
      <c r="G75" s="4" t="s">
        <v>718</v>
      </c>
      <c r="H75" s="4" t="s">
        <v>31</v>
      </c>
      <c r="I75" s="4" t="s">
        <v>25</v>
      </c>
      <c r="J75" s="4">
        <v>35.9</v>
      </c>
      <c r="K75" s="4">
        <v>18</v>
      </c>
      <c r="N75" s="4" t="s">
        <v>25</v>
      </c>
      <c r="O75" s="4" t="s">
        <v>25</v>
      </c>
      <c r="P75" s="4" t="s">
        <v>25</v>
      </c>
      <c r="Q75" s="4" t="s">
        <v>25</v>
      </c>
      <c r="R75" s="4" t="s">
        <v>25</v>
      </c>
      <c r="S75" s="4" t="s">
        <v>25</v>
      </c>
      <c r="T75" s="4" t="s">
        <v>25</v>
      </c>
      <c r="U75" s="4" t="s">
        <v>26</v>
      </c>
      <c r="V75" s="4" t="s">
        <v>26</v>
      </c>
      <c r="W75" s="4" t="s">
        <v>27</v>
      </c>
    </row>
    <row r="76" spans="1:23" x14ac:dyDescent="0.2">
      <c r="A76" s="3">
        <v>43978.51587560185</v>
      </c>
      <c r="B76" s="4" t="s">
        <v>53</v>
      </c>
      <c r="D76" s="4" t="s">
        <v>194</v>
      </c>
      <c r="E76" s="4" t="s">
        <v>195</v>
      </c>
      <c r="F76" s="4" t="s">
        <v>359</v>
      </c>
      <c r="G76" s="4" t="s">
        <v>155</v>
      </c>
      <c r="H76" s="4" t="s">
        <v>24</v>
      </c>
      <c r="L76" s="4">
        <v>35.9</v>
      </c>
      <c r="M76" s="4">
        <v>14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26</v>
      </c>
      <c r="V76" s="4" t="s">
        <v>26</v>
      </c>
      <c r="W76" s="4" t="s">
        <v>27</v>
      </c>
    </row>
    <row r="77" spans="1:23" x14ac:dyDescent="0.2">
      <c r="A77" s="3">
        <v>43978.530760277776</v>
      </c>
      <c r="B77" s="4" t="s">
        <v>53</v>
      </c>
      <c r="D77" s="4" t="s">
        <v>540</v>
      </c>
      <c r="E77" s="4" t="s">
        <v>251</v>
      </c>
      <c r="F77" s="4" t="s">
        <v>252</v>
      </c>
      <c r="G77" s="4" t="s">
        <v>367</v>
      </c>
      <c r="H77" s="4" t="s">
        <v>24</v>
      </c>
      <c r="L77" s="4">
        <v>36.299999999999997</v>
      </c>
      <c r="M77" s="4">
        <v>10</v>
      </c>
      <c r="N77" s="4" t="s">
        <v>25</v>
      </c>
      <c r="O77" s="4" t="s">
        <v>25</v>
      </c>
      <c r="P77" s="4" t="s">
        <v>25</v>
      </c>
      <c r="Q77" s="4" t="s">
        <v>25</v>
      </c>
      <c r="R77" s="4" t="s">
        <v>25</v>
      </c>
      <c r="S77" s="4" t="s">
        <v>25</v>
      </c>
      <c r="T77" s="4" t="s">
        <v>25</v>
      </c>
      <c r="U77" s="4" t="s">
        <v>26</v>
      </c>
      <c r="V77" s="4" t="s">
        <v>26</v>
      </c>
      <c r="W77" s="4" t="s">
        <v>27</v>
      </c>
    </row>
    <row r="78" spans="1:23" x14ac:dyDescent="0.2">
      <c r="A78" s="3">
        <v>43978.547138217589</v>
      </c>
      <c r="B78" s="4" t="s">
        <v>21</v>
      </c>
      <c r="C78" s="4">
        <v>145</v>
      </c>
      <c r="F78" t="s">
        <v>234</v>
      </c>
      <c r="G78" s="4" t="s">
        <v>35</v>
      </c>
      <c r="H78" s="4" t="s">
        <v>31</v>
      </c>
      <c r="I78" s="4" t="s">
        <v>25</v>
      </c>
      <c r="J78" s="4">
        <v>36.6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26</v>
      </c>
      <c r="V78" s="4" t="s">
        <v>26</v>
      </c>
      <c r="W78" s="4" t="s">
        <v>27</v>
      </c>
    </row>
    <row r="79" spans="1:23" x14ac:dyDescent="0.2">
      <c r="A79" s="3">
        <v>43978.553199548609</v>
      </c>
      <c r="B79" s="4" t="s">
        <v>21</v>
      </c>
      <c r="C79" s="4">
        <v>711</v>
      </c>
      <c r="F79" s="4" t="s">
        <v>384</v>
      </c>
      <c r="G79" s="4" t="s">
        <v>239</v>
      </c>
      <c r="H79" s="4" t="s">
        <v>31</v>
      </c>
      <c r="I79" s="4" t="s">
        <v>25</v>
      </c>
      <c r="J79" s="4">
        <v>37.6</v>
      </c>
      <c r="K79" s="4">
        <v>72</v>
      </c>
      <c r="N79" s="4" t="s">
        <v>25</v>
      </c>
      <c r="O79" s="4" t="s">
        <v>25</v>
      </c>
      <c r="P79" s="4" t="s">
        <v>25</v>
      </c>
      <c r="Q79" s="4" t="s">
        <v>25</v>
      </c>
      <c r="R79" s="4" t="s">
        <v>25</v>
      </c>
      <c r="S79" s="4" t="s">
        <v>25</v>
      </c>
      <c r="T79" s="4" t="s">
        <v>25</v>
      </c>
      <c r="U79" s="4" t="s">
        <v>26</v>
      </c>
      <c r="V79" s="4" t="s">
        <v>26</v>
      </c>
      <c r="W79" s="4" t="s">
        <v>27</v>
      </c>
    </row>
    <row r="80" spans="1:23" x14ac:dyDescent="0.2">
      <c r="A80" s="3">
        <v>43978.559273796302</v>
      </c>
      <c r="B80" s="4" t="s">
        <v>53</v>
      </c>
      <c r="D80" s="4" t="s">
        <v>625</v>
      </c>
      <c r="E80" s="4" t="s">
        <v>142</v>
      </c>
      <c r="F80" s="4" t="s">
        <v>584</v>
      </c>
      <c r="G80" s="4" t="s">
        <v>144</v>
      </c>
      <c r="H80" s="4" t="s">
        <v>31</v>
      </c>
      <c r="I80" s="4" t="s">
        <v>25</v>
      </c>
      <c r="J80" s="4">
        <v>35.75</v>
      </c>
      <c r="K80" s="4">
        <v>30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145</v>
      </c>
      <c r="V80" s="4" t="s">
        <v>145</v>
      </c>
      <c r="W80" s="4" t="s">
        <v>27</v>
      </c>
    </row>
    <row r="81" spans="1:23" x14ac:dyDescent="0.2">
      <c r="A81" s="3">
        <v>43978.565349340279</v>
      </c>
      <c r="B81" s="4" t="s">
        <v>21</v>
      </c>
      <c r="C81" s="4">
        <v>445</v>
      </c>
      <c r="F81" s="4" t="s">
        <v>214</v>
      </c>
      <c r="G81" s="4" t="s">
        <v>382</v>
      </c>
      <c r="H81" s="4" t="s">
        <v>31</v>
      </c>
      <c r="I81" s="4" t="s">
        <v>25</v>
      </c>
      <c r="J81" s="4">
        <v>36.6</v>
      </c>
      <c r="K81" s="4">
        <v>18</v>
      </c>
      <c r="N81" s="4" t="s">
        <v>25</v>
      </c>
      <c r="O81" s="4" t="s">
        <v>25</v>
      </c>
      <c r="P81" s="4" t="s">
        <v>25</v>
      </c>
      <c r="Q81" s="4" t="s">
        <v>25</v>
      </c>
      <c r="R81" s="4" t="s">
        <v>25</v>
      </c>
      <c r="S81" s="4" t="s">
        <v>25</v>
      </c>
      <c r="T81" s="4" t="s">
        <v>25</v>
      </c>
      <c r="U81" s="4" t="s">
        <v>26</v>
      </c>
      <c r="V81" s="4" t="s">
        <v>26</v>
      </c>
      <c r="W81" s="4" t="s">
        <v>27</v>
      </c>
    </row>
    <row r="82" spans="1:23" x14ac:dyDescent="0.2">
      <c r="A82" s="3">
        <v>43978.577937812501</v>
      </c>
      <c r="B82" s="4" t="s">
        <v>21</v>
      </c>
      <c r="C82" s="4">
        <v>113</v>
      </c>
      <c r="F82" s="4" t="s">
        <v>489</v>
      </c>
      <c r="G82" s="4" t="s">
        <v>35</v>
      </c>
      <c r="H82" s="4" t="s">
        <v>31</v>
      </c>
      <c r="I82" s="4" t="s">
        <v>25</v>
      </c>
      <c r="J82" s="4">
        <v>36.799999999999997</v>
      </c>
      <c r="K82" s="4">
        <v>17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63</v>
      </c>
      <c r="V82" s="4" t="s">
        <v>26</v>
      </c>
      <c r="W82" s="4" t="s">
        <v>27</v>
      </c>
    </row>
    <row r="83" spans="1:23" x14ac:dyDescent="0.2">
      <c r="A83" s="3">
        <v>43978.578219525458</v>
      </c>
      <c r="B83" s="4" t="s">
        <v>21</v>
      </c>
      <c r="C83" s="4">
        <v>775</v>
      </c>
      <c r="F83" s="4" t="s">
        <v>578</v>
      </c>
      <c r="G83" s="4" t="s">
        <v>191</v>
      </c>
      <c r="H83" s="4" t="s">
        <v>31</v>
      </c>
      <c r="I83" s="4" t="s">
        <v>25</v>
      </c>
      <c r="J83" s="4">
        <v>37.200000000000003</v>
      </c>
      <c r="K83" s="4">
        <v>16</v>
      </c>
      <c r="N83" s="4" t="s">
        <v>27</v>
      </c>
      <c r="O83" s="4" t="s">
        <v>25</v>
      </c>
      <c r="P83" s="4" t="s">
        <v>25</v>
      </c>
      <c r="Q83" s="4" t="s">
        <v>25</v>
      </c>
      <c r="R83" s="4" t="s">
        <v>25</v>
      </c>
      <c r="S83" s="4" t="s">
        <v>25</v>
      </c>
      <c r="T83" s="4" t="s">
        <v>25</v>
      </c>
      <c r="U83" s="4" t="s">
        <v>26</v>
      </c>
      <c r="V83" s="4" t="s">
        <v>717</v>
      </c>
      <c r="W83" s="4" t="s">
        <v>27</v>
      </c>
    </row>
    <row r="84" spans="1:23" x14ac:dyDescent="0.2">
      <c r="A84" s="3">
        <v>43978.583007997688</v>
      </c>
      <c r="B84" s="4" t="s">
        <v>21</v>
      </c>
      <c r="C84" s="4">
        <v>649</v>
      </c>
      <c r="F84" s="4">
        <v>164</v>
      </c>
      <c r="G84" s="4" t="s">
        <v>36</v>
      </c>
      <c r="H84" s="4" t="s">
        <v>24</v>
      </c>
      <c r="L84" s="4">
        <v>36</v>
      </c>
      <c r="M84" s="4">
        <v>16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37</v>
      </c>
      <c r="V84" s="4" t="s">
        <v>37</v>
      </c>
      <c r="W84" s="4" t="s">
        <v>27</v>
      </c>
    </row>
    <row r="85" spans="1:23" x14ac:dyDescent="0.2">
      <c r="A85" s="3">
        <v>43978.596106921294</v>
      </c>
      <c r="B85" s="4" t="s">
        <v>21</v>
      </c>
      <c r="C85" s="4">
        <v>709</v>
      </c>
      <c r="F85" s="4" t="s">
        <v>114</v>
      </c>
      <c r="G85" s="4" t="s">
        <v>719</v>
      </c>
      <c r="H85" s="4" t="s">
        <v>24</v>
      </c>
      <c r="L85" s="4">
        <v>36.799999999999997</v>
      </c>
      <c r="M85" s="4">
        <v>12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25</v>
      </c>
      <c r="T85" s="4" t="s">
        <v>25</v>
      </c>
      <c r="U85" s="4" t="s">
        <v>26</v>
      </c>
      <c r="V85" s="4" t="s">
        <v>26</v>
      </c>
      <c r="W85" s="4" t="s">
        <v>27</v>
      </c>
    </row>
    <row r="86" spans="1:23" x14ac:dyDescent="0.2">
      <c r="A86" s="3">
        <v>43978.609623784723</v>
      </c>
      <c r="B86" s="4" t="s">
        <v>21</v>
      </c>
      <c r="C86" s="4">
        <v>758</v>
      </c>
      <c r="F86" s="4" t="s">
        <v>488</v>
      </c>
      <c r="G86" s="4" t="s">
        <v>65</v>
      </c>
      <c r="H86" s="4" t="s">
        <v>31</v>
      </c>
      <c r="I86" s="4" t="s">
        <v>25</v>
      </c>
      <c r="J86" s="4">
        <v>36.5</v>
      </c>
      <c r="K86" s="4">
        <v>18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26</v>
      </c>
      <c r="V86" s="4" t="s">
        <v>26</v>
      </c>
      <c r="W86" s="4" t="s">
        <v>27</v>
      </c>
    </row>
    <row r="87" spans="1:23" x14ac:dyDescent="0.2">
      <c r="A87" s="3">
        <v>43978.626866597224</v>
      </c>
      <c r="B87" s="4" t="s">
        <v>21</v>
      </c>
      <c r="C87" s="4">
        <v>756</v>
      </c>
      <c r="F87" s="4" t="s">
        <v>84</v>
      </c>
      <c r="G87" s="4" t="s">
        <v>85</v>
      </c>
      <c r="H87" s="4" t="s">
        <v>24</v>
      </c>
      <c r="L87" s="4">
        <v>37</v>
      </c>
      <c r="M87" s="4">
        <v>20</v>
      </c>
      <c r="N87" s="4" t="s">
        <v>25</v>
      </c>
      <c r="O87" s="4" t="s">
        <v>25</v>
      </c>
      <c r="P87" s="4" t="s">
        <v>25</v>
      </c>
      <c r="Q87" s="4" t="s">
        <v>25</v>
      </c>
      <c r="R87" s="4" t="s">
        <v>25</v>
      </c>
      <c r="S87" s="4" t="s">
        <v>25</v>
      </c>
      <c r="T87" s="4" t="s">
        <v>25</v>
      </c>
      <c r="U87" s="4" t="s">
        <v>26</v>
      </c>
      <c r="V87" s="4" t="s">
        <v>26</v>
      </c>
      <c r="W87" s="4" t="s">
        <v>27</v>
      </c>
    </row>
    <row r="88" spans="1:23" x14ac:dyDescent="0.2">
      <c r="A88" s="3">
        <v>43978.640758946756</v>
      </c>
      <c r="B88" s="4" t="s">
        <v>53</v>
      </c>
      <c r="D88" s="4" t="s">
        <v>477</v>
      </c>
      <c r="E88" s="4" t="s">
        <v>478</v>
      </c>
      <c r="F88" s="4" t="s">
        <v>479</v>
      </c>
      <c r="G88" s="4" t="s">
        <v>155</v>
      </c>
      <c r="H88" s="4" t="s">
        <v>31</v>
      </c>
      <c r="I88" s="4" t="s">
        <v>25</v>
      </c>
      <c r="J88" s="4">
        <v>36.5</v>
      </c>
      <c r="K88" s="4">
        <v>16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26</v>
      </c>
      <c r="V88" s="4" t="s">
        <v>26</v>
      </c>
      <c r="W88" s="4" t="s">
        <v>27</v>
      </c>
    </row>
    <row r="89" spans="1:23" x14ac:dyDescent="0.2">
      <c r="A89" s="3">
        <v>43978.659733229171</v>
      </c>
      <c r="B89" s="4" t="s">
        <v>21</v>
      </c>
      <c r="C89" s="4">
        <v>770</v>
      </c>
      <c r="F89" s="4" t="s">
        <v>193</v>
      </c>
      <c r="G89" s="4" t="s">
        <v>153</v>
      </c>
      <c r="H89" s="4" t="s">
        <v>24</v>
      </c>
      <c r="L89" s="4">
        <v>37.1</v>
      </c>
      <c r="M89" s="4">
        <v>20</v>
      </c>
      <c r="N89" s="4" t="s">
        <v>25</v>
      </c>
      <c r="O89" s="4" t="s">
        <v>25</v>
      </c>
      <c r="P89" s="4" t="s">
        <v>25</v>
      </c>
      <c r="Q89" s="4" t="s">
        <v>25</v>
      </c>
      <c r="R89" s="4" t="s">
        <v>25</v>
      </c>
      <c r="S89" s="4" t="s">
        <v>25</v>
      </c>
      <c r="T89" s="4" t="s">
        <v>25</v>
      </c>
      <c r="U89" s="4" t="s">
        <v>26</v>
      </c>
      <c r="V89" s="4" t="s">
        <v>26</v>
      </c>
      <c r="W89" s="4" t="s">
        <v>27</v>
      </c>
    </row>
    <row r="90" spans="1:23" x14ac:dyDescent="0.2">
      <c r="A90" s="3">
        <v>43978.700625613426</v>
      </c>
      <c r="B90" s="4" t="s">
        <v>21</v>
      </c>
      <c r="C90" s="4">
        <v>774</v>
      </c>
      <c r="F90" s="4" t="s">
        <v>152</v>
      </c>
      <c r="G90" s="4" t="s">
        <v>153</v>
      </c>
      <c r="H90" s="4" t="s">
        <v>24</v>
      </c>
      <c r="L90" s="4">
        <v>36</v>
      </c>
      <c r="M90" s="4">
        <v>18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27</v>
      </c>
      <c r="T90" s="4" t="s">
        <v>25</v>
      </c>
      <c r="U90" s="4" t="s">
        <v>26</v>
      </c>
      <c r="V90" s="4" t="s">
        <v>26</v>
      </c>
      <c r="W90" s="4" t="s">
        <v>27</v>
      </c>
    </row>
    <row r="91" spans="1:23" x14ac:dyDescent="0.2">
      <c r="A91" s="3">
        <v>43978.700644212964</v>
      </c>
      <c r="B91" s="4" t="s">
        <v>21</v>
      </c>
      <c r="C91" s="4">
        <v>558</v>
      </c>
      <c r="F91" s="4">
        <v>869</v>
      </c>
      <c r="G91" s="4" t="s">
        <v>231</v>
      </c>
      <c r="H91" s="4" t="s">
        <v>31</v>
      </c>
      <c r="I91" s="4" t="s">
        <v>25</v>
      </c>
      <c r="J91" s="4">
        <v>36.4</v>
      </c>
      <c r="K91" s="4">
        <v>19</v>
      </c>
      <c r="N91" s="4" t="s">
        <v>25</v>
      </c>
      <c r="O91" s="4" t="s">
        <v>25</v>
      </c>
      <c r="P91" s="4" t="s">
        <v>25</v>
      </c>
      <c r="Q91" s="4" t="s">
        <v>25</v>
      </c>
      <c r="R91" s="4" t="s">
        <v>25</v>
      </c>
      <c r="S91" s="4" t="s">
        <v>25</v>
      </c>
      <c r="T91" s="4" t="s">
        <v>25</v>
      </c>
      <c r="U91" s="4" t="s">
        <v>26</v>
      </c>
      <c r="V91" s="4" t="s">
        <v>26</v>
      </c>
      <c r="W91" s="4" t="s">
        <v>27</v>
      </c>
    </row>
    <row r="92" spans="1:23" x14ac:dyDescent="0.2">
      <c r="A92" s="3">
        <v>43978.702640358795</v>
      </c>
      <c r="B92" s="4" t="s">
        <v>21</v>
      </c>
      <c r="C92" s="4">
        <v>422</v>
      </c>
      <c r="F92" s="4" t="s">
        <v>541</v>
      </c>
      <c r="G92" s="4" t="s">
        <v>388</v>
      </c>
      <c r="H92" s="4" t="s">
        <v>31</v>
      </c>
      <c r="I92" s="4" t="s">
        <v>25</v>
      </c>
      <c r="J92" s="4">
        <v>36.4</v>
      </c>
      <c r="K92" s="4">
        <v>21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26</v>
      </c>
      <c r="V92" s="4" t="s">
        <v>26</v>
      </c>
      <c r="W92" s="4" t="s">
        <v>27</v>
      </c>
    </row>
    <row r="93" spans="1:23" x14ac:dyDescent="0.2">
      <c r="A93" s="3">
        <v>43978.772583831014</v>
      </c>
      <c r="B93" s="4" t="s">
        <v>53</v>
      </c>
      <c r="D93" s="4" t="s">
        <v>232</v>
      </c>
      <c r="E93" s="4" t="s">
        <v>233</v>
      </c>
      <c r="F93" s="4" t="s">
        <v>720</v>
      </c>
      <c r="G93" s="4" t="s">
        <v>35</v>
      </c>
      <c r="H93" s="4" t="s">
        <v>31</v>
      </c>
      <c r="I93" s="4" t="s">
        <v>25</v>
      </c>
      <c r="J93" s="4">
        <v>36.299999999999997</v>
      </c>
      <c r="K93" s="4">
        <v>38</v>
      </c>
      <c r="N93" s="4" t="s">
        <v>25</v>
      </c>
      <c r="O93" s="4" t="s">
        <v>25</v>
      </c>
      <c r="P93" s="4" t="s">
        <v>25</v>
      </c>
      <c r="Q93" s="4" t="s">
        <v>25</v>
      </c>
      <c r="R93" s="4" t="s">
        <v>25</v>
      </c>
      <c r="S93" s="4" t="s">
        <v>25</v>
      </c>
      <c r="T93" s="4" t="s">
        <v>25</v>
      </c>
      <c r="U93" s="4" t="s">
        <v>37</v>
      </c>
      <c r="V93" s="4" t="s">
        <v>37</v>
      </c>
      <c r="W93" s="4" t="s">
        <v>27</v>
      </c>
    </row>
    <row r="94" spans="1:23" x14ac:dyDescent="0.2">
      <c r="A94" s="3">
        <v>43978.869964074074</v>
      </c>
      <c r="B94" s="4" t="s">
        <v>21</v>
      </c>
      <c r="C94" s="4">
        <v>734</v>
      </c>
      <c r="F94" s="4" t="s">
        <v>400</v>
      </c>
      <c r="G94" s="4" t="s">
        <v>721</v>
      </c>
      <c r="H94" s="4" t="s">
        <v>31</v>
      </c>
      <c r="I94" s="4" t="s">
        <v>25</v>
      </c>
      <c r="J94" s="4">
        <v>34.799999999999997</v>
      </c>
      <c r="K94" s="4">
        <v>14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26</v>
      </c>
      <c r="V94" s="4" t="s">
        <v>26</v>
      </c>
      <c r="W94" s="4" t="s">
        <v>27</v>
      </c>
    </row>
    <row r="95" spans="1:23" x14ac:dyDescent="0.2">
      <c r="A95" s="3">
        <v>43978.88088084491</v>
      </c>
      <c r="B95" s="4" t="s">
        <v>21</v>
      </c>
      <c r="C95" s="4">
        <v>701</v>
      </c>
      <c r="F95" s="4">
        <v>712</v>
      </c>
      <c r="G95" s="4" t="s">
        <v>117</v>
      </c>
      <c r="H95" s="4" t="s">
        <v>31</v>
      </c>
      <c r="I95" s="4" t="s">
        <v>25</v>
      </c>
      <c r="J95" s="4">
        <v>36.799999999999997</v>
      </c>
      <c r="K95" s="4">
        <v>18</v>
      </c>
      <c r="N95" s="4" t="s">
        <v>25</v>
      </c>
      <c r="O95" s="4" t="s">
        <v>25</v>
      </c>
      <c r="P95" s="4" t="s">
        <v>25</v>
      </c>
      <c r="Q95" s="4" t="s">
        <v>25</v>
      </c>
      <c r="R95" s="4" t="s">
        <v>25</v>
      </c>
      <c r="S95" s="4" t="s">
        <v>25</v>
      </c>
      <c r="T95" s="4" t="s">
        <v>25</v>
      </c>
      <c r="U95" s="4" t="s">
        <v>26</v>
      </c>
      <c r="V95" s="4" t="s">
        <v>26</v>
      </c>
      <c r="W95" s="4" t="s">
        <v>27</v>
      </c>
    </row>
    <row r="96" spans="1:23" x14ac:dyDescent="0.2">
      <c r="A96" s="3">
        <v>43978.882235509256</v>
      </c>
      <c r="B96" s="4" t="s">
        <v>21</v>
      </c>
      <c r="C96" s="4">
        <v>700</v>
      </c>
      <c r="F96" s="4">
        <v>183</v>
      </c>
      <c r="G96" s="4" t="s">
        <v>722</v>
      </c>
      <c r="H96" s="4" t="s">
        <v>31</v>
      </c>
      <c r="I96" s="4" t="s">
        <v>25</v>
      </c>
      <c r="J96" s="4">
        <v>35.4</v>
      </c>
      <c r="K96" s="4">
        <v>14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213</v>
      </c>
      <c r="V96" s="4" t="s">
        <v>145</v>
      </c>
      <c r="W96" s="4" t="s">
        <v>27</v>
      </c>
    </row>
    <row r="97" spans="1:23" x14ac:dyDescent="0.2">
      <c r="A97" s="3">
        <v>43978.913020069449</v>
      </c>
      <c r="B97" s="4" t="s">
        <v>21</v>
      </c>
      <c r="C97" s="4">
        <v>325</v>
      </c>
      <c r="F97" s="4" t="s">
        <v>207</v>
      </c>
      <c r="G97" s="4" t="s">
        <v>35</v>
      </c>
      <c r="H97" s="4" t="s">
        <v>31</v>
      </c>
      <c r="I97" s="4" t="s">
        <v>25</v>
      </c>
      <c r="J97" s="4">
        <v>36</v>
      </c>
      <c r="K97" s="4">
        <v>19</v>
      </c>
      <c r="N97" s="4" t="s">
        <v>25</v>
      </c>
      <c r="O97" s="4" t="s">
        <v>25</v>
      </c>
      <c r="P97" s="4" t="s">
        <v>25</v>
      </c>
      <c r="Q97" s="4" t="s">
        <v>25</v>
      </c>
      <c r="R97" s="4" t="s">
        <v>25</v>
      </c>
      <c r="S97" s="4" t="s">
        <v>25</v>
      </c>
      <c r="T97" s="4" t="s">
        <v>25</v>
      </c>
      <c r="U97" s="4" t="s">
        <v>585</v>
      </c>
      <c r="V97" s="4" t="s">
        <v>58</v>
      </c>
      <c r="W97" s="4" t="s">
        <v>27</v>
      </c>
    </row>
    <row r="98" spans="1:23" x14ac:dyDescent="0.2">
      <c r="A98" s="3">
        <v>43978.92114972222</v>
      </c>
      <c r="B98" s="4" t="s">
        <v>21</v>
      </c>
      <c r="C98" s="4">
        <v>508</v>
      </c>
      <c r="F98" s="4" t="s">
        <v>266</v>
      </c>
      <c r="G98" s="4" t="s">
        <v>408</v>
      </c>
      <c r="H98" s="4" t="s">
        <v>31</v>
      </c>
      <c r="I98" s="4" t="s">
        <v>25</v>
      </c>
      <c r="J98" s="4">
        <v>36</v>
      </c>
      <c r="K98" s="4">
        <v>30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26</v>
      </c>
      <c r="V98" s="4" t="s">
        <v>26</v>
      </c>
      <c r="W98" s="4" t="s">
        <v>27</v>
      </c>
    </row>
    <row r="99" spans="1:23" x14ac:dyDescent="0.2">
      <c r="A99" s="3">
        <v>43978.996881435189</v>
      </c>
      <c r="B99" s="4" t="s">
        <v>53</v>
      </c>
      <c r="D99" s="4" t="s">
        <v>397</v>
      </c>
      <c r="E99" s="4" t="s">
        <v>398</v>
      </c>
      <c r="F99" s="4" t="s">
        <v>32</v>
      </c>
      <c r="G99" s="4" t="s">
        <v>280</v>
      </c>
      <c r="H99" s="4" t="s">
        <v>24</v>
      </c>
      <c r="L99" s="4">
        <v>36.4</v>
      </c>
      <c r="M99" s="4">
        <v>22</v>
      </c>
      <c r="N99" s="4" t="s">
        <v>25</v>
      </c>
      <c r="O99" s="4" t="s">
        <v>25</v>
      </c>
      <c r="P99" s="4" t="s">
        <v>25</v>
      </c>
      <c r="Q99" s="4" t="s">
        <v>25</v>
      </c>
      <c r="R99" s="4" t="s">
        <v>25</v>
      </c>
      <c r="S99" s="4" t="s">
        <v>25</v>
      </c>
      <c r="T99" s="4" t="s">
        <v>25</v>
      </c>
      <c r="U99" s="4" t="s">
        <v>37</v>
      </c>
      <c r="V99" s="4" t="s">
        <v>37</v>
      </c>
      <c r="W99" s="4" t="s">
        <v>27</v>
      </c>
    </row>
    <row r="100" spans="1:23" x14ac:dyDescent="0.2">
      <c r="A100" s="3">
        <v>43979.298516712966</v>
      </c>
      <c r="B100" s="4" t="s">
        <v>21</v>
      </c>
      <c r="C100" s="4">
        <v>153</v>
      </c>
      <c r="F100" s="4" t="s">
        <v>255</v>
      </c>
      <c r="G100" s="4" t="s">
        <v>65</v>
      </c>
      <c r="H100" s="4" t="s">
        <v>31</v>
      </c>
      <c r="I100" s="4" t="s">
        <v>25</v>
      </c>
      <c r="J100" s="4">
        <v>36.5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145</v>
      </c>
      <c r="V100" s="4" t="s">
        <v>145</v>
      </c>
      <c r="W100" s="4" t="s">
        <v>27</v>
      </c>
    </row>
    <row r="101" spans="1:23" x14ac:dyDescent="0.2">
      <c r="A101" s="3">
        <v>43979.616392453703</v>
      </c>
      <c r="B101" s="4" t="s">
        <v>21</v>
      </c>
      <c r="C101" s="4" t="s">
        <v>409</v>
      </c>
      <c r="F101" s="4" t="s">
        <v>723</v>
      </c>
      <c r="G101" s="4" t="s">
        <v>411</v>
      </c>
      <c r="H101" s="4" t="s">
        <v>24</v>
      </c>
      <c r="L101" s="4">
        <v>35</v>
      </c>
      <c r="M101" s="4">
        <v>16</v>
      </c>
      <c r="N101" s="4" t="s">
        <v>25</v>
      </c>
      <c r="O101" s="4" t="s">
        <v>25</v>
      </c>
      <c r="P101" s="4" t="s">
        <v>25</v>
      </c>
      <c r="Q101" s="4" t="s">
        <v>25</v>
      </c>
      <c r="R101" s="4" t="s">
        <v>25</v>
      </c>
      <c r="S101" s="4" t="s">
        <v>25</v>
      </c>
      <c r="T101" s="4" t="s">
        <v>25</v>
      </c>
      <c r="U101" s="4" t="s">
        <v>26</v>
      </c>
      <c r="V101" s="4" t="s">
        <v>26</v>
      </c>
      <c r="W101" s="4" t="s">
        <v>27</v>
      </c>
    </row>
    <row r="102" spans="1:23" x14ac:dyDescent="0.2">
      <c r="A102" s="3">
        <v>43980.434346608796</v>
      </c>
      <c r="B102" s="4" t="s">
        <v>53</v>
      </c>
      <c r="D102" s="4" t="s">
        <v>378</v>
      </c>
      <c r="E102" s="4" t="s">
        <v>379</v>
      </c>
      <c r="F102" s="4" t="s">
        <v>380</v>
      </c>
      <c r="G102" s="4" t="s">
        <v>381</v>
      </c>
      <c r="H102" s="4" t="s">
        <v>24</v>
      </c>
      <c r="L102" s="4">
        <v>36.799999999999997</v>
      </c>
      <c r="M102" s="4">
        <v>14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26</v>
      </c>
      <c r="V102" s="4" t="s">
        <v>26</v>
      </c>
      <c r="W102" s="4" t="s">
        <v>27</v>
      </c>
    </row>
    <row r="103" spans="1:23" x14ac:dyDescent="0.2">
      <c r="A103" s="3">
        <v>43989.438965416666</v>
      </c>
      <c r="B103" s="4" t="s">
        <v>21</v>
      </c>
      <c r="C103" s="4">
        <v>619</v>
      </c>
      <c r="F103" s="4" t="s">
        <v>337</v>
      </c>
      <c r="G103" s="4" t="s">
        <v>503</v>
      </c>
      <c r="H103" s="4" t="s">
        <v>31</v>
      </c>
      <c r="I103" s="4" t="s">
        <v>25</v>
      </c>
      <c r="J103" s="4">
        <v>36.1</v>
      </c>
      <c r="K103" s="4">
        <v>17</v>
      </c>
      <c r="N103" s="4" t="s">
        <v>25</v>
      </c>
      <c r="O103" s="4" t="s">
        <v>25</v>
      </c>
      <c r="P103" s="4" t="s">
        <v>25</v>
      </c>
      <c r="Q103" s="4" t="s">
        <v>25</v>
      </c>
      <c r="R103" s="4" t="s">
        <v>25</v>
      </c>
      <c r="S103" s="4" t="s">
        <v>25</v>
      </c>
      <c r="T103" s="4" t="s">
        <v>25</v>
      </c>
      <c r="U103" s="4" t="s">
        <v>26</v>
      </c>
      <c r="V103" s="4" t="s">
        <v>26</v>
      </c>
      <c r="W103" s="4" t="s">
        <v>27</v>
      </c>
    </row>
    <row r="104" spans="1:23" x14ac:dyDescent="0.2">
      <c r="A104" s="3">
        <v>43989.913142384263</v>
      </c>
      <c r="B104" s="4" t="s">
        <v>21</v>
      </c>
      <c r="C104" s="4">
        <v>619</v>
      </c>
      <c r="F104" s="4" t="s">
        <v>337</v>
      </c>
      <c r="G104" s="4" t="s">
        <v>503</v>
      </c>
      <c r="H104" s="4" t="s">
        <v>31</v>
      </c>
      <c r="I104" s="4" t="s">
        <v>25</v>
      </c>
      <c r="J104" s="4">
        <v>36.1</v>
      </c>
      <c r="K104" s="4">
        <v>17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26</v>
      </c>
      <c r="V104" s="4" t="s">
        <v>26</v>
      </c>
      <c r="W104" s="4" t="s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W103"/>
  <sheetViews>
    <sheetView zoomScaleNormal="100" workbookViewId="0">
      <pane ySplit="1" topLeftCell="A2" activePane="bottomLeft" state="frozenSplit"/>
      <selection pane="bottomLeft" activeCell="B3" sqref="B3"/>
    </sheetView>
  </sheetViews>
  <sheetFormatPr defaultColWidth="14.42578125" defaultRowHeight="15.75" customHeight="1" x14ac:dyDescent="0.2"/>
  <cols>
    <col min="1" max="29" width="21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s="3">
        <v>43979.130608460648</v>
      </c>
      <c r="B2" s="4" t="s">
        <v>21</v>
      </c>
      <c r="C2" s="4">
        <v>647</v>
      </c>
      <c r="F2" s="4">
        <v>190</v>
      </c>
      <c r="G2" s="4" t="s">
        <v>724</v>
      </c>
      <c r="H2" s="4" t="s">
        <v>24</v>
      </c>
      <c r="L2" s="4">
        <v>36.5</v>
      </c>
      <c r="M2" s="4">
        <v>16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26</v>
      </c>
      <c r="V2" s="4" t="s">
        <v>26</v>
      </c>
      <c r="W2" s="4" t="s">
        <v>27</v>
      </c>
    </row>
    <row r="3" spans="1:23" x14ac:dyDescent="0.2">
      <c r="A3" s="3">
        <v>43979.193242986112</v>
      </c>
      <c r="B3" s="4" t="s">
        <v>53</v>
      </c>
      <c r="D3" s="4" t="s">
        <v>287</v>
      </c>
      <c r="E3" s="4" t="s">
        <v>443</v>
      </c>
      <c r="F3" s="4" t="s">
        <v>122</v>
      </c>
      <c r="G3" s="4" t="s">
        <v>289</v>
      </c>
      <c r="H3" s="4" t="s">
        <v>24</v>
      </c>
      <c r="L3" s="4">
        <v>32.700000000000003</v>
      </c>
      <c r="M3" s="4">
        <v>22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26</v>
      </c>
      <c r="V3" s="4" t="s">
        <v>26</v>
      </c>
      <c r="W3" s="4" t="s">
        <v>27</v>
      </c>
    </row>
    <row r="4" spans="1:23" x14ac:dyDescent="0.2">
      <c r="A4" s="3">
        <v>43979.236083391203</v>
      </c>
      <c r="B4" s="4" t="s">
        <v>21</v>
      </c>
      <c r="C4" s="4">
        <v>665</v>
      </c>
      <c r="F4" s="4" t="s">
        <v>725</v>
      </c>
      <c r="G4" s="4" t="s">
        <v>217</v>
      </c>
      <c r="H4" s="4" t="s">
        <v>24</v>
      </c>
      <c r="L4" s="4">
        <v>36</v>
      </c>
      <c r="M4" s="4">
        <v>20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726</v>
      </c>
      <c r="V4" s="4" t="s">
        <v>273</v>
      </c>
      <c r="W4" s="4" t="s">
        <v>27</v>
      </c>
    </row>
    <row r="5" spans="1:23" x14ac:dyDescent="0.2">
      <c r="A5" s="3">
        <v>43979.236220335646</v>
      </c>
      <c r="B5" s="4" t="s">
        <v>53</v>
      </c>
      <c r="D5" s="4" t="s">
        <v>326</v>
      </c>
      <c r="E5" s="4" t="s">
        <v>327</v>
      </c>
      <c r="F5" s="4" t="s">
        <v>582</v>
      </c>
      <c r="G5" s="4" t="s">
        <v>463</v>
      </c>
      <c r="H5" s="4" t="s">
        <v>31</v>
      </c>
      <c r="I5" s="4" t="s">
        <v>25</v>
      </c>
      <c r="J5" s="4">
        <v>35.700000000000003</v>
      </c>
      <c r="K5" s="4">
        <v>18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26</v>
      </c>
      <c r="V5" s="4" t="s">
        <v>26</v>
      </c>
      <c r="W5" s="4" t="s">
        <v>27</v>
      </c>
    </row>
    <row r="6" spans="1:23" x14ac:dyDescent="0.2">
      <c r="A6" s="3">
        <v>43979.238045613427</v>
      </c>
      <c r="B6" s="4" t="s">
        <v>21</v>
      </c>
      <c r="C6" s="4">
        <v>451</v>
      </c>
      <c r="F6" s="4" t="s">
        <v>415</v>
      </c>
      <c r="G6" s="4" t="s">
        <v>35</v>
      </c>
      <c r="H6" s="4" t="s">
        <v>24</v>
      </c>
      <c r="L6" s="4">
        <v>36</v>
      </c>
      <c r="M6" s="4">
        <v>12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26</v>
      </c>
      <c r="V6" s="4" t="s">
        <v>26</v>
      </c>
      <c r="W6" s="4" t="s">
        <v>27</v>
      </c>
    </row>
    <row r="7" spans="1:23" x14ac:dyDescent="0.2">
      <c r="A7" s="3">
        <v>43979.245199062498</v>
      </c>
      <c r="B7" s="4" t="s">
        <v>21</v>
      </c>
      <c r="C7" s="4">
        <v>533</v>
      </c>
      <c r="F7" s="4" t="s">
        <v>266</v>
      </c>
      <c r="G7" s="4" t="s">
        <v>446</v>
      </c>
      <c r="H7" s="4" t="s">
        <v>24</v>
      </c>
      <c r="L7" s="4">
        <v>36.5</v>
      </c>
      <c r="M7" s="4">
        <v>59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26</v>
      </c>
      <c r="V7" s="4" t="s">
        <v>26</v>
      </c>
      <c r="W7" s="4" t="s">
        <v>27</v>
      </c>
    </row>
    <row r="8" spans="1:23" x14ac:dyDescent="0.2">
      <c r="A8" s="3">
        <v>43979.256122384264</v>
      </c>
      <c r="B8" s="4" t="s">
        <v>53</v>
      </c>
      <c r="D8" s="4" t="s">
        <v>260</v>
      </c>
      <c r="E8" s="4" t="s">
        <v>654</v>
      </c>
      <c r="F8" s="4" t="s">
        <v>262</v>
      </c>
      <c r="G8" s="4" t="s">
        <v>44</v>
      </c>
      <c r="H8" s="4" t="s">
        <v>24</v>
      </c>
      <c r="L8" s="4">
        <v>36</v>
      </c>
      <c r="M8" s="4">
        <v>14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26</v>
      </c>
      <c r="V8" s="4" t="s">
        <v>26</v>
      </c>
      <c r="W8" s="4" t="s">
        <v>27</v>
      </c>
    </row>
    <row r="9" spans="1:23" x14ac:dyDescent="0.2">
      <c r="A9" s="3">
        <v>43979.263730208331</v>
      </c>
      <c r="B9" s="4" t="s">
        <v>53</v>
      </c>
      <c r="D9" s="4" t="s">
        <v>176</v>
      </c>
      <c r="E9" s="4" t="s">
        <v>175</v>
      </c>
      <c r="F9" s="4" t="s">
        <v>177</v>
      </c>
      <c r="G9" s="4" t="s">
        <v>178</v>
      </c>
      <c r="H9" s="4" t="s">
        <v>24</v>
      </c>
      <c r="L9" s="4">
        <v>35.799999999999997</v>
      </c>
      <c r="M9" s="4">
        <v>19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  <c r="S9" s="4" t="s">
        <v>25</v>
      </c>
      <c r="T9" s="4" t="s">
        <v>25</v>
      </c>
      <c r="U9" s="4" t="s">
        <v>26</v>
      </c>
      <c r="V9" s="4" t="s">
        <v>727</v>
      </c>
      <c r="W9" s="4" t="s">
        <v>27</v>
      </c>
    </row>
    <row r="10" spans="1:23" x14ac:dyDescent="0.2">
      <c r="A10" s="3">
        <v>43979.26824730324</v>
      </c>
      <c r="B10" s="4" t="s">
        <v>53</v>
      </c>
      <c r="D10" s="4" t="s">
        <v>86</v>
      </c>
      <c r="E10" s="4" t="s">
        <v>87</v>
      </c>
      <c r="F10" s="4" t="s">
        <v>88</v>
      </c>
      <c r="G10" s="4" t="s">
        <v>89</v>
      </c>
      <c r="H10" s="4" t="s">
        <v>24</v>
      </c>
      <c r="L10" s="4">
        <v>36.200000000000003</v>
      </c>
      <c r="M10" s="4">
        <v>8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26</v>
      </c>
      <c r="V10" s="4" t="s">
        <v>26</v>
      </c>
      <c r="W10" s="4" t="s">
        <v>27</v>
      </c>
    </row>
    <row r="11" spans="1:23" x14ac:dyDescent="0.2">
      <c r="A11" s="3">
        <v>43979.27354451389</v>
      </c>
      <c r="B11" s="4" t="s">
        <v>21</v>
      </c>
      <c r="C11" s="4">
        <v>443</v>
      </c>
      <c r="F11" s="4" t="s">
        <v>493</v>
      </c>
      <c r="G11" s="4" t="s">
        <v>35</v>
      </c>
      <c r="H11" s="4" t="s">
        <v>31</v>
      </c>
      <c r="I11" s="4" t="s">
        <v>25</v>
      </c>
      <c r="J11" s="4">
        <v>36.4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26</v>
      </c>
      <c r="V11" s="4" t="s">
        <v>26</v>
      </c>
      <c r="W11" s="4" t="s">
        <v>27</v>
      </c>
    </row>
    <row r="12" spans="1:23" x14ac:dyDescent="0.2">
      <c r="A12" s="3">
        <v>43979.275539027774</v>
      </c>
      <c r="B12" s="4" t="s">
        <v>21</v>
      </c>
      <c r="C12" s="4">
        <v>669</v>
      </c>
      <c r="F12" s="4" t="s">
        <v>319</v>
      </c>
      <c r="G12" s="4" t="s">
        <v>74</v>
      </c>
      <c r="H12" s="4" t="s">
        <v>31</v>
      </c>
      <c r="I12" s="4" t="s">
        <v>25</v>
      </c>
      <c r="J12" s="4">
        <v>36.700000000000003</v>
      </c>
      <c r="K12" s="4">
        <v>20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26</v>
      </c>
      <c r="V12" s="4" t="s">
        <v>26</v>
      </c>
      <c r="W12" s="4" t="s">
        <v>27</v>
      </c>
    </row>
    <row r="13" spans="1:23" x14ac:dyDescent="0.2">
      <c r="A13" s="3">
        <v>43979.280603993058</v>
      </c>
      <c r="B13" s="4" t="s">
        <v>21</v>
      </c>
      <c r="C13" s="4" t="s">
        <v>444</v>
      </c>
      <c r="F13" s="4" t="s">
        <v>308</v>
      </c>
      <c r="G13" s="4" t="s">
        <v>309</v>
      </c>
      <c r="H13" s="4" t="s">
        <v>24</v>
      </c>
      <c r="L13" s="4">
        <v>36</v>
      </c>
      <c r="M13" s="4">
        <v>16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26</v>
      </c>
      <c r="V13" s="4" t="s">
        <v>26</v>
      </c>
      <c r="W13" s="4" t="s">
        <v>27</v>
      </c>
    </row>
    <row r="14" spans="1:23" x14ac:dyDescent="0.2">
      <c r="A14" s="3">
        <v>43979.294067511575</v>
      </c>
      <c r="B14" s="4" t="s">
        <v>21</v>
      </c>
      <c r="C14" s="4">
        <v>640</v>
      </c>
      <c r="F14" s="4" t="s">
        <v>246</v>
      </c>
      <c r="G14" s="4" t="s">
        <v>41</v>
      </c>
      <c r="H14" s="4" t="s">
        <v>31</v>
      </c>
      <c r="I14" s="4" t="s">
        <v>25</v>
      </c>
      <c r="J14" s="4">
        <v>36.6</v>
      </c>
      <c r="K14" s="4">
        <v>18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27</v>
      </c>
      <c r="T14" s="4" t="s">
        <v>25</v>
      </c>
      <c r="U14" s="4" t="s">
        <v>26</v>
      </c>
      <c r="V14" s="4" t="s">
        <v>26</v>
      </c>
      <c r="W14" s="4" t="s">
        <v>27</v>
      </c>
    </row>
    <row r="15" spans="1:23" x14ac:dyDescent="0.2">
      <c r="A15" s="3">
        <v>43979.296968912036</v>
      </c>
      <c r="B15" s="4" t="s">
        <v>53</v>
      </c>
      <c r="D15" s="4" t="s">
        <v>54</v>
      </c>
      <c r="E15" s="4" t="s">
        <v>55</v>
      </c>
      <c r="F15" s="4" t="s">
        <v>530</v>
      </c>
      <c r="G15" s="4" t="s">
        <v>293</v>
      </c>
      <c r="H15" s="4" t="s">
        <v>31</v>
      </c>
      <c r="I15" s="4" t="s">
        <v>25</v>
      </c>
      <c r="J15" s="4">
        <v>36.700000000000003</v>
      </c>
      <c r="K15" s="4">
        <v>16</v>
      </c>
      <c r="N15" s="4" t="s">
        <v>27</v>
      </c>
      <c r="O15" s="4" t="s">
        <v>25</v>
      </c>
      <c r="P15" s="4" t="s">
        <v>25</v>
      </c>
      <c r="Q15" s="4" t="s">
        <v>25</v>
      </c>
      <c r="R15" s="4" t="s">
        <v>27</v>
      </c>
      <c r="S15" s="4" t="s">
        <v>25</v>
      </c>
      <c r="T15" s="4" t="s">
        <v>25</v>
      </c>
      <c r="U15" s="4" t="s">
        <v>58</v>
      </c>
      <c r="V15" s="4" t="s">
        <v>58</v>
      </c>
      <c r="W15" s="4" t="s">
        <v>27</v>
      </c>
    </row>
    <row r="16" spans="1:23" x14ac:dyDescent="0.2">
      <c r="A16" s="3">
        <v>43979.298163738422</v>
      </c>
      <c r="B16" s="4" t="s">
        <v>53</v>
      </c>
      <c r="D16" s="4" t="s">
        <v>59</v>
      </c>
      <c r="E16" s="4" t="s">
        <v>60</v>
      </c>
      <c r="F16" s="4" t="s">
        <v>531</v>
      </c>
      <c r="G16" s="4" t="s">
        <v>62</v>
      </c>
      <c r="H16" s="4" t="s">
        <v>31</v>
      </c>
      <c r="I16" s="4" t="s">
        <v>25</v>
      </c>
      <c r="J16" s="4">
        <v>36.6</v>
      </c>
      <c r="K16" s="4">
        <v>18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532</v>
      </c>
      <c r="V16" s="4" t="s">
        <v>26</v>
      </c>
      <c r="W16" s="4" t="s">
        <v>27</v>
      </c>
    </row>
    <row r="17" spans="1:23" x14ac:dyDescent="0.2">
      <c r="A17" s="3">
        <v>43979.305940810184</v>
      </c>
      <c r="B17" s="4" t="s">
        <v>21</v>
      </c>
      <c r="C17" s="4">
        <v>591</v>
      </c>
      <c r="F17" s="4" t="s">
        <v>728</v>
      </c>
      <c r="G17" s="4" t="s">
        <v>30</v>
      </c>
      <c r="H17" s="4" t="s">
        <v>31</v>
      </c>
      <c r="I17" s="4" t="s">
        <v>25</v>
      </c>
      <c r="J17" s="4">
        <v>36.299999999999997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4" t="s">
        <v>26</v>
      </c>
      <c r="V17" s="4" t="s">
        <v>26</v>
      </c>
      <c r="W17" s="4" t="s">
        <v>27</v>
      </c>
    </row>
    <row r="18" spans="1:23" x14ac:dyDescent="0.2">
      <c r="A18" s="3">
        <v>43979.306997534717</v>
      </c>
      <c r="B18" s="4" t="s">
        <v>21</v>
      </c>
      <c r="C18" s="4">
        <v>700</v>
      </c>
      <c r="F18" s="4" t="s">
        <v>426</v>
      </c>
      <c r="G18" s="4" t="s">
        <v>39</v>
      </c>
      <c r="H18" s="4" t="s">
        <v>31</v>
      </c>
      <c r="I18" s="4" t="s">
        <v>25</v>
      </c>
      <c r="J18" s="4">
        <v>36.6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427</v>
      </c>
      <c r="V18" s="4" t="s">
        <v>26</v>
      </c>
      <c r="W18" s="4" t="s">
        <v>27</v>
      </c>
    </row>
    <row r="19" spans="1:23" x14ac:dyDescent="0.2">
      <c r="A19" s="3">
        <v>43979.307945277775</v>
      </c>
      <c r="B19" s="4" t="s">
        <v>53</v>
      </c>
      <c r="D19" s="4" t="s">
        <v>77</v>
      </c>
      <c r="E19" s="4" t="s">
        <v>476</v>
      </c>
      <c r="F19" s="4" t="s">
        <v>78</v>
      </c>
      <c r="G19" s="4" t="s">
        <v>79</v>
      </c>
      <c r="H19" s="4" t="s">
        <v>24</v>
      </c>
      <c r="L19" s="4">
        <v>36.5</v>
      </c>
      <c r="M19" s="4">
        <v>20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37</v>
      </c>
      <c r="V19" s="4" t="s">
        <v>37</v>
      </c>
      <c r="W19" s="4" t="s">
        <v>27</v>
      </c>
    </row>
    <row r="20" spans="1:23" x14ac:dyDescent="0.2">
      <c r="A20" s="3">
        <v>43979.308749849537</v>
      </c>
      <c r="B20" s="4" t="s">
        <v>21</v>
      </c>
      <c r="C20" s="4">
        <v>153</v>
      </c>
      <c r="F20" s="4" t="s">
        <v>729</v>
      </c>
      <c r="G20" s="4" t="s">
        <v>57</v>
      </c>
      <c r="H20" s="4" t="s">
        <v>31</v>
      </c>
      <c r="I20" s="4" t="s">
        <v>25</v>
      </c>
      <c r="J20" s="4">
        <v>36.4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26</v>
      </c>
      <c r="V20" s="4" t="s">
        <v>26</v>
      </c>
      <c r="W20" s="4" t="s">
        <v>27</v>
      </c>
    </row>
    <row r="21" spans="1:23" x14ac:dyDescent="0.2">
      <c r="A21" s="3">
        <v>43979.309101539351</v>
      </c>
      <c r="B21" s="4" t="s">
        <v>21</v>
      </c>
      <c r="C21" s="5" t="s">
        <v>67</v>
      </c>
      <c r="F21" s="4" t="s">
        <v>68</v>
      </c>
      <c r="G21" s="4" t="s">
        <v>466</v>
      </c>
      <c r="H21" s="4" t="s">
        <v>24</v>
      </c>
      <c r="L21" s="4">
        <v>35.5</v>
      </c>
      <c r="M21" s="4">
        <v>12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25</v>
      </c>
      <c r="U21" s="4" t="s">
        <v>26</v>
      </c>
      <c r="V21" s="4" t="s">
        <v>26</v>
      </c>
      <c r="W21" s="4" t="s">
        <v>27</v>
      </c>
    </row>
    <row r="22" spans="1:23" x14ac:dyDescent="0.2">
      <c r="A22" s="3">
        <v>43979.309978831021</v>
      </c>
      <c r="B22" s="4" t="s">
        <v>21</v>
      </c>
      <c r="C22" s="4">
        <v>755</v>
      </c>
      <c r="F22" s="4" t="s">
        <v>412</v>
      </c>
      <c r="G22" s="4" t="s">
        <v>35</v>
      </c>
      <c r="H22" s="4" t="s">
        <v>24</v>
      </c>
      <c r="L22" s="4">
        <v>36.799999999999997</v>
      </c>
      <c r="M22" s="4">
        <v>14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26</v>
      </c>
      <c r="V22" s="4" t="s">
        <v>26</v>
      </c>
      <c r="W22" s="4" t="s">
        <v>27</v>
      </c>
    </row>
    <row r="23" spans="1:23" x14ac:dyDescent="0.2">
      <c r="A23" s="3">
        <v>43979.310488750001</v>
      </c>
      <c r="B23" s="4" t="s">
        <v>53</v>
      </c>
      <c r="D23" s="4" t="s">
        <v>616</v>
      </c>
      <c r="E23" s="4" t="s">
        <v>617</v>
      </c>
      <c r="F23" s="4" t="s">
        <v>618</v>
      </c>
      <c r="G23" s="4" t="s">
        <v>730</v>
      </c>
      <c r="H23" s="4" t="s">
        <v>24</v>
      </c>
      <c r="L23" s="4">
        <v>34</v>
      </c>
      <c r="M23" s="4">
        <v>24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26</v>
      </c>
      <c r="V23" s="4" t="s">
        <v>26</v>
      </c>
      <c r="W23" s="4" t="s">
        <v>27</v>
      </c>
    </row>
    <row r="24" spans="1:23" x14ac:dyDescent="0.2">
      <c r="A24" s="3">
        <v>43979.310822280095</v>
      </c>
      <c r="B24" s="4" t="s">
        <v>21</v>
      </c>
      <c r="C24" s="4">
        <v>778</v>
      </c>
      <c r="F24" s="4" t="s">
        <v>47</v>
      </c>
      <c r="G24" s="4" t="s">
        <v>39</v>
      </c>
      <c r="H24" s="4" t="s">
        <v>31</v>
      </c>
      <c r="I24" s="4" t="s">
        <v>25</v>
      </c>
      <c r="J24" s="4">
        <v>36.6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26</v>
      </c>
      <c r="V24" s="4" t="s">
        <v>26</v>
      </c>
      <c r="W24" s="4" t="s">
        <v>27</v>
      </c>
    </row>
    <row r="25" spans="1:23" x14ac:dyDescent="0.2">
      <c r="A25" s="3">
        <v>43979.310902638885</v>
      </c>
      <c r="B25" s="4" t="s">
        <v>21</v>
      </c>
      <c r="C25" s="5" t="s">
        <v>138</v>
      </c>
      <c r="F25" s="4" t="s">
        <v>731</v>
      </c>
      <c r="G25" s="4" t="s">
        <v>57</v>
      </c>
      <c r="H25" s="4" t="s">
        <v>24</v>
      </c>
      <c r="L25" s="4">
        <v>36.5</v>
      </c>
      <c r="M25" s="4">
        <v>16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  <c r="S25" s="4" t="s">
        <v>25</v>
      </c>
      <c r="T25" s="4" t="s">
        <v>25</v>
      </c>
      <c r="U25" s="4" t="s">
        <v>440</v>
      </c>
      <c r="V25" s="4" t="s">
        <v>26</v>
      </c>
      <c r="W25" s="4" t="s">
        <v>27</v>
      </c>
    </row>
    <row r="26" spans="1:23" x14ac:dyDescent="0.2">
      <c r="A26" s="3">
        <v>43979.313182141203</v>
      </c>
      <c r="B26" s="4" t="s">
        <v>21</v>
      </c>
      <c r="C26" s="4">
        <v>186</v>
      </c>
      <c r="F26" s="4">
        <v>802</v>
      </c>
      <c r="G26" s="4" t="s">
        <v>117</v>
      </c>
      <c r="H26" s="4" t="s">
        <v>24</v>
      </c>
      <c r="L26" s="4">
        <v>36.5</v>
      </c>
      <c r="M26" s="4">
        <v>24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26</v>
      </c>
      <c r="V26" s="4" t="s">
        <v>26</v>
      </c>
      <c r="W26" s="4" t="s">
        <v>27</v>
      </c>
    </row>
    <row r="27" spans="1:23" x14ac:dyDescent="0.2">
      <c r="A27" s="3">
        <v>43979.313308391203</v>
      </c>
      <c r="B27" s="4" t="s">
        <v>53</v>
      </c>
      <c r="D27" s="4" t="s">
        <v>603</v>
      </c>
      <c r="E27" s="4" t="s">
        <v>604</v>
      </c>
      <c r="F27" s="4" t="s">
        <v>56</v>
      </c>
      <c r="G27" s="4" t="s">
        <v>57</v>
      </c>
      <c r="H27" s="4" t="s">
        <v>31</v>
      </c>
      <c r="I27" s="4" t="s">
        <v>25</v>
      </c>
      <c r="J27" s="4">
        <v>36.5</v>
      </c>
      <c r="K27" s="4">
        <v>14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  <c r="S27" s="4" t="s">
        <v>25</v>
      </c>
      <c r="T27" s="4" t="s">
        <v>25</v>
      </c>
      <c r="U27" s="4" t="s">
        <v>37</v>
      </c>
      <c r="V27" s="4" t="s">
        <v>37</v>
      </c>
      <c r="W27" s="4" t="s">
        <v>27</v>
      </c>
    </row>
    <row r="28" spans="1:23" x14ac:dyDescent="0.2">
      <c r="A28" s="3">
        <v>43979.316751423612</v>
      </c>
      <c r="B28" s="4" t="s">
        <v>21</v>
      </c>
      <c r="C28" s="4">
        <v>673</v>
      </c>
      <c r="F28" s="4" t="s">
        <v>732</v>
      </c>
      <c r="G28" s="4" t="s">
        <v>117</v>
      </c>
      <c r="H28" s="4" t="s">
        <v>24</v>
      </c>
      <c r="L28" s="4">
        <v>36.4</v>
      </c>
      <c r="M28" s="4">
        <v>18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26</v>
      </c>
      <c r="V28" s="4" t="s">
        <v>645</v>
      </c>
      <c r="W28" s="4" t="s">
        <v>27</v>
      </c>
    </row>
    <row r="29" spans="1:23" x14ac:dyDescent="0.2">
      <c r="A29" s="3">
        <v>43979.316840092593</v>
      </c>
      <c r="B29" s="4" t="s">
        <v>21</v>
      </c>
      <c r="C29" s="4">
        <v>719</v>
      </c>
      <c r="F29" s="4" t="s">
        <v>92</v>
      </c>
      <c r="G29" s="4" t="s">
        <v>35</v>
      </c>
      <c r="H29" s="4" t="s">
        <v>24</v>
      </c>
      <c r="L29" s="4">
        <v>36.5</v>
      </c>
      <c r="M29" s="4">
        <v>28</v>
      </c>
      <c r="N29" s="4" t="s">
        <v>25</v>
      </c>
      <c r="O29" s="4" t="s">
        <v>25</v>
      </c>
      <c r="P29" s="4" t="s">
        <v>25</v>
      </c>
      <c r="Q29" s="4" t="s">
        <v>25</v>
      </c>
      <c r="R29" s="4" t="s">
        <v>25</v>
      </c>
      <c r="S29" s="4" t="s">
        <v>25</v>
      </c>
      <c r="T29" s="4" t="s">
        <v>25</v>
      </c>
      <c r="U29" s="4" t="s">
        <v>58</v>
      </c>
      <c r="V29" s="4" t="s">
        <v>58</v>
      </c>
      <c r="W29" s="4" t="s">
        <v>27</v>
      </c>
    </row>
    <row r="30" spans="1:23" x14ac:dyDescent="0.2">
      <c r="A30" s="3">
        <v>43979.31705972222</v>
      </c>
      <c r="B30" s="4" t="s">
        <v>21</v>
      </c>
      <c r="C30" s="4">
        <v>407</v>
      </c>
      <c r="F30" s="4" t="s">
        <v>94</v>
      </c>
      <c r="G30" s="4" t="s">
        <v>332</v>
      </c>
      <c r="H30" s="4" t="s">
        <v>24</v>
      </c>
      <c r="L30" s="4">
        <v>36.299999999999997</v>
      </c>
      <c r="M30" s="4">
        <v>18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26</v>
      </c>
      <c r="V30" s="4" t="s">
        <v>26</v>
      </c>
      <c r="W30" s="4" t="s">
        <v>27</v>
      </c>
    </row>
    <row r="31" spans="1:23" x14ac:dyDescent="0.2">
      <c r="A31" s="3">
        <v>43979.319173124997</v>
      </c>
      <c r="B31" s="4" t="s">
        <v>21</v>
      </c>
      <c r="C31" s="4">
        <v>325</v>
      </c>
      <c r="F31" s="4" t="s">
        <v>207</v>
      </c>
      <c r="G31" s="4" t="s">
        <v>35</v>
      </c>
      <c r="H31" s="4" t="s">
        <v>31</v>
      </c>
      <c r="I31" s="4" t="s">
        <v>25</v>
      </c>
      <c r="J31" s="4">
        <v>36</v>
      </c>
      <c r="K31" s="4">
        <v>20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  <c r="S31" s="4" t="s">
        <v>25</v>
      </c>
      <c r="T31" s="4" t="s">
        <v>25</v>
      </c>
      <c r="U31" s="4" t="s">
        <v>733</v>
      </c>
      <c r="V31" s="4" t="s">
        <v>58</v>
      </c>
      <c r="W31" s="4" t="s">
        <v>27</v>
      </c>
    </row>
    <row r="32" spans="1:23" x14ac:dyDescent="0.2">
      <c r="A32" s="3">
        <v>43979.325224050925</v>
      </c>
      <c r="B32" s="4" t="s">
        <v>21</v>
      </c>
      <c r="C32" s="4">
        <v>112</v>
      </c>
      <c r="F32" s="4" t="s">
        <v>696</v>
      </c>
      <c r="G32" s="4" t="s">
        <v>35</v>
      </c>
      <c r="H32" s="4" t="s">
        <v>24</v>
      </c>
      <c r="L32" s="4">
        <v>36.200000000000003</v>
      </c>
      <c r="M32" s="4">
        <v>14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123</v>
      </c>
      <c r="V32" s="4" t="s">
        <v>26</v>
      </c>
      <c r="W32" s="4" t="s">
        <v>27</v>
      </c>
    </row>
    <row r="33" spans="1:23" x14ac:dyDescent="0.2">
      <c r="A33" s="3">
        <v>43979.326930185183</v>
      </c>
      <c r="B33" s="4" t="s">
        <v>21</v>
      </c>
      <c r="C33" s="4">
        <v>681</v>
      </c>
      <c r="F33" s="4" t="s">
        <v>512</v>
      </c>
      <c r="G33" s="4" t="s">
        <v>44</v>
      </c>
      <c r="H33" s="4" t="s">
        <v>24</v>
      </c>
      <c r="L33" s="4">
        <v>36.5</v>
      </c>
      <c r="M33" s="4">
        <v>17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25</v>
      </c>
      <c r="T33" s="4" t="s">
        <v>25</v>
      </c>
      <c r="U33" s="4" t="s">
        <v>26</v>
      </c>
      <c r="V33" s="4" t="s">
        <v>89</v>
      </c>
      <c r="W33" s="4" t="s">
        <v>27</v>
      </c>
    </row>
    <row r="34" spans="1:23" x14ac:dyDescent="0.2">
      <c r="A34" s="3">
        <v>43979.327399004629</v>
      </c>
      <c r="B34" s="4" t="s">
        <v>21</v>
      </c>
      <c r="C34" s="4">
        <v>781</v>
      </c>
      <c r="F34" s="4" t="s">
        <v>553</v>
      </c>
      <c r="G34" s="4" t="s">
        <v>466</v>
      </c>
      <c r="H34" s="4" t="s">
        <v>24</v>
      </c>
      <c r="L34" s="4">
        <v>36.6</v>
      </c>
      <c r="M34" s="4">
        <v>14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26</v>
      </c>
      <c r="V34" s="4" t="s">
        <v>26</v>
      </c>
      <c r="W34" s="4" t="s">
        <v>27</v>
      </c>
    </row>
    <row r="35" spans="1:23" x14ac:dyDescent="0.2">
      <c r="A35" s="3">
        <v>43979.328285057869</v>
      </c>
      <c r="B35" s="4" t="s">
        <v>21</v>
      </c>
      <c r="C35" s="4">
        <v>649</v>
      </c>
      <c r="F35" s="4">
        <v>164</v>
      </c>
      <c r="G35" s="4" t="s">
        <v>36</v>
      </c>
      <c r="H35" s="4" t="s">
        <v>24</v>
      </c>
      <c r="L35" s="4">
        <v>36.1</v>
      </c>
      <c r="M35" s="4">
        <v>16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 t="s">
        <v>25</v>
      </c>
      <c r="T35" s="4" t="s">
        <v>25</v>
      </c>
      <c r="U35" s="4" t="s">
        <v>58</v>
      </c>
      <c r="V35" s="4" t="s">
        <v>58</v>
      </c>
      <c r="W35" s="4" t="s">
        <v>27</v>
      </c>
    </row>
    <row r="36" spans="1:23" x14ac:dyDescent="0.2">
      <c r="A36" s="3">
        <v>43979.328297858796</v>
      </c>
      <c r="B36" s="4" t="s">
        <v>21</v>
      </c>
      <c r="C36" s="4">
        <v>663</v>
      </c>
      <c r="F36" s="4" t="s">
        <v>321</v>
      </c>
      <c r="G36" s="4" t="s">
        <v>85</v>
      </c>
      <c r="H36" s="4" t="s">
        <v>24</v>
      </c>
      <c r="L36" s="4">
        <v>36.299999999999997</v>
      </c>
      <c r="M36" s="4">
        <v>15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26</v>
      </c>
      <c r="V36" s="4" t="s">
        <v>26</v>
      </c>
      <c r="W36" s="4" t="s">
        <v>27</v>
      </c>
    </row>
    <row r="37" spans="1:23" x14ac:dyDescent="0.2">
      <c r="A37" s="3">
        <v>43979.328940543986</v>
      </c>
      <c r="B37" s="4" t="s">
        <v>53</v>
      </c>
      <c r="D37" s="4" t="s">
        <v>664</v>
      </c>
      <c r="E37" s="4" t="s">
        <v>665</v>
      </c>
      <c r="F37" s="4" t="s">
        <v>666</v>
      </c>
      <c r="G37" s="4" t="s">
        <v>667</v>
      </c>
      <c r="H37" s="4" t="s">
        <v>31</v>
      </c>
      <c r="I37" s="4" t="s">
        <v>25</v>
      </c>
      <c r="J37" s="4">
        <v>36.5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25</v>
      </c>
      <c r="U37" s="4" t="s">
        <v>26</v>
      </c>
      <c r="V37" s="4" t="s">
        <v>26</v>
      </c>
      <c r="W37" s="4" t="s">
        <v>27</v>
      </c>
    </row>
    <row r="38" spans="1:23" x14ac:dyDescent="0.2">
      <c r="A38" s="3">
        <v>43979.330531712963</v>
      </c>
      <c r="B38" s="4" t="s">
        <v>21</v>
      </c>
      <c r="C38" s="4">
        <v>552</v>
      </c>
      <c r="F38" s="4" t="s">
        <v>32</v>
      </c>
      <c r="G38" s="4" t="s">
        <v>712</v>
      </c>
      <c r="H38" s="4" t="s">
        <v>31</v>
      </c>
      <c r="I38" s="4" t="s">
        <v>25</v>
      </c>
      <c r="J38" s="4">
        <v>36.700000000000003</v>
      </c>
      <c r="K38" s="4">
        <v>14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58</v>
      </c>
      <c r="V38" s="4" t="s">
        <v>58</v>
      </c>
      <c r="W38" s="4" t="s">
        <v>27</v>
      </c>
    </row>
    <row r="39" spans="1:23" x14ac:dyDescent="0.2">
      <c r="A39" s="3">
        <v>43979.330907673611</v>
      </c>
      <c r="B39" s="4" t="s">
        <v>21</v>
      </c>
      <c r="C39" s="4">
        <v>486</v>
      </c>
      <c r="F39" s="4" t="s">
        <v>508</v>
      </c>
      <c r="G39" s="4" t="s">
        <v>509</v>
      </c>
      <c r="H39" s="4" t="s">
        <v>24</v>
      </c>
      <c r="L39" s="4">
        <v>36.6</v>
      </c>
      <c r="M39" s="4">
        <v>14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25</v>
      </c>
      <c r="S39" s="4" t="s">
        <v>25</v>
      </c>
      <c r="T39" s="4" t="s">
        <v>25</v>
      </c>
      <c r="U39" s="4" t="s">
        <v>26</v>
      </c>
      <c r="V39" s="4" t="s">
        <v>26</v>
      </c>
      <c r="W39" s="4" t="s">
        <v>27</v>
      </c>
    </row>
    <row r="40" spans="1:23" x14ac:dyDescent="0.2">
      <c r="A40" s="3">
        <v>43979.336425833331</v>
      </c>
      <c r="B40" s="4" t="s">
        <v>53</v>
      </c>
      <c r="D40" s="4" t="s">
        <v>59</v>
      </c>
      <c r="E40" s="4" t="s">
        <v>118</v>
      </c>
      <c r="F40" s="4" t="s">
        <v>114</v>
      </c>
      <c r="G40" s="4" t="s">
        <v>35</v>
      </c>
      <c r="H40" s="4" t="s">
        <v>31</v>
      </c>
      <c r="I40" s="4" t="s">
        <v>25</v>
      </c>
      <c r="J40" s="4">
        <v>36.1</v>
      </c>
      <c r="K40" s="4">
        <v>20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26</v>
      </c>
      <c r="V40" s="4" t="s">
        <v>26</v>
      </c>
      <c r="W40" s="4" t="s">
        <v>27</v>
      </c>
    </row>
    <row r="41" spans="1:23" x14ac:dyDescent="0.2">
      <c r="A41" s="3">
        <v>43979.341505717588</v>
      </c>
      <c r="B41" s="4" t="s">
        <v>21</v>
      </c>
      <c r="C41" s="4">
        <v>462</v>
      </c>
      <c r="F41" s="4" t="s">
        <v>494</v>
      </c>
      <c r="G41" s="4" t="s">
        <v>35</v>
      </c>
      <c r="H41" s="4" t="s">
        <v>24</v>
      </c>
      <c r="L41" s="4">
        <v>36.700000000000003</v>
      </c>
      <c r="M41" s="4">
        <v>14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25</v>
      </c>
      <c r="S41" s="4" t="s">
        <v>25</v>
      </c>
      <c r="T41" s="4" t="s">
        <v>25</v>
      </c>
      <c r="U41" s="4" t="s">
        <v>26</v>
      </c>
      <c r="V41" s="4" t="s">
        <v>26</v>
      </c>
      <c r="W41" s="4" t="s">
        <v>27</v>
      </c>
    </row>
    <row r="42" spans="1:23" x14ac:dyDescent="0.2">
      <c r="A42" s="3">
        <v>43979.342108055556</v>
      </c>
      <c r="B42" s="4" t="s">
        <v>21</v>
      </c>
      <c r="C42" s="4">
        <v>674</v>
      </c>
      <c r="F42" s="4" t="s">
        <v>341</v>
      </c>
      <c r="G42" s="4" t="s">
        <v>467</v>
      </c>
      <c r="H42" s="4" t="s">
        <v>24</v>
      </c>
      <c r="L42" s="4">
        <v>36.700000000000003</v>
      </c>
      <c r="M42" s="4">
        <v>18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26</v>
      </c>
      <c r="V42" s="4" t="s">
        <v>734</v>
      </c>
      <c r="W42" s="4" t="s">
        <v>27</v>
      </c>
    </row>
    <row r="43" spans="1:23" x14ac:dyDescent="0.2">
      <c r="A43" s="3">
        <v>43979.35632648148</v>
      </c>
      <c r="B43" s="4" t="s">
        <v>21</v>
      </c>
      <c r="C43" s="4">
        <v>458</v>
      </c>
      <c r="F43" s="4" t="s">
        <v>56</v>
      </c>
      <c r="G43" s="4" t="s">
        <v>65</v>
      </c>
      <c r="H43" s="4" t="s">
        <v>31</v>
      </c>
      <c r="I43" s="4" t="s">
        <v>25</v>
      </c>
      <c r="J43" s="4">
        <v>36.299999999999997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25</v>
      </c>
      <c r="T43" s="4" t="s">
        <v>25</v>
      </c>
      <c r="U43" s="4" t="s">
        <v>26</v>
      </c>
      <c r="V43" s="4" t="s">
        <v>26</v>
      </c>
      <c r="W43" s="4" t="s">
        <v>27</v>
      </c>
    </row>
    <row r="44" spans="1:23" x14ac:dyDescent="0.2">
      <c r="A44" s="3">
        <v>43979.357542037033</v>
      </c>
      <c r="B44" s="4" t="s">
        <v>21</v>
      </c>
      <c r="C44" s="4">
        <v>566</v>
      </c>
      <c r="F44" s="4" t="s">
        <v>187</v>
      </c>
      <c r="G44" s="4" t="s">
        <v>344</v>
      </c>
      <c r="H44" s="4" t="s">
        <v>31</v>
      </c>
      <c r="I44" s="4" t="s">
        <v>25</v>
      </c>
      <c r="J44" s="4">
        <v>35</v>
      </c>
      <c r="K44" s="4">
        <v>16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37</v>
      </c>
      <c r="V44" s="4" t="s">
        <v>37</v>
      </c>
      <c r="W44" s="4" t="s">
        <v>27</v>
      </c>
    </row>
    <row r="45" spans="1:23" x14ac:dyDescent="0.2">
      <c r="A45" s="3">
        <v>43979.364150856476</v>
      </c>
      <c r="B45" s="4" t="s">
        <v>21</v>
      </c>
      <c r="C45" s="4">
        <v>578</v>
      </c>
      <c r="F45" s="4" t="s">
        <v>735</v>
      </c>
      <c r="G45" s="4" t="s">
        <v>35</v>
      </c>
      <c r="H45" s="4" t="s">
        <v>24</v>
      </c>
      <c r="L45" s="4">
        <v>36.6</v>
      </c>
      <c r="M45" s="4">
        <v>14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25</v>
      </c>
      <c r="U45" s="4" t="s">
        <v>123</v>
      </c>
      <c r="V45" s="4" t="s">
        <v>26</v>
      </c>
      <c r="W45" s="4" t="s">
        <v>27</v>
      </c>
    </row>
    <row r="46" spans="1:23" x14ac:dyDescent="0.2">
      <c r="A46" s="3">
        <v>43979.367039675926</v>
      </c>
      <c r="B46" s="4" t="s">
        <v>21</v>
      </c>
      <c r="C46" s="4">
        <v>616</v>
      </c>
      <c r="F46" s="4">
        <v>540</v>
      </c>
      <c r="G46" s="4" t="s">
        <v>551</v>
      </c>
      <c r="H46" s="4" t="s">
        <v>24</v>
      </c>
      <c r="L46" s="4">
        <v>36.6</v>
      </c>
      <c r="M46" s="4">
        <v>19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37</v>
      </c>
      <c r="V46" s="4" t="s">
        <v>37</v>
      </c>
      <c r="W46" s="4" t="s">
        <v>27</v>
      </c>
    </row>
    <row r="47" spans="1:23" x14ac:dyDescent="0.2">
      <c r="A47" s="3">
        <v>43979.371516608793</v>
      </c>
      <c r="B47" s="4" t="s">
        <v>21</v>
      </c>
      <c r="C47" s="4">
        <v>250</v>
      </c>
      <c r="F47" t="s">
        <v>736</v>
      </c>
      <c r="G47" s="4" t="s">
        <v>35</v>
      </c>
      <c r="H47" s="4" t="s">
        <v>31</v>
      </c>
      <c r="I47" s="4" t="s">
        <v>25</v>
      </c>
      <c r="J47" s="4">
        <v>36.6</v>
      </c>
      <c r="N47" s="4" t="s">
        <v>25</v>
      </c>
      <c r="O47" s="4" t="s">
        <v>25</v>
      </c>
      <c r="P47" s="4" t="s">
        <v>25</v>
      </c>
      <c r="Q47" s="4" t="s">
        <v>25</v>
      </c>
      <c r="R47" s="4" t="s">
        <v>25</v>
      </c>
      <c r="S47" s="4" t="s">
        <v>25</v>
      </c>
      <c r="T47" s="4" t="s">
        <v>25</v>
      </c>
      <c r="U47" s="4" t="s">
        <v>26</v>
      </c>
      <c r="V47" s="4" t="s">
        <v>26</v>
      </c>
      <c r="W47" s="4" t="s">
        <v>27</v>
      </c>
    </row>
    <row r="48" spans="1:23" x14ac:dyDescent="0.2">
      <c r="A48" s="3">
        <v>43979.376333275461</v>
      </c>
      <c r="B48" s="4" t="s">
        <v>21</v>
      </c>
      <c r="C48" s="4">
        <v>765</v>
      </c>
      <c r="F48" s="4" t="s">
        <v>520</v>
      </c>
      <c r="G48" s="4" t="s">
        <v>144</v>
      </c>
      <c r="H48" s="4" t="s">
        <v>31</v>
      </c>
      <c r="I48" s="4" t="s">
        <v>25</v>
      </c>
      <c r="J48" s="4">
        <v>36</v>
      </c>
      <c r="K48" s="4">
        <v>18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26</v>
      </c>
      <c r="V48" s="4" t="s">
        <v>26</v>
      </c>
      <c r="W48" s="4" t="s">
        <v>27</v>
      </c>
    </row>
    <row r="49" spans="1:23" x14ac:dyDescent="0.2">
      <c r="A49" s="3">
        <v>43979.378029131942</v>
      </c>
      <c r="B49" s="4" t="s">
        <v>21</v>
      </c>
      <c r="C49" s="4">
        <v>143</v>
      </c>
      <c r="F49" s="4" t="s">
        <v>573</v>
      </c>
      <c r="G49" s="4" t="s">
        <v>23</v>
      </c>
      <c r="H49" s="4" t="s">
        <v>31</v>
      </c>
      <c r="I49" s="4" t="s">
        <v>25</v>
      </c>
      <c r="J49" s="4">
        <v>35.5</v>
      </c>
      <c r="K49" s="4">
        <v>16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  <c r="S49" s="4" t="s">
        <v>25</v>
      </c>
      <c r="T49" s="4" t="s">
        <v>25</v>
      </c>
      <c r="U49" s="4" t="s">
        <v>63</v>
      </c>
      <c r="V49" s="4" t="s">
        <v>26</v>
      </c>
      <c r="W49" s="4" t="s">
        <v>27</v>
      </c>
    </row>
    <row r="50" spans="1:23" x14ac:dyDescent="0.2">
      <c r="A50" s="3">
        <v>43979.378037349539</v>
      </c>
      <c r="B50" s="4" t="s">
        <v>21</v>
      </c>
      <c r="C50" s="4">
        <v>748</v>
      </c>
      <c r="F50" s="4" t="s">
        <v>464</v>
      </c>
      <c r="G50" s="4" t="s">
        <v>168</v>
      </c>
      <c r="H50" s="4" t="s">
        <v>24</v>
      </c>
      <c r="L50" s="4">
        <v>36.4</v>
      </c>
      <c r="M50" s="4">
        <v>14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26</v>
      </c>
      <c r="V50" s="4" t="s">
        <v>26</v>
      </c>
      <c r="W50" s="4" t="s">
        <v>27</v>
      </c>
    </row>
    <row r="51" spans="1:23" x14ac:dyDescent="0.2">
      <c r="A51" s="3">
        <v>43979.387546087964</v>
      </c>
      <c r="B51" s="4" t="s">
        <v>21</v>
      </c>
      <c r="C51" s="4">
        <v>152</v>
      </c>
      <c r="F51" s="4" t="s">
        <v>202</v>
      </c>
      <c r="G51" s="4" t="s">
        <v>203</v>
      </c>
      <c r="H51" s="4" t="s">
        <v>31</v>
      </c>
      <c r="I51" s="4" t="s">
        <v>25</v>
      </c>
      <c r="J51" s="4">
        <v>35.6</v>
      </c>
      <c r="K51" s="4">
        <v>21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  <c r="S51" s="4" t="s">
        <v>25</v>
      </c>
      <c r="T51" s="4" t="s">
        <v>25</v>
      </c>
      <c r="U51" s="4" t="s">
        <v>26</v>
      </c>
      <c r="V51" s="4" t="s">
        <v>26</v>
      </c>
      <c r="W51" s="4" t="s">
        <v>27</v>
      </c>
    </row>
    <row r="52" spans="1:23" x14ac:dyDescent="0.2">
      <c r="A52" s="3">
        <v>43979.391747696762</v>
      </c>
      <c r="B52" s="4" t="s">
        <v>53</v>
      </c>
      <c r="D52" s="4" t="s">
        <v>179</v>
      </c>
      <c r="E52" s="4" t="s">
        <v>180</v>
      </c>
      <c r="F52" s="4" t="s">
        <v>181</v>
      </c>
      <c r="G52" s="4" t="s">
        <v>35</v>
      </c>
      <c r="H52" s="4" t="s">
        <v>24</v>
      </c>
      <c r="L52" s="4">
        <v>35.799999999999997</v>
      </c>
      <c r="M52" s="4">
        <v>14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182</v>
      </c>
      <c r="V52" s="4" t="s">
        <v>26</v>
      </c>
      <c r="W52" s="4" t="s">
        <v>27</v>
      </c>
    </row>
    <row r="53" spans="1:23" x14ac:dyDescent="0.2">
      <c r="A53" s="3">
        <v>43979.398105428241</v>
      </c>
      <c r="B53" s="4" t="s">
        <v>21</v>
      </c>
      <c r="C53" s="4">
        <v>777</v>
      </c>
      <c r="F53" s="4" t="s">
        <v>56</v>
      </c>
      <c r="G53" s="4" t="s">
        <v>57</v>
      </c>
      <c r="H53" s="4" t="s">
        <v>31</v>
      </c>
      <c r="I53" s="4" t="s">
        <v>25</v>
      </c>
      <c r="J53" s="4">
        <v>36.5</v>
      </c>
      <c r="K53" s="4">
        <v>18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25</v>
      </c>
      <c r="S53" s="4" t="s">
        <v>25</v>
      </c>
      <c r="T53" s="4" t="s">
        <v>25</v>
      </c>
      <c r="U53" s="4" t="s">
        <v>26</v>
      </c>
      <c r="V53" s="4" t="s">
        <v>26</v>
      </c>
      <c r="W53" s="4" t="s">
        <v>27</v>
      </c>
    </row>
    <row r="54" spans="1:23" x14ac:dyDescent="0.2">
      <c r="A54" s="3">
        <v>43979.404064675924</v>
      </c>
      <c r="B54" s="4" t="s">
        <v>21</v>
      </c>
      <c r="C54" s="4">
        <v>554</v>
      </c>
      <c r="F54" s="4" t="s">
        <v>737</v>
      </c>
      <c r="G54" s="4" t="s">
        <v>121</v>
      </c>
      <c r="H54" s="4" t="s">
        <v>24</v>
      </c>
      <c r="L54" s="4">
        <v>36.5</v>
      </c>
      <c r="M54" s="4">
        <v>14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26</v>
      </c>
      <c r="V54" s="4" t="s">
        <v>26</v>
      </c>
      <c r="W54" s="4" t="s">
        <v>27</v>
      </c>
    </row>
    <row r="55" spans="1:23" x14ac:dyDescent="0.2">
      <c r="A55" s="3">
        <v>43979.407825208335</v>
      </c>
      <c r="B55" s="4" t="s">
        <v>21</v>
      </c>
      <c r="C55" s="4">
        <v>514</v>
      </c>
      <c r="F55" s="4" t="s">
        <v>50</v>
      </c>
      <c r="G55" s="4" t="s">
        <v>35</v>
      </c>
      <c r="H55" s="4" t="s">
        <v>24</v>
      </c>
      <c r="L55" s="4">
        <v>36.700000000000003</v>
      </c>
      <c r="M55" s="4">
        <v>14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  <c r="T55" s="4" t="s">
        <v>25</v>
      </c>
      <c r="U55" s="4" t="s">
        <v>26</v>
      </c>
      <c r="V55" s="4" t="s">
        <v>26</v>
      </c>
      <c r="W55" s="4" t="s">
        <v>27</v>
      </c>
    </row>
    <row r="56" spans="1:23" x14ac:dyDescent="0.2">
      <c r="A56" s="3">
        <v>43979.408427893519</v>
      </c>
      <c r="B56" s="4" t="s">
        <v>21</v>
      </c>
      <c r="C56" s="5" t="s">
        <v>256</v>
      </c>
      <c r="F56" s="4" t="s">
        <v>593</v>
      </c>
      <c r="G56" s="4" t="s">
        <v>594</v>
      </c>
      <c r="H56" s="4" t="s">
        <v>31</v>
      </c>
      <c r="I56" s="4" t="s">
        <v>25</v>
      </c>
      <c r="J56" s="4">
        <v>36</v>
      </c>
      <c r="K56" s="4">
        <v>20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738</v>
      </c>
      <c r="V56" s="4" t="s">
        <v>615</v>
      </c>
      <c r="W56" s="4" t="s">
        <v>27</v>
      </c>
    </row>
    <row r="57" spans="1:23" x14ac:dyDescent="0.2">
      <c r="A57" s="3">
        <v>43979.412645000004</v>
      </c>
      <c r="B57" s="4" t="s">
        <v>53</v>
      </c>
      <c r="D57" s="4" t="s">
        <v>128</v>
      </c>
      <c r="E57" s="4" t="s">
        <v>129</v>
      </c>
      <c r="F57" s="4" t="s">
        <v>649</v>
      </c>
      <c r="G57" s="4" t="s">
        <v>563</v>
      </c>
      <c r="H57" s="4" t="s">
        <v>31</v>
      </c>
      <c r="I57" s="4" t="s">
        <v>25</v>
      </c>
      <c r="J57" s="4">
        <v>36.200000000000003</v>
      </c>
      <c r="K57" s="4">
        <v>20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25</v>
      </c>
      <c r="S57" s="4" t="s">
        <v>25</v>
      </c>
      <c r="T57" s="4" t="s">
        <v>25</v>
      </c>
      <c r="U57" s="4" t="s">
        <v>26</v>
      </c>
      <c r="V57" s="4" t="s">
        <v>26</v>
      </c>
      <c r="W57" s="4" t="s">
        <v>27</v>
      </c>
    </row>
    <row r="58" spans="1:23" x14ac:dyDescent="0.2">
      <c r="A58" s="3">
        <v>43979.419304120369</v>
      </c>
      <c r="B58" s="4" t="s">
        <v>53</v>
      </c>
      <c r="D58" s="4" t="s">
        <v>606</v>
      </c>
      <c r="E58" s="4" t="s">
        <v>607</v>
      </c>
      <c r="F58" s="4" t="s">
        <v>122</v>
      </c>
      <c r="G58" s="4" t="s">
        <v>35</v>
      </c>
      <c r="H58" s="4" t="s">
        <v>31</v>
      </c>
      <c r="I58" s="4" t="s">
        <v>25</v>
      </c>
      <c r="J58" s="4">
        <v>35.07</v>
      </c>
      <c r="K58" s="4">
        <v>17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26</v>
      </c>
      <c r="V58" s="4" t="s">
        <v>26</v>
      </c>
      <c r="W58" s="4" t="s">
        <v>27</v>
      </c>
    </row>
    <row r="59" spans="1:23" x14ac:dyDescent="0.2">
      <c r="A59" s="3">
        <v>43979.42163070602</v>
      </c>
      <c r="B59" s="4" t="s">
        <v>53</v>
      </c>
      <c r="D59" s="4" t="s">
        <v>434</v>
      </c>
      <c r="E59" s="4" t="s">
        <v>435</v>
      </c>
      <c r="F59" s="4" t="s">
        <v>369</v>
      </c>
      <c r="G59" s="4" t="s">
        <v>370</v>
      </c>
      <c r="H59" s="4" t="s">
        <v>24</v>
      </c>
      <c r="L59" s="4">
        <v>35.799999999999997</v>
      </c>
      <c r="M59" s="4">
        <v>14</v>
      </c>
      <c r="N59" s="4" t="s">
        <v>25</v>
      </c>
      <c r="O59" s="4" t="s">
        <v>25</v>
      </c>
      <c r="P59" s="4" t="s">
        <v>25</v>
      </c>
      <c r="Q59" s="4" t="s">
        <v>25</v>
      </c>
      <c r="R59" s="4" t="s">
        <v>25</v>
      </c>
      <c r="S59" s="4" t="s">
        <v>25</v>
      </c>
      <c r="T59" s="4" t="s">
        <v>25</v>
      </c>
      <c r="U59" s="4" t="s">
        <v>26</v>
      </c>
      <c r="V59" s="4" t="s">
        <v>26</v>
      </c>
      <c r="W59" s="4" t="s">
        <v>27</v>
      </c>
    </row>
    <row r="60" spans="1:23" x14ac:dyDescent="0.2">
      <c r="A60" s="3">
        <v>43979.42248332176</v>
      </c>
      <c r="B60" s="4" t="s">
        <v>21</v>
      </c>
      <c r="C60" s="4">
        <v>762</v>
      </c>
      <c r="F60" s="4" t="s">
        <v>671</v>
      </c>
      <c r="G60" s="4" t="s">
        <v>715</v>
      </c>
      <c r="H60" s="4" t="s">
        <v>31</v>
      </c>
      <c r="I60" s="4" t="s">
        <v>25</v>
      </c>
      <c r="J60" s="4">
        <v>36</v>
      </c>
      <c r="K60" s="4">
        <v>15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26</v>
      </c>
      <c r="V60" s="4" t="s">
        <v>26</v>
      </c>
      <c r="W60" s="4" t="s">
        <v>27</v>
      </c>
    </row>
    <row r="61" spans="1:23" x14ac:dyDescent="0.2">
      <c r="A61" s="3">
        <v>43979.432497511574</v>
      </c>
      <c r="B61" s="4" t="s">
        <v>21</v>
      </c>
      <c r="C61" s="4">
        <v>558</v>
      </c>
      <c r="F61" s="4">
        <v>869</v>
      </c>
      <c r="G61" s="4" t="s">
        <v>231</v>
      </c>
      <c r="H61" s="4" t="s">
        <v>31</v>
      </c>
      <c r="I61" s="4" t="s">
        <v>25</v>
      </c>
      <c r="J61" s="4">
        <v>36.4</v>
      </c>
      <c r="K61" s="4">
        <v>18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25</v>
      </c>
      <c r="S61" s="4" t="s">
        <v>25</v>
      </c>
      <c r="T61" s="4" t="s">
        <v>25</v>
      </c>
      <c r="U61" s="4" t="s">
        <v>26</v>
      </c>
      <c r="V61" s="4" t="s">
        <v>26</v>
      </c>
      <c r="W61" s="4" t="s">
        <v>27</v>
      </c>
    </row>
    <row r="62" spans="1:23" x14ac:dyDescent="0.2">
      <c r="A62" s="3">
        <v>43979.444135335652</v>
      </c>
      <c r="B62" s="4" t="s">
        <v>53</v>
      </c>
      <c r="D62" s="4" t="s">
        <v>357</v>
      </c>
      <c r="E62" s="4" t="s">
        <v>358</v>
      </c>
      <c r="F62" s="4" t="s">
        <v>199</v>
      </c>
      <c r="G62" s="4" t="s">
        <v>739</v>
      </c>
      <c r="H62" s="4" t="s">
        <v>24</v>
      </c>
      <c r="L62" s="4">
        <v>36.5</v>
      </c>
      <c r="M62" s="4">
        <v>20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37</v>
      </c>
      <c r="V62" s="4" t="s">
        <v>37</v>
      </c>
      <c r="W62" s="4" t="s">
        <v>27</v>
      </c>
    </row>
    <row r="63" spans="1:23" x14ac:dyDescent="0.2">
      <c r="A63" s="3">
        <v>43979.455710439812</v>
      </c>
      <c r="B63" s="4" t="s">
        <v>53</v>
      </c>
      <c r="D63" s="4" t="s">
        <v>526</v>
      </c>
      <c r="E63" s="4" t="s">
        <v>527</v>
      </c>
      <c r="F63" s="4" t="s">
        <v>740</v>
      </c>
      <c r="G63" s="4" t="s">
        <v>291</v>
      </c>
      <c r="H63" s="4" t="s">
        <v>24</v>
      </c>
      <c r="L63" s="4">
        <v>35</v>
      </c>
      <c r="M63" s="4">
        <v>72</v>
      </c>
      <c r="N63" s="4" t="s">
        <v>25</v>
      </c>
      <c r="O63" s="4" t="s">
        <v>25</v>
      </c>
      <c r="P63" s="4" t="s">
        <v>25</v>
      </c>
      <c r="Q63" s="4" t="s">
        <v>25</v>
      </c>
      <c r="R63" s="4" t="s">
        <v>25</v>
      </c>
      <c r="S63" s="4" t="s">
        <v>25</v>
      </c>
      <c r="T63" s="4" t="s">
        <v>25</v>
      </c>
      <c r="U63" s="4" t="s">
        <v>26</v>
      </c>
      <c r="V63" s="4" t="s">
        <v>26</v>
      </c>
      <c r="W63" s="4" t="s">
        <v>27</v>
      </c>
    </row>
    <row r="64" spans="1:23" x14ac:dyDescent="0.2">
      <c r="A64" s="3">
        <v>43979.456214513892</v>
      </c>
      <c r="B64" s="4" t="s">
        <v>21</v>
      </c>
      <c r="C64" s="4">
        <v>768</v>
      </c>
      <c r="F64" s="4">
        <v>315</v>
      </c>
      <c r="G64" s="4" t="s">
        <v>741</v>
      </c>
      <c r="H64" s="4" t="s">
        <v>31</v>
      </c>
      <c r="I64" s="4" t="s">
        <v>25</v>
      </c>
      <c r="J64" s="4">
        <v>36.5</v>
      </c>
      <c r="K64" s="4">
        <v>18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37</v>
      </c>
      <c r="V64" s="4" t="s">
        <v>37</v>
      </c>
      <c r="W64" s="4" t="s">
        <v>27</v>
      </c>
    </row>
    <row r="65" spans="1:23" x14ac:dyDescent="0.2">
      <c r="A65" s="3">
        <v>43979.461932546299</v>
      </c>
      <c r="B65" s="4" t="s">
        <v>21</v>
      </c>
      <c r="C65" s="4">
        <v>667</v>
      </c>
      <c r="F65" s="4" t="s">
        <v>104</v>
      </c>
      <c r="G65" s="4" t="s">
        <v>105</v>
      </c>
      <c r="H65" s="4" t="s">
        <v>31</v>
      </c>
      <c r="I65" s="4" t="s">
        <v>25</v>
      </c>
      <c r="J65" s="4">
        <v>36</v>
      </c>
      <c r="K65" s="4">
        <v>20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  <c r="S65" s="4" t="s">
        <v>25</v>
      </c>
      <c r="T65" s="4" t="s">
        <v>25</v>
      </c>
      <c r="U65" s="4" t="s">
        <v>26</v>
      </c>
      <c r="V65" s="4" t="s">
        <v>26</v>
      </c>
      <c r="W65" s="4" t="s">
        <v>27</v>
      </c>
    </row>
    <row r="66" spans="1:23" x14ac:dyDescent="0.2">
      <c r="A66" s="3">
        <v>43979.461951030091</v>
      </c>
      <c r="B66" s="4" t="s">
        <v>21</v>
      </c>
      <c r="C66" s="4">
        <v>247</v>
      </c>
      <c r="F66" s="4" t="s">
        <v>742</v>
      </c>
      <c r="G66" s="4" t="s">
        <v>109</v>
      </c>
      <c r="H66" s="4" t="s">
        <v>31</v>
      </c>
      <c r="I66" s="4" t="s">
        <v>25</v>
      </c>
      <c r="J66" s="4">
        <v>36.5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37</v>
      </c>
      <c r="V66" s="4" t="s">
        <v>37</v>
      </c>
      <c r="W66" s="4" t="s">
        <v>27</v>
      </c>
    </row>
    <row r="67" spans="1:23" x14ac:dyDescent="0.2">
      <c r="A67" s="3">
        <v>43979.463916319444</v>
      </c>
      <c r="B67" s="4" t="s">
        <v>21</v>
      </c>
      <c r="C67" s="4">
        <v>752</v>
      </c>
      <c r="F67" s="4" t="s">
        <v>219</v>
      </c>
      <c r="G67" s="4" t="s">
        <v>220</v>
      </c>
      <c r="H67" s="4" t="s">
        <v>24</v>
      </c>
      <c r="L67" s="4">
        <v>36.799999999999997</v>
      </c>
      <c r="M67" s="4">
        <v>18</v>
      </c>
      <c r="N67" s="4" t="s">
        <v>25</v>
      </c>
      <c r="O67" s="4" t="s">
        <v>25</v>
      </c>
      <c r="P67" s="4" t="s">
        <v>25</v>
      </c>
      <c r="Q67" s="4" t="s">
        <v>25</v>
      </c>
      <c r="R67" s="4" t="s">
        <v>25</v>
      </c>
      <c r="S67" s="4" t="s">
        <v>25</v>
      </c>
      <c r="T67" s="4" t="s">
        <v>25</v>
      </c>
      <c r="U67" s="4" t="s">
        <v>26</v>
      </c>
      <c r="V67" s="4" t="s">
        <v>26</v>
      </c>
      <c r="W67" s="4" t="s">
        <v>27</v>
      </c>
    </row>
    <row r="68" spans="1:23" x14ac:dyDescent="0.2">
      <c r="A68" s="3">
        <v>43979.467666261575</v>
      </c>
      <c r="B68" s="4" t="s">
        <v>53</v>
      </c>
      <c r="D68" s="4" t="s">
        <v>194</v>
      </c>
      <c r="E68" s="4" t="s">
        <v>195</v>
      </c>
      <c r="F68" s="4" t="s">
        <v>359</v>
      </c>
      <c r="G68" s="4" t="s">
        <v>155</v>
      </c>
      <c r="H68" s="4" t="s">
        <v>24</v>
      </c>
      <c r="L68" s="4">
        <v>35.9</v>
      </c>
      <c r="M68" s="4">
        <v>14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26</v>
      </c>
      <c r="V68" s="4" t="s">
        <v>26</v>
      </c>
      <c r="W68" s="4" t="s">
        <v>27</v>
      </c>
    </row>
    <row r="69" spans="1:23" x14ac:dyDescent="0.2">
      <c r="A69" s="3">
        <v>43979.469721701389</v>
      </c>
      <c r="B69" s="4" t="s">
        <v>53</v>
      </c>
      <c r="D69" s="4" t="s">
        <v>743</v>
      </c>
      <c r="E69" s="4" t="s">
        <v>405</v>
      </c>
      <c r="F69" s="4" t="s">
        <v>406</v>
      </c>
      <c r="G69" s="4" t="s">
        <v>407</v>
      </c>
      <c r="H69" s="4" t="s">
        <v>24</v>
      </c>
      <c r="L69" s="4">
        <v>36.200000000000003</v>
      </c>
      <c r="M69" s="4">
        <v>30</v>
      </c>
      <c r="N69" s="4" t="s">
        <v>25</v>
      </c>
      <c r="O69" s="4" t="s">
        <v>25</v>
      </c>
      <c r="P69" s="4" t="s">
        <v>25</v>
      </c>
      <c r="Q69" s="4" t="s">
        <v>25</v>
      </c>
      <c r="R69" s="4" t="s">
        <v>25</v>
      </c>
      <c r="S69" s="4" t="s">
        <v>25</v>
      </c>
      <c r="T69" s="4" t="s">
        <v>25</v>
      </c>
      <c r="U69" s="4" t="s">
        <v>26</v>
      </c>
      <c r="V69" s="4" t="s">
        <v>26</v>
      </c>
      <c r="W69" s="4" t="s">
        <v>27</v>
      </c>
    </row>
    <row r="70" spans="1:23" x14ac:dyDescent="0.2">
      <c r="A70" s="3">
        <v>43979.470239560185</v>
      </c>
      <c r="B70" s="4" t="s">
        <v>21</v>
      </c>
      <c r="C70" s="4">
        <v>508</v>
      </c>
      <c r="F70" s="4" t="s">
        <v>266</v>
      </c>
      <c r="G70" s="4" t="s">
        <v>408</v>
      </c>
      <c r="H70" s="4" t="s">
        <v>31</v>
      </c>
      <c r="I70" s="4" t="s">
        <v>25</v>
      </c>
      <c r="J70" s="4">
        <v>36</v>
      </c>
      <c r="K70" s="4">
        <v>30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26</v>
      </c>
      <c r="V70" s="4" t="s">
        <v>26</v>
      </c>
      <c r="W70" s="4" t="s">
        <v>27</v>
      </c>
    </row>
    <row r="71" spans="1:23" x14ac:dyDescent="0.2">
      <c r="A71" s="3">
        <v>43979.480675590283</v>
      </c>
      <c r="B71" s="4" t="s">
        <v>21</v>
      </c>
      <c r="C71" s="4">
        <v>770</v>
      </c>
      <c r="F71" s="4" t="s">
        <v>193</v>
      </c>
      <c r="G71" s="4" t="s">
        <v>153</v>
      </c>
      <c r="H71" s="4" t="s">
        <v>24</v>
      </c>
      <c r="L71" s="4">
        <v>36.4</v>
      </c>
      <c r="M71" s="4">
        <v>18</v>
      </c>
      <c r="N71" s="4" t="s">
        <v>25</v>
      </c>
      <c r="O71" s="4" t="s">
        <v>25</v>
      </c>
      <c r="P71" s="4" t="s">
        <v>25</v>
      </c>
      <c r="Q71" s="4" t="s">
        <v>25</v>
      </c>
      <c r="R71" s="4" t="s">
        <v>25</v>
      </c>
      <c r="S71" s="4" t="s">
        <v>25</v>
      </c>
      <c r="T71" s="4" t="s">
        <v>25</v>
      </c>
      <c r="U71" s="4" t="s">
        <v>26</v>
      </c>
      <c r="V71" s="4" t="s">
        <v>26</v>
      </c>
      <c r="W71" s="4" t="s">
        <v>27</v>
      </c>
    </row>
    <row r="72" spans="1:23" x14ac:dyDescent="0.2">
      <c r="A72" s="3">
        <v>43979.50113261574</v>
      </c>
      <c r="B72" s="4" t="s">
        <v>21</v>
      </c>
      <c r="C72" s="4">
        <v>744</v>
      </c>
      <c r="F72" s="4" t="s">
        <v>569</v>
      </c>
      <c r="G72" s="4" t="s">
        <v>41</v>
      </c>
      <c r="H72" s="4" t="s">
        <v>31</v>
      </c>
      <c r="I72" s="4" t="s">
        <v>25</v>
      </c>
      <c r="J72" s="4">
        <v>36.6</v>
      </c>
      <c r="K72" s="4">
        <v>18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26</v>
      </c>
      <c r="V72" s="4" t="s">
        <v>26</v>
      </c>
      <c r="W72" s="4" t="s">
        <v>27</v>
      </c>
    </row>
    <row r="73" spans="1:23" x14ac:dyDescent="0.2">
      <c r="A73" s="3">
        <v>43979.503961145834</v>
      </c>
      <c r="B73" s="4" t="s">
        <v>21</v>
      </c>
      <c r="C73" s="4">
        <v>373</v>
      </c>
      <c r="F73" s="4">
        <v>125</v>
      </c>
      <c r="G73" s="4" t="s">
        <v>204</v>
      </c>
      <c r="H73" s="4" t="s">
        <v>24</v>
      </c>
      <c r="L73" s="4">
        <v>36</v>
      </c>
      <c r="M73" s="4">
        <v>14</v>
      </c>
      <c r="N73" s="4" t="s">
        <v>25</v>
      </c>
      <c r="O73" s="4" t="s">
        <v>25</v>
      </c>
      <c r="P73" s="4" t="s">
        <v>25</v>
      </c>
      <c r="Q73" s="4" t="s">
        <v>25</v>
      </c>
      <c r="R73" s="4" t="s">
        <v>25</v>
      </c>
      <c r="S73" s="4" t="s">
        <v>25</v>
      </c>
      <c r="T73" s="4" t="s">
        <v>25</v>
      </c>
      <c r="U73" s="4" t="s">
        <v>26</v>
      </c>
      <c r="V73" s="4" t="s">
        <v>26</v>
      </c>
      <c r="W73" s="4" t="s">
        <v>27</v>
      </c>
    </row>
    <row r="74" spans="1:23" x14ac:dyDescent="0.2">
      <c r="A74" s="3">
        <v>43979.506549722224</v>
      </c>
      <c r="B74" s="4" t="s">
        <v>21</v>
      </c>
      <c r="C74" s="4">
        <v>759</v>
      </c>
    </row>
    <row r="75" spans="1:23" x14ac:dyDescent="0.2">
      <c r="A75" s="3">
        <v>43979.507012523143</v>
      </c>
      <c r="B75" s="4" t="s">
        <v>21</v>
      </c>
      <c r="C75" s="4">
        <v>678</v>
      </c>
      <c r="F75" s="4" t="s">
        <v>69</v>
      </c>
      <c r="G75" s="4" t="s">
        <v>35</v>
      </c>
      <c r="H75" s="4" t="s">
        <v>31</v>
      </c>
      <c r="I75" s="4" t="s">
        <v>25</v>
      </c>
      <c r="J75" s="4">
        <v>35.700000000000003</v>
      </c>
      <c r="K75" s="4">
        <v>22</v>
      </c>
      <c r="N75" s="4" t="s">
        <v>25</v>
      </c>
      <c r="O75" s="4" t="s">
        <v>25</v>
      </c>
      <c r="P75" s="4" t="s">
        <v>25</v>
      </c>
      <c r="Q75" s="4" t="s">
        <v>25</v>
      </c>
      <c r="R75" s="4" t="s">
        <v>25</v>
      </c>
      <c r="S75" s="4" t="s">
        <v>25</v>
      </c>
      <c r="T75" s="4" t="s">
        <v>25</v>
      </c>
      <c r="U75" s="4" t="s">
        <v>26</v>
      </c>
      <c r="V75" s="4" t="s">
        <v>26</v>
      </c>
      <c r="W75" s="4" t="s">
        <v>27</v>
      </c>
    </row>
    <row r="76" spans="1:23" x14ac:dyDescent="0.2">
      <c r="A76" s="3">
        <v>43979.507387291669</v>
      </c>
      <c r="B76" s="4" t="s">
        <v>21</v>
      </c>
      <c r="C76" s="4">
        <v>668</v>
      </c>
      <c r="F76" s="4" t="s">
        <v>222</v>
      </c>
      <c r="G76" s="4" t="s">
        <v>151</v>
      </c>
      <c r="H76" s="4" t="s">
        <v>31</v>
      </c>
      <c r="I76" s="4" t="s">
        <v>25</v>
      </c>
      <c r="J76" s="4">
        <v>36.5</v>
      </c>
      <c r="K76" s="4">
        <v>15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27</v>
      </c>
      <c r="S76" s="4" t="s">
        <v>25</v>
      </c>
      <c r="T76" s="4" t="s">
        <v>25</v>
      </c>
      <c r="U76" s="4" t="s">
        <v>26</v>
      </c>
      <c r="V76" s="4" t="s">
        <v>26</v>
      </c>
      <c r="W76" s="4" t="s">
        <v>27</v>
      </c>
    </row>
    <row r="77" spans="1:23" x14ac:dyDescent="0.2">
      <c r="A77" s="3">
        <v>43979.507761458328</v>
      </c>
      <c r="B77" s="4" t="s">
        <v>21</v>
      </c>
      <c r="C77" s="4">
        <v>759</v>
      </c>
      <c r="F77" s="4" t="s">
        <v>451</v>
      </c>
      <c r="G77" s="4" t="s">
        <v>81</v>
      </c>
      <c r="H77" s="4" t="s">
        <v>24</v>
      </c>
      <c r="L77" s="4">
        <v>36.5</v>
      </c>
      <c r="M77" s="4">
        <v>20</v>
      </c>
      <c r="N77" s="4" t="s">
        <v>25</v>
      </c>
      <c r="O77" s="4" t="s">
        <v>25</v>
      </c>
      <c r="P77" s="4" t="s">
        <v>25</v>
      </c>
      <c r="Q77" s="4" t="s">
        <v>25</v>
      </c>
      <c r="R77" s="4" t="s">
        <v>25</v>
      </c>
      <c r="S77" s="4" t="s">
        <v>25</v>
      </c>
      <c r="T77" s="4" t="s">
        <v>25</v>
      </c>
      <c r="U77" s="4" t="s">
        <v>37</v>
      </c>
      <c r="V77" s="4" t="s">
        <v>37</v>
      </c>
      <c r="W77" s="4" t="s">
        <v>27</v>
      </c>
    </row>
    <row r="78" spans="1:23" x14ac:dyDescent="0.2">
      <c r="A78" s="3">
        <v>43979.520876446761</v>
      </c>
      <c r="B78" s="4" t="s">
        <v>53</v>
      </c>
      <c r="D78" s="4" t="s">
        <v>397</v>
      </c>
      <c r="E78" s="4" t="s">
        <v>398</v>
      </c>
      <c r="F78" s="4" t="s">
        <v>32</v>
      </c>
      <c r="G78" s="4" t="s">
        <v>399</v>
      </c>
      <c r="H78" s="4" t="s">
        <v>24</v>
      </c>
      <c r="L78" s="4">
        <v>36.1</v>
      </c>
      <c r="M78" s="4">
        <v>22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37</v>
      </c>
      <c r="V78" s="4" t="s">
        <v>37</v>
      </c>
      <c r="W78" s="4" t="s">
        <v>27</v>
      </c>
    </row>
    <row r="79" spans="1:23" x14ac:dyDescent="0.2">
      <c r="A79" s="3">
        <v>43979.534824999995</v>
      </c>
      <c r="B79" s="4" t="s">
        <v>21</v>
      </c>
      <c r="C79" s="4">
        <v>722</v>
      </c>
      <c r="F79" s="4" t="s">
        <v>56</v>
      </c>
      <c r="G79" s="4" t="s">
        <v>65</v>
      </c>
      <c r="H79" s="4" t="s">
        <v>24</v>
      </c>
      <c r="L79" s="4">
        <v>36.9</v>
      </c>
      <c r="M79" s="4">
        <v>14</v>
      </c>
      <c r="N79" s="4" t="s">
        <v>25</v>
      </c>
      <c r="O79" s="4" t="s">
        <v>25</v>
      </c>
      <c r="P79" s="4" t="s">
        <v>25</v>
      </c>
      <c r="Q79" s="4" t="s">
        <v>25</v>
      </c>
      <c r="R79" s="4" t="s">
        <v>25</v>
      </c>
      <c r="S79" s="4" t="s">
        <v>25</v>
      </c>
      <c r="T79" s="4" t="s">
        <v>25</v>
      </c>
      <c r="U79" s="4" t="s">
        <v>26</v>
      </c>
      <c r="V79" s="4" t="s">
        <v>26</v>
      </c>
      <c r="W79" s="4" t="s">
        <v>27</v>
      </c>
    </row>
    <row r="80" spans="1:23" x14ac:dyDescent="0.2">
      <c r="A80" s="3">
        <v>43979.567052534723</v>
      </c>
      <c r="B80" s="4" t="s">
        <v>21</v>
      </c>
      <c r="C80" s="4">
        <v>311</v>
      </c>
      <c r="F80" s="4" t="s">
        <v>205</v>
      </c>
      <c r="G80" s="4" t="s">
        <v>744</v>
      </c>
      <c r="H80" s="4" t="s">
        <v>31</v>
      </c>
      <c r="I80" s="4" t="s">
        <v>25</v>
      </c>
      <c r="J80" s="4">
        <v>35.799999999999997</v>
      </c>
      <c r="K80" s="4">
        <v>14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26</v>
      </c>
      <c r="V80" s="4" t="s">
        <v>352</v>
      </c>
      <c r="W80" s="4" t="s">
        <v>27</v>
      </c>
    </row>
    <row r="81" spans="1:23" x14ac:dyDescent="0.2">
      <c r="A81" s="3">
        <v>43979.573918657406</v>
      </c>
      <c r="B81" s="4" t="s">
        <v>53</v>
      </c>
      <c r="D81" s="4" t="s">
        <v>745</v>
      </c>
      <c r="E81" s="4" t="s">
        <v>746</v>
      </c>
      <c r="F81" s="4" t="s">
        <v>747</v>
      </c>
      <c r="G81" s="4" t="s">
        <v>35</v>
      </c>
      <c r="H81" s="4" t="s">
        <v>24</v>
      </c>
      <c r="L81" s="4">
        <v>37</v>
      </c>
      <c r="M81" s="4">
        <v>15</v>
      </c>
      <c r="N81" s="4" t="s">
        <v>25</v>
      </c>
      <c r="O81" s="4" t="s">
        <v>25</v>
      </c>
      <c r="P81" s="4" t="s">
        <v>25</v>
      </c>
      <c r="Q81" s="4" t="s">
        <v>25</v>
      </c>
      <c r="R81" s="4" t="s">
        <v>25</v>
      </c>
      <c r="S81" s="4" t="s">
        <v>25</v>
      </c>
      <c r="T81" s="4" t="s">
        <v>25</v>
      </c>
      <c r="U81" s="4" t="s">
        <v>26</v>
      </c>
      <c r="V81" s="4" t="s">
        <v>26</v>
      </c>
      <c r="W81" s="4" t="s">
        <v>27</v>
      </c>
    </row>
    <row r="82" spans="1:23" x14ac:dyDescent="0.2">
      <c r="A82" s="3">
        <v>43979.57648481481</v>
      </c>
      <c r="B82" s="4" t="s">
        <v>53</v>
      </c>
      <c r="D82" s="4" t="s">
        <v>394</v>
      </c>
      <c r="E82" s="4" t="s">
        <v>393</v>
      </c>
      <c r="F82" s="4" t="s">
        <v>480</v>
      </c>
      <c r="G82" s="4" t="s">
        <v>396</v>
      </c>
      <c r="H82" s="4" t="s">
        <v>24</v>
      </c>
      <c r="L82" s="4">
        <v>36.5</v>
      </c>
      <c r="M82" s="4">
        <v>18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26</v>
      </c>
      <c r="V82" s="4" t="s">
        <v>26</v>
      </c>
      <c r="W82" s="4" t="s">
        <v>27</v>
      </c>
    </row>
    <row r="83" spans="1:23" x14ac:dyDescent="0.2">
      <c r="A83" s="3">
        <v>43979.590976354171</v>
      </c>
      <c r="B83" s="4" t="s">
        <v>21</v>
      </c>
      <c r="C83" s="4">
        <v>445</v>
      </c>
      <c r="F83" s="4" t="s">
        <v>214</v>
      </c>
      <c r="G83" s="4" t="s">
        <v>382</v>
      </c>
      <c r="H83" s="4" t="s">
        <v>31</v>
      </c>
      <c r="I83" s="4" t="s">
        <v>25</v>
      </c>
      <c r="J83" s="4">
        <v>36.700000000000003</v>
      </c>
      <c r="K83" s="4">
        <v>16</v>
      </c>
      <c r="N83" s="4" t="s">
        <v>25</v>
      </c>
      <c r="O83" s="4" t="s">
        <v>25</v>
      </c>
      <c r="P83" s="4" t="s">
        <v>25</v>
      </c>
      <c r="Q83" s="4" t="s">
        <v>25</v>
      </c>
      <c r="R83" s="4" t="s">
        <v>25</v>
      </c>
      <c r="S83" s="4" t="s">
        <v>25</v>
      </c>
      <c r="T83" s="4" t="s">
        <v>25</v>
      </c>
      <c r="U83" s="4" t="s">
        <v>26</v>
      </c>
      <c r="V83" s="4" t="s">
        <v>26</v>
      </c>
      <c r="W83" s="4" t="s">
        <v>27</v>
      </c>
    </row>
    <row r="84" spans="1:23" x14ac:dyDescent="0.2">
      <c r="A84" s="3">
        <v>43979.617402187505</v>
      </c>
      <c r="B84" s="4" t="s">
        <v>21</v>
      </c>
      <c r="C84" s="4" t="s">
        <v>409</v>
      </c>
      <c r="F84" s="4" t="s">
        <v>723</v>
      </c>
      <c r="G84" s="4" t="s">
        <v>411</v>
      </c>
      <c r="H84" s="4" t="s">
        <v>24</v>
      </c>
      <c r="L84" s="4">
        <v>36</v>
      </c>
      <c r="M84" s="4">
        <v>17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26</v>
      </c>
      <c r="V84" s="4" t="s">
        <v>26</v>
      </c>
      <c r="W84" s="4" t="s">
        <v>27</v>
      </c>
    </row>
    <row r="85" spans="1:23" x14ac:dyDescent="0.2">
      <c r="A85" s="3">
        <v>43979.619294467593</v>
      </c>
      <c r="B85" s="4" t="s">
        <v>21</v>
      </c>
      <c r="C85" s="4" t="s">
        <v>375</v>
      </c>
      <c r="F85" s="4">
        <v>68</v>
      </c>
      <c r="G85" s="4" t="s">
        <v>376</v>
      </c>
      <c r="H85" s="4" t="s">
        <v>24</v>
      </c>
      <c r="L85" s="4">
        <v>36.200000000000003</v>
      </c>
      <c r="M85" s="4">
        <v>16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25</v>
      </c>
      <c r="T85" s="4" t="s">
        <v>25</v>
      </c>
      <c r="U85" s="4" t="s">
        <v>377</v>
      </c>
      <c r="V85" s="4" t="s">
        <v>26</v>
      </c>
      <c r="W85" s="4" t="s">
        <v>27</v>
      </c>
    </row>
    <row r="86" spans="1:23" x14ac:dyDescent="0.2">
      <c r="A86" s="3">
        <v>43979.623191122686</v>
      </c>
      <c r="B86" s="4" t="s">
        <v>21</v>
      </c>
      <c r="C86" s="4">
        <v>113</v>
      </c>
      <c r="F86" s="4" t="s">
        <v>489</v>
      </c>
      <c r="G86" s="4" t="s">
        <v>35</v>
      </c>
      <c r="H86" s="4" t="s">
        <v>31</v>
      </c>
      <c r="I86" s="4" t="s">
        <v>25</v>
      </c>
      <c r="J86" s="4">
        <v>36.700000000000003</v>
      </c>
      <c r="K86" s="4">
        <v>18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63</v>
      </c>
      <c r="V86" s="4" t="s">
        <v>26</v>
      </c>
      <c r="W86" s="4" t="s">
        <v>27</v>
      </c>
    </row>
    <row r="87" spans="1:23" x14ac:dyDescent="0.2">
      <c r="A87" s="3">
        <v>43979.627560671295</v>
      </c>
      <c r="B87" s="4" t="s">
        <v>21</v>
      </c>
      <c r="C87" s="4">
        <v>571</v>
      </c>
      <c r="F87" s="4" t="s">
        <v>473</v>
      </c>
      <c r="G87" s="4" t="s">
        <v>265</v>
      </c>
      <c r="H87" s="4" t="s">
        <v>31</v>
      </c>
      <c r="I87" s="4" t="s">
        <v>25</v>
      </c>
      <c r="J87" s="4">
        <v>36</v>
      </c>
      <c r="K87" s="4">
        <v>16</v>
      </c>
      <c r="N87" s="4" t="s">
        <v>25</v>
      </c>
      <c r="O87" s="4" t="s">
        <v>25</v>
      </c>
      <c r="P87" s="4" t="s">
        <v>25</v>
      </c>
      <c r="Q87" s="4" t="s">
        <v>25</v>
      </c>
      <c r="R87" s="4" t="s">
        <v>25</v>
      </c>
      <c r="S87" s="4" t="s">
        <v>25</v>
      </c>
      <c r="T87" s="4" t="s">
        <v>25</v>
      </c>
      <c r="U87" s="4" t="s">
        <v>26</v>
      </c>
      <c r="V87" s="4" t="s">
        <v>26</v>
      </c>
      <c r="W87" s="4" t="s">
        <v>27</v>
      </c>
    </row>
    <row r="88" spans="1:23" x14ac:dyDescent="0.2">
      <c r="A88" s="3">
        <v>43979.642266759256</v>
      </c>
      <c r="B88" s="4" t="s">
        <v>21</v>
      </c>
      <c r="C88" s="4">
        <v>758</v>
      </c>
      <c r="F88" s="4" t="s">
        <v>488</v>
      </c>
      <c r="G88" s="4" t="s">
        <v>65</v>
      </c>
      <c r="H88" s="4" t="s">
        <v>31</v>
      </c>
      <c r="I88" s="4" t="s">
        <v>25</v>
      </c>
      <c r="J88" s="4">
        <v>36.4</v>
      </c>
      <c r="K88" s="4">
        <v>18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26</v>
      </c>
      <c r="V88" s="4" t="s">
        <v>26</v>
      </c>
      <c r="W88" s="4" t="s">
        <v>27</v>
      </c>
    </row>
    <row r="89" spans="1:23" x14ac:dyDescent="0.2">
      <c r="A89" s="3">
        <v>43979.648718958335</v>
      </c>
      <c r="B89" s="4" t="s">
        <v>21</v>
      </c>
      <c r="C89" s="4">
        <v>709</v>
      </c>
      <c r="F89" s="4" t="s">
        <v>114</v>
      </c>
      <c r="G89" s="4" t="s">
        <v>391</v>
      </c>
      <c r="H89" s="4" t="s">
        <v>24</v>
      </c>
      <c r="L89" s="4">
        <v>36.700000000000003</v>
      </c>
      <c r="M89" s="4">
        <v>12</v>
      </c>
      <c r="N89" s="4" t="s">
        <v>25</v>
      </c>
      <c r="O89" s="4" t="s">
        <v>25</v>
      </c>
      <c r="P89" s="4" t="s">
        <v>25</v>
      </c>
      <c r="Q89" s="4" t="s">
        <v>25</v>
      </c>
      <c r="R89" s="4" t="s">
        <v>25</v>
      </c>
      <c r="S89" s="4" t="s">
        <v>25</v>
      </c>
      <c r="T89" s="4" t="s">
        <v>25</v>
      </c>
      <c r="U89" s="4" t="s">
        <v>26</v>
      </c>
      <c r="V89" s="4" t="s">
        <v>26</v>
      </c>
      <c r="W89" s="4" t="s">
        <v>27</v>
      </c>
    </row>
    <row r="90" spans="1:23" x14ac:dyDescent="0.2">
      <c r="A90" s="3">
        <v>43979.654339108798</v>
      </c>
      <c r="B90" s="4" t="s">
        <v>21</v>
      </c>
      <c r="C90" s="4" t="s">
        <v>485</v>
      </c>
      <c r="F90" s="4" t="s">
        <v>748</v>
      </c>
      <c r="G90" s="4" t="s">
        <v>35</v>
      </c>
      <c r="H90" s="4" t="s">
        <v>31</v>
      </c>
      <c r="I90" s="4" t="s">
        <v>25</v>
      </c>
      <c r="J90" s="4">
        <v>36.299999999999997</v>
      </c>
      <c r="K90" s="4">
        <v>72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486</v>
      </c>
      <c r="V90" s="4" t="s">
        <v>26</v>
      </c>
      <c r="W90" s="4" t="s">
        <v>27</v>
      </c>
    </row>
    <row r="91" spans="1:23" x14ac:dyDescent="0.2">
      <c r="A91" s="3">
        <v>43979.709332962964</v>
      </c>
      <c r="B91" s="4" t="s">
        <v>53</v>
      </c>
      <c r="D91" s="4" t="s">
        <v>169</v>
      </c>
      <c r="E91" s="4" t="s">
        <v>170</v>
      </c>
      <c r="F91" s="4" t="s">
        <v>171</v>
      </c>
      <c r="G91" s="4" t="s">
        <v>645</v>
      </c>
      <c r="H91" s="4" t="s">
        <v>31</v>
      </c>
      <c r="I91" s="4" t="s">
        <v>25</v>
      </c>
      <c r="J91" s="4">
        <v>36.200000000000003</v>
      </c>
      <c r="K91" s="4">
        <v>24</v>
      </c>
      <c r="N91" s="4" t="s">
        <v>25</v>
      </c>
      <c r="O91" s="4" t="s">
        <v>25</v>
      </c>
      <c r="P91" s="4" t="s">
        <v>25</v>
      </c>
      <c r="Q91" s="4" t="s">
        <v>25</v>
      </c>
      <c r="R91" s="4" t="s">
        <v>27</v>
      </c>
      <c r="S91" s="4" t="s">
        <v>25</v>
      </c>
      <c r="T91" s="4" t="s">
        <v>25</v>
      </c>
      <c r="U91" s="4" t="s">
        <v>173</v>
      </c>
      <c r="V91" s="4" t="s">
        <v>173</v>
      </c>
      <c r="W91" s="4" t="s">
        <v>27</v>
      </c>
    </row>
    <row r="92" spans="1:23" x14ac:dyDescent="0.2">
      <c r="A92" s="3">
        <v>43979.745665497685</v>
      </c>
      <c r="B92" s="4" t="s">
        <v>21</v>
      </c>
      <c r="C92" s="4">
        <v>695</v>
      </c>
      <c r="F92" s="4" t="s">
        <v>749</v>
      </c>
      <c r="G92" s="4" t="s">
        <v>513</v>
      </c>
      <c r="H92" s="4" t="s">
        <v>24</v>
      </c>
      <c r="L92" s="4">
        <v>35.9</v>
      </c>
      <c r="M92" s="4">
        <v>35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26</v>
      </c>
      <c r="V92" s="4" t="s">
        <v>26</v>
      </c>
      <c r="W92" s="4" t="s">
        <v>27</v>
      </c>
    </row>
    <row r="93" spans="1:23" x14ac:dyDescent="0.2">
      <c r="A93" s="3">
        <v>43979.766910891209</v>
      </c>
      <c r="B93" s="4" t="s">
        <v>21</v>
      </c>
      <c r="C93" s="4">
        <v>711</v>
      </c>
      <c r="F93" s="4" t="s">
        <v>384</v>
      </c>
      <c r="G93" s="4" t="s">
        <v>239</v>
      </c>
      <c r="H93" s="4" t="s">
        <v>31</v>
      </c>
      <c r="I93" s="4" t="s">
        <v>25</v>
      </c>
      <c r="J93" s="4">
        <v>37.5</v>
      </c>
      <c r="K93" s="4">
        <v>72</v>
      </c>
      <c r="N93" s="4" t="s">
        <v>25</v>
      </c>
      <c r="O93" s="4" t="s">
        <v>25</v>
      </c>
      <c r="P93" s="4" t="s">
        <v>25</v>
      </c>
      <c r="Q93" s="4" t="s">
        <v>25</v>
      </c>
      <c r="R93" s="4" t="s">
        <v>25</v>
      </c>
      <c r="S93" s="4" t="s">
        <v>25</v>
      </c>
      <c r="T93" s="4" t="s">
        <v>25</v>
      </c>
      <c r="U93" s="4" t="s">
        <v>26</v>
      </c>
      <c r="V93" s="4" t="s">
        <v>26</v>
      </c>
      <c r="W93" s="4" t="s">
        <v>27</v>
      </c>
    </row>
    <row r="94" spans="1:23" x14ac:dyDescent="0.2">
      <c r="A94" s="3">
        <v>43979.784498078705</v>
      </c>
      <c r="B94" s="4" t="s">
        <v>21</v>
      </c>
      <c r="C94" s="4">
        <v>248</v>
      </c>
      <c r="F94" s="4" t="s">
        <v>461</v>
      </c>
      <c r="G94" s="4" t="s">
        <v>35</v>
      </c>
      <c r="H94" s="4" t="s">
        <v>31</v>
      </c>
      <c r="I94" s="4" t="s">
        <v>25</v>
      </c>
      <c r="J94" s="4">
        <v>35.6</v>
      </c>
      <c r="K94" s="4">
        <v>24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26</v>
      </c>
      <c r="V94" s="4" t="s">
        <v>26</v>
      </c>
      <c r="W94" s="4" t="s">
        <v>27</v>
      </c>
    </row>
    <row r="95" spans="1:23" x14ac:dyDescent="0.2">
      <c r="A95" s="3">
        <v>43979.810911469904</v>
      </c>
      <c r="B95" s="4" t="s">
        <v>53</v>
      </c>
      <c r="D95" s="4" t="s">
        <v>625</v>
      </c>
      <c r="E95" s="4" t="s">
        <v>142</v>
      </c>
      <c r="F95" s="4" t="s">
        <v>584</v>
      </c>
      <c r="G95" s="4" t="s">
        <v>144</v>
      </c>
      <c r="H95" s="4" t="s">
        <v>31</v>
      </c>
      <c r="I95" s="4" t="s">
        <v>25</v>
      </c>
      <c r="J95" s="4">
        <v>36</v>
      </c>
      <c r="K95" s="4">
        <v>30</v>
      </c>
      <c r="N95" s="4" t="s">
        <v>25</v>
      </c>
      <c r="O95" s="4" t="s">
        <v>25</v>
      </c>
      <c r="P95" s="4" t="s">
        <v>25</v>
      </c>
      <c r="Q95" s="4" t="s">
        <v>25</v>
      </c>
      <c r="R95" s="4" t="s">
        <v>25</v>
      </c>
      <c r="S95" s="4" t="s">
        <v>25</v>
      </c>
      <c r="T95" s="4" t="s">
        <v>25</v>
      </c>
      <c r="U95" s="4" t="s">
        <v>145</v>
      </c>
      <c r="V95" s="4" t="s">
        <v>145</v>
      </c>
      <c r="W95" s="4" t="s">
        <v>27</v>
      </c>
    </row>
    <row r="96" spans="1:23" x14ac:dyDescent="0.2">
      <c r="A96" s="3">
        <v>43979.852989328705</v>
      </c>
      <c r="B96" s="4" t="s">
        <v>53</v>
      </c>
      <c r="D96" s="4" t="s">
        <v>477</v>
      </c>
      <c r="E96" s="4" t="s">
        <v>478</v>
      </c>
      <c r="F96" s="4" t="s">
        <v>479</v>
      </c>
      <c r="G96" s="4" t="s">
        <v>155</v>
      </c>
      <c r="H96" s="4" t="s">
        <v>31</v>
      </c>
      <c r="I96" s="4" t="s">
        <v>25</v>
      </c>
      <c r="J96" s="4">
        <v>36.5</v>
      </c>
      <c r="K96" s="4">
        <v>12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26</v>
      </c>
      <c r="V96" s="4" t="s">
        <v>26</v>
      </c>
      <c r="W96" s="4" t="s">
        <v>27</v>
      </c>
    </row>
    <row r="97" spans="1:23" x14ac:dyDescent="0.2">
      <c r="A97" s="3">
        <v>43979.889744594911</v>
      </c>
      <c r="B97" s="4" t="s">
        <v>21</v>
      </c>
      <c r="C97" s="4">
        <v>761</v>
      </c>
      <c r="F97" s="4" t="s">
        <v>750</v>
      </c>
      <c r="G97" s="4" t="s">
        <v>301</v>
      </c>
      <c r="H97" s="4" t="s">
        <v>24</v>
      </c>
      <c r="L97" s="4">
        <v>36</v>
      </c>
      <c r="M97" s="4">
        <v>24</v>
      </c>
      <c r="N97" s="4" t="s">
        <v>25</v>
      </c>
      <c r="O97" s="4" t="s">
        <v>25</v>
      </c>
      <c r="P97" s="4" t="s">
        <v>25</v>
      </c>
      <c r="Q97" s="4" t="s">
        <v>25</v>
      </c>
      <c r="R97" s="4" t="s">
        <v>25</v>
      </c>
      <c r="S97" s="4" t="s">
        <v>25</v>
      </c>
      <c r="T97" s="4" t="s">
        <v>25</v>
      </c>
      <c r="U97" s="4" t="s">
        <v>26</v>
      </c>
      <c r="V97" s="4" t="s">
        <v>26</v>
      </c>
      <c r="W97" s="4" t="s">
        <v>27</v>
      </c>
    </row>
    <row r="98" spans="1:23" x14ac:dyDescent="0.2">
      <c r="A98" s="3">
        <v>43979.8952531713</v>
      </c>
      <c r="B98" s="4" t="s">
        <v>21</v>
      </c>
      <c r="C98" s="4">
        <v>775</v>
      </c>
      <c r="F98" s="4" t="s">
        <v>578</v>
      </c>
      <c r="G98" s="4" t="s">
        <v>191</v>
      </c>
      <c r="H98" s="4" t="s">
        <v>31</v>
      </c>
      <c r="I98" s="4" t="s">
        <v>25</v>
      </c>
      <c r="J98" s="4">
        <v>37.200000000000003</v>
      </c>
      <c r="K98" s="4">
        <v>16</v>
      </c>
      <c r="N98" s="4" t="s">
        <v>27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27</v>
      </c>
      <c r="T98" s="4" t="s">
        <v>25</v>
      </c>
      <c r="U98" s="4" t="s">
        <v>26</v>
      </c>
      <c r="V98" s="4" t="s">
        <v>751</v>
      </c>
      <c r="W98" s="4" t="s">
        <v>27</v>
      </c>
    </row>
    <row r="99" spans="1:23" x14ac:dyDescent="0.2">
      <c r="A99" s="3">
        <v>43979.941725393517</v>
      </c>
      <c r="B99" s="4" t="s">
        <v>21</v>
      </c>
      <c r="C99" s="4">
        <v>775</v>
      </c>
      <c r="F99" s="4" t="s">
        <v>578</v>
      </c>
      <c r="G99" s="4" t="s">
        <v>191</v>
      </c>
      <c r="H99" s="4" t="s">
        <v>31</v>
      </c>
      <c r="I99" s="4" t="s">
        <v>25</v>
      </c>
      <c r="J99" s="4">
        <v>37.200000000000003</v>
      </c>
      <c r="K99" s="4">
        <v>16</v>
      </c>
      <c r="N99" s="4" t="s">
        <v>27</v>
      </c>
      <c r="O99" s="4" t="s">
        <v>25</v>
      </c>
      <c r="P99" s="4" t="s">
        <v>25</v>
      </c>
      <c r="Q99" s="4" t="s">
        <v>25</v>
      </c>
      <c r="R99" s="4" t="s">
        <v>25</v>
      </c>
      <c r="S99" s="4" t="s">
        <v>27</v>
      </c>
      <c r="T99" s="4" t="s">
        <v>25</v>
      </c>
      <c r="U99" s="4" t="s">
        <v>26</v>
      </c>
      <c r="V99" s="4" t="s">
        <v>751</v>
      </c>
      <c r="W99" s="4" t="s">
        <v>27</v>
      </c>
    </row>
    <row r="100" spans="1:23" x14ac:dyDescent="0.2">
      <c r="A100" s="3">
        <v>43980.435085462959</v>
      </c>
      <c r="B100" s="4" t="s">
        <v>53</v>
      </c>
      <c r="D100" s="4" t="s">
        <v>378</v>
      </c>
      <c r="E100" s="4" t="s">
        <v>379</v>
      </c>
      <c r="F100" s="4" t="s">
        <v>380</v>
      </c>
      <c r="G100" s="4" t="s">
        <v>381</v>
      </c>
      <c r="H100" s="4" t="s">
        <v>24</v>
      </c>
      <c r="L100" s="4">
        <v>36.700000000000003</v>
      </c>
      <c r="M100" s="4">
        <v>13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26</v>
      </c>
      <c r="V100" s="4" t="s">
        <v>26</v>
      </c>
      <c r="W100" s="4" t="s">
        <v>27</v>
      </c>
    </row>
    <row r="101" spans="1:23" x14ac:dyDescent="0.2">
      <c r="A101" s="3">
        <v>43980.489387893518</v>
      </c>
      <c r="B101" s="4" t="s">
        <v>53</v>
      </c>
      <c r="D101" s="4" t="s">
        <v>287</v>
      </c>
      <c r="E101" s="4" t="s">
        <v>443</v>
      </c>
      <c r="F101" s="4" t="s">
        <v>122</v>
      </c>
      <c r="G101" s="4" t="s">
        <v>289</v>
      </c>
      <c r="H101" s="4" t="s">
        <v>24</v>
      </c>
      <c r="L101" s="4">
        <v>32.700000000000003</v>
      </c>
      <c r="M101" s="4">
        <v>22</v>
      </c>
      <c r="N101" s="4" t="s">
        <v>25</v>
      </c>
      <c r="O101" s="4" t="s">
        <v>25</v>
      </c>
      <c r="P101" s="4" t="s">
        <v>25</v>
      </c>
      <c r="Q101" s="4" t="s">
        <v>25</v>
      </c>
      <c r="R101" s="4" t="s">
        <v>25</v>
      </c>
      <c r="S101" s="4" t="s">
        <v>25</v>
      </c>
      <c r="T101" s="4" t="s">
        <v>25</v>
      </c>
      <c r="U101" s="4" t="s">
        <v>26</v>
      </c>
      <c r="V101" s="4" t="s">
        <v>26</v>
      </c>
      <c r="W101" s="4" t="s">
        <v>27</v>
      </c>
    </row>
    <row r="102" spans="1:23" x14ac:dyDescent="0.2">
      <c r="A102" s="3">
        <v>43984.649360821757</v>
      </c>
      <c r="B102" s="4" t="s">
        <v>21</v>
      </c>
      <c r="C102" s="4">
        <v>505</v>
      </c>
      <c r="F102" s="4" t="s">
        <v>752</v>
      </c>
      <c r="G102" s="4" t="s">
        <v>753</v>
      </c>
      <c r="H102" s="4" t="s">
        <v>24</v>
      </c>
      <c r="L102" s="4">
        <v>35</v>
      </c>
      <c r="M102" s="4">
        <v>24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754</v>
      </c>
      <c r="V102" s="4" t="s">
        <v>755</v>
      </c>
      <c r="W102" s="4" t="s">
        <v>27</v>
      </c>
    </row>
    <row r="103" spans="1:23" x14ac:dyDescent="0.2">
      <c r="A103" s="3">
        <v>43989.438036331019</v>
      </c>
      <c r="B103" s="4" t="s">
        <v>21</v>
      </c>
      <c r="C103" s="4">
        <v>619</v>
      </c>
      <c r="F103" s="4" t="s">
        <v>337</v>
      </c>
      <c r="G103" s="4" t="s">
        <v>503</v>
      </c>
      <c r="H103" s="4" t="s">
        <v>31</v>
      </c>
      <c r="I103" s="4" t="s">
        <v>25</v>
      </c>
      <c r="J103" s="4">
        <v>36.1</v>
      </c>
      <c r="K103" s="4">
        <v>17</v>
      </c>
      <c r="N103" s="4" t="s">
        <v>25</v>
      </c>
      <c r="O103" s="4" t="s">
        <v>25</v>
      </c>
      <c r="P103" s="4" t="s">
        <v>25</v>
      </c>
      <c r="Q103" s="4" t="s">
        <v>25</v>
      </c>
      <c r="R103" s="4" t="s">
        <v>25</v>
      </c>
      <c r="S103" s="4" t="s">
        <v>25</v>
      </c>
      <c r="T103" s="4" t="s">
        <v>25</v>
      </c>
      <c r="U103" s="4" t="s">
        <v>26</v>
      </c>
      <c r="V103" s="4" t="s">
        <v>26</v>
      </c>
      <c r="W103" s="4" t="s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W107"/>
  <sheetViews>
    <sheetView zoomScaleNormal="100" workbookViewId="0">
      <pane ySplit="1" topLeftCell="A2" activePane="bottomLeft" state="frozenSplit"/>
      <selection pane="bottomLeft" activeCell="B3" sqref="B3"/>
    </sheetView>
  </sheetViews>
  <sheetFormatPr defaultColWidth="14.42578125" defaultRowHeight="15.75" customHeight="1" x14ac:dyDescent="0.2"/>
  <cols>
    <col min="1" max="29" width="21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s="3">
        <v>43980.176406585648</v>
      </c>
      <c r="B2" s="4" t="s">
        <v>21</v>
      </c>
      <c r="C2" s="4">
        <v>247</v>
      </c>
      <c r="F2" s="4" t="s">
        <v>274</v>
      </c>
      <c r="G2" s="4" t="s">
        <v>109</v>
      </c>
      <c r="H2" s="4" t="s">
        <v>31</v>
      </c>
      <c r="I2" s="4" t="s">
        <v>25</v>
      </c>
      <c r="J2" s="4">
        <v>36.5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37</v>
      </c>
      <c r="V2" s="4" t="s">
        <v>37</v>
      </c>
      <c r="W2" s="4" t="s">
        <v>27</v>
      </c>
    </row>
    <row r="3" spans="1:23" x14ac:dyDescent="0.2">
      <c r="A3" s="3">
        <v>43980.188318587963</v>
      </c>
      <c r="B3" s="4" t="s">
        <v>21</v>
      </c>
      <c r="C3" s="4">
        <v>665</v>
      </c>
      <c r="F3" s="4" t="s">
        <v>271</v>
      </c>
      <c r="G3" s="4" t="s">
        <v>217</v>
      </c>
      <c r="H3" s="4" t="s">
        <v>24</v>
      </c>
      <c r="L3" s="4">
        <v>36.299999999999997</v>
      </c>
      <c r="M3" s="4">
        <v>20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756</v>
      </c>
      <c r="V3" s="4" t="s">
        <v>273</v>
      </c>
      <c r="W3" s="4" t="s">
        <v>27</v>
      </c>
    </row>
    <row r="4" spans="1:23" x14ac:dyDescent="0.2">
      <c r="A4" s="3">
        <v>43980.200062013886</v>
      </c>
      <c r="B4" s="4" t="s">
        <v>21</v>
      </c>
      <c r="C4" s="4">
        <v>451</v>
      </c>
      <c r="F4" s="4" t="s">
        <v>415</v>
      </c>
      <c r="G4" s="4" t="s">
        <v>757</v>
      </c>
      <c r="H4" s="4" t="s">
        <v>24</v>
      </c>
      <c r="L4" s="4">
        <v>36</v>
      </c>
      <c r="M4" s="4">
        <v>12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26</v>
      </c>
      <c r="V4" s="4" t="s">
        <v>26</v>
      </c>
      <c r="W4" s="4" t="s">
        <v>27</v>
      </c>
    </row>
    <row r="5" spans="1:23" x14ac:dyDescent="0.2">
      <c r="A5" s="3">
        <v>43980.217984918985</v>
      </c>
      <c r="B5" s="4" t="s">
        <v>53</v>
      </c>
      <c r="D5" s="4" t="s">
        <v>232</v>
      </c>
      <c r="E5" s="4" t="s">
        <v>233</v>
      </c>
      <c r="F5" s="4" t="s">
        <v>392</v>
      </c>
      <c r="G5" s="4" t="s">
        <v>35</v>
      </c>
      <c r="H5" s="4" t="s">
        <v>31</v>
      </c>
      <c r="I5" s="4" t="s">
        <v>25</v>
      </c>
      <c r="J5" s="4">
        <v>36.299999999999997</v>
      </c>
      <c r="K5" s="4">
        <v>38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26</v>
      </c>
      <c r="V5" s="4" t="s">
        <v>26</v>
      </c>
      <c r="W5" s="4" t="s">
        <v>27</v>
      </c>
    </row>
    <row r="6" spans="1:23" x14ac:dyDescent="0.2">
      <c r="A6" s="3">
        <v>43980.248771458333</v>
      </c>
      <c r="B6" s="4" t="s">
        <v>53</v>
      </c>
      <c r="D6" s="4" t="s">
        <v>260</v>
      </c>
      <c r="E6" s="4" t="s">
        <v>261</v>
      </c>
      <c r="F6" s="4" t="s">
        <v>262</v>
      </c>
      <c r="G6" s="4" t="s">
        <v>44</v>
      </c>
      <c r="H6" s="4" t="s">
        <v>24</v>
      </c>
      <c r="L6" s="4">
        <v>36</v>
      </c>
      <c r="M6" s="4">
        <v>14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26</v>
      </c>
      <c r="V6" s="4" t="s">
        <v>26</v>
      </c>
      <c r="W6" s="4" t="s">
        <v>27</v>
      </c>
    </row>
    <row r="7" spans="1:23" x14ac:dyDescent="0.2">
      <c r="A7" s="3">
        <v>43980.263129224535</v>
      </c>
      <c r="B7" s="4" t="s">
        <v>53</v>
      </c>
      <c r="D7" s="4" t="s">
        <v>326</v>
      </c>
      <c r="E7" s="4" t="s">
        <v>327</v>
      </c>
      <c r="F7" s="4" t="s">
        <v>758</v>
      </c>
      <c r="G7" s="4" t="s">
        <v>463</v>
      </c>
      <c r="H7" s="4" t="s">
        <v>31</v>
      </c>
      <c r="I7" s="4" t="s">
        <v>25</v>
      </c>
      <c r="J7" s="4">
        <v>36.1</v>
      </c>
      <c r="K7" s="4">
        <v>18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26</v>
      </c>
      <c r="V7" s="4" t="s">
        <v>26</v>
      </c>
      <c r="W7" s="4" t="s">
        <v>27</v>
      </c>
    </row>
    <row r="8" spans="1:23" x14ac:dyDescent="0.2">
      <c r="A8" s="3">
        <v>43980.266288171297</v>
      </c>
      <c r="B8" s="4" t="s">
        <v>21</v>
      </c>
      <c r="C8" s="4">
        <v>640</v>
      </c>
      <c r="F8" s="4" t="s">
        <v>246</v>
      </c>
      <c r="G8" s="4" t="s">
        <v>41</v>
      </c>
      <c r="H8" s="4" t="s">
        <v>31</v>
      </c>
      <c r="I8" s="4" t="s">
        <v>25</v>
      </c>
      <c r="J8" s="4">
        <v>36.5</v>
      </c>
      <c r="K8" s="4">
        <v>18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27</v>
      </c>
      <c r="T8" s="4" t="s">
        <v>25</v>
      </c>
      <c r="U8" s="4" t="s">
        <v>26</v>
      </c>
      <c r="V8" s="4" t="s">
        <v>26</v>
      </c>
      <c r="W8" s="4" t="s">
        <v>27</v>
      </c>
    </row>
    <row r="9" spans="1:23" x14ac:dyDescent="0.2">
      <c r="A9" s="3">
        <v>43980.269480625</v>
      </c>
      <c r="B9" s="4" t="s">
        <v>21</v>
      </c>
      <c r="C9" s="4">
        <v>443</v>
      </c>
      <c r="F9" s="4" t="s">
        <v>493</v>
      </c>
      <c r="G9" s="4" t="s">
        <v>35</v>
      </c>
      <c r="H9" s="4" t="s">
        <v>31</v>
      </c>
      <c r="I9" s="4" t="s">
        <v>25</v>
      </c>
      <c r="J9" s="4">
        <v>36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  <c r="S9" s="4" t="s">
        <v>25</v>
      </c>
      <c r="T9" s="4" t="s">
        <v>25</v>
      </c>
      <c r="U9" s="4" t="s">
        <v>26</v>
      </c>
      <c r="V9" s="4" t="s">
        <v>26</v>
      </c>
      <c r="W9" s="4" t="s">
        <v>27</v>
      </c>
    </row>
    <row r="10" spans="1:23" x14ac:dyDescent="0.2">
      <c r="A10" s="3">
        <v>43980.273209432868</v>
      </c>
      <c r="B10" s="4" t="s">
        <v>21</v>
      </c>
      <c r="C10" s="4">
        <v>669</v>
      </c>
      <c r="F10" s="4" t="s">
        <v>319</v>
      </c>
      <c r="G10" s="4" t="s">
        <v>74</v>
      </c>
      <c r="H10" s="4" t="s">
        <v>31</v>
      </c>
      <c r="I10" s="4" t="s">
        <v>25</v>
      </c>
      <c r="J10" s="4">
        <v>36.799999999999997</v>
      </c>
      <c r="K10" s="4">
        <v>18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26</v>
      </c>
      <c r="V10" s="4" t="s">
        <v>26</v>
      </c>
      <c r="W10" s="4" t="s">
        <v>27</v>
      </c>
    </row>
    <row r="11" spans="1:23" x14ac:dyDescent="0.2">
      <c r="A11" s="3">
        <v>43980.27450162037</v>
      </c>
      <c r="B11" s="4" t="s">
        <v>53</v>
      </c>
      <c r="D11" s="4" t="s">
        <v>616</v>
      </c>
      <c r="E11" s="4" t="s">
        <v>617</v>
      </c>
      <c r="F11" s="4" t="s">
        <v>618</v>
      </c>
      <c r="G11" s="4" t="s">
        <v>730</v>
      </c>
      <c r="H11" s="4" t="s">
        <v>24</v>
      </c>
      <c r="L11" s="4">
        <v>35</v>
      </c>
      <c r="M11" s="4">
        <v>24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26</v>
      </c>
      <c r="V11" s="4" t="s">
        <v>145</v>
      </c>
      <c r="W11" s="4" t="s">
        <v>27</v>
      </c>
    </row>
    <row r="12" spans="1:23" x14ac:dyDescent="0.2">
      <c r="A12" s="3">
        <v>43980.277671296295</v>
      </c>
      <c r="B12" s="4" t="s">
        <v>53</v>
      </c>
      <c r="D12" s="4" t="s">
        <v>287</v>
      </c>
      <c r="E12" s="4" t="s">
        <v>443</v>
      </c>
      <c r="F12" s="4" t="s">
        <v>122</v>
      </c>
      <c r="G12" s="4" t="s">
        <v>289</v>
      </c>
      <c r="H12" s="4" t="s">
        <v>24</v>
      </c>
      <c r="L12" s="4">
        <v>34.4</v>
      </c>
      <c r="M12" s="4">
        <v>22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26</v>
      </c>
      <c r="V12" s="4" t="s">
        <v>26</v>
      </c>
      <c r="W12" s="4" t="s">
        <v>27</v>
      </c>
    </row>
    <row r="13" spans="1:23" x14ac:dyDescent="0.2">
      <c r="A13" s="3">
        <v>43980.283245868057</v>
      </c>
      <c r="B13" s="4" t="s">
        <v>21</v>
      </c>
      <c r="C13" s="4">
        <v>777</v>
      </c>
      <c r="F13" s="4" t="s">
        <v>56</v>
      </c>
      <c r="G13" s="4" t="s">
        <v>57</v>
      </c>
      <c r="H13" s="4" t="s">
        <v>31</v>
      </c>
      <c r="I13" s="4" t="s">
        <v>25</v>
      </c>
      <c r="J13" s="4">
        <v>36.4</v>
      </c>
      <c r="K13" s="4">
        <v>18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26</v>
      </c>
      <c r="V13" s="4" t="s">
        <v>26</v>
      </c>
      <c r="W13" s="4" t="s">
        <v>27</v>
      </c>
    </row>
    <row r="14" spans="1:23" x14ac:dyDescent="0.2">
      <c r="A14" s="3">
        <v>43980.285201365739</v>
      </c>
      <c r="B14" s="4" t="s">
        <v>53</v>
      </c>
      <c r="D14" s="4" t="s">
        <v>292</v>
      </c>
      <c r="E14" s="4" t="s">
        <v>55</v>
      </c>
      <c r="F14" s="4" t="s">
        <v>421</v>
      </c>
      <c r="G14" s="4" t="s">
        <v>57</v>
      </c>
      <c r="H14" s="4" t="s">
        <v>31</v>
      </c>
      <c r="I14" s="4" t="s">
        <v>25</v>
      </c>
      <c r="J14" s="4">
        <v>36.700000000000003</v>
      </c>
      <c r="K14" s="4">
        <v>16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58</v>
      </c>
      <c r="V14" s="4" t="s">
        <v>58</v>
      </c>
      <c r="W14" s="4" t="s">
        <v>27</v>
      </c>
    </row>
    <row r="15" spans="1:23" x14ac:dyDescent="0.2">
      <c r="A15" s="3">
        <v>43980.286176273148</v>
      </c>
      <c r="B15" s="4" t="s">
        <v>21</v>
      </c>
      <c r="C15" s="4">
        <v>153</v>
      </c>
      <c r="F15" s="4" t="s">
        <v>255</v>
      </c>
      <c r="G15" s="4" t="s">
        <v>65</v>
      </c>
      <c r="H15" s="4" t="s">
        <v>31</v>
      </c>
      <c r="I15" s="4" t="s">
        <v>25</v>
      </c>
      <c r="J15" s="4">
        <v>36.4</v>
      </c>
      <c r="K15" s="4">
        <v>22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  <c r="S15" s="4" t="s">
        <v>25</v>
      </c>
      <c r="T15" s="4" t="s">
        <v>25</v>
      </c>
      <c r="U15" s="4" t="s">
        <v>145</v>
      </c>
      <c r="V15" s="4" t="s">
        <v>145</v>
      </c>
      <c r="W15" s="4" t="s">
        <v>27</v>
      </c>
    </row>
    <row r="16" spans="1:23" x14ac:dyDescent="0.2">
      <c r="A16" s="3">
        <v>43980.286462256947</v>
      </c>
      <c r="B16" s="4" t="s">
        <v>53</v>
      </c>
      <c r="D16" s="4" t="s">
        <v>176</v>
      </c>
      <c r="E16" s="4" t="s">
        <v>175</v>
      </c>
      <c r="F16" s="4" t="s">
        <v>177</v>
      </c>
      <c r="G16" s="4" t="s">
        <v>178</v>
      </c>
      <c r="H16" s="4" t="s">
        <v>24</v>
      </c>
      <c r="L16" s="4">
        <v>36.1</v>
      </c>
      <c r="M16" s="4">
        <v>20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26</v>
      </c>
      <c r="V16" s="4" t="s">
        <v>26</v>
      </c>
      <c r="W16" s="4" t="s">
        <v>27</v>
      </c>
    </row>
    <row r="17" spans="1:23" x14ac:dyDescent="0.2">
      <c r="A17" s="3">
        <v>43980.287702951391</v>
      </c>
      <c r="B17" s="4" t="s">
        <v>53</v>
      </c>
      <c r="D17" s="4" t="s">
        <v>86</v>
      </c>
      <c r="E17" s="4" t="s">
        <v>87</v>
      </c>
      <c r="F17" s="4" t="s">
        <v>88</v>
      </c>
      <c r="G17" s="4" t="s">
        <v>89</v>
      </c>
      <c r="H17" s="4" t="s">
        <v>24</v>
      </c>
      <c r="L17" s="4">
        <v>36.700000000000003</v>
      </c>
      <c r="M17" s="4">
        <v>10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4" t="s">
        <v>26</v>
      </c>
      <c r="V17" s="4" t="s">
        <v>26</v>
      </c>
      <c r="W17" s="4" t="s">
        <v>27</v>
      </c>
    </row>
    <row r="18" spans="1:23" x14ac:dyDescent="0.2">
      <c r="A18" s="3">
        <v>43980.288408912034</v>
      </c>
      <c r="B18" s="4" t="s">
        <v>21</v>
      </c>
      <c r="C18" s="4" t="s">
        <v>444</v>
      </c>
      <c r="F18" s="4" t="s">
        <v>308</v>
      </c>
      <c r="G18" s="4" t="s">
        <v>309</v>
      </c>
      <c r="H18" s="4" t="s">
        <v>24</v>
      </c>
      <c r="L18" s="4">
        <v>36.200000000000003</v>
      </c>
      <c r="M18" s="4">
        <v>16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26</v>
      </c>
      <c r="V18" s="4" t="s">
        <v>26</v>
      </c>
      <c r="W18" s="4" t="s">
        <v>27</v>
      </c>
    </row>
    <row r="19" spans="1:23" x14ac:dyDescent="0.2">
      <c r="A19" s="3">
        <v>43980.299804131944</v>
      </c>
      <c r="B19" s="4" t="s">
        <v>21</v>
      </c>
      <c r="C19" s="4">
        <v>325</v>
      </c>
      <c r="F19" s="4" t="s">
        <v>207</v>
      </c>
      <c r="G19" s="4" t="s">
        <v>35</v>
      </c>
      <c r="H19" s="4" t="s">
        <v>31</v>
      </c>
      <c r="I19" s="4" t="s">
        <v>25</v>
      </c>
      <c r="J19" s="4">
        <v>36</v>
      </c>
      <c r="K19" s="4">
        <v>19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605</v>
      </c>
      <c r="V19" s="4" t="s">
        <v>58</v>
      </c>
      <c r="W19" s="4" t="s">
        <v>27</v>
      </c>
    </row>
    <row r="20" spans="1:23" x14ac:dyDescent="0.2">
      <c r="A20" s="3">
        <v>43980.305764398145</v>
      </c>
      <c r="B20" s="4" t="s">
        <v>21</v>
      </c>
      <c r="C20" s="4">
        <v>407</v>
      </c>
      <c r="F20" s="4" t="s">
        <v>94</v>
      </c>
      <c r="G20" s="4" t="s">
        <v>332</v>
      </c>
      <c r="H20" s="4" t="s">
        <v>24</v>
      </c>
      <c r="L20" s="4">
        <v>36.200000000000003</v>
      </c>
      <c r="M20" s="4">
        <v>18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26</v>
      </c>
      <c r="V20" s="4" t="s">
        <v>26</v>
      </c>
      <c r="W20" s="4" t="s">
        <v>27</v>
      </c>
    </row>
    <row r="21" spans="1:23" x14ac:dyDescent="0.2">
      <c r="A21" s="3">
        <v>43980.309468449079</v>
      </c>
      <c r="B21" s="4" t="s">
        <v>21</v>
      </c>
      <c r="C21" s="4">
        <v>591</v>
      </c>
      <c r="F21" s="4" t="s">
        <v>29</v>
      </c>
      <c r="G21" s="4" t="s">
        <v>30</v>
      </c>
      <c r="H21" s="4" t="s">
        <v>31</v>
      </c>
      <c r="I21" s="4" t="s">
        <v>25</v>
      </c>
      <c r="J21" s="4">
        <v>36.5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25</v>
      </c>
      <c r="U21" s="4" t="s">
        <v>26</v>
      </c>
      <c r="V21" s="4" t="s">
        <v>26</v>
      </c>
      <c r="W21" s="4" t="s">
        <v>27</v>
      </c>
    </row>
    <row r="22" spans="1:23" x14ac:dyDescent="0.2">
      <c r="A22" s="3">
        <v>43980.310468553245</v>
      </c>
      <c r="B22" s="4" t="s">
        <v>21</v>
      </c>
      <c r="C22" s="4">
        <v>700</v>
      </c>
      <c r="F22" s="4" t="s">
        <v>426</v>
      </c>
      <c r="G22" s="4" t="s">
        <v>39</v>
      </c>
      <c r="H22" s="4" t="s">
        <v>31</v>
      </c>
      <c r="I22" s="4" t="s">
        <v>25</v>
      </c>
      <c r="J22" s="4">
        <v>36.6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427</v>
      </c>
      <c r="V22" s="4" t="s">
        <v>26</v>
      </c>
      <c r="W22" s="4" t="s">
        <v>27</v>
      </c>
    </row>
    <row r="23" spans="1:23" x14ac:dyDescent="0.2">
      <c r="A23" s="3">
        <v>43980.311876435182</v>
      </c>
      <c r="B23" s="4" t="s">
        <v>21</v>
      </c>
      <c r="C23" s="4">
        <v>778</v>
      </c>
      <c r="F23" s="4" t="s">
        <v>47</v>
      </c>
      <c r="G23" s="4" t="s">
        <v>39</v>
      </c>
      <c r="H23" s="4" t="s">
        <v>31</v>
      </c>
      <c r="I23" s="4" t="s">
        <v>25</v>
      </c>
      <c r="J23" s="4">
        <v>36.700000000000003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26</v>
      </c>
      <c r="V23" s="4" t="s">
        <v>26</v>
      </c>
      <c r="W23" s="4" t="s">
        <v>27</v>
      </c>
    </row>
    <row r="24" spans="1:23" x14ac:dyDescent="0.2">
      <c r="A24" s="3">
        <v>43980.312172418984</v>
      </c>
      <c r="B24" s="4" t="s">
        <v>21</v>
      </c>
      <c r="C24" s="5" t="s">
        <v>67</v>
      </c>
      <c r="F24" s="4" t="s">
        <v>68</v>
      </c>
      <c r="G24" s="4" t="s">
        <v>466</v>
      </c>
      <c r="H24" s="4" t="s">
        <v>24</v>
      </c>
      <c r="L24" s="4">
        <v>35.299999999999997</v>
      </c>
      <c r="M24" s="4">
        <v>12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26</v>
      </c>
      <c r="V24" s="4" t="s">
        <v>26</v>
      </c>
      <c r="W24" s="4" t="s">
        <v>27</v>
      </c>
    </row>
    <row r="25" spans="1:23" x14ac:dyDescent="0.2">
      <c r="A25" s="3">
        <v>43980.313575370368</v>
      </c>
      <c r="B25" s="4" t="s">
        <v>21</v>
      </c>
      <c r="C25" s="4">
        <v>755</v>
      </c>
      <c r="F25" s="4" t="s">
        <v>412</v>
      </c>
      <c r="G25" s="4" t="s">
        <v>35</v>
      </c>
      <c r="H25" s="4" t="s">
        <v>24</v>
      </c>
      <c r="L25" s="4">
        <v>36.9</v>
      </c>
      <c r="M25" s="4">
        <v>14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  <c r="S25" s="4" t="s">
        <v>25</v>
      </c>
      <c r="T25" s="4" t="s">
        <v>25</v>
      </c>
      <c r="U25" s="4" t="s">
        <v>26</v>
      </c>
      <c r="V25" s="4" t="s">
        <v>26</v>
      </c>
      <c r="W25" s="4" t="s">
        <v>27</v>
      </c>
    </row>
    <row r="26" spans="1:23" x14ac:dyDescent="0.2">
      <c r="A26" s="3">
        <v>43980.322081284721</v>
      </c>
      <c r="B26" s="4" t="s">
        <v>21</v>
      </c>
      <c r="C26" s="4">
        <v>616</v>
      </c>
      <c r="F26" s="4">
        <v>540</v>
      </c>
      <c r="G26" s="4" t="s">
        <v>551</v>
      </c>
      <c r="H26" s="4" t="s">
        <v>24</v>
      </c>
      <c r="L26" s="4">
        <v>36.700000000000003</v>
      </c>
      <c r="M26" s="4">
        <v>19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37</v>
      </c>
      <c r="V26" s="4" t="s">
        <v>37</v>
      </c>
      <c r="W26" s="4" t="s">
        <v>27</v>
      </c>
    </row>
    <row r="27" spans="1:23" x14ac:dyDescent="0.2">
      <c r="A27" s="3">
        <v>43980.324459976851</v>
      </c>
      <c r="B27" s="4" t="s">
        <v>21</v>
      </c>
      <c r="C27" s="4">
        <v>596</v>
      </c>
      <c r="F27" s="4" t="s">
        <v>502</v>
      </c>
      <c r="G27" s="4" t="s">
        <v>35</v>
      </c>
      <c r="H27" s="4" t="s">
        <v>31</v>
      </c>
      <c r="I27" s="4" t="s">
        <v>25</v>
      </c>
      <c r="J27" s="4">
        <v>36.6</v>
      </c>
      <c r="K27" s="4">
        <v>16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  <c r="S27" s="4" t="s">
        <v>25</v>
      </c>
      <c r="T27" s="4" t="s">
        <v>25</v>
      </c>
      <c r="U27" s="4" t="s">
        <v>72</v>
      </c>
      <c r="V27" s="4" t="s">
        <v>26</v>
      </c>
      <c r="W27" s="4" t="s">
        <v>27</v>
      </c>
    </row>
    <row r="28" spans="1:23" x14ac:dyDescent="0.2">
      <c r="A28" s="3">
        <v>43980.324784641205</v>
      </c>
      <c r="B28" s="4" t="s">
        <v>53</v>
      </c>
      <c r="D28" s="4" t="s">
        <v>664</v>
      </c>
      <c r="E28" s="4" t="s">
        <v>665</v>
      </c>
      <c r="F28" s="4" t="s">
        <v>666</v>
      </c>
      <c r="G28" s="4" t="s">
        <v>667</v>
      </c>
      <c r="H28" s="4" t="s">
        <v>31</v>
      </c>
      <c r="I28" s="4" t="s">
        <v>25</v>
      </c>
      <c r="J28" s="4">
        <v>36.4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26</v>
      </c>
      <c r="V28" s="4" t="s">
        <v>26</v>
      </c>
      <c r="W28" s="4" t="s">
        <v>27</v>
      </c>
    </row>
    <row r="29" spans="1:23" x14ac:dyDescent="0.2">
      <c r="A29" s="3">
        <v>43980.325174641199</v>
      </c>
      <c r="B29" s="4" t="s">
        <v>21</v>
      </c>
      <c r="C29" s="4">
        <v>552</v>
      </c>
      <c r="F29" s="4" t="s">
        <v>759</v>
      </c>
      <c r="G29" s="4" t="s">
        <v>760</v>
      </c>
      <c r="H29" s="4" t="s">
        <v>31</v>
      </c>
      <c r="I29" s="4" t="s">
        <v>25</v>
      </c>
      <c r="J29" s="4">
        <v>36.4</v>
      </c>
      <c r="K29" s="4">
        <v>14</v>
      </c>
      <c r="N29" s="4" t="s">
        <v>25</v>
      </c>
      <c r="O29" s="4" t="s">
        <v>25</v>
      </c>
      <c r="P29" s="4" t="s">
        <v>25</v>
      </c>
      <c r="Q29" s="4" t="s">
        <v>25</v>
      </c>
      <c r="R29" s="4" t="s">
        <v>25</v>
      </c>
      <c r="S29" s="4" t="s">
        <v>27</v>
      </c>
      <c r="T29" s="4" t="s">
        <v>25</v>
      </c>
      <c r="U29" s="4" t="s">
        <v>37</v>
      </c>
      <c r="V29" s="4" t="s">
        <v>37</v>
      </c>
      <c r="W29" s="4" t="s">
        <v>27</v>
      </c>
    </row>
    <row r="30" spans="1:23" x14ac:dyDescent="0.2">
      <c r="A30" s="3">
        <v>43980.328208182866</v>
      </c>
      <c r="B30" s="4" t="s">
        <v>21</v>
      </c>
      <c r="C30" s="4">
        <v>514</v>
      </c>
      <c r="F30" s="4" t="s">
        <v>50</v>
      </c>
      <c r="G30" s="4" t="s">
        <v>35</v>
      </c>
      <c r="H30" s="4" t="s">
        <v>24</v>
      </c>
      <c r="L30" s="4">
        <v>36.6</v>
      </c>
      <c r="M30" s="4">
        <v>14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26</v>
      </c>
      <c r="V30" s="4" t="s">
        <v>26</v>
      </c>
      <c r="W30" s="4" t="s">
        <v>27</v>
      </c>
    </row>
    <row r="31" spans="1:23" x14ac:dyDescent="0.2">
      <c r="A31" s="3">
        <v>43980.329097812501</v>
      </c>
      <c r="B31" s="4" t="s">
        <v>21</v>
      </c>
      <c r="C31" s="4">
        <v>663</v>
      </c>
      <c r="F31" s="4" t="s">
        <v>321</v>
      </c>
      <c r="G31" s="4" t="s">
        <v>505</v>
      </c>
      <c r="H31" s="4" t="s">
        <v>24</v>
      </c>
      <c r="L31" s="4">
        <v>36.299999999999997</v>
      </c>
      <c r="M31" s="4">
        <v>14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  <c r="S31" s="4" t="s">
        <v>25</v>
      </c>
      <c r="T31" s="4" t="s">
        <v>25</v>
      </c>
      <c r="U31" s="4" t="s">
        <v>26</v>
      </c>
      <c r="V31" s="4" t="s">
        <v>26</v>
      </c>
      <c r="W31" s="4" t="s">
        <v>27</v>
      </c>
    </row>
    <row r="32" spans="1:23" x14ac:dyDescent="0.2">
      <c r="A32" s="3">
        <v>43980.329219178238</v>
      </c>
      <c r="B32" s="4" t="s">
        <v>21</v>
      </c>
      <c r="C32" s="4">
        <v>674</v>
      </c>
      <c r="F32" s="4" t="s">
        <v>341</v>
      </c>
      <c r="G32" s="4" t="s">
        <v>761</v>
      </c>
      <c r="H32" s="4" t="s">
        <v>24</v>
      </c>
      <c r="L32" s="4">
        <v>36.6</v>
      </c>
      <c r="M32" s="4">
        <v>18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26</v>
      </c>
      <c r="V32" s="4" t="s">
        <v>762</v>
      </c>
      <c r="W32" s="4" t="s">
        <v>27</v>
      </c>
    </row>
    <row r="33" spans="1:23" x14ac:dyDescent="0.2">
      <c r="A33" s="3">
        <v>43980.329899930555</v>
      </c>
      <c r="B33" s="4" t="s">
        <v>21</v>
      </c>
      <c r="C33" s="4">
        <v>533</v>
      </c>
      <c r="F33" s="4" t="s">
        <v>266</v>
      </c>
      <c r="G33" s="4" t="s">
        <v>446</v>
      </c>
      <c r="H33" s="4" t="s">
        <v>24</v>
      </c>
      <c r="L33" s="4">
        <v>36.6</v>
      </c>
      <c r="M33" s="4">
        <v>62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25</v>
      </c>
      <c r="T33" s="4" t="s">
        <v>25</v>
      </c>
      <c r="U33" s="4" t="s">
        <v>26</v>
      </c>
      <c r="V33" s="4" t="s">
        <v>26</v>
      </c>
      <c r="W33" s="4" t="s">
        <v>27</v>
      </c>
    </row>
    <row r="34" spans="1:23" x14ac:dyDescent="0.2">
      <c r="A34" s="3">
        <v>43980.331862129635</v>
      </c>
      <c r="B34" s="4" t="s">
        <v>53</v>
      </c>
      <c r="D34" s="4" t="s">
        <v>59</v>
      </c>
      <c r="E34" s="4" t="s">
        <v>118</v>
      </c>
      <c r="F34" s="4" t="s">
        <v>114</v>
      </c>
      <c r="G34" s="4" t="s">
        <v>35</v>
      </c>
      <c r="H34" s="4" t="s">
        <v>31</v>
      </c>
      <c r="I34" s="4" t="s">
        <v>25</v>
      </c>
      <c r="J34" s="4">
        <v>36.299999999999997</v>
      </c>
      <c r="K34" s="4">
        <v>20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26</v>
      </c>
      <c r="V34" s="4" t="s">
        <v>26</v>
      </c>
      <c r="W34" s="4" t="s">
        <v>27</v>
      </c>
    </row>
    <row r="35" spans="1:23" x14ac:dyDescent="0.2">
      <c r="A35" s="3">
        <v>43980.333147847225</v>
      </c>
      <c r="B35" s="4" t="s">
        <v>21</v>
      </c>
      <c r="C35" s="4">
        <v>719</v>
      </c>
      <c r="F35" s="4" t="s">
        <v>92</v>
      </c>
      <c r="G35" s="4" t="s">
        <v>35</v>
      </c>
      <c r="H35" s="4" t="s">
        <v>24</v>
      </c>
      <c r="L35" s="4">
        <v>36.6</v>
      </c>
      <c r="M35" s="4">
        <v>28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 t="s">
        <v>25</v>
      </c>
      <c r="T35" s="4" t="s">
        <v>25</v>
      </c>
      <c r="U35" s="4" t="s">
        <v>26</v>
      </c>
      <c r="V35" s="4" t="s">
        <v>26</v>
      </c>
      <c r="W35" s="4" t="s">
        <v>27</v>
      </c>
    </row>
    <row r="36" spans="1:23" x14ac:dyDescent="0.2">
      <c r="A36" s="3">
        <v>43980.335666192128</v>
      </c>
      <c r="B36" s="4" t="s">
        <v>21</v>
      </c>
      <c r="C36" s="4">
        <v>486</v>
      </c>
      <c r="F36" s="4" t="s">
        <v>508</v>
      </c>
      <c r="G36" s="4" t="s">
        <v>509</v>
      </c>
      <c r="H36" s="4" t="s">
        <v>24</v>
      </c>
      <c r="L36" s="4">
        <v>36.700000000000003</v>
      </c>
      <c r="M36" s="4">
        <v>14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26</v>
      </c>
      <c r="V36" s="4" t="s">
        <v>26</v>
      </c>
      <c r="W36" s="4" t="s">
        <v>27</v>
      </c>
    </row>
    <row r="37" spans="1:23" x14ac:dyDescent="0.2">
      <c r="A37" s="3">
        <v>43980.336927581018</v>
      </c>
      <c r="B37" s="4" t="s">
        <v>53</v>
      </c>
      <c r="D37" s="4" t="s">
        <v>111</v>
      </c>
      <c r="E37" s="4" t="s">
        <v>112</v>
      </c>
      <c r="F37" s="4" t="s">
        <v>763</v>
      </c>
      <c r="G37" s="4" t="s">
        <v>41</v>
      </c>
      <c r="H37" s="4" t="s">
        <v>24</v>
      </c>
      <c r="L37" s="4">
        <v>36.5</v>
      </c>
      <c r="M37" s="4">
        <v>14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25</v>
      </c>
      <c r="U37" s="4" t="s">
        <v>26</v>
      </c>
      <c r="V37" s="4" t="s">
        <v>26</v>
      </c>
      <c r="W37" s="4" t="s">
        <v>27</v>
      </c>
    </row>
    <row r="38" spans="1:23" x14ac:dyDescent="0.2">
      <c r="A38" s="3">
        <v>43980.338073923616</v>
      </c>
      <c r="B38" s="4" t="s">
        <v>21</v>
      </c>
      <c r="C38" s="4">
        <v>112</v>
      </c>
      <c r="F38" s="4" t="s">
        <v>707</v>
      </c>
      <c r="G38" s="4" t="s">
        <v>764</v>
      </c>
      <c r="H38" s="4" t="s">
        <v>24</v>
      </c>
      <c r="L38" s="4">
        <v>36.6</v>
      </c>
      <c r="M38" s="4">
        <v>14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440</v>
      </c>
      <c r="V38" s="4" t="s">
        <v>26</v>
      </c>
      <c r="W38" s="4" t="s">
        <v>27</v>
      </c>
    </row>
    <row r="39" spans="1:23" x14ac:dyDescent="0.2">
      <c r="A39" s="3">
        <v>43980.341389513887</v>
      </c>
      <c r="B39" s="4" t="s">
        <v>21</v>
      </c>
      <c r="C39" s="4">
        <v>722</v>
      </c>
      <c r="F39" s="4" t="s">
        <v>765</v>
      </c>
      <c r="G39" s="4" t="s">
        <v>65</v>
      </c>
      <c r="H39" s="4" t="s">
        <v>24</v>
      </c>
      <c r="L39" s="4">
        <v>36</v>
      </c>
      <c r="M39" s="4">
        <v>14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25</v>
      </c>
      <c r="S39" s="4" t="s">
        <v>25</v>
      </c>
      <c r="T39" s="4" t="s">
        <v>25</v>
      </c>
      <c r="U39" s="4" t="s">
        <v>766</v>
      </c>
      <c r="V39" s="4" t="s">
        <v>26</v>
      </c>
      <c r="W39" s="4" t="s">
        <v>27</v>
      </c>
    </row>
    <row r="40" spans="1:23" x14ac:dyDescent="0.2">
      <c r="A40" s="3">
        <v>43980.342350590276</v>
      </c>
      <c r="B40" s="4" t="s">
        <v>21</v>
      </c>
      <c r="C40" s="4">
        <v>681</v>
      </c>
      <c r="F40" s="4" t="s">
        <v>767</v>
      </c>
      <c r="G40" s="4" t="s">
        <v>35</v>
      </c>
      <c r="H40" s="4" t="s">
        <v>24</v>
      </c>
      <c r="L40" s="4">
        <v>36.6</v>
      </c>
      <c r="M40" s="4">
        <v>14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26</v>
      </c>
      <c r="V40" s="4" t="s">
        <v>26</v>
      </c>
      <c r="W40" s="4" t="s">
        <v>27</v>
      </c>
    </row>
    <row r="41" spans="1:23" x14ac:dyDescent="0.2">
      <c r="A41" s="3">
        <v>43980.344384062497</v>
      </c>
      <c r="B41" s="4" t="s">
        <v>21</v>
      </c>
      <c r="C41" s="4">
        <v>678</v>
      </c>
      <c r="F41" s="4" t="s">
        <v>69</v>
      </c>
      <c r="G41" s="4" t="s">
        <v>35</v>
      </c>
      <c r="H41" s="4" t="s">
        <v>31</v>
      </c>
      <c r="I41" s="4" t="s">
        <v>25</v>
      </c>
      <c r="J41" s="4">
        <v>36</v>
      </c>
      <c r="K41" s="4">
        <v>20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25</v>
      </c>
      <c r="S41" s="4" t="s">
        <v>25</v>
      </c>
      <c r="T41" s="4" t="s">
        <v>25</v>
      </c>
      <c r="U41" s="4" t="s">
        <v>26</v>
      </c>
      <c r="V41" s="4" t="s">
        <v>26</v>
      </c>
      <c r="W41" s="4" t="s">
        <v>27</v>
      </c>
    </row>
    <row r="42" spans="1:23" x14ac:dyDescent="0.2">
      <c r="A42" s="3">
        <v>43980.344447881944</v>
      </c>
      <c r="B42" s="4" t="s">
        <v>21</v>
      </c>
      <c r="C42" s="4">
        <v>311</v>
      </c>
      <c r="F42" s="4" t="s">
        <v>205</v>
      </c>
      <c r="G42" s="4" t="s">
        <v>206</v>
      </c>
      <c r="H42" s="4" t="s">
        <v>31</v>
      </c>
      <c r="I42" s="4" t="s">
        <v>25</v>
      </c>
      <c r="J42" s="4">
        <v>35.9</v>
      </c>
      <c r="K42" s="4">
        <v>14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26</v>
      </c>
      <c r="V42" s="4" t="s">
        <v>352</v>
      </c>
      <c r="W42" s="4" t="s">
        <v>27</v>
      </c>
    </row>
    <row r="43" spans="1:23" x14ac:dyDescent="0.2">
      <c r="A43" s="3">
        <v>43980.3445406713</v>
      </c>
      <c r="B43" s="4" t="s">
        <v>21</v>
      </c>
      <c r="C43" s="4">
        <v>701</v>
      </c>
      <c r="F43" s="4">
        <v>712</v>
      </c>
      <c r="G43" s="4" t="s">
        <v>117</v>
      </c>
      <c r="H43" s="4" t="s">
        <v>31</v>
      </c>
      <c r="I43" s="4" t="s">
        <v>25</v>
      </c>
      <c r="J43" s="4">
        <v>36.9</v>
      </c>
      <c r="K43" s="4">
        <v>18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25</v>
      </c>
      <c r="T43" s="4" t="s">
        <v>25</v>
      </c>
      <c r="U43" s="4" t="s">
        <v>26</v>
      </c>
      <c r="V43" s="4" t="s">
        <v>26</v>
      </c>
      <c r="W43" s="4" t="s">
        <v>27</v>
      </c>
    </row>
    <row r="44" spans="1:23" x14ac:dyDescent="0.2">
      <c r="A44" s="3">
        <v>43980.347624317132</v>
      </c>
      <c r="B44" s="4" t="s">
        <v>21</v>
      </c>
      <c r="C44" s="4">
        <v>373</v>
      </c>
      <c r="F44" s="4">
        <v>125</v>
      </c>
      <c r="G44" s="4" t="s">
        <v>204</v>
      </c>
      <c r="H44" s="4" t="s">
        <v>24</v>
      </c>
      <c r="L44" s="4">
        <v>36</v>
      </c>
      <c r="M44" s="4">
        <v>14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26</v>
      </c>
      <c r="V44" s="4" t="s">
        <v>26</v>
      </c>
      <c r="W44" s="4" t="s">
        <v>27</v>
      </c>
    </row>
    <row r="45" spans="1:23" x14ac:dyDescent="0.2">
      <c r="A45" s="3">
        <v>43980.351495532406</v>
      </c>
      <c r="B45" s="4" t="s">
        <v>21</v>
      </c>
      <c r="C45" s="4">
        <v>546</v>
      </c>
      <c r="F45" s="4" t="s">
        <v>768</v>
      </c>
      <c r="G45" s="4" t="s">
        <v>62</v>
      </c>
      <c r="H45" s="4" t="s">
        <v>31</v>
      </c>
      <c r="I45" s="4" t="s">
        <v>25</v>
      </c>
      <c r="J45" s="4">
        <v>36.5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25</v>
      </c>
      <c r="U45" s="4" t="s">
        <v>440</v>
      </c>
      <c r="V45" s="4" t="s">
        <v>26</v>
      </c>
      <c r="W45" s="4" t="s">
        <v>27</v>
      </c>
    </row>
    <row r="46" spans="1:23" x14ac:dyDescent="0.2">
      <c r="A46" s="3">
        <v>43980.352706724538</v>
      </c>
      <c r="B46" s="4" t="s">
        <v>21</v>
      </c>
      <c r="C46" s="4">
        <v>649</v>
      </c>
      <c r="F46" s="4">
        <v>164</v>
      </c>
      <c r="G46" s="4" t="s">
        <v>36</v>
      </c>
      <c r="H46" s="4" t="s">
        <v>24</v>
      </c>
      <c r="L46" s="4">
        <v>36</v>
      </c>
      <c r="M46" s="4">
        <v>16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58</v>
      </c>
      <c r="V46" s="4" t="s">
        <v>58</v>
      </c>
      <c r="W46" s="4" t="s">
        <v>27</v>
      </c>
    </row>
    <row r="47" spans="1:23" x14ac:dyDescent="0.2">
      <c r="A47" s="3">
        <v>43980.354841666667</v>
      </c>
      <c r="B47" s="4" t="s">
        <v>21</v>
      </c>
      <c r="C47" s="4">
        <v>458</v>
      </c>
      <c r="F47" s="4" t="s">
        <v>339</v>
      </c>
      <c r="G47" s="4" t="s">
        <v>65</v>
      </c>
      <c r="H47" s="4" t="s">
        <v>31</v>
      </c>
      <c r="I47" s="4" t="s">
        <v>25</v>
      </c>
      <c r="J47" s="4">
        <v>36.4</v>
      </c>
      <c r="N47" s="4" t="s">
        <v>25</v>
      </c>
      <c r="O47" s="4" t="s">
        <v>25</v>
      </c>
      <c r="P47" s="4" t="s">
        <v>25</v>
      </c>
      <c r="Q47" s="4" t="s">
        <v>25</v>
      </c>
      <c r="R47" s="4" t="s">
        <v>25</v>
      </c>
      <c r="S47" s="4" t="s">
        <v>25</v>
      </c>
      <c r="T47" s="4" t="s">
        <v>25</v>
      </c>
      <c r="U47" s="4" t="s">
        <v>26</v>
      </c>
      <c r="V47" s="4" t="s">
        <v>26</v>
      </c>
      <c r="W47" s="4" t="s">
        <v>27</v>
      </c>
    </row>
    <row r="48" spans="1:23" x14ac:dyDescent="0.2">
      <c r="A48" s="3">
        <v>43980.355233888884</v>
      </c>
      <c r="B48" s="4" t="s">
        <v>21</v>
      </c>
      <c r="C48" s="4">
        <v>766</v>
      </c>
      <c r="F48" s="4" t="s">
        <v>114</v>
      </c>
      <c r="G48" s="4" t="s">
        <v>115</v>
      </c>
      <c r="H48" s="4" t="s">
        <v>24</v>
      </c>
      <c r="L48" s="4">
        <v>36.700000000000003</v>
      </c>
      <c r="M48" s="4">
        <v>14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26</v>
      </c>
      <c r="V48" s="4" t="s">
        <v>26</v>
      </c>
      <c r="W48" s="4" t="s">
        <v>27</v>
      </c>
    </row>
    <row r="49" spans="1:23" x14ac:dyDescent="0.2">
      <c r="A49" s="3">
        <v>43980.356332615745</v>
      </c>
      <c r="B49" s="4" t="s">
        <v>21</v>
      </c>
      <c r="C49" s="4">
        <v>781</v>
      </c>
      <c r="F49" s="4" t="s">
        <v>769</v>
      </c>
      <c r="G49" s="4" t="s">
        <v>466</v>
      </c>
      <c r="H49" s="4" t="s">
        <v>24</v>
      </c>
      <c r="L49" s="4">
        <v>36.5</v>
      </c>
      <c r="M49" s="4">
        <v>14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  <c r="S49" s="4" t="s">
        <v>25</v>
      </c>
      <c r="T49" s="4" t="s">
        <v>25</v>
      </c>
      <c r="U49" s="4" t="s">
        <v>26</v>
      </c>
      <c r="V49" s="4" t="s">
        <v>26</v>
      </c>
      <c r="W49" s="4" t="s">
        <v>27</v>
      </c>
    </row>
    <row r="50" spans="1:23" x14ac:dyDescent="0.2">
      <c r="A50" s="3">
        <v>43980.359959363428</v>
      </c>
      <c r="B50" s="4" t="s">
        <v>21</v>
      </c>
      <c r="C50" s="4">
        <v>578</v>
      </c>
      <c r="F50" s="4" t="s">
        <v>562</v>
      </c>
      <c r="G50" s="4" t="s">
        <v>35</v>
      </c>
      <c r="H50" s="4" t="s">
        <v>24</v>
      </c>
      <c r="L50" s="4">
        <v>36.6</v>
      </c>
      <c r="M50" s="4">
        <v>14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440</v>
      </c>
      <c r="V50" s="4" t="s">
        <v>26</v>
      </c>
      <c r="W50" s="4" t="s">
        <v>27</v>
      </c>
    </row>
    <row r="51" spans="1:23" x14ac:dyDescent="0.2">
      <c r="A51" s="3">
        <v>43980.361181805551</v>
      </c>
      <c r="B51" s="4" t="s">
        <v>21</v>
      </c>
      <c r="C51" s="4">
        <v>462</v>
      </c>
      <c r="F51" s="4" t="s">
        <v>42</v>
      </c>
      <c r="G51" s="4" t="s">
        <v>35</v>
      </c>
      <c r="H51" s="4" t="s">
        <v>24</v>
      </c>
      <c r="L51" s="4">
        <v>36.6</v>
      </c>
      <c r="M51" s="4">
        <v>14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  <c r="S51" s="4" t="s">
        <v>25</v>
      </c>
      <c r="T51" s="4" t="s">
        <v>25</v>
      </c>
      <c r="U51" s="4" t="s">
        <v>26</v>
      </c>
      <c r="V51" s="4" t="s">
        <v>26</v>
      </c>
      <c r="W51" s="4" t="s">
        <v>27</v>
      </c>
    </row>
    <row r="52" spans="1:23" x14ac:dyDescent="0.2">
      <c r="A52" s="3">
        <v>43980.361753900463</v>
      </c>
      <c r="B52" s="4" t="s">
        <v>21</v>
      </c>
      <c r="C52" s="5" t="s">
        <v>138</v>
      </c>
      <c r="F52" s="4" t="s">
        <v>56</v>
      </c>
      <c r="G52" s="4" t="s">
        <v>65</v>
      </c>
      <c r="H52" s="4" t="s">
        <v>24</v>
      </c>
      <c r="L52" s="4">
        <v>36.299999999999997</v>
      </c>
      <c r="M52" s="4">
        <v>14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37</v>
      </c>
      <c r="V52" s="4" t="s">
        <v>37</v>
      </c>
      <c r="W52" s="4" t="s">
        <v>27</v>
      </c>
    </row>
    <row r="53" spans="1:23" x14ac:dyDescent="0.2">
      <c r="A53" s="3">
        <v>43980.36223204861</v>
      </c>
      <c r="B53" s="4" t="s">
        <v>21</v>
      </c>
      <c r="C53" s="4">
        <v>186</v>
      </c>
      <c r="F53" s="4" t="s">
        <v>710</v>
      </c>
      <c r="G53" s="4" t="s">
        <v>117</v>
      </c>
      <c r="H53" s="4" t="s">
        <v>24</v>
      </c>
      <c r="L53" s="4">
        <v>36.5</v>
      </c>
      <c r="M53" s="4">
        <v>15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25</v>
      </c>
      <c r="S53" s="4" t="s">
        <v>25</v>
      </c>
      <c r="T53" s="4" t="s">
        <v>25</v>
      </c>
      <c r="U53" s="4" t="s">
        <v>26</v>
      </c>
      <c r="V53" s="4" t="s">
        <v>26</v>
      </c>
      <c r="W53" s="4" t="s">
        <v>27</v>
      </c>
    </row>
    <row r="54" spans="1:23" x14ac:dyDescent="0.2">
      <c r="A54" s="3">
        <v>43980.362985150467</v>
      </c>
      <c r="B54" s="4" t="s">
        <v>53</v>
      </c>
      <c r="D54" s="4" t="s">
        <v>603</v>
      </c>
      <c r="E54" s="4" t="s">
        <v>604</v>
      </c>
      <c r="F54" s="4" t="s">
        <v>56</v>
      </c>
      <c r="G54" s="4" t="s">
        <v>65</v>
      </c>
      <c r="H54" s="4" t="s">
        <v>31</v>
      </c>
      <c r="I54" s="4" t="s">
        <v>25</v>
      </c>
      <c r="J54" s="4">
        <v>36.299999999999997</v>
      </c>
      <c r="K54" s="4">
        <v>14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37</v>
      </c>
      <c r="V54" s="4" t="s">
        <v>37</v>
      </c>
      <c r="W54" s="4" t="s">
        <v>27</v>
      </c>
    </row>
    <row r="55" spans="1:23" x14ac:dyDescent="0.2">
      <c r="A55" s="3">
        <v>43980.369032824077</v>
      </c>
      <c r="B55" s="4" t="s">
        <v>21</v>
      </c>
      <c r="C55" s="4">
        <v>566</v>
      </c>
      <c r="F55" s="4" t="s">
        <v>187</v>
      </c>
      <c r="G55" s="4" t="s">
        <v>344</v>
      </c>
      <c r="H55" s="4" t="s">
        <v>31</v>
      </c>
      <c r="I55" s="4" t="s">
        <v>25</v>
      </c>
      <c r="J55" s="4">
        <v>35</v>
      </c>
      <c r="K55" s="4">
        <v>16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  <c r="T55" s="4" t="s">
        <v>25</v>
      </c>
      <c r="U55" s="4" t="s">
        <v>37</v>
      </c>
      <c r="V55" s="4" t="s">
        <v>37</v>
      </c>
      <c r="W55" s="4" t="s">
        <v>27</v>
      </c>
    </row>
    <row r="56" spans="1:23" x14ac:dyDescent="0.2">
      <c r="A56" s="3">
        <v>43980.370809039348</v>
      </c>
      <c r="B56" s="4" t="s">
        <v>53</v>
      </c>
      <c r="D56" s="4" t="s">
        <v>346</v>
      </c>
      <c r="E56" s="4" t="s">
        <v>347</v>
      </c>
      <c r="F56" s="4" t="s">
        <v>348</v>
      </c>
      <c r="G56" s="4" t="s">
        <v>35</v>
      </c>
      <c r="H56" s="4" t="s">
        <v>24</v>
      </c>
      <c r="L56" s="4">
        <v>36.6</v>
      </c>
      <c r="M56" s="4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349</v>
      </c>
      <c r="V56" s="4" t="s">
        <v>26</v>
      </c>
      <c r="W56" s="4" t="s">
        <v>27</v>
      </c>
    </row>
    <row r="57" spans="1:23" x14ac:dyDescent="0.2">
      <c r="A57" s="3">
        <v>43980.371176747685</v>
      </c>
      <c r="B57" s="4" t="s">
        <v>21</v>
      </c>
      <c r="C57" s="4">
        <v>673</v>
      </c>
      <c r="F57" s="4" t="s">
        <v>770</v>
      </c>
      <c r="G57" s="4" t="s">
        <v>117</v>
      </c>
      <c r="H57" s="4" t="s">
        <v>24</v>
      </c>
      <c r="L57" s="4">
        <v>36.5</v>
      </c>
      <c r="M57" s="4">
        <v>18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25</v>
      </c>
      <c r="S57" s="4" t="s">
        <v>25</v>
      </c>
      <c r="T57" s="4" t="s">
        <v>25</v>
      </c>
      <c r="U57" s="4" t="s">
        <v>26</v>
      </c>
      <c r="V57" s="4" t="s">
        <v>771</v>
      </c>
      <c r="W57" s="4" t="s">
        <v>27</v>
      </c>
    </row>
    <row r="58" spans="1:23" x14ac:dyDescent="0.2">
      <c r="A58" s="3">
        <v>43980.372446689813</v>
      </c>
      <c r="B58" s="4" t="s">
        <v>53</v>
      </c>
      <c r="D58" s="4" t="s">
        <v>77</v>
      </c>
      <c r="E58" s="4" t="s">
        <v>476</v>
      </c>
      <c r="F58" s="4" t="s">
        <v>78</v>
      </c>
      <c r="G58" s="4" t="s">
        <v>79</v>
      </c>
      <c r="H58" s="4" t="s">
        <v>24</v>
      </c>
      <c r="L58" s="4">
        <v>36.5</v>
      </c>
      <c r="M58" s="4">
        <v>20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37</v>
      </c>
      <c r="V58" s="4" t="s">
        <v>37</v>
      </c>
      <c r="W58" s="4" t="s">
        <v>27</v>
      </c>
    </row>
    <row r="59" spans="1:23" x14ac:dyDescent="0.2">
      <c r="A59" s="3">
        <v>43980.375604895831</v>
      </c>
      <c r="B59" s="4" t="s">
        <v>21</v>
      </c>
      <c r="C59" s="4" t="s">
        <v>469</v>
      </c>
      <c r="F59" s="4" t="s">
        <v>42</v>
      </c>
      <c r="G59" s="4" t="s">
        <v>35</v>
      </c>
      <c r="H59" s="4" t="s">
        <v>24</v>
      </c>
      <c r="L59" s="4">
        <v>36.4</v>
      </c>
      <c r="M59" s="4">
        <v>14</v>
      </c>
      <c r="N59" s="4" t="s">
        <v>25</v>
      </c>
      <c r="O59" s="4" t="s">
        <v>25</v>
      </c>
      <c r="P59" s="4" t="s">
        <v>25</v>
      </c>
      <c r="Q59" s="4" t="s">
        <v>25</v>
      </c>
      <c r="R59" s="4" t="s">
        <v>25</v>
      </c>
      <c r="S59" s="4" t="s">
        <v>25</v>
      </c>
      <c r="T59" s="4" t="s">
        <v>25</v>
      </c>
      <c r="U59" s="4" t="s">
        <v>26</v>
      </c>
      <c r="V59" s="4" t="s">
        <v>26</v>
      </c>
      <c r="W59" s="4" t="s">
        <v>27</v>
      </c>
    </row>
    <row r="60" spans="1:23" x14ac:dyDescent="0.2">
      <c r="A60" s="3">
        <v>43980.375698298609</v>
      </c>
      <c r="B60" s="4" t="s">
        <v>53</v>
      </c>
      <c r="D60" s="4" t="s">
        <v>179</v>
      </c>
      <c r="E60" s="4" t="s">
        <v>180</v>
      </c>
      <c r="F60" s="4" t="s">
        <v>181</v>
      </c>
      <c r="G60" s="4" t="s">
        <v>35</v>
      </c>
      <c r="H60" s="4" t="s">
        <v>24</v>
      </c>
      <c r="L60" s="4">
        <v>35.700000000000003</v>
      </c>
      <c r="M60" s="4">
        <v>14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182</v>
      </c>
      <c r="V60" s="4" t="s">
        <v>26</v>
      </c>
      <c r="W60" s="4" t="s">
        <v>27</v>
      </c>
    </row>
    <row r="61" spans="1:23" x14ac:dyDescent="0.2">
      <c r="A61" s="3">
        <v>43980.377188101847</v>
      </c>
      <c r="B61" s="4" t="s">
        <v>53</v>
      </c>
      <c r="D61" s="4" t="s">
        <v>772</v>
      </c>
      <c r="E61" s="4" t="s">
        <v>129</v>
      </c>
      <c r="F61" s="4" t="s">
        <v>649</v>
      </c>
      <c r="G61" s="4" t="s">
        <v>563</v>
      </c>
      <c r="H61" s="4" t="s">
        <v>31</v>
      </c>
      <c r="I61" s="4" t="s">
        <v>25</v>
      </c>
      <c r="J61" s="4">
        <v>36.700000000000003</v>
      </c>
      <c r="K61" s="4">
        <v>20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25</v>
      </c>
      <c r="S61" s="4" t="s">
        <v>25</v>
      </c>
      <c r="T61" s="4" t="s">
        <v>25</v>
      </c>
      <c r="U61" s="4" t="s">
        <v>26</v>
      </c>
      <c r="V61" s="4" t="s">
        <v>26</v>
      </c>
      <c r="W61" s="4" t="s">
        <v>27</v>
      </c>
    </row>
    <row r="62" spans="1:23" x14ac:dyDescent="0.2">
      <c r="A62" s="3">
        <v>43980.378616365742</v>
      </c>
      <c r="B62" s="4" t="s">
        <v>53</v>
      </c>
      <c r="D62" s="4" t="s">
        <v>556</v>
      </c>
      <c r="E62" s="4" t="s">
        <v>557</v>
      </c>
      <c r="F62" s="4" t="s">
        <v>773</v>
      </c>
      <c r="G62" s="4" t="s">
        <v>155</v>
      </c>
      <c r="H62" s="4" t="s">
        <v>24</v>
      </c>
      <c r="L62" s="4">
        <v>37.5</v>
      </c>
      <c r="M62" s="4">
        <v>20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37</v>
      </c>
      <c r="V62" s="4" t="s">
        <v>37</v>
      </c>
      <c r="W62" s="4" t="s">
        <v>27</v>
      </c>
    </row>
    <row r="63" spans="1:23" x14ac:dyDescent="0.2">
      <c r="A63" s="3">
        <v>43980.379080162034</v>
      </c>
      <c r="B63" s="4" t="s">
        <v>21</v>
      </c>
      <c r="C63" s="4">
        <v>596</v>
      </c>
      <c r="F63" s="4" t="s">
        <v>502</v>
      </c>
      <c r="G63" s="4" t="s">
        <v>35</v>
      </c>
      <c r="H63" s="4" t="s">
        <v>31</v>
      </c>
      <c r="I63" s="4" t="s">
        <v>25</v>
      </c>
      <c r="J63" s="4">
        <v>36.6</v>
      </c>
      <c r="K63" s="4">
        <v>16</v>
      </c>
      <c r="N63" s="4" t="s">
        <v>25</v>
      </c>
      <c r="O63" s="4" t="s">
        <v>25</v>
      </c>
      <c r="P63" s="4" t="s">
        <v>25</v>
      </c>
      <c r="Q63" s="4" t="s">
        <v>25</v>
      </c>
      <c r="R63" s="4" t="s">
        <v>25</v>
      </c>
      <c r="S63" s="4" t="s">
        <v>25</v>
      </c>
      <c r="T63" s="4" t="s">
        <v>25</v>
      </c>
      <c r="U63" s="4" t="s">
        <v>72</v>
      </c>
      <c r="V63" s="4" t="s">
        <v>26</v>
      </c>
      <c r="W63" s="4" t="s">
        <v>27</v>
      </c>
    </row>
    <row r="64" spans="1:23" x14ac:dyDescent="0.2">
      <c r="A64" s="3">
        <v>43980.380671018516</v>
      </c>
      <c r="B64" s="4" t="s">
        <v>21</v>
      </c>
      <c r="C64" s="4">
        <v>768</v>
      </c>
      <c r="F64" s="4">
        <v>316</v>
      </c>
      <c r="G64" s="4" t="s">
        <v>117</v>
      </c>
      <c r="H64" s="4" t="s">
        <v>31</v>
      </c>
      <c r="I64" s="4" t="s">
        <v>25</v>
      </c>
      <c r="J64" s="4">
        <v>36.5</v>
      </c>
      <c r="K64" s="4">
        <v>20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58</v>
      </c>
      <c r="V64" s="4" t="s">
        <v>58</v>
      </c>
      <c r="W64" s="4" t="s">
        <v>27</v>
      </c>
    </row>
    <row r="65" spans="1:23" x14ac:dyDescent="0.2">
      <c r="A65" s="3">
        <v>43980.386788495365</v>
      </c>
      <c r="B65" s="4" t="s">
        <v>21</v>
      </c>
      <c r="C65" s="4">
        <v>554</v>
      </c>
      <c r="F65" s="4" t="s">
        <v>737</v>
      </c>
      <c r="G65" s="4" t="s">
        <v>121</v>
      </c>
      <c r="H65" s="4" t="s">
        <v>24</v>
      </c>
      <c r="L65" s="4">
        <v>36.6</v>
      </c>
      <c r="M65" s="4">
        <v>16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  <c r="S65" s="4" t="s">
        <v>25</v>
      </c>
      <c r="T65" s="4" t="s">
        <v>25</v>
      </c>
      <c r="U65" s="4" t="s">
        <v>26</v>
      </c>
      <c r="V65" s="4" t="s">
        <v>85</v>
      </c>
      <c r="W65" s="4" t="s">
        <v>27</v>
      </c>
    </row>
    <row r="66" spans="1:23" x14ac:dyDescent="0.2">
      <c r="A66" s="3">
        <v>43980.393271712965</v>
      </c>
      <c r="B66" s="4" t="s">
        <v>21</v>
      </c>
      <c r="C66" s="4">
        <v>771</v>
      </c>
      <c r="F66" s="4" t="s">
        <v>330</v>
      </c>
      <c r="G66" s="4" t="s">
        <v>165</v>
      </c>
      <c r="H66" s="4" t="s">
        <v>31</v>
      </c>
      <c r="I66" s="4" t="s">
        <v>25</v>
      </c>
      <c r="J66" s="4">
        <v>35.9</v>
      </c>
      <c r="K66" s="4">
        <v>18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26</v>
      </c>
      <c r="V66" s="4" t="s">
        <v>662</v>
      </c>
      <c r="W66" s="4" t="s">
        <v>27</v>
      </c>
    </row>
    <row r="67" spans="1:23" x14ac:dyDescent="0.2">
      <c r="A67" s="3">
        <v>43980.399347280094</v>
      </c>
      <c r="B67" s="4" t="s">
        <v>21</v>
      </c>
      <c r="C67" s="4">
        <v>762</v>
      </c>
      <c r="F67" s="4" t="s">
        <v>671</v>
      </c>
      <c r="G67" s="4" t="s">
        <v>715</v>
      </c>
      <c r="H67" s="4" t="s">
        <v>31</v>
      </c>
      <c r="I67" s="4" t="s">
        <v>25</v>
      </c>
      <c r="J67" s="4">
        <v>36</v>
      </c>
      <c r="K67" s="4">
        <v>15</v>
      </c>
      <c r="N67" s="4" t="s">
        <v>25</v>
      </c>
      <c r="O67" s="4" t="s">
        <v>25</v>
      </c>
      <c r="P67" s="4" t="s">
        <v>25</v>
      </c>
      <c r="Q67" s="4" t="s">
        <v>25</v>
      </c>
      <c r="R67" s="4" t="s">
        <v>25</v>
      </c>
      <c r="S67" s="4" t="s">
        <v>25</v>
      </c>
      <c r="T67" s="4" t="s">
        <v>25</v>
      </c>
      <c r="U67" s="4" t="s">
        <v>26</v>
      </c>
      <c r="V67" s="4" t="s">
        <v>26</v>
      </c>
      <c r="W67" s="4" t="s">
        <v>27</v>
      </c>
    </row>
    <row r="68" spans="1:23" x14ac:dyDescent="0.2">
      <c r="A68" s="3">
        <v>43980.405432280095</v>
      </c>
      <c r="B68" s="4" t="s">
        <v>53</v>
      </c>
      <c r="D68" s="4" t="s">
        <v>526</v>
      </c>
      <c r="E68" s="4" t="s">
        <v>527</v>
      </c>
      <c r="F68" s="4" t="s">
        <v>546</v>
      </c>
      <c r="G68" s="4" t="s">
        <v>291</v>
      </c>
      <c r="H68" s="4" t="s">
        <v>24</v>
      </c>
      <c r="L68" s="4">
        <v>35.6</v>
      </c>
      <c r="M68" s="4">
        <v>72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26</v>
      </c>
      <c r="V68" s="4" t="s">
        <v>26</v>
      </c>
      <c r="W68" s="4" t="s">
        <v>27</v>
      </c>
    </row>
    <row r="69" spans="1:23" x14ac:dyDescent="0.2">
      <c r="A69" s="3">
        <v>43980.405677800925</v>
      </c>
      <c r="B69" s="4" t="s">
        <v>21</v>
      </c>
      <c r="C69" s="4">
        <v>774</v>
      </c>
      <c r="F69" s="4" t="s">
        <v>152</v>
      </c>
      <c r="G69" s="4" t="s">
        <v>153</v>
      </c>
      <c r="H69" s="4" t="s">
        <v>24</v>
      </c>
      <c r="L69" s="4">
        <v>36</v>
      </c>
      <c r="M69" s="4">
        <v>18</v>
      </c>
      <c r="N69" s="4" t="s">
        <v>25</v>
      </c>
      <c r="O69" s="4" t="s">
        <v>25</v>
      </c>
      <c r="P69" s="4" t="s">
        <v>25</v>
      </c>
      <c r="Q69" s="4" t="s">
        <v>25</v>
      </c>
      <c r="R69" s="4" t="s">
        <v>25</v>
      </c>
      <c r="S69" s="4" t="s">
        <v>25</v>
      </c>
      <c r="T69" s="4" t="s">
        <v>25</v>
      </c>
      <c r="U69" s="4" t="s">
        <v>37</v>
      </c>
      <c r="V69" s="4" t="s">
        <v>37</v>
      </c>
      <c r="W69" s="4" t="s">
        <v>27</v>
      </c>
    </row>
    <row r="70" spans="1:23" x14ac:dyDescent="0.2">
      <c r="A70" s="3">
        <v>43980.411798032408</v>
      </c>
      <c r="B70" s="4" t="s">
        <v>53</v>
      </c>
      <c r="D70" s="4" t="s">
        <v>606</v>
      </c>
      <c r="E70" s="4" t="s">
        <v>607</v>
      </c>
      <c r="F70" s="4" t="s">
        <v>122</v>
      </c>
      <c r="G70" s="4" t="s">
        <v>35</v>
      </c>
      <c r="H70" s="4" t="s">
        <v>31</v>
      </c>
      <c r="I70" s="4" t="s">
        <v>25</v>
      </c>
      <c r="J70" s="4">
        <v>34.5</v>
      </c>
      <c r="K70" s="4">
        <v>17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26</v>
      </c>
      <c r="V70" s="4" t="s">
        <v>26</v>
      </c>
      <c r="W70" s="4" t="s">
        <v>27</v>
      </c>
    </row>
    <row r="71" spans="1:23" x14ac:dyDescent="0.2">
      <c r="A71" s="3">
        <v>43980.419122673615</v>
      </c>
      <c r="B71" s="4" t="s">
        <v>21</v>
      </c>
      <c r="C71" s="4">
        <v>761</v>
      </c>
      <c r="F71" s="4" t="s">
        <v>774</v>
      </c>
      <c r="G71" s="4" t="s">
        <v>301</v>
      </c>
      <c r="H71" s="4" t="s">
        <v>24</v>
      </c>
      <c r="L71" s="4">
        <v>36</v>
      </c>
      <c r="M71" s="4">
        <v>24</v>
      </c>
      <c r="N71" s="4" t="s">
        <v>25</v>
      </c>
      <c r="O71" s="4" t="s">
        <v>25</v>
      </c>
      <c r="P71" s="4" t="s">
        <v>25</v>
      </c>
      <c r="Q71" s="4" t="s">
        <v>25</v>
      </c>
      <c r="R71" s="4" t="s">
        <v>25</v>
      </c>
      <c r="S71" s="4" t="s">
        <v>25</v>
      </c>
      <c r="T71" s="4" t="s">
        <v>25</v>
      </c>
      <c r="U71" s="4" t="s">
        <v>26</v>
      </c>
      <c r="V71" s="4" t="s">
        <v>26</v>
      </c>
      <c r="W71" s="4" t="s">
        <v>27</v>
      </c>
    </row>
    <row r="72" spans="1:23" x14ac:dyDescent="0.2">
      <c r="A72" s="3">
        <v>43980.42177695602</v>
      </c>
      <c r="B72" s="4" t="s">
        <v>21</v>
      </c>
      <c r="C72" s="4">
        <v>765</v>
      </c>
      <c r="F72" s="4" t="s">
        <v>520</v>
      </c>
      <c r="G72" s="4" t="s">
        <v>144</v>
      </c>
      <c r="H72" s="4" t="s">
        <v>31</v>
      </c>
      <c r="I72" s="4" t="s">
        <v>25</v>
      </c>
      <c r="J72" s="4">
        <v>36</v>
      </c>
      <c r="K72" s="4">
        <v>18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26</v>
      </c>
      <c r="V72" s="4" t="s">
        <v>26</v>
      </c>
      <c r="W72" s="4" t="s">
        <v>27</v>
      </c>
    </row>
    <row r="73" spans="1:23" x14ac:dyDescent="0.2">
      <c r="A73" s="3">
        <v>43980.428580555556</v>
      </c>
      <c r="B73" s="4" t="s">
        <v>53</v>
      </c>
      <c r="D73" s="4" t="s">
        <v>294</v>
      </c>
      <c r="E73" s="4" t="s">
        <v>295</v>
      </c>
      <c r="F73" s="4" t="s">
        <v>685</v>
      </c>
      <c r="G73" s="4" t="s">
        <v>297</v>
      </c>
      <c r="H73" s="4" t="s">
        <v>31</v>
      </c>
      <c r="I73" s="4" t="s">
        <v>25</v>
      </c>
      <c r="J73" s="4">
        <v>36.299999999999997</v>
      </c>
      <c r="N73" s="4" t="s">
        <v>25</v>
      </c>
      <c r="O73" s="4" t="s">
        <v>25</v>
      </c>
      <c r="P73" s="4" t="s">
        <v>25</v>
      </c>
      <c r="Q73" s="4" t="s">
        <v>25</v>
      </c>
      <c r="R73" s="4" t="s">
        <v>25</v>
      </c>
      <c r="S73" s="4" t="s">
        <v>25</v>
      </c>
      <c r="T73" s="4" t="s">
        <v>25</v>
      </c>
      <c r="U73" s="4" t="s">
        <v>58</v>
      </c>
      <c r="V73" s="4" t="s">
        <v>58</v>
      </c>
      <c r="W73" s="4" t="s">
        <v>27</v>
      </c>
    </row>
    <row r="74" spans="1:23" x14ac:dyDescent="0.2">
      <c r="A74" s="3">
        <v>43980.428844745373</v>
      </c>
      <c r="B74" s="4" t="s">
        <v>21</v>
      </c>
      <c r="C74" s="4">
        <v>152</v>
      </c>
      <c r="F74" s="4" t="s">
        <v>202</v>
      </c>
      <c r="G74" s="4" t="s">
        <v>203</v>
      </c>
      <c r="H74" s="4" t="s">
        <v>31</v>
      </c>
      <c r="I74" s="4" t="s">
        <v>25</v>
      </c>
      <c r="J74" s="4">
        <v>36.200000000000003</v>
      </c>
      <c r="K74" s="4">
        <v>20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614</v>
      </c>
      <c r="V74" s="4" t="s">
        <v>26</v>
      </c>
      <c r="W74" s="4" t="s">
        <v>27</v>
      </c>
    </row>
    <row r="75" spans="1:23" x14ac:dyDescent="0.2">
      <c r="A75" s="3">
        <v>43980.434195451387</v>
      </c>
      <c r="B75" s="4" t="s">
        <v>21</v>
      </c>
      <c r="C75" s="4">
        <v>770</v>
      </c>
      <c r="F75" s="4" t="s">
        <v>364</v>
      </c>
      <c r="G75" s="4" t="s">
        <v>153</v>
      </c>
      <c r="H75" s="4" t="s">
        <v>24</v>
      </c>
      <c r="L75" s="4">
        <v>36</v>
      </c>
      <c r="M75" s="4">
        <v>20</v>
      </c>
      <c r="N75" s="4" t="s">
        <v>25</v>
      </c>
      <c r="O75" s="4" t="s">
        <v>25</v>
      </c>
      <c r="P75" s="4" t="s">
        <v>25</v>
      </c>
      <c r="Q75" s="4" t="s">
        <v>25</v>
      </c>
      <c r="R75" s="4" t="s">
        <v>25</v>
      </c>
      <c r="S75" s="4" t="s">
        <v>25</v>
      </c>
      <c r="T75" s="4" t="s">
        <v>25</v>
      </c>
      <c r="U75" s="4" t="s">
        <v>26</v>
      </c>
      <c r="V75" s="4" t="s">
        <v>26</v>
      </c>
      <c r="W75" s="4" t="s">
        <v>27</v>
      </c>
    </row>
    <row r="76" spans="1:23" x14ac:dyDescent="0.2">
      <c r="A76" s="3">
        <v>43980.434539351852</v>
      </c>
      <c r="B76" s="4" t="s">
        <v>21</v>
      </c>
      <c r="C76" s="4" t="s">
        <v>775</v>
      </c>
      <c r="F76" s="4" t="s">
        <v>369</v>
      </c>
      <c r="G76" s="4" t="s">
        <v>370</v>
      </c>
      <c r="H76" s="4" t="s">
        <v>24</v>
      </c>
      <c r="L76" s="4">
        <v>36</v>
      </c>
      <c r="M76" s="4">
        <v>14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26</v>
      </c>
      <c r="V76" s="4" t="s">
        <v>26</v>
      </c>
      <c r="W76" s="4" t="s">
        <v>27</v>
      </c>
    </row>
    <row r="77" spans="1:23" x14ac:dyDescent="0.2">
      <c r="A77" s="3">
        <v>43980.436136157412</v>
      </c>
      <c r="B77" s="4" t="s">
        <v>53</v>
      </c>
      <c r="D77" s="4" t="s">
        <v>378</v>
      </c>
      <c r="E77" s="4" t="s">
        <v>379</v>
      </c>
      <c r="F77" s="4" t="s">
        <v>380</v>
      </c>
      <c r="G77" s="4" t="s">
        <v>381</v>
      </c>
      <c r="H77" s="4" t="s">
        <v>24</v>
      </c>
      <c r="L77" s="4">
        <v>35.9</v>
      </c>
      <c r="M77" s="4">
        <v>14</v>
      </c>
      <c r="N77" s="4" t="s">
        <v>25</v>
      </c>
      <c r="O77" s="4" t="s">
        <v>25</v>
      </c>
      <c r="P77" s="4" t="s">
        <v>25</v>
      </c>
      <c r="Q77" s="4" t="s">
        <v>25</v>
      </c>
      <c r="R77" s="4" t="s">
        <v>25</v>
      </c>
      <c r="S77" s="4" t="s">
        <v>25</v>
      </c>
      <c r="T77" s="4" t="s">
        <v>25</v>
      </c>
      <c r="U77" s="4" t="s">
        <v>26</v>
      </c>
      <c r="V77" s="4" t="s">
        <v>26</v>
      </c>
      <c r="W77" s="4" t="s">
        <v>27</v>
      </c>
    </row>
    <row r="78" spans="1:23" x14ac:dyDescent="0.2">
      <c r="A78" s="3">
        <v>43980.450212928241</v>
      </c>
      <c r="B78" s="4" t="s">
        <v>21</v>
      </c>
      <c r="C78" s="4">
        <v>665</v>
      </c>
      <c r="F78" s="4" t="s">
        <v>271</v>
      </c>
      <c r="G78" s="4" t="s">
        <v>217</v>
      </c>
      <c r="H78" s="4" t="s">
        <v>24</v>
      </c>
      <c r="L78" s="4">
        <v>36.299999999999997</v>
      </c>
      <c r="M78" s="4">
        <v>20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756</v>
      </c>
      <c r="V78" s="4" t="s">
        <v>273</v>
      </c>
      <c r="W78" s="4" t="s">
        <v>27</v>
      </c>
    </row>
    <row r="79" spans="1:23" x14ac:dyDescent="0.2">
      <c r="A79" s="3">
        <v>43980.467798587968</v>
      </c>
      <c r="B79" s="4" t="s">
        <v>21</v>
      </c>
      <c r="C79" s="4">
        <v>558</v>
      </c>
      <c r="F79" s="4">
        <v>869</v>
      </c>
      <c r="G79" s="4" t="s">
        <v>231</v>
      </c>
      <c r="H79" s="4" t="s">
        <v>31</v>
      </c>
      <c r="I79" s="4" t="s">
        <v>25</v>
      </c>
      <c r="J79" s="4">
        <v>36.6</v>
      </c>
      <c r="K79" s="4">
        <v>19</v>
      </c>
      <c r="N79" s="4" t="s">
        <v>25</v>
      </c>
      <c r="O79" s="4" t="s">
        <v>25</v>
      </c>
      <c r="P79" s="4" t="s">
        <v>25</v>
      </c>
      <c r="Q79" s="4" t="s">
        <v>25</v>
      </c>
      <c r="R79" s="4" t="s">
        <v>25</v>
      </c>
      <c r="S79" s="4" t="s">
        <v>25</v>
      </c>
      <c r="T79" s="4" t="s">
        <v>25</v>
      </c>
      <c r="U79" s="4" t="s">
        <v>26</v>
      </c>
      <c r="V79" s="4" t="s">
        <v>26</v>
      </c>
      <c r="W79" s="4" t="s">
        <v>27</v>
      </c>
    </row>
    <row r="80" spans="1:23" x14ac:dyDescent="0.2">
      <c r="A80" s="3">
        <v>43980.477270046293</v>
      </c>
      <c r="B80" s="4" t="s">
        <v>21</v>
      </c>
      <c r="C80" s="4">
        <v>758</v>
      </c>
      <c r="F80" s="4" t="s">
        <v>488</v>
      </c>
      <c r="G80" s="4" t="s">
        <v>65</v>
      </c>
      <c r="H80" s="4" t="s">
        <v>31</v>
      </c>
      <c r="I80" s="4" t="s">
        <v>25</v>
      </c>
      <c r="J80" s="4">
        <v>36.6</v>
      </c>
      <c r="K80" s="4">
        <v>18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26</v>
      </c>
      <c r="V80" s="4" t="s">
        <v>26</v>
      </c>
      <c r="W80" s="4" t="s">
        <v>27</v>
      </c>
    </row>
    <row r="81" spans="1:23" x14ac:dyDescent="0.2">
      <c r="A81" s="3">
        <v>43980.477430856481</v>
      </c>
      <c r="B81" s="4" t="s">
        <v>21</v>
      </c>
      <c r="C81" s="4">
        <v>668</v>
      </c>
      <c r="F81" s="4" t="s">
        <v>222</v>
      </c>
      <c r="G81" s="4" t="s">
        <v>151</v>
      </c>
      <c r="H81" s="4" t="s">
        <v>31</v>
      </c>
      <c r="I81" s="4" t="s">
        <v>25</v>
      </c>
      <c r="J81" s="4">
        <v>36.700000000000003</v>
      </c>
      <c r="K81" s="4">
        <v>16</v>
      </c>
      <c r="N81" s="4" t="s">
        <v>25</v>
      </c>
      <c r="O81" s="4" t="s">
        <v>25</v>
      </c>
      <c r="P81" s="4" t="s">
        <v>25</v>
      </c>
      <c r="Q81" s="4" t="s">
        <v>25</v>
      </c>
      <c r="R81" s="4" t="s">
        <v>27</v>
      </c>
      <c r="S81" s="4" t="s">
        <v>25</v>
      </c>
      <c r="T81" s="4" t="s">
        <v>25</v>
      </c>
      <c r="U81" s="4" t="s">
        <v>26</v>
      </c>
      <c r="V81" s="4" t="s">
        <v>26</v>
      </c>
      <c r="W81" s="4" t="s">
        <v>27</v>
      </c>
    </row>
    <row r="82" spans="1:23" x14ac:dyDescent="0.2">
      <c r="A82" s="3">
        <v>43980.48750181713</v>
      </c>
      <c r="B82" s="4" t="s">
        <v>21</v>
      </c>
      <c r="C82" s="4">
        <v>186</v>
      </c>
      <c r="F82" s="4">
        <v>802</v>
      </c>
      <c r="G82" s="4" t="s">
        <v>117</v>
      </c>
      <c r="H82" s="4" t="s">
        <v>24</v>
      </c>
      <c r="L82" s="4">
        <v>36.5</v>
      </c>
      <c r="M82" s="4">
        <v>24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26</v>
      </c>
      <c r="V82" s="4" t="s">
        <v>26</v>
      </c>
      <c r="W82" s="4" t="s">
        <v>27</v>
      </c>
    </row>
    <row r="83" spans="1:23" x14ac:dyDescent="0.2">
      <c r="A83" s="3">
        <v>43980.546001875002</v>
      </c>
      <c r="B83" s="4" t="s">
        <v>21</v>
      </c>
      <c r="C83" s="4">
        <v>647</v>
      </c>
      <c r="F83" s="4">
        <v>190</v>
      </c>
      <c r="G83" s="4" t="s">
        <v>776</v>
      </c>
      <c r="H83" s="4" t="s">
        <v>24</v>
      </c>
      <c r="L83" s="4">
        <v>36.5</v>
      </c>
      <c r="M83" s="4">
        <v>17</v>
      </c>
      <c r="N83" s="4" t="s">
        <v>25</v>
      </c>
      <c r="O83" s="4" t="s">
        <v>25</v>
      </c>
      <c r="P83" s="4" t="s">
        <v>25</v>
      </c>
      <c r="Q83" s="4" t="s">
        <v>25</v>
      </c>
      <c r="R83" s="4" t="s">
        <v>25</v>
      </c>
      <c r="S83" s="4" t="s">
        <v>25</v>
      </c>
      <c r="T83" s="4" t="s">
        <v>25</v>
      </c>
      <c r="U83" s="4" t="s">
        <v>26</v>
      </c>
      <c r="V83" s="4" t="s">
        <v>26</v>
      </c>
      <c r="W83" s="4" t="s">
        <v>27</v>
      </c>
    </row>
    <row r="84" spans="1:23" x14ac:dyDescent="0.2">
      <c r="A84" s="3">
        <v>43980.547046631946</v>
      </c>
      <c r="B84" s="4" t="s">
        <v>53</v>
      </c>
      <c r="D84" s="4" t="s">
        <v>404</v>
      </c>
      <c r="E84" s="4" t="s">
        <v>405</v>
      </c>
      <c r="F84" s="4" t="s">
        <v>406</v>
      </c>
      <c r="G84" s="4" t="s">
        <v>407</v>
      </c>
      <c r="H84" s="4" t="s">
        <v>24</v>
      </c>
      <c r="L84" s="4">
        <v>36.4</v>
      </c>
      <c r="M84" s="4">
        <v>29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26</v>
      </c>
      <c r="V84" s="4" t="s">
        <v>26</v>
      </c>
      <c r="W84" s="4" t="s">
        <v>27</v>
      </c>
    </row>
    <row r="85" spans="1:23" x14ac:dyDescent="0.2">
      <c r="A85" s="3">
        <v>43980.561591076388</v>
      </c>
      <c r="B85" s="4" t="s">
        <v>21</v>
      </c>
      <c r="C85" s="4">
        <v>667</v>
      </c>
      <c r="F85" s="4" t="s">
        <v>104</v>
      </c>
      <c r="G85" s="4" t="s">
        <v>105</v>
      </c>
      <c r="H85" s="4" t="s">
        <v>31</v>
      </c>
      <c r="I85" s="4" t="s">
        <v>25</v>
      </c>
      <c r="J85" s="4">
        <v>36.299999999999997</v>
      </c>
      <c r="K85" s="4">
        <v>20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25</v>
      </c>
      <c r="T85" s="4" t="s">
        <v>25</v>
      </c>
      <c r="U85" s="4" t="s">
        <v>26</v>
      </c>
      <c r="V85" s="4" t="s">
        <v>26</v>
      </c>
      <c r="W85" s="4" t="s">
        <v>27</v>
      </c>
    </row>
    <row r="86" spans="1:23" x14ac:dyDescent="0.2">
      <c r="A86" s="3">
        <v>43980.562481562505</v>
      </c>
      <c r="B86" s="4" t="s">
        <v>53</v>
      </c>
      <c r="D86" s="4" t="s">
        <v>141</v>
      </c>
      <c r="E86" s="4" t="s">
        <v>680</v>
      </c>
      <c r="F86" s="4" t="s">
        <v>584</v>
      </c>
      <c r="G86" s="4" t="s">
        <v>144</v>
      </c>
      <c r="H86" s="4" t="s">
        <v>31</v>
      </c>
      <c r="I86" s="4" t="s">
        <v>25</v>
      </c>
      <c r="J86" s="4">
        <v>35.75</v>
      </c>
      <c r="K86" s="4">
        <v>30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145</v>
      </c>
      <c r="V86" s="4" t="s">
        <v>273</v>
      </c>
      <c r="W86" s="4" t="s">
        <v>27</v>
      </c>
    </row>
    <row r="87" spans="1:23" x14ac:dyDescent="0.2">
      <c r="A87" s="3">
        <v>43980.563362592591</v>
      </c>
      <c r="B87" s="4" t="s">
        <v>21</v>
      </c>
      <c r="C87" s="4" t="s">
        <v>409</v>
      </c>
      <c r="F87" s="4" t="s">
        <v>723</v>
      </c>
      <c r="G87" s="4" t="s">
        <v>411</v>
      </c>
      <c r="H87" s="4" t="s">
        <v>24</v>
      </c>
      <c r="L87" s="4">
        <v>36</v>
      </c>
      <c r="M87" s="4">
        <v>17</v>
      </c>
      <c r="N87" s="4" t="s">
        <v>25</v>
      </c>
      <c r="O87" s="4" t="s">
        <v>25</v>
      </c>
      <c r="P87" s="4" t="s">
        <v>25</v>
      </c>
      <c r="Q87" s="4" t="s">
        <v>25</v>
      </c>
      <c r="R87" s="4" t="s">
        <v>25</v>
      </c>
      <c r="S87" s="4" t="s">
        <v>25</v>
      </c>
      <c r="T87" s="4" t="s">
        <v>25</v>
      </c>
      <c r="U87" s="4" t="s">
        <v>26</v>
      </c>
      <c r="V87" s="4" t="s">
        <v>26</v>
      </c>
      <c r="W87" s="4" t="s">
        <v>27</v>
      </c>
    </row>
    <row r="88" spans="1:23" x14ac:dyDescent="0.2">
      <c r="A88" s="3">
        <v>43980.580935717589</v>
      </c>
      <c r="B88" s="4" t="s">
        <v>21</v>
      </c>
      <c r="C88" s="4">
        <v>508</v>
      </c>
      <c r="F88" s="4" t="s">
        <v>266</v>
      </c>
      <c r="G88" s="4" t="s">
        <v>408</v>
      </c>
      <c r="H88" s="4" t="s">
        <v>31</v>
      </c>
      <c r="I88" s="4" t="s">
        <v>25</v>
      </c>
      <c r="J88" s="4">
        <v>36</v>
      </c>
      <c r="K88" s="4">
        <v>31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26</v>
      </c>
      <c r="V88" s="4" t="s">
        <v>26</v>
      </c>
      <c r="W88" s="4" t="s">
        <v>27</v>
      </c>
    </row>
    <row r="89" spans="1:23" x14ac:dyDescent="0.2">
      <c r="A89" s="3">
        <v>43980.584532731482</v>
      </c>
      <c r="B89" s="4" t="s">
        <v>21</v>
      </c>
      <c r="C89" s="4">
        <v>709</v>
      </c>
      <c r="F89" s="4" t="s">
        <v>114</v>
      </c>
      <c r="G89" s="4" t="s">
        <v>391</v>
      </c>
      <c r="H89" s="4" t="s">
        <v>24</v>
      </c>
      <c r="L89" s="4">
        <v>36.700000000000003</v>
      </c>
      <c r="M89" s="4">
        <v>12</v>
      </c>
      <c r="N89" s="4" t="s">
        <v>25</v>
      </c>
      <c r="O89" s="4" t="s">
        <v>25</v>
      </c>
      <c r="P89" s="4" t="s">
        <v>25</v>
      </c>
      <c r="Q89" s="4" t="s">
        <v>25</v>
      </c>
      <c r="R89" s="4" t="s">
        <v>25</v>
      </c>
      <c r="S89" s="4" t="s">
        <v>25</v>
      </c>
      <c r="T89" s="4" t="s">
        <v>25</v>
      </c>
      <c r="U89" s="4" t="s">
        <v>26</v>
      </c>
      <c r="V89" s="4" t="s">
        <v>26</v>
      </c>
      <c r="W89" s="4" t="s">
        <v>27</v>
      </c>
    </row>
    <row r="90" spans="1:23" x14ac:dyDescent="0.2">
      <c r="A90" s="3">
        <v>43980.595382476851</v>
      </c>
      <c r="B90" s="4" t="s">
        <v>21</v>
      </c>
      <c r="C90" s="4" t="s">
        <v>375</v>
      </c>
      <c r="F90" s="4">
        <v>68</v>
      </c>
      <c r="G90" s="4" t="s">
        <v>376</v>
      </c>
      <c r="H90" s="4" t="s">
        <v>24</v>
      </c>
      <c r="L90" s="4">
        <v>36.1</v>
      </c>
      <c r="M90" s="4">
        <v>16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377</v>
      </c>
      <c r="V90" s="4" t="s">
        <v>26</v>
      </c>
      <c r="W90" s="4" t="s">
        <v>27</v>
      </c>
    </row>
    <row r="91" spans="1:23" x14ac:dyDescent="0.2">
      <c r="A91" s="3">
        <v>43980.683679178241</v>
      </c>
      <c r="B91" s="4" t="s">
        <v>21</v>
      </c>
      <c r="C91" s="4" t="s">
        <v>485</v>
      </c>
      <c r="F91" s="4" t="s">
        <v>684</v>
      </c>
      <c r="G91" s="4" t="s">
        <v>35</v>
      </c>
      <c r="H91" s="4" t="s">
        <v>31</v>
      </c>
      <c r="I91" s="4" t="s">
        <v>25</v>
      </c>
      <c r="J91" s="4">
        <v>36.1</v>
      </c>
      <c r="K91" s="4">
        <v>70</v>
      </c>
      <c r="N91" s="4" t="s">
        <v>25</v>
      </c>
      <c r="O91" s="4" t="s">
        <v>25</v>
      </c>
      <c r="P91" s="4" t="s">
        <v>25</v>
      </c>
      <c r="Q91" s="4" t="s">
        <v>25</v>
      </c>
      <c r="R91" s="4" t="s">
        <v>25</v>
      </c>
      <c r="S91" s="4" t="s">
        <v>25</v>
      </c>
      <c r="T91" s="4" t="s">
        <v>25</v>
      </c>
      <c r="U91" s="4" t="s">
        <v>63</v>
      </c>
      <c r="V91" s="4" t="s">
        <v>37</v>
      </c>
      <c r="W91" s="4" t="s">
        <v>27</v>
      </c>
    </row>
    <row r="92" spans="1:23" x14ac:dyDescent="0.2">
      <c r="A92" s="3">
        <v>43980.691836041668</v>
      </c>
      <c r="B92" s="4" t="s">
        <v>21</v>
      </c>
      <c r="C92" s="4">
        <v>756</v>
      </c>
      <c r="F92" s="4" t="s">
        <v>84</v>
      </c>
      <c r="G92" s="4" t="s">
        <v>85</v>
      </c>
      <c r="H92" s="4" t="s">
        <v>24</v>
      </c>
      <c r="L92" s="4">
        <v>36</v>
      </c>
      <c r="M92" s="4">
        <v>22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26</v>
      </c>
      <c r="V92" s="4" t="s">
        <v>26</v>
      </c>
      <c r="W92" s="4" t="s">
        <v>27</v>
      </c>
    </row>
    <row r="93" spans="1:23" x14ac:dyDescent="0.2">
      <c r="A93" s="3">
        <v>43980.692917175926</v>
      </c>
      <c r="B93" s="4" t="s">
        <v>21</v>
      </c>
      <c r="C93" s="4">
        <v>445</v>
      </c>
      <c r="F93" s="4" t="s">
        <v>214</v>
      </c>
      <c r="G93" s="4" t="s">
        <v>382</v>
      </c>
      <c r="H93" s="4" t="s">
        <v>31</v>
      </c>
      <c r="I93" s="4" t="s">
        <v>25</v>
      </c>
      <c r="J93" s="4">
        <v>36.6</v>
      </c>
      <c r="K93" s="4">
        <v>16</v>
      </c>
      <c r="N93" s="4" t="s">
        <v>25</v>
      </c>
      <c r="O93" s="4" t="s">
        <v>25</v>
      </c>
      <c r="P93" s="4" t="s">
        <v>25</v>
      </c>
      <c r="Q93" s="4" t="s">
        <v>25</v>
      </c>
      <c r="R93" s="4" t="s">
        <v>25</v>
      </c>
      <c r="S93" s="4" t="s">
        <v>25</v>
      </c>
      <c r="T93" s="4" t="s">
        <v>25</v>
      </c>
      <c r="U93" s="4" t="s">
        <v>26</v>
      </c>
      <c r="V93" s="4" t="s">
        <v>26</v>
      </c>
      <c r="W93" s="4" t="s">
        <v>27</v>
      </c>
    </row>
    <row r="94" spans="1:23" x14ac:dyDescent="0.2">
      <c r="A94" s="3">
        <v>43980.692970625001</v>
      </c>
      <c r="B94" s="4" t="s">
        <v>21</v>
      </c>
      <c r="C94" s="4">
        <v>248</v>
      </c>
      <c r="F94" s="4" t="s">
        <v>689</v>
      </c>
      <c r="G94" s="4" t="s">
        <v>35</v>
      </c>
      <c r="H94" s="4" t="s">
        <v>31</v>
      </c>
      <c r="I94" s="4" t="s">
        <v>25</v>
      </c>
      <c r="J94" s="4">
        <v>35.700000000000003</v>
      </c>
      <c r="K94" s="4">
        <v>24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26</v>
      </c>
      <c r="V94" s="4" t="s">
        <v>26</v>
      </c>
      <c r="W94" s="4" t="s">
        <v>27</v>
      </c>
    </row>
    <row r="95" spans="1:23" x14ac:dyDescent="0.2">
      <c r="A95" s="3">
        <v>43980.720884861112</v>
      </c>
      <c r="B95" s="4" t="s">
        <v>21</v>
      </c>
      <c r="C95" s="4">
        <v>744</v>
      </c>
      <c r="F95" s="4" t="s">
        <v>569</v>
      </c>
      <c r="G95" s="4" t="s">
        <v>41</v>
      </c>
      <c r="H95" s="4" t="s">
        <v>31</v>
      </c>
      <c r="I95" s="4" t="s">
        <v>25</v>
      </c>
      <c r="J95" s="4">
        <v>36</v>
      </c>
      <c r="K95" s="4">
        <v>18</v>
      </c>
      <c r="N95" s="4" t="s">
        <v>25</v>
      </c>
      <c r="O95" s="4" t="s">
        <v>25</v>
      </c>
      <c r="P95" s="4" t="s">
        <v>25</v>
      </c>
      <c r="Q95" s="4" t="s">
        <v>25</v>
      </c>
      <c r="R95" s="4" t="s">
        <v>25</v>
      </c>
      <c r="S95" s="4" t="s">
        <v>25</v>
      </c>
      <c r="T95" s="4" t="s">
        <v>25</v>
      </c>
      <c r="U95" s="4" t="s">
        <v>26</v>
      </c>
      <c r="V95" s="4" t="s">
        <v>26</v>
      </c>
      <c r="W95" s="4" t="s">
        <v>27</v>
      </c>
    </row>
    <row r="96" spans="1:23" x14ac:dyDescent="0.2">
      <c r="A96" s="3">
        <v>43980.739863206021</v>
      </c>
      <c r="B96" s="4" t="s">
        <v>53</v>
      </c>
      <c r="D96" s="4" t="s">
        <v>194</v>
      </c>
      <c r="E96" s="4" t="s">
        <v>195</v>
      </c>
      <c r="F96" s="4" t="s">
        <v>359</v>
      </c>
      <c r="G96" s="4" t="s">
        <v>155</v>
      </c>
      <c r="H96" s="4" t="s">
        <v>24</v>
      </c>
      <c r="L96" s="4">
        <v>35.9</v>
      </c>
      <c r="M96" s="4">
        <v>14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26</v>
      </c>
      <c r="V96" s="4" t="s">
        <v>26</v>
      </c>
      <c r="W96" s="4" t="s">
        <v>27</v>
      </c>
    </row>
    <row r="97" spans="1:23" x14ac:dyDescent="0.2">
      <c r="A97" s="3">
        <v>43980.918015555551</v>
      </c>
      <c r="B97" s="4" t="s">
        <v>53</v>
      </c>
      <c r="D97" s="4" t="s">
        <v>477</v>
      </c>
      <c r="E97" s="4" t="s">
        <v>478</v>
      </c>
      <c r="F97" s="4" t="s">
        <v>479</v>
      </c>
      <c r="G97" s="4" t="s">
        <v>155</v>
      </c>
      <c r="H97" s="4" t="s">
        <v>31</v>
      </c>
      <c r="I97" s="4" t="s">
        <v>25</v>
      </c>
      <c r="J97" s="4">
        <v>36.5</v>
      </c>
      <c r="K97" s="4">
        <v>12</v>
      </c>
      <c r="N97" s="4" t="s">
        <v>25</v>
      </c>
      <c r="O97" s="4" t="s">
        <v>25</v>
      </c>
      <c r="P97" s="4" t="s">
        <v>25</v>
      </c>
      <c r="Q97" s="4" t="s">
        <v>25</v>
      </c>
      <c r="R97" s="4" t="s">
        <v>25</v>
      </c>
      <c r="S97" s="4" t="s">
        <v>25</v>
      </c>
      <c r="T97" s="4" t="s">
        <v>25</v>
      </c>
      <c r="U97" s="4" t="s">
        <v>26</v>
      </c>
      <c r="V97" s="4" t="s">
        <v>26</v>
      </c>
      <c r="W97" s="4" t="s">
        <v>27</v>
      </c>
    </row>
    <row r="98" spans="1:23" x14ac:dyDescent="0.2">
      <c r="A98" s="3">
        <v>43980.924685995371</v>
      </c>
      <c r="B98" s="4" t="s">
        <v>21</v>
      </c>
      <c r="C98" s="4">
        <v>143</v>
      </c>
      <c r="F98" s="4" t="s">
        <v>573</v>
      </c>
      <c r="G98" s="4" t="s">
        <v>23</v>
      </c>
      <c r="H98" s="4" t="s">
        <v>31</v>
      </c>
      <c r="I98" s="4" t="s">
        <v>25</v>
      </c>
      <c r="J98" s="4">
        <v>36.1</v>
      </c>
      <c r="K98" s="4">
        <v>16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63</v>
      </c>
      <c r="V98" s="4" t="s">
        <v>26</v>
      </c>
      <c r="W98" s="4" t="s">
        <v>27</v>
      </c>
    </row>
    <row r="99" spans="1:23" x14ac:dyDescent="0.2">
      <c r="A99" s="3">
        <v>43980.975300613427</v>
      </c>
      <c r="B99" s="4" t="s">
        <v>21</v>
      </c>
      <c r="C99" s="4">
        <v>711</v>
      </c>
      <c r="F99" s="4" t="s">
        <v>384</v>
      </c>
      <c r="G99" s="4" t="s">
        <v>239</v>
      </c>
      <c r="H99" s="4" t="s">
        <v>31</v>
      </c>
      <c r="I99" s="4" t="s">
        <v>25</v>
      </c>
      <c r="J99" s="4">
        <v>37.5</v>
      </c>
      <c r="K99" s="4">
        <v>74</v>
      </c>
      <c r="N99" s="4" t="s">
        <v>25</v>
      </c>
      <c r="O99" s="4" t="s">
        <v>25</v>
      </c>
      <c r="P99" s="4" t="s">
        <v>25</v>
      </c>
      <c r="Q99" s="4" t="s">
        <v>25</v>
      </c>
      <c r="R99" s="4" t="s">
        <v>25</v>
      </c>
      <c r="S99" s="4" t="s">
        <v>25</v>
      </c>
      <c r="T99" s="4" t="s">
        <v>25</v>
      </c>
      <c r="U99" s="4" t="s">
        <v>26</v>
      </c>
      <c r="V99" s="4" t="s">
        <v>26</v>
      </c>
      <c r="W99" s="4" t="s">
        <v>27</v>
      </c>
    </row>
    <row r="100" spans="1:23" x14ac:dyDescent="0.2">
      <c r="A100" s="3">
        <v>43980.983753877314</v>
      </c>
      <c r="B100" s="4" t="s">
        <v>53</v>
      </c>
      <c r="D100" s="4" t="s">
        <v>397</v>
      </c>
      <c r="E100" s="4" t="s">
        <v>398</v>
      </c>
      <c r="F100" s="4" t="s">
        <v>32</v>
      </c>
      <c r="G100" s="4" t="s">
        <v>399</v>
      </c>
      <c r="H100" s="4" t="s">
        <v>24</v>
      </c>
      <c r="L100" s="4">
        <v>35.6</v>
      </c>
      <c r="M100" s="4">
        <v>22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37</v>
      </c>
      <c r="V100" s="4" t="s">
        <v>37</v>
      </c>
      <c r="W100" s="4" t="s">
        <v>27</v>
      </c>
    </row>
    <row r="101" spans="1:23" x14ac:dyDescent="0.2">
      <c r="A101" s="3">
        <v>43981.37379430556</v>
      </c>
      <c r="B101" s="4" t="s">
        <v>21</v>
      </c>
      <c r="C101" s="4">
        <v>325</v>
      </c>
      <c r="F101" s="4" t="s">
        <v>207</v>
      </c>
      <c r="G101" s="4" t="s">
        <v>35</v>
      </c>
      <c r="H101" s="4" t="s">
        <v>31</v>
      </c>
      <c r="I101" s="4" t="s">
        <v>25</v>
      </c>
      <c r="J101" s="4">
        <v>36</v>
      </c>
      <c r="K101" s="4">
        <v>19</v>
      </c>
      <c r="N101" s="4" t="s">
        <v>25</v>
      </c>
      <c r="O101" s="4" t="s">
        <v>25</v>
      </c>
      <c r="P101" s="4" t="s">
        <v>25</v>
      </c>
      <c r="Q101" s="4" t="s">
        <v>25</v>
      </c>
      <c r="R101" s="4" t="s">
        <v>25</v>
      </c>
      <c r="S101" s="4" t="s">
        <v>25</v>
      </c>
      <c r="T101" s="4" t="s">
        <v>25</v>
      </c>
      <c r="U101" s="4" t="s">
        <v>605</v>
      </c>
      <c r="V101" s="4" t="s">
        <v>58</v>
      </c>
      <c r="W101" s="4" t="s">
        <v>27</v>
      </c>
    </row>
    <row r="102" spans="1:23" x14ac:dyDescent="0.2">
      <c r="A102" s="3">
        <v>43981.800025196761</v>
      </c>
      <c r="B102" s="4" t="s">
        <v>21</v>
      </c>
      <c r="C102" s="4">
        <v>247</v>
      </c>
      <c r="F102" s="4" t="s">
        <v>274</v>
      </c>
      <c r="G102" s="4" t="s">
        <v>109</v>
      </c>
      <c r="H102" s="4" t="s">
        <v>31</v>
      </c>
      <c r="I102" s="4" t="s">
        <v>25</v>
      </c>
      <c r="J102" s="4">
        <v>36.5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37</v>
      </c>
      <c r="V102" s="4" t="s">
        <v>37</v>
      </c>
      <c r="W102" s="4" t="s">
        <v>27</v>
      </c>
    </row>
    <row r="103" spans="1:23" x14ac:dyDescent="0.2">
      <c r="A103" s="3">
        <v>43982.999756724537</v>
      </c>
      <c r="B103" s="4" t="s">
        <v>21</v>
      </c>
      <c r="C103" s="4">
        <v>571</v>
      </c>
      <c r="F103" s="4" t="s">
        <v>473</v>
      </c>
      <c r="G103" s="4" t="s">
        <v>265</v>
      </c>
      <c r="H103" s="4" t="s">
        <v>31</v>
      </c>
      <c r="I103" s="4" t="s">
        <v>25</v>
      </c>
      <c r="J103" s="4">
        <v>36</v>
      </c>
      <c r="K103" s="4">
        <v>16</v>
      </c>
      <c r="N103" s="4" t="s">
        <v>25</v>
      </c>
      <c r="O103" s="4" t="s">
        <v>25</v>
      </c>
      <c r="P103" s="4" t="s">
        <v>25</v>
      </c>
      <c r="Q103" s="4" t="s">
        <v>25</v>
      </c>
      <c r="R103" s="4" t="s">
        <v>25</v>
      </c>
      <c r="S103" s="4" t="s">
        <v>25</v>
      </c>
      <c r="T103" s="4" t="s">
        <v>25</v>
      </c>
      <c r="U103" s="4" t="s">
        <v>26</v>
      </c>
      <c r="V103" s="4" t="s">
        <v>26</v>
      </c>
      <c r="W103" s="4" t="s">
        <v>27</v>
      </c>
    </row>
    <row r="104" spans="1:23" x14ac:dyDescent="0.2">
      <c r="A104" s="3">
        <v>43984.144049247683</v>
      </c>
      <c r="B104" s="4" t="s">
        <v>53</v>
      </c>
      <c r="D104" s="4" t="s">
        <v>287</v>
      </c>
      <c r="E104" s="4" t="s">
        <v>443</v>
      </c>
      <c r="F104" s="4" t="s">
        <v>122</v>
      </c>
      <c r="G104" s="4" t="s">
        <v>289</v>
      </c>
      <c r="H104" s="4" t="s">
        <v>24</v>
      </c>
      <c r="L104" s="4">
        <v>34.4</v>
      </c>
      <c r="M104" s="4">
        <v>22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26</v>
      </c>
      <c r="V104" s="4" t="s">
        <v>26</v>
      </c>
      <c r="W104" s="4" t="s">
        <v>27</v>
      </c>
    </row>
    <row r="105" spans="1:23" x14ac:dyDescent="0.2">
      <c r="A105" s="3">
        <v>43988.314872592593</v>
      </c>
      <c r="B105" s="4" t="s">
        <v>21</v>
      </c>
      <c r="C105" s="4">
        <v>325</v>
      </c>
      <c r="F105" s="4" t="s">
        <v>207</v>
      </c>
      <c r="G105" s="4" t="s">
        <v>35</v>
      </c>
      <c r="H105" s="4" t="s">
        <v>31</v>
      </c>
      <c r="I105" s="4" t="s">
        <v>25</v>
      </c>
      <c r="J105" s="4">
        <v>36</v>
      </c>
      <c r="K105" s="4">
        <v>19</v>
      </c>
      <c r="N105" s="4" t="s">
        <v>25</v>
      </c>
      <c r="O105" s="4" t="s">
        <v>25</v>
      </c>
      <c r="P105" s="4" t="s">
        <v>25</v>
      </c>
      <c r="Q105" s="4" t="s">
        <v>25</v>
      </c>
      <c r="R105" s="4" t="s">
        <v>25</v>
      </c>
      <c r="S105" s="4" t="s">
        <v>25</v>
      </c>
      <c r="T105" s="4" t="s">
        <v>25</v>
      </c>
      <c r="U105" s="4" t="s">
        <v>605</v>
      </c>
      <c r="V105" s="4" t="s">
        <v>58</v>
      </c>
      <c r="W105" s="4" t="s">
        <v>27</v>
      </c>
    </row>
    <row r="106" spans="1:23" x14ac:dyDescent="0.2">
      <c r="A106" s="3">
        <v>43988.414395752319</v>
      </c>
      <c r="B106" s="4" t="s">
        <v>53</v>
      </c>
      <c r="D106" s="4" t="s">
        <v>287</v>
      </c>
      <c r="E106" s="4" t="s">
        <v>443</v>
      </c>
      <c r="F106" s="4" t="s">
        <v>122</v>
      </c>
      <c r="G106" s="4" t="s">
        <v>289</v>
      </c>
      <c r="H106" s="4" t="s">
        <v>24</v>
      </c>
      <c r="L106" s="4">
        <v>34.4</v>
      </c>
      <c r="M106" s="4">
        <v>22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26</v>
      </c>
      <c r="V106" s="4" t="s">
        <v>26</v>
      </c>
      <c r="W106" s="4" t="s">
        <v>27</v>
      </c>
    </row>
    <row r="107" spans="1:23" x14ac:dyDescent="0.2">
      <c r="A107" s="3">
        <v>43989.436682384257</v>
      </c>
      <c r="B107" s="4" t="s">
        <v>21</v>
      </c>
      <c r="C107" s="4">
        <v>619</v>
      </c>
      <c r="F107" s="4" t="s">
        <v>337</v>
      </c>
      <c r="G107" s="4" t="s">
        <v>503</v>
      </c>
      <c r="H107" s="4" t="s">
        <v>31</v>
      </c>
      <c r="I107" s="4" t="s">
        <v>25</v>
      </c>
      <c r="J107" s="4">
        <v>36.1</v>
      </c>
      <c r="K107" s="4">
        <v>17</v>
      </c>
      <c r="N107" s="4" t="s">
        <v>25</v>
      </c>
      <c r="O107" s="4" t="s">
        <v>25</v>
      </c>
      <c r="P107" s="4" t="s">
        <v>25</v>
      </c>
      <c r="Q107" s="4" t="s">
        <v>25</v>
      </c>
      <c r="R107" s="4" t="s">
        <v>25</v>
      </c>
      <c r="S107" s="4" t="s">
        <v>25</v>
      </c>
      <c r="T107" s="4" t="s">
        <v>25</v>
      </c>
      <c r="U107" s="4" t="s">
        <v>26</v>
      </c>
      <c r="V107" s="4" t="s">
        <v>26</v>
      </c>
      <c r="W107" s="4" t="s">
        <v>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W74"/>
  <sheetViews>
    <sheetView zoomScaleNormal="100" workbookViewId="0">
      <pane ySplit="1" topLeftCell="A2" activePane="bottomLeft" state="frozenSplit"/>
      <selection pane="bottomLeft" activeCell="B3" sqref="B3"/>
    </sheetView>
  </sheetViews>
  <sheetFormatPr defaultColWidth="14.42578125" defaultRowHeight="15.75" customHeight="1" x14ac:dyDescent="0.2"/>
  <cols>
    <col min="1" max="29" width="21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s="3">
        <v>43981.265050810187</v>
      </c>
      <c r="B2" s="4" t="s">
        <v>53</v>
      </c>
      <c r="D2" s="4" t="s">
        <v>525</v>
      </c>
      <c r="E2" s="4" t="s">
        <v>443</v>
      </c>
      <c r="F2" s="4" t="s">
        <v>122</v>
      </c>
      <c r="G2" s="4" t="s">
        <v>289</v>
      </c>
      <c r="H2" s="4" t="s">
        <v>24</v>
      </c>
      <c r="L2" s="4">
        <v>33.4</v>
      </c>
      <c r="M2" s="4">
        <v>23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26</v>
      </c>
      <c r="V2" s="4" t="s">
        <v>26</v>
      </c>
      <c r="W2" s="4" t="s">
        <v>27</v>
      </c>
    </row>
    <row r="3" spans="1:23" x14ac:dyDescent="0.2">
      <c r="A3" s="3">
        <v>43981.279777025462</v>
      </c>
      <c r="B3" s="4" t="s">
        <v>53</v>
      </c>
      <c r="D3" s="4" t="s">
        <v>404</v>
      </c>
      <c r="E3" s="4" t="s">
        <v>405</v>
      </c>
      <c r="F3" s="4" t="s">
        <v>406</v>
      </c>
      <c r="G3" s="4" t="s">
        <v>407</v>
      </c>
      <c r="H3" s="4" t="s">
        <v>24</v>
      </c>
      <c r="L3" s="4">
        <v>36.4</v>
      </c>
      <c r="M3" s="4">
        <v>30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58</v>
      </c>
      <c r="V3" s="4" t="s">
        <v>26</v>
      </c>
      <c r="W3" s="4" t="s">
        <v>27</v>
      </c>
    </row>
    <row r="4" spans="1:23" x14ac:dyDescent="0.2">
      <c r="A4" s="3">
        <v>43981.300118576386</v>
      </c>
      <c r="B4" s="4" t="s">
        <v>21</v>
      </c>
      <c r="C4" s="4">
        <v>325</v>
      </c>
      <c r="F4" s="4" t="s">
        <v>207</v>
      </c>
      <c r="G4" s="4" t="s">
        <v>35</v>
      </c>
      <c r="H4" s="4" t="s">
        <v>31</v>
      </c>
      <c r="I4" s="4" t="s">
        <v>25</v>
      </c>
      <c r="J4" s="4">
        <v>36</v>
      </c>
      <c r="K4" s="4">
        <v>20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299</v>
      </c>
      <c r="V4" s="4" t="s">
        <v>25</v>
      </c>
      <c r="W4" s="4" t="s">
        <v>27</v>
      </c>
    </row>
    <row r="5" spans="1:23" x14ac:dyDescent="0.2">
      <c r="A5" s="3">
        <v>43981.308814027783</v>
      </c>
      <c r="B5" s="4" t="s">
        <v>53</v>
      </c>
      <c r="D5" s="4" t="s">
        <v>777</v>
      </c>
      <c r="E5" s="4" t="s">
        <v>778</v>
      </c>
      <c r="F5" s="4" t="s">
        <v>415</v>
      </c>
      <c r="G5" s="4" t="s">
        <v>35</v>
      </c>
      <c r="H5" s="4" t="s">
        <v>24</v>
      </c>
      <c r="L5" s="4">
        <v>36</v>
      </c>
      <c r="M5" s="4">
        <v>12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26</v>
      </c>
      <c r="V5" s="4" t="s">
        <v>26</v>
      </c>
      <c r="W5" s="4" t="s">
        <v>27</v>
      </c>
    </row>
    <row r="6" spans="1:23" x14ac:dyDescent="0.2">
      <c r="A6" s="3">
        <v>43981.315614803243</v>
      </c>
      <c r="B6" s="4" t="s">
        <v>21</v>
      </c>
      <c r="C6" s="4">
        <v>757</v>
      </c>
      <c r="F6" s="4" t="s">
        <v>333</v>
      </c>
      <c r="G6" s="4" t="s">
        <v>35</v>
      </c>
      <c r="H6" s="4" t="s">
        <v>31</v>
      </c>
      <c r="I6" s="4" t="s">
        <v>25</v>
      </c>
      <c r="J6" s="4">
        <v>36</v>
      </c>
      <c r="K6" s="4">
        <v>23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26</v>
      </c>
      <c r="V6" s="4" t="s">
        <v>26</v>
      </c>
      <c r="W6" s="4" t="s">
        <v>27</v>
      </c>
    </row>
    <row r="7" spans="1:23" x14ac:dyDescent="0.2">
      <c r="A7" s="3">
        <v>43981.32810377315</v>
      </c>
      <c r="B7" s="4" t="s">
        <v>53</v>
      </c>
      <c r="D7" s="4" t="s">
        <v>86</v>
      </c>
      <c r="E7" s="4" t="s">
        <v>87</v>
      </c>
      <c r="F7" s="4" t="s">
        <v>88</v>
      </c>
      <c r="G7" s="4" t="s">
        <v>89</v>
      </c>
      <c r="H7" s="4" t="s">
        <v>24</v>
      </c>
      <c r="L7" s="4">
        <v>36.6</v>
      </c>
      <c r="M7" s="4">
        <v>11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26</v>
      </c>
      <c r="V7" s="4" t="s">
        <v>26</v>
      </c>
      <c r="W7" s="4" t="s">
        <v>27</v>
      </c>
    </row>
    <row r="8" spans="1:23" x14ac:dyDescent="0.2">
      <c r="A8" s="3">
        <v>43981.329117881949</v>
      </c>
      <c r="B8" s="4" t="s">
        <v>21</v>
      </c>
      <c r="C8" s="4">
        <v>311</v>
      </c>
      <c r="F8" s="4" t="s">
        <v>205</v>
      </c>
      <c r="G8" s="4" t="s">
        <v>206</v>
      </c>
      <c r="H8" s="4" t="s">
        <v>31</v>
      </c>
      <c r="I8" s="4" t="s">
        <v>25</v>
      </c>
      <c r="J8" s="4">
        <v>35.5</v>
      </c>
      <c r="K8" s="4">
        <v>14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26</v>
      </c>
      <c r="V8" s="4" t="s">
        <v>26</v>
      </c>
      <c r="W8" s="4" t="s">
        <v>27</v>
      </c>
    </row>
    <row r="9" spans="1:23" x14ac:dyDescent="0.2">
      <c r="A9" s="3">
        <v>43981.334060196757</v>
      </c>
      <c r="B9" s="4" t="s">
        <v>53</v>
      </c>
      <c r="D9" s="4" t="s">
        <v>326</v>
      </c>
      <c r="E9" s="4" t="s">
        <v>327</v>
      </c>
      <c r="F9" s="4" t="s">
        <v>779</v>
      </c>
      <c r="G9" s="4" t="s">
        <v>463</v>
      </c>
      <c r="H9" s="4" t="s">
        <v>31</v>
      </c>
      <c r="I9" s="4" t="s">
        <v>25</v>
      </c>
      <c r="J9" s="4">
        <v>36</v>
      </c>
      <c r="K9" s="4">
        <v>18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  <c r="S9" s="4" t="s">
        <v>25</v>
      </c>
      <c r="T9" s="4" t="s">
        <v>25</v>
      </c>
      <c r="U9" s="4" t="s">
        <v>26</v>
      </c>
      <c r="V9" s="4" t="s">
        <v>26</v>
      </c>
      <c r="W9" s="4" t="s">
        <v>27</v>
      </c>
    </row>
    <row r="10" spans="1:23" x14ac:dyDescent="0.2">
      <c r="A10" s="3">
        <v>43981.339200995368</v>
      </c>
      <c r="B10" s="4" t="s">
        <v>21</v>
      </c>
      <c r="C10" s="4">
        <v>373</v>
      </c>
      <c r="F10" s="4">
        <v>125</v>
      </c>
      <c r="G10" s="4" t="s">
        <v>780</v>
      </c>
      <c r="H10" s="4" t="s">
        <v>24</v>
      </c>
      <c r="L10" s="4">
        <v>35</v>
      </c>
      <c r="M10" s="4">
        <v>14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26</v>
      </c>
      <c r="V10" s="4" t="s">
        <v>26</v>
      </c>
      <c r="W10" s="4" t="s">
        <v>27</v>
      </c>
    </row>
    <row r="11" spans="1:23" x14ac:dyDescent="0.2">
      <c r="A11" s="3">
        <v>43981.340541076388</v>
      </c>
      <c r="B11" s="4" t="s">
        <v>21</v>
      </c>
      <c r="C11" s="4">
        <v>667</v>
      </c>
      <c r="F11" s="4" t="s">
        <v>104</v>
      </c>
      <c r="G11" s="4" t="s">
        <v>105</v>
      </c>
      <c r="H11" s="4" t="s">
        <v>31</v>
      </c>
      <c r="I11" s="4" t="s">
        <v>25</v>
      </c>
      <c r="J11" s="4">
        <v>35.9</v>
      </c>
      <c r="K11" s="4">
        <v>18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26</v>
      </c>
      <c r="V11" s="4" t="s">
        <v>26</v>
      </c>
      <c r="W11" s="4" t="s">
        <v>27</v>
      </c>
    </row>
    <row r="12" spans="1:23" x14ac:dyDescent="0.2">
      <c r="A12" s="3">
        <v>43981.342688923614</v>
      </c>
      <c r="B12" s="4" t="s">
        <v>21</v>
      </c>
      <c r="C12" s="4">
        <v>143</v>
      </c>
      <c r="F12" s="4" t="s">
        <v>573</v>
      </c>
      <c r="G12" s="4" t="s">
        <v>23</v>
      </c>
      <c r="H12" s="4" t="s">
        <v>31</v>
      </c>
      <c r="I12" s="4" t="s">
        <v>25</v>
      </c>
      <c r="J12" s="4">
        <v>35.6</v>
      </c>
      <c r="K12" s="4">
        <v>16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63</v>
      </c>
      <c r="V12" s="4" t="s">
        <v>26</v>
      </c>
      <c r="W12" s="4" t="s">
        <v>27</v>
      </c>
    </row>
    <row r="13" spans="1:23" x14ac:dyDescent="0.2">
      <c r="A13" s="3">
        <v>43981.343184884259</v>
      </c>
      <c r="B13" s="4" t="s">
        <v>53</v>
      </c>
      <c r="D13" s="4" t="s">
        <v>606</v>
      </c>
      <c r="E13" s="4" t="s">
        <v>607</v>
      </c>
      <c r="F13" s="4" t="s">
        <v>122</v>
      </c>
      <c r="G13" s="4" t="s">
        <v>35</v>
      </c>
      <c r="H13" s="4" t="s">
        <v>31</v>
      </c>
      <c r="I13" s="4" t="s">
        <v>25</v>
      </c>
      <c r="J13" s="4">
        <v>34.700000000000003</v>
      </c>
      <c r="K13" s="4">
        <v>18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26</v>
      </c>
      <c r="V13" s="4" t="s">
        <v>26</v>
      </c>
      <c r="W13" s="4" t="s">
        <v>27</v>
      </c>
    </row>
    <row r="14" spans="1:23" x14ac:dyDescent="0.2">
      <c r="A14" s="3">
        <v>43981.347716689816</v>
      </c>
      <c r="B14" s="4" t="s">
        <v>53</v>
      </c>
      <c r="D14" s="4" t="s">
        <v>176</v>
      </c>
      <c r="E14" s="4" t="s">
        <v>175</v>
      </c>
      <c r="F14" s="4" t="s">
        <v>177</v>
      </c>
      <c r="G14" s="4" t="s">
        <v>178</v>
      </c>
      <c r="H14" s="4" t="s">
        <v>24</v>
      </c>
      <c r="L14" s="4">
        <v>35.700000000000003</v>
      </c>
      <c r="M14" s="4">
        <v>19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26</v>
      </c>
      <c r="V14" s="4" t="s">
        <v>26</v>
      </c>
      <c r="W14" s="4" t="s">
        <v>27</v>
      </c>
    </row>
    <row r="15" spans="1:23" x14ac:dyDescent="0.2">
      <c r="A15" s="3">
        <v>43981.353952789352</v>
      </c>
      <c r="B15" s="4" t="s">
        <v>21</v>
      </c>
      <c r="C15" s="4">
        <v>678</v>
      </c>
      <c r="F15" s="4" t="s">
        <v>69</v>
      </c>
      <c r="G15" s="4" t="s">
        <v>35</v>
      </c>
      <c r="H15" s="4" t="s">
        <v>31</v>
      </c>
      <c r="I15" s="4" t="s">
        <v>25</v>
      </c>
      <c r="J15" s="4">
        <v>35.799999999999997</v>
      </c>
      <c r="K15" s="4">
        <v>20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  <c r="S15" s="4" t="s">
        <v>25</v>
      </c>
      <c r="T15" s="4" t="s">
        <v>25</v>
      </c>
      <c r="U15" s="4" t="s">
        <v>26</v>
      </c>
      <c r="V15" s="4" t="s">
        <v>26</v>
      </c>
      <c r="W15" s="4" t="s">
        <v>27</v>
      </c>
    </row>
    <row r="16" spans="1:23" x14ac:dyDescent="0.2">
      <c r="A16" s="3">
        <v>43981.356695208335</v>
      </c>
      <c r="B16" s="4" t="s">
        <v>53</v>
      </c>
      <c r="D16" s="4" t="s">
        <v>346</v>
      </c>
      <c r="E16" s="4" t="s">
        <v>347</v>
      </c>
      <c r="F16" s="4" t="s">
        <v>348</v>
      </c>
      <c r="G16" s="4" t="s">
        <v>781</v>
      </c>
      <c r="H16" s="4" t="s">
        <v>24</v>
      </c>
      <c r="L16" s="4">
        <v>36.700000000000003</v>
      </c>
      <c r="M16" s="4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349</v>
      </c>
      <c r="V16" s="4" t="s">
        <v>26</v>
      </c>
      <c r="W16" s="4" t="s">
        <v>27</v>
      </c>
    </row>
    <row r="17" spans="1:23" x14ac:dyDescent="0.2">
      <c r="A17" s="3">
        <v>43981.361052175926</v>
      </c>
      <c r="B17" s="4" t="s">
        <v>53</v>
      </c>
      <c r="D17" s="4" t="s">
        <v>59</v>
      </c>
      <c r="E17" s="4" t="s">
        <v>118</v>
      </c>
      <c r="F17" s="4" t="s">
        <v>114</v>
      </c>
      <c r="G17" s="4" t="s">
        <v>35</v>
      </c>
      <c r="H17" s="4" t="s">
        <v>31</v>
      </c>
      <c r="I17" s="4" t="s">
        <v>25</v>
      </c>
      <c r="J17" s="4">
        <v>36.1</v>
      </c>
      <c r="K17" s="4">
        <v>20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4" t="s">
        <v>26</v>
      </c>
      <c r="V17" s="4" t="s">
        <v>26</v>
      </c>
      <c r="W17" s="4" t="s">
        <v>27</v>
      </c>
    </row>
    <row r="18" spans="1:23" x14ac:dyDescent="0.2">
      <c r="A18" s="3">
        <v>43981.36326805556</v>
      </c>
      <c r="B18" s="4" t="s">
        <v>53</v>
      </c>
      <c r="D18" s="4" t="s">
        <v>625</v>
      </c>
      <c r="E18" s="4" t="s">
        <v>142</v>
      </c>
      <c r="F18" s="4" t="s">
        <v>584</v>
      </c>
      <c r="G18" s="4" t="s">
        <v>572</v>
      </c>
      <c r="H18" s="4" t="s">
        <v>31</v>
      </c>
      <c r="I18" s="4" t="s">
        <v>25</v>
      </c>
      <c r="J18" s="4">
        <v>35.4</v>
      </c>
      <c r="K18" s="4">
        <v>30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145</v>
      </c>
      <c r="V18" s="4" t="s">
        <v>145</v>
      </c>
      <c r="W18" s="4" t="s">
        <v>27</v>
      </c>
    </row>
    <row r="19" spans="1:23" x14ac:dyDescent="0.2">
      <c r="A19" s="3">
        <v>43981.364155532407</v>
      </c>
      <c r="B19" s="4" t="s">
        <v>53</v>
      </c>
      <c r="D19" s="4" t="s">
        <v>59</v>
      </c>
      <c r="E19" s="4" t="s">
        <v>118</v>
      </c>
      <c r="F19" s="4" t="s">
        <v>114</v>
      </c>
      <c r="G19" s="4" t="s">
        <v>35</v>
      </c>
      <c r="H19" s="4" t="s">
        <v>31</v>
      </c>
      <c r="I19" s="4" t="s">
        <v>25</v>
      </c>
      <c r="J19" s="4">
        <v>36.1</v>
      </c>
      <c r="K19" s="4">
        <v>20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26</v>
      </c>
      <c r="V19" s="4" t="s">
        <v>26</v>
      </c>
      <c r="W19" s="4" t="s">
        <v>27</v>
      </c>
    </row>
    <row r="20" spans="1:23" x14ac:dyDescent="0.2">
      <c r="A20" s="3">
        <v>43981.370989884264</v>
      </c>
      <c r="B20" s="4" t="s">
        <v>21</v>
      </c>
      <c r="C20" s="4">
        <v>533</v>
      </c>
      <c r="F20" s="4" t="s">
        <v>266</v>
      </c>
      <c r="G20" s="4" t="s">
        <v>446</v>
      </c>
      <c r="H20" s="4" t="s">
        <v>24</v>
      </c>
      <c r="L20" s="4">
        <v>36.6</v>
      </c>
      <c r="M20" s="4">
        <v>56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26</v>
      </c>
      <c r="V20" s="4" t="s">
        <v>26</v>
      </c>
      <c r="W20" s="4" t="s">
        <v>27</v>
      </c>
    </row>
    <row r="21" spans="1:23" x14ac:dyDescent="0.2">
      <c r="A21" s="3">
        <v>43981.374195104167</v>
      </c>
      <c r="B21" s="4" t="s">
        <v>21</v>
      </c>
      <c r="C21" s="4">
        <v>186</v>
      </c>
      <c r="F21" s="4">
        <v>802</v>
      </c>
      <c r="G21" s="4" t="s">
        <v>117</v>
      </c>
      <c r="H21" s="4" t="s">
        <v>24</v>
      </c>
      <c r="L21" s="4">
        <v>36.700000000000003</v>
      </c>
      <c r="M21" s="4">
        <v>24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25</v>
      </c>
      <c r="U21" s="4" t="s">
        <v>26</v>
      </c>
      <c r="V21" s="4" t="s">
        <v>26</v>
      </c>
      <c r="W21" s="4" t="s">
        <v>27</v>
      </c>
    </row>
    <row r="22" spans="1:23" x14ac:dyDescent="0.2">
      <c r="A22" s="3">
        <v>43981.382695555556</v>
      </c>
      <c r="B22" s="4" t="s">
        <v>53</v>
      </c>
      <c r="D22" s="4" t="s">
        <v>782</v>
      </c>
      <c r="E22" s="4" t="s">
        <v>783</v>
      </c>
      <c r="F22" s="4" t="s">
        <v>784</v>
      </c>
      <c r="G22" s="4" t="s">
        <v>785</v>
      </c>
      <c r="H22" s="4" t="s">
        <v>31</v>
      </c>
      <c r="I22" s="4" t="s">
        <v>25</v>
      </c>
      <c r="J22" s="4">
        <v>36.200000000000003</v>
      </c>
      <c r="K22" s="4">
        <v>20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26</v>
      </c>
      <c r="V22" s="4" t="s">
        <v>26</v>
      </c>
      <c r="W22" s="4" t="s">
        <v>27</v>
      </c>
    </row>
    <row r="23" spans="1:23" x14ac:dyDescent="0.2">
      <c r="A23" s="3">
        <v>43981.385644722221</v>
      </c>
      <c r="B23" s="4" t="s">
        <v>21</v>
      </c>
      <c r="C23" s="4">
        <v>673</v>
      </c>
      <c r="F23" s="4" t="s">
        <v>786</v>
      </c>
      <c r="G23" s="4" t="s">
        <v>117</v>
      </c>
      <c r="H23" s="4" t="s">
        <v>24</v>
      </c>
      <c r="L23" s="4">
        <v>36.4</v>
      </c>
      <c r="M23" s="4">
        <v>18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26</v>
      </c>
      <c r="V23" s="4" t="s">
        <v>26</v>
      </c>
      <c r="W23" s="4" t="s">
        <v>27</v>
      </c>
    </row>
    <row r="24" spans="1:23" x14ac:dyDescent="0.2">
      <c r="A24" s="3">
        <v>43981.397675578701</v>
      </c>
      <c r="B24" s="4" t="s">
        <v>53</v>
      </c>
      <c r="D24" s="4" t="s">
        <v>630</v>
      </c>
      <c r="E24" s="4" t="s">
        <v>631</v>
      </c>
      <c r="F24" s="4" t="s">
        <v>100</v>
      </c>
      <c r="G24" s="4" t="s">
        <v>265</v>
      </c>
      <c r="H24" s="4" t="s">
        <v>24</v>
      </c>
      <c r="L24" s="4">
        <v>35</v>
      </c>
      <c r="M24" s="4">
        <v>30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26</v>
      </c>
      <c r="V24" s="4" t="s">
        <v>26</v>
      </c>
      <c r="W24" s="4" t="s">
        <v>27</v>
      </c>
    </row>
    <row r="25" spans="1:23" x14ac:dyDescent="0.2">
      <c r="A25" s="3">
        <v>43981.397725069444</v>
      </c>
      <c r="B25" s="4" t="s">
        <v>53</v>
      </c>
      <c r="D25" s="4" t="s">
        <v>179</v>
      </c>
      <c r="E25" s="4" t="s">
        <v>180</v>
      </c>
      <c r="F25" s="4" t="s">
        <v>181</v>
      </c>
      <c r="G25" s="4" t="s">
        <v>35</v>
      </c>
      <c r="H25" s="4" t="s">
        <v>24</v>
      </c>
      <c r="L25" s="4">
        <v>35.6</v>
      </c>
      <c r="M25" s="4">
        <v>15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  <c r="S25" s="4" t="s">
        <v>25</v>
      </c>
      <c r="T25" s="4" t="s">
        <v>25</v>
      </c>
      <c r="U25" s="4" t="s">
        <v>182</v>
      </c>
      <c r="V25" s="4" t="s">
        <v>26</v>
      </c>
      <c r="W25" s="4" t="s">
        <v>27</v>
      </c>
    </row>
    <row r="26" spans="1:23" x14ac:dyDescent="0.2">
      <c r="A26" s="3">
        <v>43981.409404756945</v>
      </c>
      <c r="B26" s="4" t="s">
        <v>21</v>
      </c>
      <c r="C26" s="4">
        <v>647</v>
      </c>
      <c r="F26" s="4">
        <v>190</v>
      </c>
      <c r="G26" s="4" t="s">
        <v>776</v>
      </c>
      <c r="H26" s="4" t="s">
        <v>24</v>
      </c>
      <c r="L26" s="4">
        <v>36.4</v>
      </c>
      <c r="M26" s="4">
        <v>17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787</v>
      </c>
      <c r="V26" s="4" t="s">
        <v>787</v>
      </c>
      <c r="W26" s="4" t="s">
        <v>27</v>
      </c>
    </row>
    <row r="27" spans="1:23" x14ac:dyDescent="0.2">
      <c r="A27" s="3">
        <v>43981.413585844908</v>
      </c>
      <c r="B27" s="4" t="s">
        <v>53</v>
      </c>
      <c r="D27" s="4" t="s">
        <v>475</v>
      </c>
      <c r="E27" s="4" t="s">
        <v>295</v>
      </c>
      <c r="F27" s="4" t="s">
        <v>685</v>
      </c>
      <c r="G27" s="4" t="s">
        <v>297</v>
      </c>
      <c r="H27" s="4" t="s">
        <v>31</v>
      </c>
      <c r="I27" s="4" t="s">
        <v>25</v>
      </c>
      <c r="J27" s="4">
        <v>36.4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  <c r="S27" s="4" t="s">
        <v>25</v>
      </c>
      <c r="T27" s="4" t="s">
        <v>25</v>
      </c>
      <c r="U27" s="4" t="s">
        <v>58</v>
      </c>
      <c r="V27" s="4" t="s">
        <v>58</v>
      </c>
      <c r="W27" s="4" t="s">
        <v>27</v>
      </c>
    </row>
    <row r="28" spans="1:23" x14ac:dyDescent="0.2">
      <c r="A28" s="3">
        <v>43981.439864988424</v>
      </c>
      <c r="B28" s="4" t="s">
        <v>53</v>
      </c>
      <c r="D28" s="4" t="s">
        <v>124</v>
      </c>
      <c r="E28" s="4" t="s">
        <v>125</v>
      </c>
      <c r="F28" s="4" t="s">
        <v>126</v>
      </c>
      <c r="G28" s="4" t="s">
        <v>35</v>
      </c>
      <c r="H28" s="4" t="s">
        <v>24</v>
      </c>
      <c r="L28" s="4">
        <v>36.1</v>
      </c>
      <c r="M28" s="4">
        <v>20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26</v>
      </c>
      <c r="V28" s="4" t="s">
        <v>26</v>
      </c>
      <c r="W28" s="4" t="s">
        <v>27</v>
      </c>
    </row>
    <row r="29" spans="1:23" x14ac:dyDescent="0.2">
      <c r="A29" s="3">
        <v>43981.442085486109</v>
      </c>
      <c r="B29" s="4" t="s">
        <v>21</v>
      </c>
      <c r="C29" s="4">
        <v>765</v>
      </c>
    </row>
    <row r="30" spans="1:23" x14ac:dyDescent="0.2">
      <c r="A30" s="3">
        <v>43981.443790185185</v>
      </c>
      <c r="B30" s="4" t="s">
        <v>21</v>
      </c>
      <c r="C30" s="4">
        <v>765</v>
      </c>
      <c r="F30" s="4" t="s">
        <v>520</v>
      </c>
      <c r="G30" s="4" t="s">
        <v>144</v>
      </c>
      <c r="H30" s="4" t="s">
        <v>31</v>
      </c>
      <c r="I30" s="4" t="s">
        <v>25</v>
      </c>
      <c r="J30" s="4">
        <v>36</v>
      </c>
      <c r="K30" s="4">
        <v>18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26</v>
      </c>
      <c r="V30" s="4" t="s">
        <v>26</v>
      </c>
      <c r="W30" s="4" t="s">
        <v>27</v>
      </c>
    </row>
    <row r="31" spans="1:23" x14ac:dyDescent="0.2">
      <c r="A31" s="3">
        <v>43981.469907037041</v>
      </c>
      <c r="B31" s="4" t="s">
        <v>21</v>
      </c>
      <c r="C31" s="4">
        <v>761</v>
      </c>
      <c r="F31" s="4" t="s">
        <v>774</v>
      </c>
      <c r="G31" s="4" t="s">
        <v>301</v>
      </c>
      <c r="H31" s="4" t="s">
        <v>24</v>
      </c>
      <c r="L31" s="4">
        <v>36</v>
      </c>
      <c r="M31" s="4">
        <v>24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  <c r="S31" s="4" t="s">
        <v>25</v>
      </c>
      <c r="T31" s="4" t="s">
        <v>25</v>
      </c>
      <c r="U31" s="4" t="s">
        <v>26</v>
      </c>
      <c r="V31" s="4" t="s">
        <v>26</v>
      </c>
      <c r="W31" s="4" t="s">
        <v>27</v>
      </c>
    </row>
    <row r="32" spans="1:23" x14ac:dyDescent="0.2">
      <c r="A32" s="3">
        <v>43981.474992118056</v>
      </c>
      <c r="B32" s="4" t="s">
        <v>53</v>
      </c>
      <c r="D32" s="4" t="s">
        <v>232</v>
      </c>
      <c r="E32" s="4" t="s">
        <v>233</v>
      </c>
      <c r="F32" s="4" t="s">
        <v>392</v>
      </c>
      <c r="G32" s="4" t="s">
        <v>35</v>
      </c>
      <c r="H32" s="4" t="s">
        <v>31</v>
      </c>
      <c r="I32" s="4" t="s">
        <v>25</v>
      </c>
      <c r="J32" s="4">
        <v>36.6</v>
      </c>
      <c r="K32" s="4">
        <v>38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26</v>
      </c>
      <c r="V32" s="4" t="s">
        <v>26</v>
      </c>
      <c r="W32" s="4" t="s">
        <v>27</v>
      </c>
    </row>
    <row r="33" spans="1:23" x14ac:dyDescent="0.2">
      <c r="A33" s="3">
        <v>43981.485861979163</v>
      </c>
      <c r="B33" s="4" t="s">
        <v>21</v>
      </c>
      <c r="C33" s="4">
        <v>779</v>
      </c>
      <c r="F33" s="4" t="s">
        <v>403</v>
      </c>
      <c r="G33" s="4" t="s">
        <v>293</v>
      </c>
      <c r="H33" s="4" t="s">
        <v>24</v>
      </c>
      <c r="L33" s="4">
        <v>36.6</v>
      </c>
      <c r="M33" s="4">
        <v>20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25</v>
      </c>
      <c r="T33" s="4" t="s">
        <v>25</v>
      </c>
      <c r="U33" s="4" t="s">
        <v>26</v>
      </c>
      <c r="V33" s="4" t="s">
        <v>26</v>
      </c>
      <c r="W33" s="4" t="s">
        <v>27</v>
      </c>
    </row>
    <row r="34" spans="1:23" x14ac:dyDescent="0.2">
      <c r="A34" s="3">
        <v>43981.505519375001</v>
      </c>
      <c r="B34" s="4" t="s">
        <v>21</v>
      </c>
      <c r="C34" s="4">
        <v>779</v>
      </c>
      <c r="F34" s="4" t="s">
        <v>403</v>
      </c>
      <c r="G34" s="4" t="s">
        <v>293</v>
      </c>
      <c r="H34" s="4" t="s">
        <v>24</v>
      </c>
      <c r="L34" s="4">
        <v>36.6</v>
      </c>
      <c r="M34" s="4">
        <v>20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26</v>
      </c>
      <c r="V34" s="4" t="s">
        <v>26</v>
      </c>
      <c r="W34" s="4" t="s">
        <v>27</v>
      </c>
    </row>
    <row r="35" spans="1:23" x14ac:dyDescent="0.2">
      <c r="A35" s="3">
        <v>43981.522038437499</v>
      </c>
      <c r="B35" s="4" t="s">
        <v>21</v>
      </c>
      <c r="C35" s="4">
        <v>774</v>
      </c>
      <c r="F35" s="4" t="s">
        <v>152</v>
      </c>
      <c r="G35" s="4" t="s">
        <v>153</v>
      </c>
      <c r="H35" s="4" t="s">
        <v>24</v>
      </c>
      <c r="L35" s="4">
        <v>36</v>
      </c>
      <c r="M35" s="4">
        <v>18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 t="s">
        <v>27</v>
      </c>
      <c r="T35" s="4" t="s">
        <v>25</v>
      </c>
      <c r="U35" s="4" t="s">
        <v>26</v>
      </c>
      <c r="V35" s="4" t="s">
        <v>26</v>
      </c>
      <c r="W35" s="4" t="s">
        <v>27</v>
      </c>
    </row>
    <row r="36" spans="1:23" x14ac:dyDescent="0.2">
      <c r="A36" s="3">
        <v>43981.522861400459</v>
      </c>
      <c r="B36" s="4" t="s">
        <v>21</v>
      </c>
      <c r="C36" s="4">
        <v>422</v>
      </c>
      <c r="F36" s="4" t="s">
        <v>541</v>
      </c>
      <c r="G36" s="4" t="s">
        <v>388</v>
      </c>
      <c r="H36" s="4" t="s">
        <v>31</v>
      </c>
      <c r="I36" s="4" t="s">
        <v>25</v>
      </c>
      <c r="J36" s="4">
        <v>36.4</v>
      </c>
      <c r="K36" s="4">
        <v>20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26</v>
      </c>
      <c r="V36" s="4" t="s">
        <v>26</v>
      </c>
      <c r="W36" s="4" t="s">
        <v>27</v>
      </c>
    </row>
    <row r="37" spans="1:23" x14ac:dyDescent="0.2">
      <c r="A37" s="3">
        <v>43981.552224421292</v>
      </c>
      <c r="B37" s="4" t="s">
        <v>21</v>
      </c>
      <c r="C37" s="4" t="s">
        <v>375</v>
      </c>
      <c r="F37" s="4">
        <v>68</v>
      </c>
      <c r="G37" s="4" t="s">
        <v>376</v>
      </c>
      <c r="H37" s="4" t="s">
        <v>24</v>
      </c>
      <c r="L37" s="4">
        <v>35.6</v>
      </c>
      <c r="M37" s="4">
        <v>16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25</v>
      </c>
      <c r="U37" s="4" t="s">
        <v>377</v>
      </c>
      <c r="V37" s="4" t="s">
        <v>26</v>
      </c>
      <c r="W37" s="4" t="s">
        <v>27</v>
      </c>
    </row>
    <row r="38" spans="1:23" x14ac:dyDescent="0.2">
      <c r="A38" s="3">
        <v>43981.555419675926</v>
      </c>
      <c r="B38" s="4" t="s">
        <v>53</v>
      </c>
      <c r="D38" s="4" t="s">
        <v>526</v>
      </c>
      <c r="E38" s="4" t="s">
        <v>527</v>
      </c>
      <c r="F38" s="4" t="s">
        <v>546</v>
      </c>
      <c r="G38" s="4" t="s">
        <v>291</v>
      </c>
      <c r="H38" s="4" t="s">
        <v>24</v>
      </c>
      <c r="L38" s="4">
        <v>35.799999999999997</v>
      </c>
      <c r="M38" s="4">
        <v>72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26</v>
      </c>
      <c r="V38" s="4" t="s">
        <v>26</v>
      </c>
      <c r="W38" s="4" t="s">
        <v>27</v>
      </c>
    </row>
    <row r="39" spans="1:23" x14ac:dyDescent="0.2">
      <c r="A39" s="3">
        <v>43981.578434930554</v>
      </c>
      <c r="B39" s="4" t="s">
        <v>21</v>
      </c>
      <c r="C39" s="4">
        <v>558</v>
      </c>
      <c r="F39" s="4">
        <v>869</v>
      </c>
      <c r="G39" s="4" t="s">
        <v>231</v>
      </c>
      <c r="H39" s="4" t="s">
        <v>31</v>
      </c>
      <c r="I39" s="4" t="s">
        <v>25</v>
      </c>
      <c r="J39" s="4">
        <v>36.4</v>
      </c>
      <c r="K39" s="4">
        <v>19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25</v>
      </c>
      <c r="S39" s="4" t="s">
        <v>25</v>
      </c>
      <c r="T39" s="4" t="s">
        <v>25</v>
      </c>
      <c r="U39" s="4" t="s">
        <v>26</v>
      </c>
      <c r="V39" s="4" t="s">
        <v>26</v>
      </c>
      <c r="W39" s="4" t="s">
        <v>27</v>
      </c>
    </row>
    <row r="40" spans="1:23" x14ac:dyDescent="0.2">
      <c r="A40" s="3">
        <v>43981.596755150458</v>
      </c>
      <c r="B40" s="4" t="s">
        <v>53</v>
      </c>
      <c r="D40" s="4" t="s">
        <v>302</v>
      </c>
      <c r="E40" s="4" t="s">
        <v>303</v>
      </c>
      <c r="F40" s="4" t="s">
        <v>547</v>
      </c>
      <c r="G40" s="4" t="s">
        <v>548</v>
      </c>
      <c r="H40" s="4" t="s">
        <v>24</v>
      </c>
      <c r="L40" s="4">
        <v>35</v>
      </c>
      <c r="M40" s="4">
        <v>24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26</v>
      </c>
      <c r="V40" s="4" t="s">
        <v>26</v>
      </c>
      <c r="W40" s="4" t="s">
        <v>27</v>
      </c>
    </row>
    <row r="41" spans="1:23" x14ac:dyDescent="0.2">
      <c r="A41" s="3">
        <v>43981.601638171298</v>
      </c>
      <c r="B41" s="4" t="s">
        <v>21</v>
      </c>
      <c r="C41" s="4">
        <v>668</v>
      </c>
      <c r="F41" s="4" t="s">
        <v>222</v>
      </c>
      <c r="G41" s="4" t="s">
        <v>151</v>
      </c>
      <c r="H41" s="4" t="s">
        <v>31</v>
      </c>
      <c r="I41" s="4" t="s">
        <v>25</v>
      </c>
      <c r="J41" s="4">
        <v>36.6</v>
      </c>
      <c r="K41" s="4">
        <v>17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27</v>
      </c>
      <c r="S41" s="4" t="s">
        <v>25</v>
      </c>
      <c r="T41" s="4" t="s">
        <v>25</v>
      </c>
      <c r="U41" s="4" t="s">
        <v>26</v>
      </c>
      <c r="V41" s="4" t="s">
        <v>26</v>
      </c>
      <c r="W41" s="4" t="s">
        <v>27</v>
      </c>
    </row>
    <row r="42" spans="1:23" x14ac:dyDescent="0.2">
      <c r="A42" s="3">
        <v>43981.608987326385</v>
      </c>
      <c r="B42" s="4" t="s">
        <v>53</v>
      </c>
      <c r="D42" s="4" t="s">
        <v>194</v>
      </c>
      <c r="E42" s="4" t="s">
        <v>195</v>
      </c>
      <c r="F42" s="4" t="s">
        <v>359</v>
      </c>
      <c r="G42" s="4" t="s">
        <v>155</v>
      </c>
      <c r="H42" s="4" t="s">
        <v>24</v>
      </c>
      <c r="L42" s="4">
        <v>36.5</v>
      </c>
      <c r="M42" s="4">
        <v>14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26</v>
      </c>
      <c r="V42" s="4" t="s">
        <v>26</v>
      </c>
      <c r="W42" s="4" t="s">
        <v>27</v>
      </c>
    </row>
    <row r="43" spans="1:23" x14ac:dyDescent="0.2">
      <c r="A43" s="3">
        <v>43981.611627245366</v>
      </c>
      <c r="B43" s="4" t="s">
        <v>21</v>
      </c>
      <c r="C43" s="4">
        <v>752</v>
      </c>
      <c r="F43" s="4" t="s">
        <v>219</v>
      </c>
      <c r="G43" s="4" t="s">
        <v>220</v>
      </c>
      <c r="H43" s="4" t="s">
        <v>24</v>
      </c>
      <c r="L43" s="4">
        <v>36.4</v>
      </c>
      <c r="M43" s="4">
        <v>18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25</v>
      </c>
      <c r="T43" s="4" t="s">
        <v>25</v>
      </c>
      <c r="U43" s="4" t="s">
        <v>26</v>
      </c>
      <c r="V43" s="4" t="s">
        <v>26</v>
      </c>
      <c r="W43" s="4" t="s">
        <v>27</v>
      </c>
    </row>
    <row r="44" spans="1:23" x14ac:dyDescent="0.2">
      <c r="A44" s="3">
        <v>43981.639973796293</v>
      </c>
      <c r="B44" s="4" t="s">
        <v>21</v>
      </c>
      <c r="C44" s="5" t="s">
        <v>138</v>
      </c>
      <c r="F44" s="4" t="s">
        <v>788</v>
      </c>
      <c r="G44" s="4" t="s">
        <v>491</v>
      </c>
      <c r="H44" s="4" t="s">
        <v>24</v>
      </c>
      <c r="L44" s="4">
        <v>36.5</v>
      </c>
      <c r="M44" s="4">
        <v>14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37</v>
      </c>
      <c r="V44" s="4" t="s">
        <v>37</v>
      </c>
      <c r="W44" s="4" t="s">
        <v>27</v>
      </c>
    </row>
    <row r="45" spans="1:23" x14ac:dyDescent="0.2">
      <c r="A45" s="3">
        <v>43981.641655405096</v>
      </c>
      <c r="B45" s="4" t="s">
        <v>53</v>
      </c>
      <c r="D45" s="4" t="s">
        <v>789</v>
      </c>
      <c r="E45" s="4" t="s">
        <v>790</v>
      </c>
      <c r="F45" s="4" t="s">
        <v>788</v>
      </c>
      <c r="G45" s="4" t="s">
        <v>491</v>
      </c>
      <c r="H45" s="4" t="s">
        <v>31</v>
      </c>
      <c r="I45" s="4" t="s">
        <v>25</v>
      </c>
      <c r="J45" s="4">
        <v>36.5</v>
      </c>
      <c r="K45" s="4">
        <v>14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25</v>
      </c>
      <c r="U45" s="4" t="s">
        <v>37</v>
      </c>
      <c r="V45" s="4" t="s">
        <v>37</v>
      </c>
      <c r="W45" s="4" t="s">
        <v>27</v>
      </c>
    </row>
    <row r="46" spans="1:23" x14ac:dyDescent="0.2">
      <c r="A46" s="3">
        <v>43981.643240879624</v>
      </c>
      <c r="B46" s="4" t="s">
        <v>21</v>
      </c>
      <c r="C46" s="5" t="s">
        <v>138</v>
      </c>
      <c r="F46" s="4" t="s">
        <v>788</v>
      </c>
      <c r="G46" s="4" t="s">
        <v>491</v>
      </c>
      <c r="H46" s="4" t="s">
        <v>24</v>
      </c>
      <c r="L46" s="4">
        <v>36.5</v>
      </c>
      <c r="M46" s="4">
        <v>14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63</v>
      </c>
      <c r="V46" s="4" t="s">
        <v>37</v>
      </c>
      <c r="W46" s="4" t="s">
        <v>27</v>
      </c>
    </row>
    <row r="47" spans="1:23" x14ac:dyDescent="0.2">
      <c r="A47" s="3">
        <v>43981.644807592587</v>
      </c>
      <c r="B47" s="4" t="s">
        <v>53</v>
      </c>
      <c r="D47" s="4" t="s">
        <v>690</v>
      </c>
      <c r="E47" s="4" t="s">
        <v>691</v>
      </c>
      <c r="F47" s="4" t="s">
        <v>692</v>
      </c>
      <c r="G47" s="4" t="s">
        <v>35</v>
      </c>
      <c r="H47" s="4" t="s">
        <v>24</v>
      </c>
      <c r="L47" s="4">
        <v>37.5</v>
      </c>
      <c r="M47" s="4">
        <v>22</v>
      </c>
      <c r="N47" s="4" t="s">
        <v>25</v>
      </c>
      <c r="O47" s="4" t="s">
        <v>25</v>
      </c>
      <c r="P47" s="4" t="s">
        <v>25</v>
      </c>
      <c r="Q47" s="4" t="s">
        <v>25</v>
      </c>
      <c r="R47" s="4" t="s">
        <v>25</v>
      </c>
      <c r="S47" s="4" t="s">
        <v>25</v>
      </c>
      <c r="T47" s="4" t="s">
        <v>25</v>
      </c>
      <c r="U47" s="4" t="s">
        <v>791</v>
      </c>
      <c r="V47" s="4" t="s">
        <v>26</v>
      </c>
      <c r="W47" s="4" t="s">
        <v>27</v>
      </c>
    </row>
    <row r="48" spans="1:23" x14ac:dyDescent="0.2">
      <c r="A48" s="3">
        <v>43981.647474317127</v>
      </c>
      <c r="B48" s="4" t="s">
        <v>53</v>
      </c>
      <c r="D48" s="4" t="s">
        <v>397</v>
      </c>
      <c r="E48" s="4" t="s">
        <v>398</v>
      </c>
      <c r="F48" s="4" t="s">
        <v>32</v>
      </c>
      <c r="G48" s="4" t="s">
        <v>399</v>
      </c>
      <c r="H48" s="4" t="s">
        <v>24</v>
      </c>
      <c r="L48" s="4">
        <v>36</v>
      </c>
      <c r="M48" s="4">
        <v>22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37</v>
      </c>
      <c r="V48" s="4" t="s">
        <v>37</v>
      </c>
      <c r="W48" s="4" t="s">
        <v>27</v>
      </c>
    </row>
    <row r="49" spans="1:23" x14ac:dyDescent="0.2">
      <c r="A49" s="3">
        <v>43981.653429479164</v>
      </c>
      <c r="B49" s="4" t="s">
        <v>21</v>
      </c>
      <c r="C49" s="4">
        <v>508</v>
      </c>
      <c r="F49" s="4" t="s">
        <v>266</v>
      </c>
      <c r="G49" s="4" t="s">
        <v>408</v>
      </c>
      <c r="H49" s="4" t="s">
        <v>31</v>
      </c>
      <c r="I49" s="4" t="s">
        <v>25</v>
      </c>
      <c r="J49" s="4">
        <v>36</v>
      </c>
      <c r="K49" s="4">
        <v>30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  <c r="S49" s="4" t="s">
        <v>25</v>
      </c>
      <c r="T49" s="4" t="s">
        <v>25</v>
      </c>
      <c r="U49" s="4" t="s">
        <v>26</v>
      </c>
      <c r="V49" s="4" t="s">
        <v>26</v>
      </c>
      <c r="W49" s="4" t="s">
        <v>27</v>
      </c>
    </row>
    <row r="50" spans="1:23" x14ac:dyDescent="0.2">
      <c r="A50" s="3">
        <v>43981.66482096065</v>
      </c>
      <c r="B50" s="4" t="s">
        <v>21</v>
      </c>
      <c r="C50" s="4">
        <v>591</v>
      </c>
      <c r="F50" s="4" t="s">
        <v>279</v>
      </c>
      <c r="G50" s="4" t="s">
        <v>399</v>
      </c>
      <c r="H50" s="4" t="s">
        <v>31</v>
      </c>
      <c r="I50" s="4" t="s">
        <v>25</v>
      </c>
      <c r="J50" s="4">
        <v>36.5</v>
      </c>
      <c r="K50" s="4">
        <v>22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26</v>
      </c>
      <c r="V50" s="4" t="s">
        <v>26</v>
      </c>
      <c r="W50" s="4" t="s">
        <v>27</v>
      </c>
    </row>
    <row r="51" spans="1:23" x14ac:dyDescent="0.2">
      <c r="A51" s="3">
        <v>43981.710285196757</v>
      </c>
      <c r="B51" s="4" t="s">
        <v>21</v>
      </c>
      <c r="C51" s="5" t="s">
        <v>256</v>
      </c>
      <c r="F51" s="4" t="s">
        <v>593</v>
      </c>
      <c r="G51" s="4" t="s">
        <v>594</v>
      </c>
      <c r="H51" s="4" t="s">
        <v>31</v>
      </c>
      <c r="I51" s="4" t="s">
        <v>25</v>
      </c>
      <c r="J51" s="4">
        <v>36</v>
      </c>
      <c r="K51" s="4">
        <v>20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  <c r="S51" s="4" t="s">
        <v>25</v>
      </c>
      <c r="T51" s="4" t="s">
        <v>25</v>
      </c>
      <c r="U51" s="4" t="s">
        <v>792</v>
      </c>
      <c r="V51" s="4" t="s">
        <v>615</v>
      </c>
      <c r="W51" s="4" t="s">
        <v>27</v>
      </c>
    </row>
    <row r="52" spans="1:23" x14ac:dyDescent="0.2">
      <c r="A52" s="3">
        <v>43981.730843564816</v>
      </c>
      <c r="B52" s="4" t="s">
        <v>53</v>
      </c>
      <c r="D52" s="4" t="s">
        <v>477</v>
      </c>
      <c r="E52" s="4" t="s">
        <v>478</v>
      </c>
      <c r="F52" s="4" t="s">
        <v>479</v>
      </c>
      <c r="G52" s="4" t="s">
        <v>155</v>
      </c>
      <c r="H52" s="4" t="s">
        <v>31</v>
      </c>
      <c r="I52" s="4" t="s">
        <v>25</v>
      </c>
      <c r="J52" s="4">
        <v>36.5</v>
      </c>
      <c r="K52" s="4">
        <v>14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26</v>
      </c>
      <c r="V52" s="4" t="s">
        <v>26</v>
      </c>
      <c r="W52" s="4" t="s">
        <v>27</v>
      </c>
    </row>
    <row r="53" spans="1:23" x14ac:dyDescent="0.2">
      <c r="A53" s="3">
        <v>43981.739197037037</v>
      </c>
      <c r="B53" s="4" t="s">
        <v>21</v>
      </c>
      <c r="C53" s="4">
        <v>777</v>
      </c>
      <c r="F53" s="4" t="s">
        <v>56</v>
      </c>
      <c r="G53" s="4" t="s">
        <v>57</v>
      </c>
      <c r="H53" s="4" t="s">
        <v>31</v>
      </c>
      <c r="I53" s="4" t="s">
        <v>25</v>
      </c>
      <c r="J53" s="4">
        <v>36.4</v>
      </c>
      <c r="K53" s="4">
        <v>20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25</v>
      </c>
      <c r="S53" s="4" t="s">
        <v>25</v>
      </c>
      <c r="T53" s="4" t="s">
        <v>25</v>
      </c>
      <c r="U53" s="4" t="s">
        <v>26</v>
      </c>
      <c r="V53" s="4" t="s">
        <v>26</v>
      </c>
      <c r="W53" s="4" t="s">
        <v>27</v>
      </c>
    </row>
    <row r="54" spans="1:23" x14ac:dyDescent="0.2">
      <c r="A54" s="3">
        <v>43981.751472013886</v>
      </c>
      <c r="B54" s="4" t="s">
        <v>21</v>
      </c>
      <c r="C54" s="4">
        <v>651</v>
      </c>
      <c r="F54" s="4" t="s">
        <v>200</v>
      </c>
      <c r="G54" s="4" t="s">
        <v>201</v>
      </c>
      <c r="H54" s="4" t="s">
        <v>31</v>
      </c>
      <c r="I54" s="4" t="s">
        <v>25</v>
      </c>
      <c r="J54" s="4">
        <v>37</v>
      </c>
      <c r="K54" s="4">
        <v>20</v>
      </c>
      <c r="N54" s="4" t="s">
        <v>27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26</v>
      </c>
      <c r="V54" s="4" t="s">
        <v>26</v>
      </c>
      <c r="W54" s="4" t="s">
        <v>27</v>
      </c>
    </row>
    <row r="55" spans="1:23" x14ac:dyDescent="0.2">
      <c r="A55" s="3">
        <v>43981.761440775459</v>
      </c>
      <c r="B55" s="4" t="s">
        <v>21</v>
      </c>
      <c r="C55" s="4">
        <v>445</v>
      </c>
      <c r="F55" s="4" t="s">
        <v>214</v>
      </c>
      <c r="G55" s="4" t="s">
        <v>382</v>
      </c>
      <c r="H55" s="4" t="s">
        <v>31</v>
      </c>
      <c r="I55" s="4" t="s">
        <v>25</v>
      </c>
      <c r="J55" s="4">
        <v>36.700000000000003</v>
      </c>
      <c r="K55" s="4">
        <v>18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  <c r="T55" s="4" t="s">
        <v>25</v>
      </c>
      <c r="U55" s="4" t="s">
        <v>26</v>
      </c>
      <c r="V55" s="4" t="s">
        <v>26</v>
      </c>
      <c r="W55" s="4" t="s">
        <v>27</v>
      </c>
    </row>
    <row r="56" spans="1:23" x14ac:dyDescent="0.2">
      <c r="A56" s="3">
        <v>43981.770667280092</v>
      </c>
      <c r="B56" s="4" t="s">
        <v>21</v>
      </c>
      <c r="C56" s="4">
        <v>681</v>
      </c>
      <c r="F56" s="4" t="s">
        <v>512</v>
      </c>
      <c r="G56" s="4" t="s">
        <v>44</v>
      </c>
      <c r="H56" s="4" t="s">
        <v>24</v>
      </c>
      <c r="L56" s="4">
        <v>36.6</v>
      </c>
      <c r="M56" s="4">
        <v>18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26</v>
      </c>
      <c r="V56" s="4" t="s">
        <v>26</v>
      </c>
      <c r="W56" s="4" t="s">
        <v>27</v>
      </c>
    </row>
    <row r="57" spans="1:23" x14ac:dyDescent="0.2">
      <c r="A57" s="3">
        <v>43981.792355752317</v>
      </c>
      <c r="B57" s="4" t="s">
        <v>53</v>
      </c>
      <c r="D57" s="4" t="s">
        <v>394</v>
      </c>
      <c r="E57" s="4" t="s">
        <v>393</v>
      </c>
      <c r="F57" s="4" t="s">
        <v>480</v>
      </c>
      <c r="G57" s="4" t="s">
        <v>793</v>
      </c>
      <c r="H57" s="4" t="s">
        <v>24</v>
      </c>
      <c r="L57" s="4">
        <v>36</v>
      </c>
      <c r="M57" s="4">
        <v>18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25</v>
      </c>
      <c r="S57" s="4" t="s">
        <v>25</v>
      </c>
      <c r="T57" s="4" t="s">
        <v>25</v>
      </c>
      <c r="U57" s="4" t="s">
        <v>26</v>
      </c>
      <c r="V57" s="4" t="s">
        <v>26</v>
      </c>
      <c r="W57" s="4" t="s">
        <v>27</v>
      </c>
    </row>
    <row r="58" spans="1:23" x14ac:dyDescent="0.2">
      <c r="A58" s="3">
        <v>43981.818076655094</v>
      </c>
      <c r="B58" s="4" t="s">
        <v>21</v>
      </c>
      <c r="C58" s="4">
        <v>669</v>
      </c>
      <c r="F58" s="4" t="s">
        <v>319</v>
      </c>
      <c r="G58" s="4" t="s">
        <v>74</v>
      </c>
      <c r="H58" s="4" t="s">
        <v>31</v>
      </c>
      <c r="I58" s="4" t="s">
        <v>25</v>
      </c>
      <c r="J58" s="4">
        <v>36.6</v>
      </c>
      <c r="K58" s="4">
        <v>20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26</v>
      </c>
      <c r="V58" s="4" t="s">
        <v>26</v>
      </c>
      <c r="W58" s="4" t="s">
        <v>27</v>
      </c>
    </row>
    <row r="59" spans="1:23" x14ac:dyDescent="0.2">
      <c r="A59" s="3">
        <v>43981.822574861115</v>
      </c>
      <c r="B59" s="4" t="s">
        <v>53</v>
      </c>
      <c r="D59" s="4" t="s">
        <v>357</v>
      </c>
      <c r="E59" s="4" t="s">
        <v>358</v>
      </c>
      <c r="F59" s="4" t="s">
        <v>794</v>
      </c>
      <c r="G59" s="4" t="s">
        <v>609</v>
      </c>
      <c r="H59" s="4" t="s">
        <v>24</v>
      </c>
      <c r="L59" s="4">
        <v>37.5</v>
      </c>
      <c r="M59" s="4">
        <v>22</v>
      </c>
      <c r="N59" s="4" t="s">
        <v>25</v>
      </c>
      <c r="O59" s="4" t="s">
        <v>25</v>
      </c>
      <c r="P59" s="4" t="s">
        <v>25</v>
      </c>
      <c r="Q59" s="4" t="s">
        <v>25</v>
      </c>
      <c r="R59" s="4" t="s">
        <v>25</v>
      </c>
      <c r="S59" s="4" t="s">
        <v>25</v>
      </c>
      <c r="T59" s="4" t="s">
        <v>25</v>
      </c>
      <c r="U59" s="4" t="s">
        <v>26</v>
      </c>
      <c r="V59" s="4" t="s">
        <v>26</v>
      </c>
      <c r="W59" s="4" t="s">
        <v>27</v>
      </c>
    </row>
    <row r="60" spans="1:23" x14ac:dyDescent="0.2">
      <c r="A60" s="3">
        <v>43981.838808206019</v>
      </c>
      <c r="B60" s="4" t="s">
        <v>21</v>
      </c>
      <c r="C60" s="4">
        <v>676</v>
      </c>
      <c r="F60" s="4" t="s">
        <v>171</v>
      </c>
      <c r="G60" s="4" t="s">
        <v>645</v>
      </c>
      <c r="H60" s="4" t="s">
        <v>31</v>
      </c>
      <c r="I60" s="4" t="s">
        <v>25</v>
      </c>
      <c r="J60" s="4">
        <v>35.9</v>
      </c>
      <c r="K60" s="4">
        <v>20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27</v>
      </c>
      <c r="S60" s="4" t="s">
        <v>27</v>
      </c>
      <c r="T60" s="4" t="s">
        <v>25</v>
      </c>
      <c r="U60" s="4" t="s">
        <v>173</v>
      </c>
      <c r="V60" s="4" t="s">
        <v>173</v>
      </c>
      <c r="W60" s="4" t="s">
        <v>27</v>
      </c>
    </row>
    <row r="61" spans="1:23" x14ac:dyDescent="0.2">
      <c r="A61" s="3">
        <v>43981.883109537041</v>
      </c>
      <c r="B61" s="4" t="s">
        <v>21</v>
      </c>
      <c r="C61" s="4">
        <v>674</v>
      </c>
      <c r="F61" s="4" t="s">
        <v>100</v>
      </c>
      <c r="G61" s="4" t="s">
        <v>155</v>
      </c>
      <c r="H61" s="4" t="s">
        <v>24</v>
      </c>
      <c r="L61" s="4">
        <v>36.5</v>
      </c>
      <c r="M61" s="4">
        <v>18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25</v>
      </c>
      <c r="S61" s="4" t="s">
        <v>25</v>
      </c>
      <c r="T61" s="4" t="s">
        <v>25</v>
      </c>
      <c r="U61" s="4" t="s">
        <v>26</v>
      </c>
      <c r="V61" s="4" t="s">
        <v>26</v>
      </c>
      <c r="W61" s="4" t="s">
        <v>27</v>
      </c>
    </row>
    <row r="62" spans="1:23" x14ac:dyDescent="0.2">
      <c r="A62" s="3">
        <v>43981.888982997683</v>
      </c>
      <c r="B62" s="4" t="s">
        <v>53</v>
      </c>
      <c r="D62" s="4" t="s">
        <v>225</v>
      </c>
      <c r="E62" s="4" t="s">
        <v>226</v>
      </c>
      <c r="F62" s="4" t="s">
        <v>227</v>
      </c>
      <c r="G62" s="4" t="s">
        <v>228</v>
      </c>
      <c r="H62" s="4" t="s">
        <v>31</v>
      </c>
      <c r="I62" s="4" t="s">
        <v>25</v>
      </c>
      <c r="J62" s="4">
        <v>36.5</v>
      </c>
      <c r="K62" s="4">
        <v>20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795</v>
      </c>
      <c r="V62" s="4" t="s">
        <v>37</v>
      </c>
      <c r="W62" s="4" t="s">
        <v>27</v>
      </c>
    </row>
    <row r="63" spans="1:23" x14ac:dyDescent="0.2">
      <c r="A63" s="3">
        <v>43981.935766493058</v>
      </c>
      <c r="B63" s="4" t="s">
        <v>21</v>
      </c>
      <c r="C63" s="4">
        <v>248</v>
      </c>
      <c r="F63" s="4" t="s">
        <v>689</v>
      </c>
      <c r="G63" s="4" t="s">
        <v>35</v>
      </c>
      <c r="H63" s="4" t="s">
        <v>31</v>
      </c>
      <c r="I63" s="4" t="s">
        <v>25</v>
      </c>
      <c r="J63" s="4">
        <v>35.5</v>
      </c>
      <c r="K63" s="4">
        <v>24</v>
      </c>
      <c r="N63" s="4" t="s">
        <v>25</v>
      </c>
      <c r="O63" s="4" t="s">
        <v>25</v>
      </c>
      <c r="P63" s="4" t="s">
        <v>25</v>
      </c>
      <c r="Q63" s="4" t="s">
        <v>25</v>
      </c>
      <c r="R63" s="4" t="s">
        <v>25</v>
      </c>
      <c r="S63" s="4" t="s">
        <v>25</v>
      </c>
      <c r="T63" s="4" t="s">
        <v>25</v>
      </c>
      <c r="U63" s="4" t="s">
        <v>26</v>
      </c>
      <c r="V63" s="4" t="s">
        <v>26</v>
      </c>
      <c r="W63" s="4" t="s">
        <v>27</v>
      </c>
    </row>
    <row r="64" spans="1:23" x14ac:dyDescent="0.2">
      <c r="A64" s="3">
        <v>43981.941102280092</v>
      </c>
      <c r="B64" s="4" t="s">
        <v>21</v>
      </c>
      <c r="C64" s="4">
        <v>711</v>
      </c>
      <c r="F64" s="4" t="s">
        <v>384</v>
      </c>
      <c r="G64" s="4" t="s">
        <v>239</v>
      </c>
      <c r="H64" s="4" t="s">
        <v>31</v>
      </c>
      <c r="I64" s="4" t="s">
        <v>25</v>
      </c>
      <c r="J64" s="4">
        <v>37.5</v>
      </c>
      <c r="K64" s="4">
        <v>74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26</v>
      </c>
      <c r="V64" s="4" t="s">
        <v>26</v>
      </c>
      <c r="W64" s="4" t="s">
        <v>27</v>
      </c>
    </row>
    <row r="65" spans="1:23" x14ac:dyDescent="0.2">
      <c r="A65" s="3">
        <v>43981.953195787035</v>
      </c>
      <c r="B65" s="4" t="s">
        <v>21</v>
      </c>
      <c r="C65" s="4">
        <v>768</v>
      </c>
      <c r="F65" s="4">
        <v>315</v>
      </c>
      <c r="G65" s="4" t="s">
        <v>117</v>
      </c>
      <c r="H65" s="4" t="s">
        <v>31</v>
      </c>
      <c r="I65" s="4" t="s">
        <v>25</v>
      </c>
      <c r="J65" s="4">
        <v>36.5</v>
      </c>
      <c r="K65" s="4">
        <v>20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  <c r="S65" s="4" t="s">
        <v>25</v>
      </c>
      <c r="T65" s="4" t="s">
        <v>25</v>
      </c>
      <c r="U65" s="4" t="s">
        <v>37</v>
      </c>
      <c r="V65" s="4" t="s">
        <v>37</v>
      </c>
      <c r="W65" s="4" t="s">
        <v>27</v>
      </c>
    </row>
    <row r="66" spans="1:23" x14ac:dyDescent="0.2">
      <c r="A66" s="3">
        <v>43981.973916712959</v>
      </c>
      <c r="B66" s="4" t="s">
        <v>53</v>
      </c>
      <c r="D66" s="4" t="s">
        <v>59</v>
      </c>
      <c r="E66" s="4" t="s">
        <v>60</v>
      </c>
      <c r="F66" s="4" t="s">
        <v>531</v>
      </c>
      <c r="G66" s="4" t="s">
        <v>62</v>
      </c>
      <c r="H66" s="4" t="s">
        <v>31</v>
      </c>
      <c r="I66" s="4" t="s">
        <v>25</v>
      </c>
      <c r="J66" s="4">
        <v>36.5</v>
      </c>
      <c r="K66" s="4">
        <v>18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424</v>
      </c>
      <c r="V66" s="4" t="s">
        <v>37</v>
      </c>
      <c r="W66" s="4" t="s">
        <v>27</v>
      </c>
    </row>
    <row r="67" spans="1:23" x14ac:dyDescent="0.2">
      <c r="A67" s="3">
        <v>43982.544471388886</v>
      </c>
      <c r="B67" s="4" t="s">
        <v>21</v>
      </c>
      <c r="C67" s="4">
        <v>761</v>
      </c>
      <c r="F67" s="4" t="s">
        <v>774</v>
      </c>
      <c r="G67" s="4" t="s">
        <v>301</v>
      </c>
      <c r="H67" s="4" t="s">
        <v>24</v>
      </c>
      <c r="L67" s="4">
        <v>36</v>
      </c>
      <c r="M67" s="4">
        <v>24</v>
      </c>
      <c r="N67" s="4" t="s">
        <v>25</v>
      </c>
      <c r="O67" s="4" t="s">
        <v>25</v>
      </c>
      <c r="P67" s="4" t="s">
        <v>25</v>
      </c>
      <c r="Q67" s="4" t="s">
        <v>25</v>
      </c>
      <c r="R67" s="4" t="s">
        <v>25</v>
      </c>
      <c r="S67" s="4" t="s">
        <v>25</v>
      </c>
      <c r="T67" s="4" t="s">
        <v>25</v>
      </c>
      <c r="U67" s="4" t="s">
        <v>26</v>
      </c>
      <c r="V67" s="4" t="s">
        <v>26</v>
      </c>
      <c r="W67" s="4" t="s">
        <v>27</v>
      </c>
    </row>
    <row r="68" spans="1:23" x14ac:dyDescent="0.2">
      <c r="A68" s="3">
        <v>43982.673499594908</v>
      </c>
      <c r="B68" s="4" t="s">
        <v>21</v>
      </c>
      <c r="C68" s="4" t="s">
        <v>444</v>
      </c>
      <c r="F68" s="4" t="s">
        <v>308</v>
      </c>
      <c r="G68" s="4" t="s">
        <v>309</v>
      </c>
      <c r="H68" s="4" t="s">
        <v>24</v>
      </c>
      <c r="L68" s="4">
        <v>36.200000000000003</v>
      </c>
      <c r="M68" s="4">
        <v>16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26</v>
      </c>
      <c r="V68" s="4" t="s">
        <v>26</v>
      </c>
      <c r="W68" s="4" t="s">
        <v>27</v>
      </c>
    </row>
    <row r="69" spans="1:23" x14ac:dyDescent="0.2">
      <c r="A69" s="3">
        <v>43982.998597164347</v>
      </c>
      <c r="B69" s="4" t="s">
        <v>21</v>
      </c>
      <c r="C69" s="4">
        <v>571</v>
      </c>
      <c r="F69" s="4" t="s">
        <v>473</v>
      </c>
      <c r="G69" s="4" t="s">
        <v>265</v>
      </c>
      <c r="H69" s="4" t="s">
        <v>31</v>
      </c>
      <c r="I69" s="4" t="s">
        <v>25</v>
      </c>
      <c r="J69" s="4">
        <v>36</v>
      </c>
      <c r="K69" s="4">
        <v>16</v>
      </c>
      <c r="N69" s="4" t="s">
        <v>25</v>
      </c>
      <c r="O69" s="4" t="s">
        <v>25</v>
      </c>
      <c r="P69" s="4" t="s">
        <v>25</v>
      </c>
      <c r="Q69" s="4" t="s">
        <v>25</v>
      </c>
      <c r="R69" s="4" t="s">
        <v>25</v>
      </c>
      <c r="S69" s="4" t="s">
        <v>25</v>
      </c>
      <c r="T69" s="4" t="s">
        <v>25</v>
      </c>
      <c r="U69" s="4" t="s">
        <v>26</v>
      </c>
      <c r="V69" s="4" t="s">
        <v>26</v>
      </c>
      <c r="W69" s="4" t="s">
        <v>27</v>
      </c>
    </row>
    <row r="70" spans="1:23" x14ac:dyDescent="0.2">
      <c r="A70" s="3">
        <v>43983.456746979165</v>
      </c>
      <c r="B70" s="4" t="s">
        <v>21</v>
      </c>
      <c r="C70" s="4" t="s">
        <v>409</v>
      </c>
      <c r="F70" s="4" t="s">
        <v>723</v>
      </c>
      <c r="G70" s="4" t="s">
        <v>411</v>
      </c>
      <c r="H70" s="4" t="s">
        <v>24</v>
      </c>
      <c r="L70" s="4">
        <v>36</v>
      </c>
      <c r="M70" s="4">
        <v>17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26</v>
      </c>
      <c r="V70" s="4" t="s">
        <v>26</v>
      </c>
      <c r="W70" s="4" t="s">
        <v>27</v>
      </c>
    </row>
    <row r="71" spans="1:23" x14ac:dyDescent="0.2">
      <c r="A71" s="3">
        <v>43983.458179212961</v>
      </c>
      <c r="B71" s="4" t="s">
        <v>53</v>
      </c>
      <c r="D71" s="4" t="s">
        <v>525</v>
      </c>
      <c r="E71" s="4" t="s">
        <v>443</v>
      </c>
      <c r="F71" s="4" t="s">
        <v>122</v>
      </c>
      <c r="G71" s="4" t="s">
        <v>289</v>
      </c>
      <c r="H71" s="4" t="s">
        <v>24</v>
      </c>
      <c r="L71" s="4">
        <v>33.4</v>
      </c>
      <c r="M71" s="4">
        <v>23</v>
      </c>
      <c r="N71" s="4" t="s">
        <v>25</v>
      </c>
      <c r="O71" s="4" t="s">
        <v>25</v>
      </c>
      <c r="P71" s="4" t="s">
        <v>25</v>
      </c>
      <c r="Q71" s="4" t="s">
        <v>25</v>
      </c>
      <c r="R71" s="4" t="s">
        <v>25</v>
      </c>
      <c r="S71" s="4" t="s">
        <v>25</v>
      </c>
      <c r="T71" s="4" t="s">
        <v>25</v>
      </c>
      <c r="U71" s="4" t="s">
        <v>26</v>
      </c>
      <c r="V71" s="4" t="s">
        <v>26</v>
      </c>
      <c r="W71" s="4" t="s">
        <v>27</v>
      </c>
    </row>
    <row r="72" spans="1:23" x14ac:dyDescent="0.2">
      <c r="A72" s="3">
        <v>43984.282905671294</v>
      </c>
      <c r="B72" s="4" t="s">
        <v>53</v>
      </c>
      <c r="D72" s="4" t="s">
        <v>525</v>
      </c>
      <c r="E72" s="4" t="s">
        <v>443</v>
      </c>
      <c r="F72" s="4" t="s">
        <v>122</v>
      </c>
      <c r="G72" s="4" t="s">
        <v>289</v>
      </c>
      <c r="H72" s="4" t="s">
        <v>24</v>
      </c>
      <c r="L72" s="4">
        <v>33.4</v>
      </c>
      <c r="M72" s="4">
        <v>23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26</v>
      </c>
      <c r="V72" s="4" t="s">
        <v>26</v>
      </c>
      <c r="W72" s="4" t="s">
        <v>27</v>
      </c>
    </row>
    <row r="73" spans="1:23" x14ac:dyDescent="0.2">
      <c r="A73" s="3">
        <v>43988.314889861111</v>
      </c>
      <c r="B73" s="4" t="s">
        <v>21</v>
      </c>
      <c r="C73" s="4">
        <v>325</v>
      </c>
      <c r="F73" s="4" t="s">
        <v>207</v>
      </c>
      <c r="G73" s="4" t="s">
        <v>35</v>
      </c>
      <c r="H73" s="4" t="s">
        <v>31</v>
      </c>
      <c r="I73" s="4" t="s">
        <v>25</v>
      </c>
      <c r="J73" s="4">
        <v>36</v>
      </c>
      <c r="K73" s="4">
        <v>20</v>
      </c>
      <c r="N73" s="4" t="s">
        <v>25</v>
      </c>
      <c r="O73" s="4" t="s">
        <v>25</v>
      </c>
      <c r="P73" s="4" t="s">
        <v>25</v>
      </c>
      <c r="Q73" s="4" t="s">
        <v>25</v>
      </c>
      <c r="R73" s="4" t="s">
        <v>25</v>
      </c>
      <c r="S73" s="4" t="s">
        <v>25</v>
      </c>
      <c r="T73" s="4" t="s">
        <v>25</v>
      </c>
      <c r="U73" s="4" t="s">
        <v>299</v>
      </c>
      <c r="V73" s="4" t="s">
        <v>25</v>
      </c>
      <c r="W73" s="4" t="s">
        <v>27</v>
      </c>
    </row>
    <row r="74" spans="1:23" x14ac:dyDescent="0.2">
      <c r="A74" s="3">
        <v>43989.435706747681</v>
      </c>
      <c r="B74" s="4" t="s">
        <v>21</v>
      </c>
      <c r="C74" s="4">
        <v>619</v>
      </c>
      <c r="F74" s="4" t="s">
        <v>337</v>
      </c>
      <c r="G74" s="4" t="s">
        <v>503</v>
      </c>
      <c r="H74" s="4" t="s">
        <v>31</v>
      </c>
      <c r="I74" s="4" t="s">
        <v>25</v>
      </c>
      <c r="J74" s="4">
        <v>36.1</v>
      </c>
      <c r="K74" s="4">
        <v>17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26</v>
      </c>
      <c r="V74" s="4" t="s">
        <v>26</v>
      </c>
      <c r="W74" s="4" t="s">
        <v>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W71"/>
  <sheetViews>
    <sheetView zoomScaleNormal="100" workbookViewId="0">
      <pane ySplit="1" topLeftCell="A2" activePane="bottomLeft" state="frozenSplit"/>
      <selection pane="bottomLeft" activeCell="B3" sqref="B3"/>
    </sheetView>
  </sheetViews>
  <sheetFormatPr defaultColWidth="14.42578125" defaultRowHeight="15.75" customHeight="1" x14ac:dyDescent="0.2"/>
  <cols>
    <col min="1" max="29" width="21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s="3">
        <v>43982.238133159721</v>
      </c>
      <c r="B2" s="4" t="s">
        <v>53</v>
      </c>
      <c r="D2" s="4" t="s">
        <v>287</v>
      </c>
      <c r="E2" s="4" t="s">
        <v>443</v>
      </c>
      <c r="F2" s="4" t="s">
        <v>122</v>
      </c>
      <c r="G2" s="4" t="s">
        <v>289</v>
      </c>
      <c r="H2" s="4" t="s">
        <v>24</v>
      </c>
      <c r="L2" s="4">
        <v>33.200000000000003</v>
      </c>
      <c r="M2" s="4">
        <v>22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26</v>
      </c>
      <c r="V2" s="4" t="s">
        <v>26</v>
      </c>
      <c r="W2" s="4" t="s">
        <v>27</v>
      </c>
    </row>
    <row r="3" spans="1:23" x14ac:dyDescent="0.2">
      <c r="A3" s="3">
        <v>43982.282887835652</v>
      </c>
      <c r="B3" s="4" t="s">
        <v>53</v>
      </c>
      <c r="D3" s="4" t="s">
        <v>326</v>
      </c>
      <c r="E3" s="4" t="s">
        <v>327</v>
      </c>
      <c r="F3" s="4" t="s">
        <v>582</v>
      </c>
      <c r="G3" s="4" t="s">
        <v>463</v>
      </c>
      <c r="H3" s="4" t="s">
        <v>31</v>
      </c>
      <c r="I3" s="4" t="s">
        <v>25</v>
      </c>
      <c r="J3" s="4">
        <v>35.799999999999997</v>
      </c>
      <c r="K3" s="4">
        <v>18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26</v>
      </c>
      <c r="V3" s="4" t="s">
        <v>26</v>
      </c>
      <c r="W3" s="4" t="s">
        <v>27</v>
      </c>
    </row>
    <row r="4" spans="1:23" x14ac:dyDescent="0.2">
      <c r="A4" s="3">
        <v>43982.290412291666</v>
      </c>
      <c r="B4" s="4" t="s">
        <v>21</v>
      </c>
      <c r="C4" s="4">
        <v>373</v>
      </c>
      <c r="F4" s="4" t="s">
        <v>796</v>
      </c>
      <c r="G4" s="4" t="s">
        <v>204</v>
      </c>
      <c r="H4" s="4" t="s">
        <v>24</v>
      </c>
      <c r="L4" s="4">
        <v>36</v>
      </c>
      <c r="M4" s="4">
        <v>14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26</v>
      </c>
      <c r="V4" s="4" t="s">
        <v>26</v>
      </c>
      <c r="W4" s="4" t="s">
        <v>27</v>
      </c>
    </row>
    <row r="5" spans="1:23" x14ac:dyDescent="0.2">
      <c r="A5" s="3">
        <v>43982.296276423614</v>
      </c>
      <c r="B5" s="4" t="s">
        <v>53</v>
      </c>
      <c r="D5" s="4" t="s">
        <v>777</v>
      </c>
      <c r="E5" s="4" t="s">
        <v>778</v>
      </c>
      <c r="F5" s="4" t="s">
        <v>415</v>
      </c>
      <c r="G5" s="4" t="s">
        <v>35</v>
      </c>
      <c r="H5" s="4" t="s">
        <v>24</v>
      </c>
      <c r="L5" s="4">
        <v>36</v>
      </c>
      <c r="M5" s="4">
        <v>12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26</v>
      </c>
      <c r="V5" s="4" t="s">
        <v>26</v>
      </c>
      <c r="W5" s="4" t="s">
        <v>27</v>
      </c>
    </row>
    <row r="6" spans="1:23" x14ac:dyDescent="0.2">
      <c r="A6" s="3">
        <v>43982.300297928239</v>
      </c>
      <c r="B6" s="4" t="s">
        <v>21</v>
      </c>
      <c r="C6" s="4">
        <v>247</v>
      </c>
      <c r="F6" s="4" t="s">
        <v>274</v>
      </c>
      <c r="G6" s="4" t="s">
        <v>109</v>
      </c>
      <c r="H6" s="4" t="s">
        <v>31</v>
      </c>
      <c r="I6" s="4" t="s">
        <v>25</v>
      </c>
      <c r="J6" s="4">
        <v>36.5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37</v>
      </c>
      <c r="V6" s="4" t="s">
        <v>37</v>
      </c>
      <c r="W6" s="4" t="s">
        <v>27</v>
      </c>
    </row>
    <row r="7" spans="1:23" x14ac:dyDescent="0.2">
      <c r="A7" s="3">
        <v>43982.305918506943</v>
      </c>
      <c r="B7" s="4" t="s">
        <v>53</v>
      </c>
      <c r="D7" s="4" t="s">
        <v>86</v>
      </c>
      <c r="E7" s="4" t="s">
        <v>87</v>
      </c>
      <c r="F7" s="4" t="s">
        <v>88</v>
      </c>
      <c r="G7" s="4" t="s">
        <v>89</v>
      </c>
      <c r="H7" s="4" t="s">
        <v>24</v>
      </c>
      <c r="L7" s="4">
        <v>36.1</v>
      </c>
      <c r="M7" s="4">
        <v>12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26</v>
      </c>
      <c r="V7" s="4" t="s">
        <v>26</v>
      </c>
      <c r="W7" s="4" t="s">
        <v>27</v>
      </c>
    </row>
    <row r="8" spans="1:23" x14ac:dyDescent="0.2">
      <c r="A8" s="3">
        <v>43982.312404004631</v>
      </c>
      <c r="B8" s="4" t="s">
        <v>21</v>
      </c>
      <c r="C8" s="4">
        <v>325</v>
      </c>
      <c r="F8" s="4" t="s">
        <v>207</v>
      </c>
      <c r="G8" s="4" t="s">
        <v>35</v>
      </c>
      <c r="H8" s="4" t="s">
        <v>31</v>
      </c>
      <c r="I8" s="4" t="s">
        <v>25</v>
      </c>
      <c r="J8" s="4">
        <v>36</v>
      </c>
      <c r="K8" s="4">
        <v>19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585</v>
      </c>
      <c r="V8" s="4" t="s">
        <v>58</v>
      </c>
      <c r="W8" s="4" t="s">
        <v>27</v>
      </c>
    </row>
    <row r="9" spans="1:23" x14ac:dyDescent="0.2">
      <c r="A9" s="3">
        <v>43982.315595509259</v>
      </c>
      <c r="B9" s="4" t="s">
        <v>21</v>
      </c>
      <c r="C9" s="4">
        <v>552</v>
      </c>
      <c r="F9" s="4" t="s">
        <v>32</v>
      </c>
      <c r="G9" s="4" t="s">
        <v>712</v>
      </c>
      <c r="H9" s="4" t="s">
        <v>31</v>
      </c>
      <c r="I9" s="4" t="s">
        <v>25</v>
      </c>
      <c r="J9" s="4">
        <v>36.5</v>
      </c>
      <c r="K9" s="4">
        <v>16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  <c r="S9" s="4" t="s">
        <v>27</v>
      </c>
      <c r="T9" s="4" t="s">
        <v>25</v>
      </c>
      <c r="U9" s="4" t="s">
        <v>58</v>
      </c>
      <c r="V9" s="4" t="s">
        <v>58</v>
      </c>
      <c r="W9" s="4" t="s">
        <v>27</v>
      </c>
    </row>
    <row r="10" spans="1:23" x14ac:dyDescent="0.2">
      <c r="A10" s="3">
        <v>43982.336934282408</v>
      </c>
      <c r="B10" s="4" t="s">
        <v>21</v>
      </c>
      <c r="C10" s="4">
        <v>757</v>
      </c>
      <c r="F10" s="4" t="s">
        <v>333</v>
      </c>
      <c r="G10" s="4" t="s">
        <v>35</v>
      </c>
      <c r="H10" s="4" t="s">
        <v>31</v>
      </c>
      <c r="I10" s="4" t="s">
        <v>25</v>
      </c>
      <c r="J10" s="4">
        <v>36.200000000000003</v>
      </c>
      <c r="K10" s="4">
        <v>23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26</v>
      </c>
      <c r="V10" s="4" t="s">
        <v>26</v>
      </c>
      <c r="W10" s="4" t="s">
        <v>27</v>
      </c>
    </row>
    <row r="11" spans="1:23" x14ac:dyDescent="0.2">
      <c r="A11" s="3">
        <v>43982.337651620372</v>
      </c>
      <c r="B11" s="4" t="s">
        <v>53</v>
      </c>
      <c r="D11" s="4" t="s">
        <v>128</v>
      </c>
      <c r="E11" s="4" t="s">
        <v>129</v>
      </c>
      <c r="F11" s="4" t="s">
        <v>649</v>
      </c>
      <c r="G11" s="4" t="s">
        <v>650</v>
      </c>
      <c r="H11" s="4" t="s">
        <v>31</v>
      </c>
      <c r="I11" s="4" t="s">
        <v>25</v>
      </c>
      <c r="J11" s="4">
        <v>36.200000000000003</v>
      </c>
      <c r="K11" s="4">
        <v>20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26</v>
      </c>
      <c r="V11" s="4" t="s">
        <v>26</v>
      </c>
      <c r="W11" s="4" t="s">
        <v>27</v>
      </c>
    </row>
    <row r="12" spans="1:23" x14ac:dyDescent="0.2">
      <c r="A12" s="3">
        <v>43982.341668506946</v>
      </c>
      <c r="B12" s="4" t="s">
        <v>53</v>
      </c>
      <c r="D12" s="4" t="s">
        <v>176</v>
      </c>
      <c r="E12" s="4" t="s">
        <v>175</v>
      </c>
      <c r="F12" s="4" t="s">
        <v>177</v>
      </c>
      <c r="G12" s="4" t="s">
        <v>178</v>
      </c>
      <c r="H12" s="4" t="s">
        <v>24</v>
      </c>
      <c r="L12" s="4">
        <v>35.700000000000003</v>
      </c>
      <c r="M12" s="4">
        <v>19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26</v>
      </c>
      <c r="V12" s="4" t="s">
        <v>26</v>
      </c>
      <c r="W12" s="4" t="s">
        <v>27</v>
      </c>
    </row>
    <row r="13" spans="1:23" x14ac:dyDescent="0.2">
      <c r="A13" s="3">
        <v>43982.357219467594</v>
      </c>
      <c r="B13" s="4" t="s">
        <v>53</v>
      </c>
      <c r="D13" s="4" t="s">
        <v>606</v>
      </c>
      <c r="E13" s="4" t="s">
        <v>607</v>
      </c>
      <c r="F13" s="4" t="s">
        <v>122</v>
      </c>
      <c r="G13" s="4" t="s">
        <v>797</v>
      </c>
      <c r="H13" s="4" t="s">
        <v>31</v>
      </c>
      <c r="I13" s="4" t="s">
        <v>25</v>
      </c>
      <c r="J13" s="4">
        <v>34.9</v>
      </c>
      <c r="K13" s="4">
        <v>17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26</v>
      </c>
      <c r="V13" s="4" t="s">
        <v>26</v>
      </c>
      <c r="W13" s="4" t="s">
        <v>27</v>
      </c>
    </row>
    <row r="14" spans="1:23" x14ac:dyDescent="0.2">
      <c r="A14" s="3">
        <v>43982.358250219906</v>
      </c>
      <c r="B14" s="4" t="s">
        <v>53</v>
      </c>
      <c r="D14" s="4" t="s">
        <v>179</v>
      </c>
      <c r="E14" s="4" t="s">
        <v>180</v>
      </c>
      <c r="F14" s="4" t="s">
        <v>181</v>
      </c>
      <c r="G14" s="4" t="s">
        <v>35</v>
      </c>
      <c r="H14" s="4" t="s">
        <v>24</v>
      </c>
      <c r="L14" s="4">
        <v>35.1</v>
      </c>
      <c r="M14" s="4">
        <v>14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182</v>
      </c>
      <c r="V14" s="4" t="s">
        <v>26</v>
      </c>
      <c r="W14" s="4" t="s">
        <v>27</v>
      </c>
    </row>
    <row r="15" spans="1:23" x14ac:dyDescent="0.2">
      <c r="A15" s="3">
        <v>43982.365790428245</v>
      </c>
      <c r="B15" s="4" t="s">
        <v>53</v>
      </c>
      <c r="D15" s="4" t="s">
        <v>59</v>
      </c>
      <c r="E15" s="4" t="s">
        <v>118</v>
      </c>
      <c r="F15" s="4" t="s">
        <v>114</v>
      </c>
      <c r="G15" s="4" t="s">
        <v>35</v>
      </c>
      <c r="H15" s="4" t="s">
        <v>31</v>
      </c>
      <c r="I15" s="4" t="s">
        <v>25</v>
      </c>
      <c r="J15" s="4">
        <v>36.200000000000003</v>
      </c>
      <c r="K15" s="4">
        <v>20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  <c r="S15" s="4" t="s">
        <v>25</v>
      </c>
      <c r="T15" s="4" t="s">
        <v>25</v>
      </c>
      <c r="U15" s="4" t="s">
        <v>26</v>
      </c>
      <c r="V15" s="4" t="s">
        <v>26</v>
      </c>
      <c r="W15" s="4" t="s">
        <v>27</v>
      </c>
    </row>
    <row r="16" spans="1:23" x14ac:dyDescent="0.2">
      <c r="A16" s="3">
        <v>43982.369827395829</v>
      </c>
      <c r="B16" s="4" t="s">
        <v>21</v>
      </c>
      <c r="C16" s="4">
        <v>667</v>
      </c>
      <c r="F16" s="4" t="s">
        <v>104</v>
      </c>
      <c r="G16" s="4" t="s">
        <v>105</v>
      </c>
      <c r="H16" s="4" t="s">
        <v>31</v>
      </c>
      <c r="I16" s="4" t="s">
        <v>25</v>
      </c>
      <c r="J16" s="4">
        <v>36.200000000000003</v>
      </c>
      <c r="K16" s="4">
        <v>20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26</v>
      </c>
      <c r="V16" s="4" t="s">
        <v>26</v>
      </c>
      <c r="W16" s="4" t="s">
        <v>27</v>
      </c>
    </row>
    <row r="17" spans="1:23" x14ac:dyDescent="0.2">
      <c r="A17" s="3">
        <v>43982.376446770832</v>
      </c>
      <c r="B17" s="4" t="s">
        <v>53</v>
      </c>
      <c r="D17" s="4" t="s">
        <v>60</v>
      </c>
      <c r="E17" s="4" t="s">
        <v>59</v>
      </c>
      <c r="F17" s="4" t="s">
        <v>798</v>
      </c>
      <c r="G17" s="4" t="s">
        <v>269</v>
      </c>
      <c r="H17" s="4" t="s">
        <v>31</v>
      </c>
      <c r="I17" s="4" t="s">
        <v>25</v>
      </c>
      <c r="J17" s="4">
        <v>36.5</v>
      </c>
      <c r="K17" s="4">
        <v>18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4" t="s">
        <v>424</v>
      </c>
      <c r="V17" s="4" t="s">
        <v>37</v>
      </c>
      <c r="W17" s="4" t="s">
        <v>27</v>
      </c>
    </row>
    <row r="18" spans="1:23" x14ac:dyDescent="0.2">
      <c r="A18" s="3">
        <v>43982.395690509264</v>
      </c>
      <c r="B18" s="4" t="s">
        <v>53</v>
      </c>
      <c r="D18" s="4" t="s">
        <v>616</v>
      </c>
      <c r="E18" s="4" t="s">
        <v>617</v>
      </c>
      <c r="F18" s="4" t="s">
        <v>618</v>
      </c>
      <c r="G18" s="4" t="s">
        <v>730</v>
      </c>
      <c r="H18" s="4" t="s">
        <v>24</v>
      </c>
      <c r="L18" s="4">
        <v>34</v>
      </c>
      <c r="M18" s="4">
        <v>24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26</v>
      </c>
      <c r="V18" s="4" t="s">
        <v>26</v>
      </c>
      <c r="W18" s="4" t="s">
        <v>27</v>
      </c>
    </row>
    <row r="19" spans="1:23" x14ac:dyDescent="0.2">
      <c r="A19" s="3">
        <v>43982.396458553238</v>
      </c>
      <c r="B19" s="4" t="s">
        <v>21</v>
      </c>
      <c r="C19" s="4">
        <v>647</v>
      </c>
      <c r="F19" s="4">
        <v>190</v>
      </c>
      <c r="G19" s="4" t="s">
        <v>776</v>
      </c>
      <c r="H19" s="4" t="s">
        <v>24</v>
      </c>
      <c r="L19" s="4">
        <v>36.4</v>
      </c>
      <c r="M19" s="4">
        <v>18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26</v>
      </c>
      <c r="V19" s="4" t="s">
        <v>26</v>
      </c>
      <c r="W19" s="4" t="s">
        <v>27</v>
      </c>
    </row>
    <row r="20" spans="1:23" x14ac:dyDescent="0.2">
      <c r="A20" s="3">
        <v>43982.39979171296</v>
      </c>
      <c r="B20" s="4" t="s">
        <v>21</v>
      </c>
      <c r="C20" s="4">
        <v>505</v>
      </c>
      <c r="F20" s="4" t="s">
        <v>500</v>
      </c>
      <c r="G20" s="4" t="s">
        <v>101</v>
      </c>
      <c r="H20" s="4" t="s">
        <v>24</v>
      </c>
      <c r="L20" s="4">
        <v>35</v>
      </c>
      <c r="M20" s="4">
        <v>24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156</v>
      </c>
      <c r="V20" s="4" t="s">
        <v>25</v>
      </c>
      <c r="W20" s="4" t="s">
        <v>27</v>
      </c>
    </row>
    <row r="21" spans="1:23" x14ac:dyDescent="0.2">
      <c r="A21" s="3">
        <v>43982.430719212964</v>
      </c>
      <c r="B21" s="4" t="s">
        <v>21</v>
      </c>
      <c r="C21" s="4">
        <v>640</v>
      </c>
      <c r="F21" s="4" t="s">
        <v>246</v>
      </c>
      <c r="G21" s="4" t="s">
        <v>41</v>
      </c>
      <c r="H21" s="4" t="s">
        <v>31</v>
      </c>
      <c r="I21" s="4" t="s">
        <v>25</v>
      </c>
      <c r="J21" s="4">
        <v>36.4</v>
      </c>
      <c r="K21" s="4">
        <v>18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27</v>
      </c>
      <c r="T21" s="4" t="s">
        <v>25</v>
      </c>
      <c r="U21" s="4" t="s">
        <v>26</v>
      </c>
      <c r="V21" s="4" t="s">
        <v>26</v>
      </c>
      <c r="W21" s="4" t="s">
        <v>27</v>
      </c>
    </row>
    <row r="22" spans="1:23" x14ac:dyDescent="0.2">
      <c r="A22" s="3">
        <v>43982.442739398146</v>
      </c>
      <c r="B22" s="4" t="s">
        <v>53</v>
      </c>
      <c r="D22" s="4" t="s">
        <v>782</v>
      </c>
      <c r="E22" s="4" t="s">
        <v>783</v>
      </c>
      <c r="F22" s="4" t="s">
        <v>784</v>
      </c>
      <c r="G22" s="4" t="s">
        <v>785</v>
      </c>
      <c r="H22" s="4" t="s">
        <v>31</v>
      </c>
      <c r="I22" s="4" t="s">
        <v>25</v>
      </c>
      <c r="J22" s="4">
        <v>36</v>
      </c>
      <c r="K22" s="4">
        <v>20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26</v>
      </c>
      <c r="V22" s="4" t="s">
        <v>26</v>
      </c>
      <c r="W22" s="4" t="s">
        <v>27</v>
      </c>
    </row>
    <row r="23" spans="1:23" x14ac:dyDescent="0.2">
      <c r="A23" s="3">
        <v>43982.471037013893</v>
      </c>
      <c r="B23" s="4" t="s">
        <v>21</v>
      </c>
      <c r="C23" s="5" t="s">
        <v>138</v>
      </c>
      <c r="F23" s="4" t="s">
        <v>56</v>
      </c>
      <c r="G23" s="4" t="s">
        <v>799</v>
      </c>
      <c r="H23" s="4" t="s">
        <v>24</v>
      </c>
      <c r="L23" s="4">
        <v>36.5</v>
      </c>
      <c r="M23" s="4">
        <v>14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27</v>
      </c>
      <c r="T23" s="4" t="s">
        <v>25</v>
      </c>
      <c r="U23" s="4" t="s">
        <v>440</v>
      </c>
      <c r="V23" s="4" t="s">
        <v>26</v>
      </c>
      <c r="W23" s="4" t="s">
        <v>27</v>
      </c>
    </row>
    <row r="24" spans="1:23" x14ac:dyDescent="0.2">
      <c r="A24" s="3">
        <v>43982.4719152662</v>
      </c>
      <c r="B24" s="4" t="s">
        <v>53</v>
      </c>
      <c r="D24" s="4" t="s">
        <v>603</v>
      </c>
      <c r="E24" s="4" t="s">
        <v>604</v>
      </c>
      <c r="F24" s="4" t="s">
        <v>56</v>
      </c>
      <c r="G24" s="4" t="s">
        <v>799</v>
      </c>
      <c r="H24" s="4" t="s">
        <v>31</v>
      </c>
      <c r="I24" s="4" t="s">
        <v>25</v>
      </c>
      <c r="J24" s="4">
        <v>36.5</v>
      </c>
      <c r="K24" s="4">
        <v>14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26</v>
      </c>
      <c r="V24" s="4" t="s">
        <v>26</v>
      </c>
      <c r="W24" s="4" t="s">
        <v>27</v>
      </c>
    </row>
    <row r="25" spans="1:23" x14ac:dyDescent="0.2">
      <c r="A25" s="3">
        <v>43982.473039178236</v>
      </c>
      <c r="B25" s="4" t="s">
        <v>53</v>
      </c>
      <c r="D25" s="4" t="s">
        <v>124</v>
      </c>
      <c r="E25" s="4" t="s">
        <v>125</v>
      </c>
      <c r="F25" s="4" t="s">
        <v>126</v>
      </c>
      <c r="G25" s="4" t="s">
        <v>35</v>
      </c>
      <c r="H25" s="4" t="s">
        <v>24</v>
      </c>
      <c r="L25" s="4">
        <v>36.1</v>
      </c>
      <c r="M25" s="4">
        <v>18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  <c r="S25" s="4" t="s">
        <v>25</v>
      </c>
      <c r="T25" s="4" t="s">
        <v>25</v>
      </c>
      <c r="U25" s="4" t="s">
        <v>26</v>
      </c>
      <c r="V25" s="4" t="s">
        <v>26</v>
      </c>
      <c r="W25" s="4" t="s">
        <v>27</v>
      </c>
    </row>
    <row r="26" spans="1:23" x14ac:dyDescent="0.2">
      <c r="A26" s="3">
        <v>43982.483151805558</v>
      </c>
      <c r="B26" s="4" t="s">
        <v>53</v>
      </c>
      <c r="D26" s="4" t="s">
        <v>194</v>
      </c>
      <c r="E26" s="4" t="s">
        <v>195</v>
      </c>
      <c r="F26" s="4" t="s">
        <v>359</v>
      </c>
      <c r="G26" s="4" t="s">
        <v>155</v>
      </c>
      <c r="H26" s="4" t="s">
        <v>24</v>
      </c>
      <c r="L26" s="4">
        <v>36.9</v>
      </c>
      <c r="M26" s="4">
        <v>14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26</v>
      </c>
      <c r="V26" s="4" t="s">
        <v>26</v>
      </c>
      <c r="W26" s="4" t="s">
        <v>27</v>
      </c>
    </row>
    <row r="27" spans="1:23" x14ac:dyDescent="0.2">
      <c r="A27" s="3">
        <v>43982.491173946764</v>
      </c>
      <c r="B27" s="4" t="s">
        <v>21</v>
      </c>
      <c r="C27" s="4">
        <v>673</v>
      </c>
      <c r="F27" s="4" t="s">
        <v>510</v>
      </c>
      <c r="G27" s="4" t="s">
        <v>800</v>
      </c>
      <c r="H27" s="4" t="s">
        <v>24</v>
      </c>
      <c r="L27" s="4">
        <v>36.1</v>
      </c>
      <c r="M27" s="4">
        <v>18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  <c r="S27" s="4" t="s">
        <v>25</v>
      </c>
      <c r="T27" s="4" t="s">
        <v>25</v>
      </c>
      <c r="U27" s="4" t="s">
        <v>26</v>
      </c>
      <c r="V27" s="4" t="s">
        <v>801</v>
      </c>
      <c r="W27" s="4" t="s">
        <v>27</v>
      </c>
    </row>
    <row r="28" spans="1:23" x14ac:dyDescent="0.2">
      <c r="A28" s="3">
        <v>43982.511076423616</v>
      </c>
      <c r="B28" s="4" t="s">
        <v>21</v>
      </c>
      <c r="C28" s="4">
        <v>674</v>
      </c>
      <c r="F28" s="4" t="s">
        <v>341</v>
      </c>
      <c r="G28" s="4" t="s">
        <v>467</v>
      </c>
      <c r="H28" s="4" t="s">
        <v>24</v>
      </c>
      <c r="L28" s="4">
        <v>36.4</v>
      </c>
      <c r="M28" s="4">
        <v>18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26</v>
      </c>
      <c r="V28" s="4" t="s">
        <v>802</v>
      </c>
      <c r="W28" s="4" t="s">
        <v>27</v>
      </c>
    </row>
    <row r="29" spans="1:23" x14ac:dyDescent="0.2">
      <c r="A29" s="3">
        <v>43982.527767430554</v>
      </c>
      <c r="B29" s="4" t="s">
        <v>21</v>
      </c>
      <c r="C29" s="4">
        <v>616</v>
      </c>
      <c r="F29" s="4">
        <v>540</v>
      </c>
      <c r="G29" s="4" t="s">
        <v>117</v>
      </c>
      <c r="H29" s="4" t="s">
        <v>24</v>
      </c>
      <c r="L29" s="4">
        <v>36.799999999999997</v>
      </c>
      <c r="M29" s="4">
        <v>18</v>
      </c>
      <c r="N29" s="4" t="s">
        <v>25</v>
      </c>
      <c r="O29" s="4" t="s">
        <v>25</v>
      </c>
      <c r="P29" s="4" t="s">
        <v>25</v>
      </c>
      <c r="Q29" s="4" t="s">
        <v>25</v>
      </c>
      <c r="R29" s="4" t="s">
        <v>25</v>
      </c>
      <c r="S29" s="4" t="s">
        <v>25</v>
      </c>
      <c r="T29" s="4" t="s">
        <v>25</v>
      </c>
      <c r="U29" s="4" t="s">
        <v>26</v>
      </c>
      <c r="V29" s="4" t="s">
        <v>26</v>
      </c>
      <c r="W29" s="4" t="s">
        <v>27</v>
      </c>
    </row>
    <row r="30" spans="1:23" x14ac:dyDescent="0.2">
      <c r="A30" s="3">
        <v>43982.545656493057</v>
      </c>
      <c r="B30" s="4" t="s">
        <v>21</v>
      </c>
      <c r="C30" s="4">
        <v>761</v>
      </c>
      <c r="F30" s="4" t="s">
        <v>774</v>
      </c>
      <c r="G30" s="4" t="s">
        <v>301</v>
      </c>
      <c r="H30" s="4" t="s">
        <v>24</v>
      </c>
      <c r="L30" s="4">
        <v>36</v>
      </c>
      <c r="M30" s="4">
        <v>24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26</v>
      </c>
      <c r="V30" s="4" t="s">
        <v>26</v>
      </c>
      <c r="W30" s="4" t="s">
        <v>27</v>
      </c>
    </row>
    <row r="31" spans="1:23" x14ac:dyDescent="0.2">
      <c r="A31" s="3">
        <v>43982.55203875</v>
      </c>
      <c r="B31" s="4" t="s">
        <v>21</v>
      </c>
      <c r="C31" s="4">
        <v>775</v>
      </c>
      <c r="F31" s="4" t="s">
        <v>578</v>
      </c>
      <c r="G31" s="4" t="s">
        <v>191</v>
      </c>
      <c r="H31" s="4" t="s">
        <v>31</v>
      </c>
      <c r="I31" s="4" t="s">
        <v>25</v>
      </c>
      <c r="J31" s="4">
        <v>36.9</v>
      </c>
      <c r="K31" s="4">
        <v>16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  <c r="S31" s="4" t="s">
        <v>25</v>
      </c>
      <c r="T31" s="4" t="s">
        <v>25</v>
      </c>
      <c r="U31" s="4" t="s">
        <v>26</v>
      </c>
      <c r="V31" s="4" t="s">
        <v>26</v>
      </c>
      <c r="W31" s="4" t="s">
        <v>27</v>
      </c>
    </row>
    <row r="32" spans="1:23" x14ac:dyDescent="0.2">
      <c r="A32" s="3">
        <v>43982.554380173606</v>
      </c>
      <c r="B32" s="4" t="s">
        <v>21</v>
      </c>
      <c r="C32" s="4">
        <v>711</v>
      </c>
      <c r="F32" s="4" t="s">
        <v>384</v>
      </c>
      <c r="G32" s="4" t="s">
        <v>239</v>
      </c>
      <c r="H32" s="4" t="s">
        <v>31</v>
      </c>
      <c r="I32" s="4" t="s">
        <v>27</v>
      </c>
      <c r="J32" s="4">
        <v>37.5</v>
      </c>
      <c r="K32" s="4">
        <v>74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26</v>
      </c>
      <c r="V32" s="4" t="s">
        <v>26</v>
      </c>
      <c r="W32" s="4" t="s">
        <v>27</v>
      </c>
    </row>
    <row r="33" spans="1:23" x14ac:dyDescent="0.2">
      <c r="A33" s="3">
        <v>43982.569235347226</v>
      </c>
      <c r="B33" s="4" t="s">
        <v>53</v>
      </c>
      <c r="D33" s="4" t="s">
        <v>371</v>
      </c>
      <c r="E33" s="4" t="s">
        <v>372</v>
      </c>
      <c r="F33" s="4" t="s">
        <v>373</v>
      </c>
      <c r="G33" s="4" t="s">
        <v>374</v>
      </c>
      <c r="H33" s="4" t="s">
        <v>24</v>
      </c>
      <c r="L33" s="4">
        <v>35.799999999999997</v>
      </c>
      <c r="M33" s="4">
        <v>14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25</v>
      </c>
      <c r="T33" s="4" t="s">
        <v>25</v>
      </c>
      <c r="U33" s="4" t="s">
        <v>26</v>
      </c>
      <c r="V33" s="4" t="s">
        <v>26</v>
      </c>
      <c r="W33" s="4" t="s">
        <v>27</v>
      </c>
    </row>
    <row r="34" spans="1:23" x14ac:dyDescent="0.2">
      <c r="A34" s="3">
        <v>43982.573353194442</v>
      </c>
      <c r="B34" s="4" t="s">
        <v>53</v>
      </c>
      <c r="D34" s="4" t="s">
        <v>394</v>
      </c>
      <c r="E34" s="4" t="s">
        <v>393</v>
      </c>
      <c r="F34" s="4" t="s">
        <v>480</v>
      </c>
      <c r="G34" s="4" t="s">
        <v>396</v>
      </c>
      <c r="H34" s="4" t="s">
        <v>24</v>
      </c>
      <c r="L34" s="4">
        <v>36.5</v>
      </c>
      <c r="M34" s="4">
        <v>16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26</v>
      </c>
      <c r="V34" s="4" t="s">
        <v>26</v>
      </c>
      <c r="W34" s="4" t="s">
        <v>27</v>
      </c>
    </row>
    <row r="35" spans="1:23" x14ac:dyDescent="0.2">
      <c r="A35" s="3">
        <v>43982.57563136574</v>
      </c>
      <c r="B35" s="4" t="s">
        <v>21</v>
      </c>
      <c r="C35" s="4">
        <v>533</v>
      </c>
      <c r="F35" s="4" t="s">
        <v>266</v>
      </c>
      <c r="G35" s="4" t="s">
        <v>446</v>
      </c>
      <c r="H35" s="4" t="s">
        <v>24</v>
      </c>
      <c r="L35" s="4">
        <v>36.5</v>
      </c>
      <c r="M35" s="4">
        <v>57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 t="s">
        <v>25</v>
      </c>
      <c r="T35" s="4" t="s">
        <v>25</v>
      </c>
      <c r="U35" s="4" t="s">
        <v>26</v>
      </c>
      <c r="V35" s="4" t="s">
        <v>26</v>
      </c>
      <c r="W35" s="4" t="s">
        <v>27</v>
      </c>
    </row>
    <row r="36" spans="1:23" x14ac:dyDescent="0.2">
      <c r="A36" s="3">
        <v>43982.575732523153</v>
      </c>
      <c r="B36" s="4" t="s">
        <v>53</v>
      </c>
      <c r="D36" s="4" t="s">
        <v>625</v>
      </c>
      <c r="E36" s="4" t="s">
        <v>142</v>
      </c>
      <c r="F36" s="4" t="s">
        <v>584</v>
      </c>
      <c r="G36" s="4" t="s">
        <v>572</v>
      </c>
      <c r="H36" s="4" t="s">
        <v>31</v>
      </c>
      <c r="I36" s="4" t="s">
        <v>25</v>
      </c>
      <c r="J36" s="4">
        <v>35.6</v>
      </c>
      <c r="K36" s="4">
        <v>30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145</v>
      </c>
      <c r="V36" s="4" t="s">
        <v>145</v>
      </c>
      <c r="W36" s="4" t="s">
        <v>27</v>
      </c>
    </row>
    <row r="37" spans="1:23" x14ac:dyDescent="0.2">
      <c r="A37" s="3">
        <v>43982.576878645836</v>
      </c>
      <c r="B37" s="4" t="s">
        <v>21</v>
      </c>
      <c r="C37" s="4">
        <v>758</v>
      </c>
      <c r="F37" s="4" t="s">
        <v>488</v>
      </c>
      <c r="G37" s="4" t="s">
        <v>65</v>
      </c>
      <c r="H37" s="4" t="s">
        <v>31</v>
      </c>
      <c r="I37" s="4" t="s">
        <v>25</v>
      </c>
      <c r="J37" s="4">
        <v>36.6</v>
      </c>
      <c r="K37" s="4">
        <v>18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25</v>
      </c>
      <c r="U37" s="4" t="s">
        <v>26</v>
      </c>
      <c r="V37" s="4" t="s">
        <v>26</v>
      </c>
      <c r="W37" s="4" t="s">
        <v>27</v>
      </c>
    </row>
    <row r="38" spans="1:23" x14ac:dyDescent="0.2">
      <c r="A38" s="3">
        <v>43982.57761025463</v>
      </c>
      <c r="B38" s="4" t="s">
        <v>21</v>
      </c>
      <c r="C38" s="4" t="s">
        <v>375</v>
      </c>
      <c r="F38" s="4">
        <v>68</v>
      </c>
      <c r="G38" s="4" t="s">
        <v>376</v>
      </c>
      <c r="H38" s="4" t="s">
        <v>24</v>
      </c>
      <c r="L38" s="4">
        <v>36.200000000000003</v>
      </c>
      <c r="M38" s="4">
        <v>16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377</v>
      </c>
      <c r="V38" s="4" t="s">
        <v>26</v>
      </c>
      <c r="W38" s="4" t="s">
        <v>27</v>
      </c>
    </row>
    <row r="39" spans="1:23" x14ac:dyDescent="0.2">
      <c r="A39" s="3">
        <v>43982.618468865738</v>
      </c>
      <c r="B39" s="4" t="s">
        <v>21</v>
      </c>
      <c r="C39" s="4">
        <v>676</v>
      </c>
      <c r="F39" s="4" t="s">
        <v>171</v>
      </c>
      <c r="G39" s="4" t="s">
        <v>645</v>
      </c>
      <c r="H39" s="4" t="s">
        <v>31</v>
      </c>
      <c r="I39" s="4" t="s">
        <v>25</v>
      </c>
      <c r="J39" s="4">
        <v>36.1</v>
      </c>
      <c r="K39" s="4">
        <v>20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27</v>
      </c>
      <c r="S39" s="4" t="s">
        <v>25</v>
      </c>
      <c r="T39" s="4" t="s">
        <v>25</v>
      </c>
      <c r="U39" s="4" t="s">
        <v>173</v>
      </c>
      <c r="V39" s="4" t="s">
        <v>173</v>
      </c>
      <c r="W39" s="4" t="s">
        <v>27</v>
      </c>
    </row>
    <row r="40" spans="1:23" x14ac:dyDescent="0.2">
      <c r="A40" s="3">
        <v>43982.618806886574</v>
      </c>
      <c r="B40" s="4" t="s">
        <v>21</v>
      </c>
      <c r="C40" s="4">
        <v>775</v>
      </c>
      <c r="F40" s="4" t="s">
        <v>578</v>
      </c>
      <c r="G40" s="4" t="s">
        <v>191</v>
      </c>
      <c r="H40" s="4" t="s">
        <v>31</v>
      </c>
      <c r="I40" s="4" t="s">
        <v>25</v>
      </c>
      <c r="J40" s="4">
        <v>36.9</v>
      </c>
      <c r="K40" s="4">
        <v>16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26</v>
      </c>
      <c r="V40" s="4" t="s">
        <v>26</v>
      </c>
      <c r="W40" s="4" t="s">
        <v>27</v>
      </c>
    </row>
    <row r="41" spans="1:23" x14ac:dyDescent="0.2">
      <c r="A41" s="3">
        <v>43982.626470046293</v>
      </c>
      <c r="B41" s="4" t="s">
        <v>21</v>
      </c>
      <c r="C41" s="4">
        <v>695</v>
      </c>
      <c r="F41" s="4" t="s">
        <v>803</v>
      </c>
      <c r="G41" s="4" t="s">
        <v>513</v>
      </c>
      <c r="H41" s="4" t="s">
        <v>24</v>
      </c>
      <c r="L41" s="4">
        <v>36.200000000000003</v>
      </c>
      <c r="M41" s="4">
        <v>30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25</v>
      </c>
      <c r="S41" s="4" t="s">
        <v>25</v>
      </c>
      <c r="T41" s="4" t="s">
        <v>25</v>
      </c>
      <c r="U41" s="4" t="s">
        <v>26</v>
      </c>
      <c r="V41" s="4" t="s">
        <v>26</v>
      </c>
      <c r="W41" s="4" t="s">
        <v>27</v>
      </c>
    </row>
    <row r="42" spans="1:23" x14ac:dyDescent="0.2">
      <c r="A42" s="3">
        <v>43982.654313865743</v>
      </c>
      <c r="B42" s="4" t="s">
        <v>21</v>
      </c>
      <c r="C42" s="4">
        <v>143</v>
      </c>
      <c r="F42" s="4" t="s">
        <v>573</v>
      </c>
      <c r="G42" s="4" t="s">
        <v>23</v>
      </c>
      <c r="H42" s="4" t="s">
        <v>31</v>
      </c>
      <c r="I42" s="4" t="s">
        <v>25</v>
      </c>
      <c r="J42" s="4">
        <v>36.299999999999997</v>
      </c>
      <c r="K42" s="4">
        <v>16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63</v>
      </c>
      <c r="V42" s="4" t="s">
        <v>26</v>
      </c>
      <c r="W42" s="4" t="s">
        <v>27</v>
      </c>
    </row>
    <row r="43" spans="1:23" x14ac:dyDescent="0.2">
      <c r="A43" s="3">
        <v>43982.655411134256</v>
      </c>
      <c r="B43" s="4" t="s">
        <v>21</v>
      </c>
      <c r="C43" s="4">
        <v>248</v>
      </c>
      <c r="F43" s="4" t="s">
        <v>242</v>
      </c>
      <c r="G43" s="4" t="s">
        <v>35</v>
      </c>
      <c r="H43" s="4" t="s">
        <v>31</v>
      </c>
      <c r="I43" s="4" t="s">
        <v>25</v>
      </c>
      <c r="J43" s="4">
        <v>35.700000000000003</v>
      </c>
      <c r="K43" s="4">
        <v>24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25</v>
      </c>
      <c r="T43" s="4" t="s">
        <v>25</v>
      </c>
      <c r="U43" s="4" t="s">
        <v>26</v>
      </c>
      <c r="V43" s="4" t="s">
        <v>26</v>
      </c>
      <c r="W43" s="4" t="s">
        <v>27</v>
      </c>
    </row>
    <row r="44" spans="1:23" x14ac:dyDescent="0.2">
      <c r="A44" s="3">
        <v>43982.663308483796</v>
      </c>
      <c r="B44" s="4" t="s">
        <v>53</v>
      </c>
      <c r="D44" s="4" t="s">
        <v>232</v>
      </c>
      <c r="E44" s="4" t="s">
        <v>233</v>
      </c>
      <c r="F44" s="4" t="s">
        <v>392</v>
      </c>
      <c r="G44" s="4" t="s">
        <v>35</v>
      </c>
      <c r="H44" s="4" t="s">
        <v>31</v>
      </c>
      <c r="I44" s="4" t="s">
        <v>25</v>
      </c>
      <c r="J44" s="4">
        <v>36.4</v>
      </c>
      <c r="K44" s="4">
        <v>38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26</v>
      </c>
      <c r="V44" s="4" t="s">
        <v>26</v>
      </c>
      <c r="W44" s="4" t="s">
        <v>27</v>
      </c>
    </row>
    <row r="45" spans="1:23" x14ac:dyDescent="0.2">
      <c r="A45" s="3">
        <v>43982.671453958334</v>
      </c>
      <c r="B45" s="4" t="s">
        <v>21</v>
      </c>
      <c r="C45" s="4">
        <v>701</v>
      </c>
      <c r="F45" s="4">
        <v>712</v>
      </c>
      <c r="G45" s="4" t="s">
        <v>117</v>
      </c>
      <c r="H45" s="4" t="s">
        <v>31</v>
      </c>
      <c r="I45" s="4" t="s">
        <v>25</v>
      </c>
      <c r="J45" s="4">
        <v>36.9</v>
      </c>
      <c r="K45" s="4">
        <v>18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25</v>
      </c>
      <c r="U45" s="4" t="s">
        <v>26</v>
      </c>
      <c r="V45" s="4" t="s">
        <v>26</v>
      </c>
      <c r="W45" s="4" t="s">
        <v>27</v>
      </c>
    </row>
    <row r="46" spans="1:23" x14ac:dyDescent="0.2">
      <c r="A46" s="3">
        <v>43982.676324837958</v>
      </c>
      <c r="B46" s="4" t="s">
        <v>21</v>
      </c>
      <c r="C46" s="4" t="s">
        <v>444</v>
      </c>
      <c r="F46" s="4" t="s">
        <v>308</v>
      </c>
      <c r="G46" s="4" t="s">
        <v>309</v>
      </c>
      <c r="H46" s="4" t="s">
        <v>24</v>
      </c>
      <c r="L46" s="4">
        <v>36.200000000000003</v>
      </c>
      <c r="M46" s="4">
        <v>16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26</v>
      </c>
      <c r="V46" s="4" t="s">
        <v>26</v>
      </c>
      <c r="W46" s="4" t="s">
        <v>27</v>
      </c>
    </row>
    <row r="47" spans="1:23" x14ac:dyDescent="0.2">
      <c r="A47" s="3">
        <v>43982.683186770832</v>
      </c>
      <c r="B47" s="4" t="s">
        <v>21</v>
      </c>
      <c r="C47" s="4">
        <v>756</v>
      </c>
      <c r="F47" s="4" t="s">
        <v>84</v>
      </c>
      <c r="G47" s="4" t="s">
        <v>85</v>
      </c>
      <c r="H47" s="4" t="s">
        <v>24</v>
      </c>
      <c r="L47" s="4">
        <v>37</v>
      </c>
      <c r="M47" s="4">
        <v>22</v>
      </c>
      <c r="N47" s="4" t="s">
        <v>25</v>
      </c>
      <c r="O47" s="4" t="s">
        <v>25</v>
      </c>
      <c r="P47" s="4" t="s">
        <v>25</v>
      </c>
      <c r="Q47" s="4" t="s">
        <v>25</v>
      </c>
      <c r="R47" s="4" t="s">
        <v>25</v>
      </c>
      <c r="S47" s="4" t="s">
        <v>25</v>
      </c>
      <c r="T47" s="4" t="s">
        <v>25</v>
      </c>
      <c r="U47" s="4" t="s">
        <v>26</v>
      </c>
      <c r="V47" s="4" t="s">
        <v>26</v>
      </c>
      <c r="W47" s="4" t="s">
        <v>27</v>
      </c>
    </row>
    <row r="48" spans="1:23" x14ac:dyDescent="0.2">
      <c r="A48" s="3">
        <v>43982.68915460648</v>
      </c>
      <c r="B48" s="4" t="s">
        <v>21</v>
      </c>
      <c r="C48" s="4">
        <v>773</v>
      </c>
      <c r="F48" s="4" t="s">
        <v>183</v>
      </c>
      <c r="G48" s="4" t="s">
        <v>35</v>
      </c>
      <c r="H48" s="4" t="s">
        <v>31</v>
      </c>
      <c r="I48" s="4" t="s">
        <v>25</v>
      </c>
      <c r="J48" s="4">
        <v>36</v>
      </c>
      <c r="K48" s="4">
        <v>14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27</v>
      </c>
      <c r="S48" s="4" t="s">
        <v>25</v>
      </c>
      <c r="T48" s="4" t="s">
        <v>25</v>
      </c>
      <c r="U48" s="4" t="s">
        <v>58</v>
      </c>
      <c r="V48" s="4" t="s">
        <v>58</v>
      </c>
      <c r="W48" s="4" t="s">
        <v>27</v>
      </c>
    </row>
    <row r="49" spans="1:23" x14ac:dyDescent="0.2">
      <c r="A49" s="3">
        <v>43982.710582060186</v>
      </c>
      <c r="B49" s="4" t="s">
        <v>21</v>
      </c>
      <c r="C49" s="4">
        <v>774</v>
      </c>
      <c r="F49" s="4" t="s">
        <v>152</v>
      </c>
      <c r="G49" s="4" t="s">
        <v>153</v>
      </c>
      <c r="H49" s="4" t="s">
        <v>24</v>
      </c>
      <c r="L49" s="4">
        <v>36</v>
      </c>
      <c r="M49" s="4">
        <v>18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  <c r="S49" s="4" t="s">
        <v>25</v>
      </c>
      <c r="T49" s="4" t="s">
        <v>25</v>
      </c>
      <c r="U49" s="4" t="s">
        <v>26</v>
      </c>
      <c r="V49" s="4" t="s">
        <v>26</v>
      </c>
      <c r="W49" s="4" t="s">
        <v>27</v>
      </c>
    </row>
    <row r="50" spans="1:23" x14ac:dyDescent="0.2">
      <c r="A50" s="3">
        <v>43982.711488900459</v>
      </c>
      <c r="B50" s="4" t="s">
        <v>21</v>
      </c>
      <c r="C50" s="4">
        <v>422</v>
      </c>
      <c r="F50" s="4" t="s">
        <v>541</v>
      </c>
      <c r="G50" s="4" t="s">
        <v>388</v>
      </c>
      <c r="H50" s="4" t="s">
        <v>31</v>
      </c>
      <c r="I50" s="4" t="s">
        <v>25</v>
      </c>
      <c r="J50" s="4">
        <v>36.4</v>
      </c>
      <c r="K50" s="4">
        <v>22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26</v>
      </c>
      <c r="V50" s="4" t="s">
        <v>26</v>
      </c>
      <c r="W50" s="4" t="s">
        <v>27</v>
      </c>
    </row>
    <row r="51" spans="1:23" x14ac:dyDescent="0.2">
      <c r="A51" s="3">
        <v>43982.720837743051</v>
      </c>
      <c r="B51" s="4" t="s">
        <v>21</v>
      </c>
      <c r="C51" s="4">
        <v>445</v>
      </c>
      <c r="F51" s="4" t="s">
        <v>214</v>
      </c>
      <c r="G51" s="4" t="s">
        <v>382</v>
      </c>
      <c r="H51" s="4" t="s">
        <v>31</v>
      </c>
      <c r="I51" s="4" t="s">
        <v>25</v>
      </c>
      <c r="J51" s="4">
        <v>36.5</v>
      </c>
      <c r="K51" s="4">
        <v>16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  <c r="S51" s="4" t="s">
        <v>25</v>
      </c>
      <c r="T51" s="4" t="s">
        <v>25</v>
      </c>
      <c r="U51" s="4" t="s">
        <v>26</v>
      </c>
      <c r="V51" s="4" t="s">
        <v>26</v>
      </c>
      <c r="W51" s="4" t="s">
        <v>27</v>
      </c>
    </row>
    <row r="52" spans="1:23" x14ac:dyDescent="0.2">
      <c r="A52" s="3">
        <v>43982.738073472225</v>
      </c>
      <c r="B52" s="4" t="s">
        <v>21</v>
      </c>
      <c r="C52" s="4">
        <v>186</v>
      </c>
      <c r="F52" s="4">
        <v>802</v>
      </c>
      <c r="G52" s="4" t="s">
        <v>117</v>
      </c>
      <c r="H52" s="4" t="s">
        <v>24</v>
      </c>
      <c r="L52" s="4">
        <v>36.700000000000003</v>
      </c>
      <c r="M52" s="4">
        <v>26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26</v>
      </c>
      <c r="V52" s="4" t="s">
        <v>26</v>
      </c>
      <c r="W52" s="4" t="s">
        <v>27</v>
      </c>
    </row>
    <row r="53" spans="1:23" x14ac:dyDescent="0.2">
      <c r="A53" s="3">
        <v>43982.762507569445</v>
      </c>
      <c r="B53" s="4" t="s">
        <v>21</v>
      </c>
      <c r="C53" s="4">
        <v>649</v>
      </c>
      <c r="F53" s="4">
        <v>164</v>
      </c>
      <c r="G53" s="4" t="s">
        <v>36</v>
      </c>
      <c r="H53" s="4" t="s">
        <v>24</v>
      </c>
      <c r="L53" s="4">
        <v>36.200000000000003</v>
      </c>
      <c r="M53" s="4">
        <v>14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25</v>
      </c>
      <c r="S53" s="4" t="s">
        <v>25</v>
      </c>
      <c r="T53" s="4" t="s">
        <v>25</v>
      </c>
      <c r="U53" s="4" t="s">
        <v>58</v>
      </c>
      <c r="V53" s="4" t="s">
        <v>58</v>
      </c>
      <c r="W53" s="4" t="s">
        <v>27</v>
      </c>
    </row>
    <row r="54" spans="1:23" x14ac:dyDescent="0.2">
      <c r="A54" s="3">
        <v>43982.783842476856</v>
      </c>
      <c r="B54" s="4" t="s">
        <v>21</v>
      </c>
      <c r="C54" s="4">
        <v>566</v>
      </c>
      <c r="F54" s="4" t="s">
        <v>187</v>
      </c>
      <c r="G54" s="4" t="s">
        <v>344</v>
      </c>
      <c r="H54" s="4" t="s">
        <v>31</v>
      </c>
      <c r="I54" s="4" t="s">
        <v>25</v>
      </c>
      <c r="J54" s="4">
        <v>35</v>
      </c>
      <c r="K54" s="4">
        <v>16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37</v>
      </c>
      <c r="V54" s="4" t="s">
        <v>37</v>
      </c>
      <c r="W54" s="4" t="s">
        <v>27</v>
      </c>
    </row>
    <row r="55" spans="1:23" x14ac:dyDescent="0.2">
      <c r="A55" s="3">
        <v>43982.793450833335</v>
      </c>
      <c r="B55" s="4" t="s">
        <v>21</v>
      </c>
      <c r="C55" s="4">
        <v>669</v>
      </c>
      <c r="F55" s="4" t="s">
        <v>319</v>
      </c>
      <c r="G55" s="4" t="s">
        <v>74</v>
      </c>
      <c r="H55" s="4" t="s">
        <v>31</v>
      </c>
      <c r="I55" s="4" t="s">
        <v>25</v>
      </c>
      <c r="J55" s="4">
        <v>36.9</v>
      </c>
      <c r="K55" s="4">
        <v>20</v>
      </c>
      <c r="N55" s="4" t="s">
        <v>27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  <c r="T55" s="4" t="s">
        <v>27</v>
      </c>
      <c r="U55" s="4" t="s">
        <v>26</v>
      </c>
      <c r="V55" s="4" t="s">
        <v>26</v>
      </c>
      <c r="W55" s="4" t="s">
        <v>27</v>
      </c>
    </row>
    <row r="56" spans="1:23" x14ac:dyDescent="0.2">
      <c r="A56" s="3">
        <v>43982.793489606483</v>
      </c>
      <c r="B56" s="4" t="s">
        <v>21</v>
      </c>
      <c r="C56" s="4">
        <v>558</v>
      </c>
      <c r="F56" s="4">
        <v>869</v>
      </c>
      <c r="G56" s="4" t="s">
        <v>231</v>
      </c>
      <c r="H56" s="4" t="s">
        <v>31</v>
      </c>
      <c r="I56" s="4" t="s">
        <v>25</v>
      </c>
      <c r="J56" s="4">
        <v>35.9</v>
      </c>
      <c r="K56" s="4">
        <v>18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26</v>
      </c>
      <c r="V56" s="4" t="s">
        <v>26</v>
      </c>
      <c r="W56" s="4" t="s">
        <v>27</v>
      </c>
    </row>
    <row r="57" spans="1:23" x14ac:dyDescent="0.2">
      <c r="A57" s="3">
        <v>43982.805866608796</v>
      </c>
      <c r="B57" s="4" t="s">
        <v>53</v>
      </c>
      <c r="D57" s="4" t="s">
        <v>357</v>
      </c>
      <c r="E57" s="4" t="s">
        <v>358</v>
      </c>
      <c r="F57" s="4" t="s">
        <v>199</v>
      </c>
      <c r="G57" s="4" t="s">
        <v>155</v>
      </c>
      <c r="H57" s="4" t="s">
        <v>24</v>
      </c>
      <c r="L57" s="4">
        <v>37.5</v>
      </c>
      <c r="M57" s="4">
        <v>20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25</v>
      </c>
      <c r="S57" s="4" t="s">
        <v>25</v>
      </c>
      <c r="T57" s="4" t="s">
        <v>25</v>
      </c>
      <c r="U57" s="4" t="s">
        <v>26</v>
      </c>
      <c r="V57" s="4" t="s">
        <v>26</v>
      </c>
      <c r="W57" s="4" t="s">
        <v>27</v>
      </c>
    </row>
    <row r="58" spans="1:23" x14ac:dyDescent="0.2">
      <c r="A58" s="3">
        <v>43982.809032442128</v>
      </c>
      <c r="B58" s="4" t="s">
        <v>53</v>
      </c>
      <c r="D58" s="4" t="s">
        <v>225</v>
      </c>
      <c r="E58" s="4" t="s">
        <v>226</v>
      </c>
      <c r="F58" s="4" t="s">
        <v>227</v>
      </c>
      <c r="G58" s="4" t="s">
        <v>228</v>
      </c>
      <c r="H58" s="4" t="s">
        <v>31</v>
      </c>
      <c r="I58" s="4" t="s">
        <v>25</v>
      </c>
      <c r="J58" s="4">
        <v>36.5</v>
      </c>
      <c r="K58" s="4">
        <v>22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37</v>
      </c>
      <c r="V58" s="4" t="s">
        <v>37</v>
      </c>
      <c r="W58" s="4" t="s">
        <v>27</v>
      </c>
    </row>
    <row r="59" spans="1:23" x14ac:dyDescent="0.2">
      <c r="A59" s="3">
        <v>43982.810578287041</v>
      </c>
      <c r="B59" s="4" t="s">
        <v>21</v>
      </c>
      <c r="C59" s="4">
        <v>770</v>
      </c>
      <c r="F59" s="4" t="s">
        <v>193</v>
      </c>
      <c r="G59" s="4" t="s">
        <v>153</v>
      </c>
      <c r="H59" s="4" t="s">
        <v>24</v>
      </c>
      <c r="L59" s="4">
        <v>36.700000000000003</v>
      </c>
      <c r="M59" s="4">
        <v>20</v>
      </c>
      <c r="N59" s="4" t="s">
        <v>25</v>
      </c>
      <c r="O59" s="4" t="s">
        <v>25</v>
      </c>
      <c r="P59" s="4" t="s">
        <v>25</v>
      </c>
      <c r="Q59" s="4" t="s">
        <v>25</v>
      </c>
      <c r="R59" s="4" t="s">
        <v>25</v>
      </c>
      <c r="S59" s="4" t="s">
        <v>25</v>
      </c>
      <c r="T59" s="4" t="s">
        <v>25</v>
      </c>
      <c r="U59" s="4" t="s">
        <v>26</v>
      </c>
      <c r="V59" s="4" t="s">
        <v>26</v>
      </c>
      <c r="W59" s="4" t="s">
        <v>27</v>
      </c>
    </row>
    <row r="60" spans="1:23" x14ac:dyDescent="0.2">
      <c r="A60" s="3">
        <v>43982.849464085652</v>
      </c>
      <c r="B60" s="4" t="s">
        <v>53</v>
      </c>
      <c r="D60" s="4" t="s">
        <v>404</v>
      </c>
      <c r="E60" s="4" t="s">
        <v>405</v>
      </c>
      <c r="F60" s="4" t="s">
        <v>406</v>
      </c>
      <c r="G60" s="4" t="s">
        <v>407</v>
      </c>
      <c r="H60" s="4" t="s">
        <v>24</v>
      </c>
      <c r="L60" s="4">
        <v>36.200000000000003</v>
      </c>
      <c r="M60" s="4">
        <v>31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26</v>
      </c>
      <c r="V60" s="4" t="s">
        <v>26</v>
      </c>
      <c r="W60" s="4" t="s">
        <v>27</v>
      </c>
    </row>
    <row r="61" spans="1:23" x14ac:dyDescent="0.2">
      <c r="A61" s="3">
        <v>43982.858030254632</v>
      </c>
      <c r="B61" s="4" t="s">
        <v>21</v>
      </c>
      <c r="C61" s="4">
        <v>773</v>
      </c>
      <c r="F61" s="4" t="s">
        <v>512</v>
      </c>
      <c r="G61" s="4" t="s">
        <v>35</v>
      </c>
      <c r="H61" s="4" t="s">
        <v>24</v>
      </c>
      <c r="L61" s="4">
        <v>35.299999999999997</v>
      </c>
      <c r="M61" s="4">
        <v>16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25</v>
      </c>
      <c r="S61" s="4" t="s">
        <v>25</v>
      </c>
      <c r="T61" s="4" t="s">
        <v>25</v>
      </c>
      <c r="U61" s="4" t="s">
        <v>26</v>
      </c>
      <c r="V61" s="4" t="s">
        <v>26</v>
      </c>
      <c r="W61" s="4" t="s">
        <v>27</v>
      </c>
    </row>
    <row r="62" spans="1:23" x14ac:dyDescent="0.2">
      <c r="A62" s="3">
        <v>43982.863804618057</v>
      </c>
      <c r="B62" s="4" t="s">
        <v>21</v>
      </c>
      <c r="C62" s="4">
        <v>668</v>
      </c>
      <c r="F62" s="4" t="s">
        <v>222</v>
      </c>
      <c r="G62" s="4" t="s">
        <v>151</v>
      </c>
      <c r="H62" s="4" t="s">
        <v>31</v>
      </c>
      <c r="I62" s="4" t="s">
        <v>25</v>
      </c>
      <c r="J62" s="4">
        <v>36.5</v>
      </c>
      <c r="K62" s="4">
        <v>18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27</v>
      </c>
      <c r="S62" s="4" t="s">
        <v>25</v>
      </c>
      <c r="T62" s="4" t="s">
        <v>27</v>
      </c>
      <c r="U62" s="4" t="s">
        <v>26</v>
      </c>
      <c r="V62" s="4" t="s">
        <v>26</v>
      </c>
      <c r="W62" s="4" t="s">
        <v>27</v>
      </c>
    </row>
    <row r="63" spans="1:23" x14ac:dyDescent="0.2">
      <c r="A63" s="3">
        <v>43982.882426851851</v>
      </c>
      <c r="B63" s="4" t="s">
        <v>53</v>
      </c>
      <c r="D63" s="4" t="s">
        <v>477</v>
      </c>
      <c r="E63" s="4" t="s">
        <v>478</v>
      </c>
      <c r="F63" s="4" t="s">
        <v>479</v>
      </c>
      <c r="G63" s="4" t="s">
        <v>155</v>
      </c>
      <c r="H63" s="4" t="s">
        <v>31</v>
      </c>
      <c r="I63" s="4" t="s">
        <v>25</v>
      </c>
      <c r="J63" s="4">
        <v>36.5</v>
      </c>
      <c r="K63" s="4">
        <v>12</v>
      </c>
      <c r="N63" s="4" t="s">
        <v>25</v>
      </c>
      <c r="O63" s="4" t="s">
        <v>25</v>
      </c>
      <c r="P63" s="4" t="s">
        <v>25</v>
      </c>
      <c r="Q63" s="4" t="s">
        <v>25</v>
      </c>
      <c r="R63" s="4" t="s">
        <v>25</v>
      </c>
      <c r="S63" s="4" t="s">
        <v>25</v>
      </c>
      <c r="T63" s="4" t="s">
        <v>25</v>
      </c>
      <c r="U63" s="4" t="s">
        <v>26</v>
      </c>
      <c r="V63" s="4" t="s">
        <v>26</v>
      </c>
      <c r="W63" s="4" t="s">
        <v>27</v>
      </c>
    </row>
    <row r="64" spans="1:23" x14ac:dyDescent="0.2">
      <c r="A64" s="3">
        <v>43982.930581249995</v>
      </c>
      <c r="B64" s="4" t="s">
        <v>53</v>
      </c>
      <c r="D64" s="4" t="s">
        <v>397</v>
      </c>
      <c r="E64" s="4" t="s">
        <v>398</v>
      </c>
      <c r="F64" s="4" t="s">
        <v>32</v>
      </c>
      <c r="G64" s="4" t="s">
        <v>399</v>
      </c>
      <c r="H64" s="4" t="s">
        <v>24</v>
      </c>
      <c r="L64" s="4">
        <v>35.799999999999997</v>
      </c>
      <c r="M64" s="4">
        <v>20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37</v>
      </c>
      <c r="V64" s="4" t="s">
        <v>37</v>
      </c>
      <c r="W64" s="4" t="s">
        <v>27</v>
      </c>
    </row>
    <row r="65" spans="1:23" x14ac:dyDescent="0.2">
      <c r="A65" s="3">
        <v>43982.934715706018</v>
      </c>
      <c r="B65" s="4" t="s">
        <v>21</v>
      </c>
      <c r="C65" s="4">
        <v>508</v>
      </c>
      <c r="F65" s="4" t="s">
        <v>266</v>
      </c>
      <c r="G65" s="4" t="s">
        <v>408</v>
      </c>
      <c r="H65" s="4" t="s">
        <v>31</v>
      </c>
      <c r="I65" s="4" t="s">
        <v>25</v>
      </c>
      <c r="J65" s="4">
        <v>36</v>
      </c>
      <c r="K65" s="4">
        <v>32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  <c r="S65" s="4" t="s">
        <v>25</v>
      </c>
      <c r="T65" s="4" t="s">
        <v>25</v>
      </c>
      <c r="U65" s="4" t="s">
        <v>26</v>
      </c>
      <c r="V65" s="4" t="s">
        <v>26</v>
      </c>
      <c r="W65" s="4" t="s">
        <v>27</v>
      </c>
    </row>
    <row r="66" spans="1:23" x14ac:dyDescent="0.2">
      <c r="A66" s="3">
        <v>43982.93841372685</v>
      </c>
      <c r="B66" s="4" t="s">
        <v>21</v>
      </c>
      <c r="C66" s="4">
        <v>407</v>
      </c>
      <c r="F66" s="4" t="s">
        <v>94</v>
      </c>
      <c r="G66" s="4" t="s">
        <v>332</v>
      </c>
      <c r="H66" s="4" t="s">
        <v>24</v>
      </c>
      <c r="L66" s="4">
        <v>36.5</v>
      </c>
      <c r="M66" s="4">
        <v>18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26</v>
      </c>
      <c r="V66" s="4" t="s">
        <v>26</v>
      </c>
      <c r="W66" s="4" t="s">
        <v>27</v>
      </c>
    </row>
    <row r="67" spans="1:23" x14ac:dyDescent="0.2">
      <c r="A67" s="3">
        <v>43982.997432094911</v>
      </c>
      <c r="B67" s="4" t="s">
        <v>21</v>
      </c>
      <c r="C67" s="4">
        <v>571</v>
      </c>
      <c r="F67" s="4" t="s">
        <v>473</v>
      </c>
      <c r="G67" s="4" t="s">
        <v>265</v>
      </c>
      <c r="H67" s="4" t="s">
        <v>31</v>
      </c>
      <c r="I67" s="4" t="s">
        <v>25</v>
      </c>
      <c r="J67" s="4">
        <v>36</v>
      </c>
      <c r="K67" s="4">
        <v>16</v>
      </c>
      <c r="N67" s="4" t="s">
        <v>25</v>
      </c>
      <c r="O67" s="4" t="s">
        <v>25</v>
      </c>
      <c r="P67" s="4" t="s">
        <v>25</v>
      </c>
      <c r="Q67" s="4" t="s">
        <v>25</v>
      </c>
      <c r="R67" s="4" t="s">
        <v>25</v>
      </c>
      <c r="S67" s="4" t="s">
        <v>25</v>
      </c>
      <c r="T67" s="4" t="s">
        <v>25</v>
      </c>
      <c r="U67" s="4" t="s">
        <v>26</v>
      </c>
      <c r="V67" s="4" t="s">
        <v>26</v>
      </c>
      <c r="W67" s="4" t="s">
        <v>27</v>
      </c>
    </row>
    <row r="68" spans="1:23" x14ac:dyDescent="0.2">
      <c r="A68" s="3">
        <v>43983.2366544213</v>
      </c>
      <c r="B68" s="4" t="s">
        <v>21</v>
      </c>
      <c r="C68" s="4">
        <v>777</v>
      </c>
      <c r="F68" s="4" t="s">
        <v>56</v>
      </c>
      <c r="G68" s="4" t="s">
        <v>57</v>
      </c>
      <c r="H68" s="4" t="s">
        <v>31</v>
      </c>
      <c r="I68" s="4" t="s">
        <v>25</v>
      </c>
      <c r="J68" s="4">
        <v>36.4</v>
      </c>
      <c r="K68" s="4">
        <v>16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26</v>
      </c>
      <c r="V68" s="4" t="s">
        <v>804</v>
      </c>
      <c r="W68" s="4" t="s">
        <v>27</v>
      </c>
    </row>
    <row r="69" spans="1:23" x14ac:dyDescent="0.2">
      <c r="A69" s="3">
        <v>43983.416851203699</v>
      </c>
      <c r="B69" s="4" t="s">
        <v>21</v>
      </c>
      <c r="C69" s="4">
        <v>762</v>
      </c>
      <c r="F69" s="4" t="s">
        <v>671</v>
      </c>
      <c r="G69" s="4" t="s">
        <v>672</v>
      </c>
      <c r="H69" s="4" t="s">
        <v>31</v>
      </c>
      <c r="I69" s="4" t="s">
        <v>25</v>
      </c>
      <c r="J69" s="4">
        <v>36.200000000000003</v>
      </c>
      <c r="K69" s="4">
        <v>15</v>
      </c>
      <c r="N69" s="4" t="s">
        <v>25</v>
      </c>
      <c r="O69" s="4" t="s">
        <v>25</v>
      </c>
      <c r="P69" s="4" t="s">
        <v>25</v>
      </c>
      <c r="Q69" s="4" t="s">
        <v>25</v>
      </c>
      <c r="R69" s="4" t="s">
        <v>25</v>
      </c>
      <c r="S69" s="4" t="s">
        <v>25</v>
      </c>
      <c r="T69" s="4" t="s">
        <v>25</v>
      </c>
      <c r="U69" s="4" t="s">
        <v>26</v>
      </c>
      <c r="V69" s="4" t="s">
        <v>26</v>
      </c>
      <c r="W69" s="4" t="s">
        <v>27</v>
      </c>
    </row>
    <row r="70" spans="1:23" x14ac:dyDescent="0.2">
      <c r="A70" s="3">
        <v>43983.45772716435</v>
      </c>
      <c r="B70" s="4" t="s">
        <v>21</v>
      </c>
      <c r="C70" s="4" t="s">
        <v>409</v>
      </c>
      <c r="F70" s="4" t="s">
        <v>723</v>
      </c>
      <c r="G70" s="4" t="s">
        <v>411</v>
      </c>
      <c r="H70" s="4" t="s">
        <v>24</v>
      </c>
      <c r="L70" s="4">
        <v>36</v>
      </c>
      <c r="M70" s="4">
        <v>17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26</v>
      </c>
      <c r="V70" s="4" t="s">
        <v>26</v>
      </c>
      <c r="W70" s="4" t="s">
        <v>27</v>
      </c>
    </row>
    <row r="71" spans="1:23" x14ac:dyDescent="0.2">
      <c r="A71" s="3">
        <v>43989.434758217598</v>
      </c>
      <c r="B71" s="4" t="s">
        <v>21</v>
      </c>
      <c r="C71" s="4">
        <v>619</v>
      </c>
      <c r="F71" s="4" t="s">
        <v>337</v>
      </c>
      <c r="G71" s="4" t="s">
        <v>503</v>
      </c>
      <c r="H71" s="4" t="s">
        <v>31</v>
      </c>
      <c r="I71" s="4" t="s">
        <v>25</v>
      </c>
      <c r="J71" s="4">
        <v>36.1</v>
      </c>
      <c r="K71" s="4">
        <v>17</v>
      </c>
      <c r="N71" s="4" t="s">
        <v>25</v>
      </c>
      <c r="O71" s="4" t="s">
        <v>25</v>
      </c>
      <c r="P71" s="4" t="s">
        <v>25</v>
      </c>
      <c r="Q71" s="4" t="s">
        <v>25</v>
      </c>
      <c r="R71" s="4" t="s">
        <v>25</v>
      </c>
      <c r="S71" s="4" t="s">
        <v>25</v>
      </c>
      <c r="T71" s="4" t="s">
        <v>25</v>
      </c>
      <c r="U71" s="4" t="s">
        <v>26</v>
      </c>
      <c r="V71" s="4" t="s">
        <v>26</v>
      </c>
      <c r="W71" s="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PKII Health Check Recepients</vt:lpstr>
      <vt:lpstr>PKII Employee Details</vt:lpstr>
      <vt:lpstr>May 18</vt:lpstr>
      <vt:lpstr>May 19</vt:lpstr>
      <vt:lpstr>May 20</vt:lpstr>
      <vt:lpstr>May 21</vt:lpstr>
      <vt:lpstr>May 22</vt:lpstr>
      <vt:lpstr>May 23</vt:lpstr>
      <vt:lpstr>May 24</vt:lpstr>
      <vt:lpstr>May 25</vt:lpstr>
      <vt:lpstr>May 26</vt:lpstr>
      <vt:lpstr>May 27</vt:lpstr>
      <vt:lpstr>May 28</vt:lpstr>
      <vt:lpstr>May 29</vt:lpstr>
      <vt:lpstr>May 30</vt:lpstr>
      <vt:lpstr>May 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Owenn Salvador</dc:creator>
  <cp:lastModifiedBy>Owenn Salvador</cp:lastModifiedBy>
  <dcterms:created xsi:type="dcterms:W3CDTF">2020-09-17T07:39:44Z</dcterms:created>
  <dcterms:modified xsi:type="dcterms:W3CDTF">2020-09-17T07:52:20Z</dcterms:modified>
</cp:coreProperties>
</file>