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0.4\itd\05_Users\PDSalvador\Documents\"/>
    </mc:Choice>
  </mc:AlternateContent>
  <xr:revisionPtr revIDLastSave="0" documentId="13_ncr:1_{A837BB0C-15AF-4C3D-97C8-3163627FC36D}" xr6:coauthVersionLast="45" xr6:coauthVersionMax="45" xr10:uidLastSave="{00000000-0000-0000-0000-000000000000}"/>
  <bookViews>
    <workbookView xWindow="-120" yWindow="-120" windowWidth="29040" windowHeight="15990" activeTab="8" xr2:uid="{107DD07A-1ECD-447E-A681-4715459D6AF3}"/>
  </bookViews>
  <sheets>
    <sheet name="PKII Employee Details" sheetId="2" r:id="rId1"/>
    <sheet name="PKII Health Check Recepients" sheetId="3" r:id="rId2"/>
    <sheet name="May 24" sheetId="4" r:id="rId3"/>
    <sheet name="May 25" sheetId="5" r:id="rId4"/>
    <sheet name="May 26" sheetId="6" r:id="rId5"/>
    <sheet name="May 27" sheetId="7" r:id="rId6"/>
    <sheet name="May 28" sheetId="8" r:id="rId7"/>
    <sheet name="May 29" sheetId="9" r:id="rId8"/>
    <sheet name="May 30" sheetId="10" r:id="rId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3" l="1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" i="3"/>
  <c r="M252" i="3" l="1"/>
  <c r="E246" i="3"/>
  <c r="D246" i="3"/>
  <c r="C246" i="3"/>
  <c r="E244" i="3"/>
  <c r="D244" i="3"/>
  <c r="C244" i="3"/>
  <c r="E243" i="3"/>
  <c r="D243" i="3"/>
  <c r="E242" i="3"/>
  <c r="D242" i="3"/>
  <c r="E241" i="3"/>
  <c r="D241" i="3"/>
  <c r="C241" i="3"/>
  <c r="E240" i="3"/>
  <c r="D240" i="3"/>
  <c r="C240" i="3"/>
  <c r="E238" i="3"/>
  <c r="D238" i="3"/>
  <c r="C238" i="3"/>
  <c r="E237" i="3"/>
  <c r="D237" i="3"/>
  <c r="C237" i="3"/>
  <c r="E236" i="3"/>
  <c r="D236" i="3"/>
  <c r="C236" i="3"/>
  <c r="E235" i="3"/>
  <c r="D235" i="3"/>
  <c r="E234" i="3"/>
  <c r="D234" i="3"/>
  <c r="C234" i="3"/>
  <c r="E232" i="3"/>
  <c r="C232" i="3"/>
  <c r="E231" i="3"/>
  <c r="C231" i="3"/>
  <c r="E229" i="3"/>
  <c r="D229" i="3"/>
  <c r="C229" i="3"/>
  <c r="E228" i="3"/>
  <c r="D228" i="3"/>
  <c r="C228" i="3"/>
  <c r="E227" i="3"/>
  <c r="D227" i="3"/>
  <c r="C227" i="3"/>
  <c r="E226" i="3"/>
  <c r="D226" i="3"/>
  <c r="C226" i="3"/>
  <c r="E225" i="3"/>
  <c r="D225" i="3"/>
  <c r="C225" i="3"/>
  <c r="E224" i="3"/>
  <c r="D224" i="3"/>
  <c r="C224" i="3"/>
  <c r="E223" i="3"/>
  <c r="D223" i="3"/>
  <c r="C223" i="3"/>
  <c r="E222" i="3"/>
  <c r="D222" i="3"/>
  <c r="C222" i="3"/>
  <c r="E220" i="3"/>
  <c r="D220" i="3"/>
  <c r="C220" i="3"/>
  <c r="E219" i="3"/>
  <c r="D219" i="3"/>
  <c r="C219" i="3"/>
  <c r="E218" i="3"/>
  <c r="D218" i="3"/>
  <c r="C218" i="3"/>
  <c r="E217" i="3"/>
  <c r="D217" i="3"/>
  <c r="C217" i="3"/>
  <c r="E216" i="3"/>
  <c r="D216" i="3"/>
  <c r="C216" i="3"/>
  <c r="E215" i="3"/>
  <c r="D215" i="3"/>
  <c r="C215" i="3"/>
  <c r="C214" i="3"/>
  <c r="E213" i="3"/>
  <c r="D213" i="3"/>
  <c r="C213" i="3"/>
  <c r="E212" i="3"/>
  <c r="D212" i="3"/>
  <c r="C212" i="3"/>
  <c r="E211" i="3"/>
  <c r="D211" i="3"/>
  <c r="C211" i="3"/>
  <c r="E210" i="3"/>
  <c r="D210" i="3"/>
  <c r="C210" i="3"/>
  <c r="E209" i="3"/>
  <c r="D209" i="3"/>
  <c r="C209" i="3"/>
  <c r="E208" i="3"/>
  <c r="D208" i="3"/>
  <c r="C208" i="3"/>
  <c r="E207" i="3"/>
  <c r="D207" i="3"/>
  <c r="C207" i="3"/>
  <c r="E206" i="3"/>
  <c r="D206" i="3"/>
  <c r="C206" i="3"/>
  <c r="E203" i="3"/>
  <c r="D203" i="3"/>
  <c r="C203" i="3"/>
  <c r="E202" i="3"/>
  <c r="D202" i="3"/>
  <c r="C202" i="3"/>
  <c r="E201" i="3"/>
  <c r="D201" i="3"/>
  <c r="C201" i="3"/>
  <c r="E200" i="3"/>
  <c r="D200" i="3"/>
  <c r="C200" i="3"/>
  <c r="E199" i="3"/>
  <c r="D199" i="3"/>
  <c r="C199" i="3"/>
  <c r="E198" i="3"/>
  <c r="D198" i="3"/>
  <c r="C198" i="3"/>
  <c r="E197" i="3"/>
  <c r="D197" i="3"/>
  <c r="C197" i="3"/>
  <c r="E196" i="3"/>
  <c r="D196" i="3"/>
  <c r="C196" i="3"/>
  <c r="E195" i="3"/>
  <c r="D195" i="3"/>
  <c r="C195" i="3"/>
  <c r="E194" i="3"/>
  <c r="D194" i="3"/>
  <c r="C194" i="3"/>
  <c r="E193" i="3"/>
  <c r="D193" i="3"/>
  <c r="C193" i="3"/>
  <c r="E192" i="3"/>
  <c r="D192" i="3"/>
  <c r="C192" i="3"/>
  <c r="E191" i="3"/>
  <c r="D191" i="3"/>
  <c r="C191" i="3"/>
  <c r="E190" i="3"/>
  <c r="D190" i="3"/>
  <c r="C190" i="3"/>
  <c r="E189" i="3"/>
  <c r="D189" i="3"/>
  <c r="C189" i="3"/>
  <c r="E188" i="3"/>
  <c r="D188" i="3"/>
  <c r="C188" i="3"/>
  <c r="E187" i="3"/>
  <c r="D187" i="3"/>
  <c r="C187" i="3"/>
  <c r="E186" i="3"/>
  <c r="D186" i="3"/>
  <c r="C186" i="3"/>
  <c r="E185" i="3"/>
  <c r="D185" i="3"/>
  <c r="C185" i="3"/>
  <c r="E184" i="3"/>
  <c r="D184" i="3"/>
  <c r="C184" i="3"/>
  <c r="E181" i="3"/>
  <c r="D181" i="3"/>
  <c r="C181" i="3"/>
  <c r="E180" i="3"/>
  <c r="D180" i="3"/>
  <c r="C180" i="3"/>
  <c r="E179" i="3"/>
  <c r="D179" i="3"/>
  <c r="C179" i="3"/>
  <c r="E178" i="3"/>
  <c r="D178" i="3"/>
  <c r="C178" i="3"/>
  <c r="E177" i="3"/>
  <c r="D177" i="3"/>
  <c r="C177" i="3"/>
  <c r="E176" i="3"/>
  <c r="D176" i="3"/>
  <c r="C176" i="3"/>
  <c r="E175" i="3"/>
  <c r="D175" i="3"/>
  <c r="C175" i="3"/>
  <c r="E174" i="3"/>
  <c r="D174" i="3"/>
  <c r="C174" i="3"/>
  <c r="E173" i="3"/>
  <c r="D173" i="3"/>
  <c r="C173" i="3"/>
  <c r="E172" i="3"/>
  <c r="D172" i="3"/>
  <c r="C172" i="3"/>
  <c r="E171" i="3"/>
  <c r="D171" i="3"/>
  <c r="C171" i="3"/>
  <c r="E170" i="3"/>
  <c r="D170" i="3"/>
  <c r="C170" i="3"/>
  <c r="E169" i="3"/>
  <c r="D169" i="3"/>
  <c r="C169" i="3"/>
  <c r="E168" i="3"/>
  <c r="D168" i="3"/>
  <c r="C168" i="3"/>
  <c r="E167" i="3"/>
  <c r="D167" i="3"/>
  <c r="C167" i="3"/>
  <c r="E166" i="3"/>
  <c r="D166" i="3"/>
  <c r="C166" i="3"/>
  <c r="E165" i="3"/>
  <c r="D165" i="3"/>
  <c r="C165" i="3"/>
  <c r="E164" i="3"/>
  <c r="D164" i="3"/>
  <c r="C164" i="3"/>
  <c r="E162" i="3"/>
  <c r="D162" i="3"/>
  <c r="C162" i="3"/>
  <c r="E161" i="3"/>
  <c r="D161" i="3"/>
  <c r="C161" i="3"/>
  <c r="E160" i="3"/>
  <c r="D160" i="3"/>
  <c r="C160" i="3"/>
  <c r="E158" i="3"/>
  <c r="D158" i="3"/>
  <c r="C158" i="3"/>
  <c r="E157" i="3"/>
  <c r="D157" i="3"/>
  <c r="C157" i="3"/>
  <c r="E156" i="3"/>
  <c r="D156" i="3"/>
  <c r="C156" i="3"/>
  <c r="E155" i="3"/>
  <c r="D155" i="3"/>
  <c r="C155" i="3"/>
  <c r="E154" i="3"/>
  <c r="D154" i="3"/>
  <c r="C154" i="3"/>
  <c r="E153" i="3"/>
  <c r="D153" i="3"/>
  <c r="C153" i="3"/>
  <c r="E152" i="3"/>
  <c r="D152" i="3"/>
  <c r="C152" i="3"/>
  <c r="E151" i="3"/>
  <c r="D151" i="3"/>
  <c r="C151" i="3"/>
  <c r="E150" i="3"/>
  <c r="D150" i="3"/>
  <c r="C150" i="3"/>
  <c r="E149" i="3"/>
  <c r="D149" i="3"/>
  <c r="C149" i="3"/>
  <c r="E148" i="3"/>
  <c r="D148" i="3"/>
  <c r="C148" i="3"/>
  <c r="E146" i="3"/>
  <c r="D146" i="3"/>
  <c r="C146" i="3"/>
  <c r="E144" i="3"/>
  <c r="D144" i="3"/>
  <c r="C144" i="3"/>
  <c r="E143" i="3"/>
  <c r="D143" i="3"/>
  <c r="C143" i="3"/>
  <c r="E142" i="3"/>
  <c r="D142" i="3"/>
  <c r="C142" i="3"/>
  <c r="E141" i="3"/>
  <c r="D141" i="3"/>
  <c r="C141" i="3"/>
  <c r="E140" i="3"/>
  <c r="D140" i="3"/>
  <c r="C140" i="3"/>
  <c r="E139" i="3"/>
  <c r="D139" i="3"/>
  <c r="C139" i="3"/>
  <c r="E138" i="3"/>
  <c r="D138" i="3"/>
  <c r="C138" i="3"/>
  <c r="E135" i="3"/>
  <c r="D135" i="3"/>
  <c r="C135" i="3"/>
  <c r="E134" i="3"/>
  <c r="D134" i="3"/>
  <c r="C134" i="3"/>
  <c r="E133" i="3"/>
  <c r="D133" i="3"/>
  <c r="C133" i="3"/>
  <c r="E132" i="3"/>
  <c r="D132" i="3"/>
  <c r="C132" i="3"/>
  <c r="E130" i="3"/>
  <c r="D130" i="3"/>
  <c r="C130" i="3"/>
  <c r="E121" i="3"/>
  <c r="D121" i="3"/>
  <c r="C121" i="3"/>
  <c r="M117" i="3"/>
  <c r="E115" i="3"/>
  <c r="D115" i="3"/>
  <c r="C115" i="3"/>
  <c r="E114" i="3"/>
  <c r="D114" i="3"/>
  <c r="C114" i="3"/>
  <c r="E112" i="3"/>
  <c r="D112" i="3"/>
  <c r="C112" i="3"/>
  <c r="E110" i="3"/>
  <c r="D110" i="3"/>
  <c r="C110" i="3"/>
  <c r="E109" i="3"/>
  <c r="D109" i="3"/>
  <c r="C109" i="3"/>
  <c r="E108" i="3"/>
  <c r="D108" i="3"/>
  <c r="C108" i="3"/>
  <c r="E107" i="3"/>
  <c r="D107" i="3"/>
  <c r="C107" i="3"/>
  <c r="E106" i="3"/>
  <c r="D106" i="3"/>
  <c r="C106" i="3"/>
  <c r="E105" i="3"/>
  <c r="D105" i="3"/>
  <c r="C105" i="3"/>
  <c r="E103" i="3"/>
  <c r="D103" i="3"/>
  <c r="C103" i="3"/>
  <c r="E102" i="3"/>
  <c r="D102" i="3"/>
  <c r="C102" i="3"/>
  <c r="E101" i="3"/>
  <c r="D101" i="3"/>
  <c r="C101" i="3"/>
  <c r="E100" i="3"/>
  <c r="D100" i="3"/>
  <c r="C100" i="3"/>
  <c r="E99" i="3"/>
  <c r="D99" i="3"/>
  <c r="C99" i="3"/>
  <c r="E98" i="3"/>
  <c r="D98" i="3"/>
  <c r="C98" i="3"/>
  <c r="E97" i="3"/>
  <c r="D97" i="3"/>
  <c r="C97" i="3"/>
  <c r="E96" i="3"/>
  <c r="D96" i="3"/>
  <c r="C96" i="3"/>
  <c r="E95" i="3"/>
  <c r="D95" i="3"/>
  <c r="C95" i="3"/>
  <c r="E94" i="3"/>
  <c r="D94" i="3"/>
  <c r="C94" i="3"/>
  <c r="E93" i="3"/>
  <c r="D93" i="3"/>
  <c r="C93" i="3"/>
  <c r="E92" i="3"/>
  <c r="D92" i="3"/>
  <c r="C92" i="3"/>
  <c r="E91" i="3"/>
  <c r="D91" i="3"/>
  <c r="C91" i="3"/>
  <c r="E90" i="3"/>
  <c r="D90" i="3"/>
  <c r="C90" i="3"/>
  <c r="E89" i="3"/>
  <c r="D89" i="3"/>
  <c r="C89" i="3"/>
  <c r="E88" i="3"/>
  <c r="D88" i="3"/>
  <c r="C88" i="3"/>
  <c r="E87" i="3"/>
  <c r="D87" i="3"/>
  <c r="C87" i="3"/>
  <c r="E86" i="3"/>
  <c r="D86" i="3"/>
  <c r="C86" i="3"/>
  <c r="E85" i="3"/>
  <c r="D85" i="3"/>
  <c r="C85" i="3"/>
  <c r="E84" i="3"/>
  <c r="D84" i="3"/>
  <c r="C84" i="3"/>
  <c r="M83" i="3"/>
  <c r="E82" i="3"/>
  <c r="D82" i="3"/>
  <c r="C82" i="3"/>
  <c r="E81" i="3"/>
  <c r="D81" i="3"/>
  <c r="C81" i="3"/>
  <c r="E80" i="3"/>
  <c r="D80" i="3"/>
  <c r="C80" i="3"/>
  <c r="E79" i="3"/>
  <c r="D79" i="3"/>
  <c r="C79" i="3"/>
  <c r="E78" i="3"/>
  <c r="D78" i="3"/>
  <c r="C78" i="3"/>
  <c r="E76" i="3"/>
  <c r="D76" i="3"/>
  <c r="C76" i="3"/>
  <c r="E75" i="3"/>
  <c r="D75" i="3"/>
  <c r="C75" i="3"/>
  <c r="E74" i="3"/>
  <c r="D74" i="3"/>
  <c r="C74" i="3"/>
  <c r="E73" i="3"/>
  <c r="D73" i="3"/>
  <c r="C73" i="3"/>
  <c r="E72" i="3"/>
  <c r="D72" i="3"/>
  <c r="C72" i="3"/>
  <c r="E71" i="3"/>
  <c r="D71" i="3"/>
  <c r="C71" i="3"/>
  <c r="E70" i="3"/>
  <c r="D70" i="3"/>
  <c r="C70" i="3"/>
  <c r="E69" i="3"/>
  <c r="D69" i="3"/>
  <c r="C69" i="3"/>
  <c r="E68" i="3"/>
  <c r="D68" i="3"/>
  <c r="C68" i="3"/>
  <c r="E67" i="3"/>
  <c r="D67" i="3"/>
  <c r="C67" i="3"/>
  <c r="E66" i="3"/>
  <c r="D66" i="3"/>
  <c r="C66" i="3"/>
  <c r="E64" i="3"/>
  <c r="D64" i="3"/>
  <c r="C64" i="3"/>
  <c r="E63" i="3"/>
  <c r="D63" i="3"/>
  <c r="C63" i="3"/>
  <c r="E62" i="3"/>
  <c r="D62" i="3"/>
  <c r="C62" i="3"/>
  <c r="E61" i="3"/>
  <c r="D61" i="3"/>
  <c r="C61" i="3"/>
  <c r="E60" i="3"/>
  <c r="D60" i="3"/>
  <c r="C60" i="3"/>
  <c r="E59" i="3"/>
  <c r="D59" i="3"/>
  <c r="C59" i="3"/>
  <c r="E58" i="3"/>
  <c r="D58" i="3"/>
  <c r="C58" i="3"/>
  <c r="E57" i="3"/>
  <c r="D57" i="3"/>
  <c r="C57" i="3"/>
  <c r="M56" i="3"/>
  <c r="E55" i="3"/>
  <c r="D55" i="3"/>
  <c r="C55" i="3"/>
  <c r="E54" i="3"/>
  <c r="D54" i="3"/>
  <c r="C54" i="3"/>
  <c r="E53" i="3"/>
  <c r="D53" i="3"/>
  <c r="C53" i="3"/>
  <c r="E52" i="3"/>
  <c r="D52" i="3"/>
  <c r="C52" i="3"/>
  <c r="E51" i="3"/>
  <c r="D51" i="3"/>
  <c r="C51" i="3"/>
  <c r="E50" i="3"/>
  <c r="D50" i="3"/>
  <c r="C50" i="3"/>
  <c r="E49" i="3"/>
  <c r="D49" i="3"/>
  <c r="C49" i="3"/>
  <c r="E48" i="3"/>
  <c r="D48" i="3"/>
  <c r="C48" i="3"/>
  <c r="E47" i="3"/>
  <c r="D47" i="3"/>
  <c r="C47" i="3"/>
  <c r="E46" i="3"/>
  <c r="D46" i="3"/>
  <c r="C46" i="3"/>
  <c r="M45" i="3"/>
  <c r="M44" i="3"/>
  <c r="E43" i="3"/>
  <c r="D43" i="3"/>
  <c r="C43" i="3"/>
  <c r="E42" i="3"/>
  <c r="D42" i="3"/>
  <c r="C42" i="3"/>
  <c r="E41" i="3"/>
  <c r="D41" i="3"/>
  <c r="C41" i="3"/>
  <c r="E40" i="3"/>
  <c r="D40" i="3"/>
  <c r="C40" i="3"/>
  <c r="E38" i="3"/>
  <c r="D38" i="3"/>
  <c r="C38" i="3"/>
  <c r="E37" i="3"/>
  <c r="D37" i="3"/>
  <c r="C37" i="3"/>
  <c r="E36" i="3"/>
  <c r="D36" i="3"/>
  <c r="C36" i="3"/>
  <c r="E34" i="3"/>
  <c r="D34" i="3"/>
  <c r="C34" i="3"/>
  <c r="E33" i="3"/>
  <c r="D33" i="3"/>
  <c r="C33" i="3"/>
  <c r="E32" i="3"/>
  <c r="D32" i="3"/>
  <c r="C32" i="3"/>
  <c r="E31" i="3"/>
  <c r="D31" i="3"/>
  <c r="C31" i="3"/>
  <c r="E30" i="3"/>
  <c r="D30" i="3"/>
  <c r="C30" i="3"/>
  <c r="E29" i="3"/>
  <c r="D29" i="3"/>
  <c r="C29" i="3"/>
  <c r="E28" i="3"/>
  <c r="D28" i="3"/>
  <c r="C28" i="3"/>
  <c r="E27" i="3"/>
  <c r="D27" i="3"/>
  <c r="C27" i="3"/>
  <c r="E26" i="3"/>
  <c r="D26" i="3"/>
  <c r="C26" i="3"/>
  <c r="E25" i="3"/>
  <c r="D25" i="3"/>
  <c r="C25" i="3"/>
  <c r="E24" i="3"/>
  <c r="D24" i="3"/>
  <c r="C24" i="3"/>
  <c r="E23" i="3"/>
  <c r="D23" i="3"/>
  <c r="C23" i="3"/>
  <c r="E22" i="3"/>
  <c r="D22" i="3"/>
  <c r="C22" i="3"/>
  <c r="E20" i="3"/>
  <c r="D20" i="3"/>
  <c r="C20" i="3"/>
  <c r="E18" i="3"/>
  <c r="D18" i="3"/>
  <c r="C18" i="3"/>
  <c r="E17" i="3"/>
  <c r="D17" i="3"/>
  <c r="C17" i="3"/>
  <c r="E16" i="3"/>
  <c r="D16" i="3"/>
  <c r="C16" i="3"/>
  <c r="E15" i="3"/>
  <c r="D15" i="3"/>
  <c r="C15" i="3"/>
  <c r="E14" i="3"/>
  <c r="D14" i="3"/>
  <c r="C14" i="3"/>
  <c r="E13" i="3"/>
  <c r="D13" i="3"/>
  <c r="C13" i="3"/>
  <c r="E12" i="3"/>
  <c r="D12" i="3"/>
  <c r="C12" i="3"/>
  <c r="E11" i="3"/>
  <c r="D11" i="3"/>
  <c r="C11" i="3"/>
  <c r="E10" i="3"/>
  <c r="D10" i="3"/>
  <c r="C10" i="3"/>
  <c r="E8" i="3"/>
  <c r="D8" i="3"/>
  <c r="C8" i="3"/>
  <c r="E7" i="3"/>
  <c r="D7" i="3"/>
  <c r="C7" i="3"/>
  <c r="E6" i="3"/>
  <c r="D6" i="3"/>
  <c r="C6" i="3"/>
  <c r="E5" i="3"/>
  <c r="D5" i="3"/>
  <c r="C5" i="3"/>
  <c r="E4" i="3"/>
  <c r="D4" i="3"/>
  <c r="C4" i="3"/>
  <c r="E3" i="3"/>
  <c r="D3" i="3"/>
  <c r="C3" i="3"/>
  <c r="E2" i="3"/>
  <c r="D2" i="3"/>
  <c r="C2" i="3"/>
  <c r="G475" i="2"/>
  <c r="M35" i="3" l="1"/>
  <c r="M116" i="3"/>
  <c r="M19" i="3"/>
  <c r="M39" i="3"/>
  <c r="M111" i="3"/>
  <c r="M125" i="3"/>
  <c r="M131" i="3"/>
  <c r="M137" i="3"/>
  <c r="M233" i="3"/>
  <c r="M21" i="3"/>
  <c r="M65" i="3"/>
  <c r="M104" i="3"/>
  <c r="M122" i="3"/>
  <c r="M123" i="3"/>
  <c r="M230" i="3"/>
  <c r="M249" i="3"/>
  <c r="M9" i="3"/>
  <c r="M120" i="3"/>
  <c r="M145" i="3"/>
  <c r="M248" i="3"/>
  <c r="M119" i="3"/>
  <c r="M159" i="3"/>
  <c r="M118" i="3"/>
  <c r="M27" i="3"/>
  <c r="M40" i="3"/>
  <c r="M60" i="3"/>
  <c r="M23" i="3"/>
  <c r="M86" i="3"/>
  <c r="M13" i="3"/>
  <c r="M31" i="3"/>
  <c r="M50" i="3"/>
  <c r="M58" i="3"/>
  <c r="M77" i="3"/>
  <c r="M11" i="3"/>
  <c r="M42" i="3"/>
  <c r="M79" i="3"/>
  <c r="M97" i="3"/>
  <c r="M124" i="3"/>
  <c r="M167" i="3"/>
  <c r="M113" i="3"/>
  <c r="M129" i="3"/>
  <c r="M147" i="3"/>
  <c r="M128" i="3"/>
  <c r="M69" i="3"/>
  <c r="M72" i="3"/>
  <c r="M78" i="3"/>
  <c r="M90" i="3"/>
  <c r="M103" i="3"/>
  <c r="M127" i="3"/>
  <c r="M136" i="3"/>
  <c r="M126" i="3"/>
  <c r="M133" i="3"/>
  <c r="M109" i="3"/>
  <c r="M130" i="3"/>
  <c r="M139" i="3"/>
  <c r="M143" i="3"/>
  <c r="M153" i="3"/>
  <c r="M154" i="3"/>
  <c r="M157" i="3"/>
  <c r="M163" i="3"/>
  <c r="M183" i="3"/>
  <c r="M138" i="3"/>
  <c r="M148" i="3"/>
  <c r="M156" i="3"/>
  <c r="M165" i="3"/>
  <c r="M175" i="3"/>
  <c r="M182" i="3"/>
  <c r="M239" i="3"/>
  <c r="M245" i="3"/>
  <c r="M251" i="3"/>
  <c r="M221" i="3"/>
  <c r="M250" i="3"/>
  <c r="M205" i="3"/>
  <c r="M247" i="3"/>
  <c r="M204" i="3"/>
  <c r="M174" i="3"/>
  <c r="M199" i="3"/>
  <c r="M235" i="3"/>
  <c r="M213" i="3"/>
  <c r="M219" i="3"/>
  <c r="M228" i="3"/>
  <c r="M189" i="3"/>
  <c r="M197" i="3"/>
  <c r="M201" i="3"/>
  <c r="M207" i="3"/>
  <c r="M222" i="3"/>
  <c r="M231" i="3"/>
  <c r="M238" i="3"/>
  <c r="M242" i="3"/>
  <c r="M246" i="3"/>
  <c r="M20" i="3" l="1"/>
  <c r="M87" i="3"/>
  <c r="M88" i="3"/>
  <c r="M15" i="3"/>
  <c r="M12" i="3"/>
  <c r="M146" i="3"/>
  <c r="M67" i="3"/>
  <c r="M70" i="3"/>
  <c r="M193" i="3"/>
  <c r="M243" i="3"/>
  <c r="M215" i="3"/>
  <c r="M176" i="3"/>
  <c r="M169" i="3"/>
  <c r="M151" i="3"/>
  <c r="M85" i="3"/>
  <c r="I262" i="3"/>
  <c r="M25" i="3"/>
  <c r="M178" i="3"/>
  <c r="M110" i="3"/>
  <c r="M61" i="3"/>
  <c r="M51" i="3"/>
  <c r="M16" i="3"/>
  <c r="M8" i="3"/>
  <c r="M203" i="3"/>
  <c r="M95" i="3"/>
  <c r="M93" i="3"/>
  <c r="M34" i="3"/>
  <c r="M38" i="3"/>
  <c r="K262" i="3"/>
  <c r="M4" i="3"/>
  <c r="M22" i="3"/>
  <c r="M181" i="3"/>
  <c r="M224" i="3"/>
  <c r="M168" i="3"/>
  <c r="M161" i="3"/>
  <c r="M36" i="3"/>
  <c r="M3" i="3"/>
  <c r="M82" i="3"/>
  <c r="M236" i="3"/>
  <c r="M232" i="3"/>
  <c r="M241" i="3"/>
  <c r="M209" i="3"/>
  <c r="M220" i="3"/>
  <c r="M135" i="3"/>
  <c r="M160" i="3"/>
  <c r="M141" i="3"/>
  <c r="M144" i="3"/>
  <c r="M75" i="3"/>
  <c r="M33" i="3"/>
  <c r="M6" i="3"/>
  <c r="M17" i="3"/>
  <c r="M240" i="3"/>
  <c r="M208" i="3"/>
  <c r="M225" i="3"/>
  <c r="M234" i="3"/>
  <c r="M196" i="3"/>
  <c r="M164" i="3"/>
  <c r="M155" i="3"/>
  <c r="M132" i="3"/>
  <c r="M115" i="3"/>
  <c r="M74" i="3"/>
  <c r="M57" i="3"/>
  <c r="M24" i="3"/>
  <c r="M64" i="3"/>
  <c r="M47" i="3"/>
  <c r="L262" i="3"/>
  <c r="M71" i="3"/>
  <c r="M210" i="3"/>
  <c r="M198" i="3"/>
  <c r="M180" i="3"/>
  <c r="M217" i="3"/>
  <c r="M187" i="3"/>
  <c r="M114" i="3"/>
  <c r="M54" i="3"/>
  <c r="M106" i="3"/>
  <c r="M158" i="3"/>
  <c r="M142" i="3"/>
  <c r="M121" i="3"/>
  <c r="M100" i="3"/>
  <c r="M152" i="3"/>
  <c r="M140" i="3"/>
  <c r="M30" i="3"/>
  <c r="M5" i="3"/>
  <c r="F262" i="3"/>
  <c r="M2" i="3"/>
  <c r="M43" i="3"/>
  <c r="M7" i="3"/>
  <c r="M18" i="3"/>
  <c r="J262" i="3"/>
  <c r="M218" i="3"/>
  <c r="M211" i="3"/>
  <c r="M46" i="3"/>
  <c r="M186" i="3"/>
  <c r="M84" i="3"/>
  <c r="M52" i="3"/>
  <c r="G262" i="3"/>
  <c r="M37" i="3"/>
  <c r="M26" i="3"/>
  <c r="M76" i="3"/>
  <c r="M28" i="3"/>
  <c r="M202" i="3"/>
  <c r="M229" i="3"/>
  <c r="M162" i="3"/>
  <c r="M194" i="3"/>
  <c r="M190" i="3"/>
  <c r="M108" i="3"/>
  <c r="M66" i="3"/>
  <c r="M188" i="3"/>
  <c r="M94" i="3"/>
  <c r="M185" i="3"/>
  <c r="M14" i="3"/>
  <c r="M73" i="3"/>
  <c r="M29" i="3"/>
  <c r="M55" i="3"/>
  <c r="M53" i="3"/>
  <c r="M41" i="3"/>
  <c r="M216" i="3"/>
  <c r="M177" i="3"/>
  <c r="M244" i="3"/>
  <c r="M195" i="3"/>
  <c r="M107" i="3"/>
  <c r="M192" i="3"/>
  <c r="M179" i="3"/>
  <c r="M170" i="3"/>
  <c r="M101" i="3"/>
  <c r="M102" i="3"/>
  <c r="M91" i="3"/>
  <c r="M89" i="3"/>
  <c r="M191" i="3"/>
  <c r="M184" i="3"/>
  <c r="M227" i="3"/>
  <c r="M172" i="3"/>
  <c r="M134" i="3"/>
  <c r="M96" i="3"/>
  <c r="M81" i="3"/>
  <c r="M63" i="3"/>
  <c r="M92" i="3"/>
  <c r="M149" i="3"/>
  <c r="M226" i="3"/>
  <c r="M206" i="3"/>
  <c r="M80" i="3"/>
  <c r="M62" i="3"/>
  <c r="M32" i="3"/>
  <c r="M223" i="3"/>
  <c r="M212" i="3"/>
  <c r="M173" i="3"/>
  <c r="M214" i="3"/>
  <c r="M105" i="3"/>
  <c r="M171" i="3"/>
  <c r="M150" i="3"/>
  <c r="M112" i="3"/>
  <c r="M200" i="3"/>
  <c r="M166" i="3"/>
  <c r="M99" i="3"/>
  <c r="M98" i="3"/>
  <c r="M237" i="3"/>
  <c r="M48" i="3"/>
  <c r="M59" i="3"/>
  <c r="M49" i="3"/>
  <c r="H262" i="3"/>
  <c r="M68" i="3"/>
  <c r="M10" i="3"/>
</calcChain>
</file>

<file path=xl/sharedStrings.xml><?xml version="1.0" encoding="utf-8"?>
<sst xmlns="http://schemas.openxmlformats.org/spreadsheetml/2006/main" count="13131" uniqueCount="1711">
  <si>
    <t>Email(s)</t>
  </si>
  <si>
    <t>Count</t>
  </si>
  <si>
    <t>Employee Number</t>
  </si>
  <si>
    <t>Last Name</t>
  </si>
  <si>
    <t>First Name</t>
  </si>
  <si>
    <t>Mobile(s)</t>
  </si>
  <si>
    <t>znabad@philkoei.com.ph</t>
  </si>
  <si>
    <t>Abad</t>
  </si>
  <si>
    <t>Zenaida</t>
  </si>
  <si>
    <t>63 917 8220115</t>
  </si>
  <si>
    <t>jovyabellera@yahoo.com</t>
  </si>
  <si>
    <t>C679</t>
  </si>
  <si>
    <t>Abellera</t>
  </si>
  <si>
    <t>Jovito</t>
  </si>
  <si>
    <t>0918-4136057</t>
  </si>
  <si>
    <t>mrcl_abing@yahoo.com</t>
  </si>
  <si>
    <t>C256</t>
  </si>
  <si>
    <t>Abing</t>
  </si>
  <si>
    <t>Marcelo</t>
  </si>
  <si>
    <t>0917-6646515</t>
  </si>
  <si>
    <t>meabing@philkoei.com.ph</t>
  </si>
  <si>
    <t>0919-8924060</t>
  </si>
  <si>
    <t>fsabrigo@yahoo.com</t>
  </si>
  <si>
    <t>C599</t>
  </si>
  <si>
    <t>Abrigo</t>
  </si>
  <si>
    <t>Lazaro Ferdinan</t>
  </si>
  <si>
    <t>63 0927-4991020</t>
  </si>
  <si>
    <t>fsabrigo@gmail.com</t>
  </si>
  <si>
    <t>63 0998-5356378</t>
  </si>
  <si>
    <t>jaagripa@philkoei.com.ph</t>
  </si>
  <si>
    <t>Agripa</t>
  </si>
  <si>
    <t>Judy Ann</t>
  </si>
  <si>
    <t>0947-5759830</t>
  </si>
  <si>
    <t>agripajudyann022891@gmail.com</t>
  </si>
  <si>
    <t>grace.aguilos@yahoo.com</t>
  </si>
  <si>
    <t>C717</t>
  </si>
  <si>
    <t>Aguilos</t>
  </si>
  <si>
    <t>Grace</t>
  </si>
  <si>
    <t>0917-5562562</t>
  </si>
  <si>
    <t>graceaguilos@gmail.com</t>
  </si>
  <si>
    <t>alcalanelita@gmail.com</t>
  </si>
  <si>
    <t>C721</t>
  </si>
  <si>
    <t>Alcala</t>
  </si>
  <si>
    <t>Nelita</t>
  </si>
  <si>
    <t>0956-6255148</t>
  </si>
  <si>
    <t>sjdaliling@philkoei.com.ph</t>
  </si>
  <si>
    <t>Aliling</t>
  </si>
  <si>
    <t>Susana Joyce</t>
  </si>
  <si>
    <t>63 916 7104916</t>
  </si>
  <si>
    <t>anasus_00007@yahoo.com</t>
  </si>
  <si>
    <t>63 925 8319117</t>
  </si>
  <si>
    <t>alindajao_roberto1@yahoo.com</t>
  </si>
  <si>
    <t>Alindajao</t>
  </si>
  <si>
    <t>Roberto</t>
  </si>
  <si>
    <t>63 921 7323966</t>
  </si>
  <si>
    <t>erick.pkii@yahoo.com</t>
  </si>
  <si>
    <t>Allegado</t>
  </si>
  <si>
    <t>Frederick</t>
  </si>
  <si>
    <t>63 916 8900046</t>
  </si>
  <si>
    <t>63 933 5164682</t>
  </si>
  <si>
    <t>joaltomea@philkoei.com.ph</t>
  </si>
  <si>
    <t>Altomea</t>
  </si>
  <si>
    <t>Jhoemar Rey</t>
  </si>
  <si>
    <t>63 906 4351475</t>
  </si>
  <si>
    <t>jroaltomea@gmail.com</t>
  </si>
  <si>
    <t>naa811@gmail.com</t>
  </si>
  <si>
    <t>C501</t>
  </si>
  <si>
    <t>Alvarez</t>
  </si>
  <si>
    <t>Nelson</t>
  </si>
  <si>
    <t>63 2 0927-8072105</t>
  </si>
  <si>
    <t>ldsrojhan@gmail.com</t>
  </si>
  <si>
    <t>Ang</t>
  </si>
  <si>
    <t>Rojhan Joshua</t>
  </si>
  <si>
    <t>0975-2431824</t>
  </si>
  <si>
    <t>C758</t>
  </si>
  <si>
    <t>Antolin</t>
  </si>
  <si>
    <t>Ramon</t>
  </si>
  <si>
    <t>enp.antonio@gmail.com</t>
  </si>
  <si>
    <t>C726</t>
  </si>
  <si>
    <t>Antonio</t>
  </si>
  <si>
    <t>Marjian</t>
  </si>
  <si>
    <t>0917-5501336</t>
  </si>
  <si>
    <t>antonio@gmail.com</t>
  </si>
  <si>
    <t>mbaquino@philkoei.com.ph</t>
  </si>
  <si>
    <t>Aquino</t>
  </si>
  <si>
    <t>Mercedita</t>
  </si>
  <si>
    <t>63 998 4382841</t>
  </si>
  <si>
    <t>C753</t>
  </si>
  <si>
    <t>rmaquino@philkoei.com.ph</t>
  </si>
  <si>
    <t>Roshane</t>
  </si>
  <si>
    <t>0908-9771774</t>
  </si>
  <si>
    <t>rmaquino.1996@gmail.com</t>
  </si>
  <si>
    <t>cparellano@up.edu.ph</t>
  </si>
  <si>
    <t>Arellano</t>
  </si>
  <si>
    <t>Cesar Rey</t>
  </si>
  <si>
    <t>0935-9723124</t>
  </si>
  <si>
    <t>cparellano@philkoei.com.ph</t>
  </si>
  <si>
    <t>moatendido@philkoei.com.ph</t>
  </si>
  <si>
    <t>Atendido</t>
  </si>
  <si>
    <t>Maricar</t>
  </si>
  <si>
    <t>0923-3491669</t>
  </si>
  <si>
    <t>atendido.maricar@gmail.com</t>
  </si>
  <si>
    <t>c_avis2002@yahoo.com</t>
  </si>
  <si>
    <t>C551</t>
  </si>
  <si>
    <t>Avis</t>
  </si>
  <si>
    <t>Celestino</t>
  </si>
  <si>
    <t>63 929-7185282</t>
  </si>
  <si>
    <t>tinoavis@gmail.com</t>
  </si>
  <si>
    <t>63 9189393285</t>
  </si>
  <si>
    <t>jpbaculanlan@philkoei.com.ph</t>
  </si>
  <si>
    <t>Baculanlan</t>
  </si>
  <si>
    <t>Jenny Lien</t>
  </si>
  <si>
    <t>0967-3167771</t>
  </si>
  <si>
    <t>jhen7491@gmail.com</t>
  </si>
  <si>
    <t>edwardbailon137@gmail.com</t>
  </si>
  <si>
    <t>C728</t>
  </si>
  <si>
    <t>Bailon</t>
  </si>
  <si>
    <t>Edward</t>
  </si>
  <si>
    <t>0945-4017291</t>
  </si>
  <si>
    <t>lito_baldisimo@yahoo.com</t>
  </si>
  <si>
    <t>C703</t>
  </si>
  <si>
    <t>Baldisimo</t>
  </si>
  <si>
    <t>Julito</t>
  </si>
  <si>
    <t>0917-9800855</t>
  </si>
  <si>
    <t>fbbaltazar@philkoei.com.ph</t>
  </si>
  <si>
    <t>Baltazar Jr.</t>
  </si>
  <si>
    <t>Francisco</t>
  </si>
  <si>
    <t>arisabamba@yahoo.com</t>
  </si>
  <si>
    <t>Bamba</t>
  </si>
  <si>
    <t>Maria Arisa</t>
  </si>
  <si>
    <t>0998-3222833</t>
  </si>
  <si>
    <t>0936-1941938</t>
  </si>
  <si>
    <t>jhoventolentino005@gmail.com</t>
  </si>
  <si>
    <t>Banggoy</t>
  </si>
  <si>
    <t>Jhoven</t>
  </si>
  <si>
    <t>0921-7209746</t>
  </si>
  <si>
    <t>carolmbatac26@yahoo.com</t>
  </si>
  <si>
    <t>C740</t>
  </si>
  <si>
    <t>Batac</t>
  </si>
  <si>
    <t>Carol</t>
  </si>
  <si>
    <t>0921-817-0291</t>
  </si>
  <si>
    <t>mannybate@yahoo.com</t>
  </si>
  <si>
    <t>C452</t>
  </si>
  <si>
    <t>Bate</t>
  </si>
  <si>
    <t>Emmanuel</t>
  </si>
  <si>
    <t>63 0917-8396958</t>
  </si>
  <si>
    <t>cuevasaser@gmail.com</t>
  </si>
  <si>
    <t>C752</t>
  </si>
  <si>
    <t>Bellen</t>
  </si>
  <si>
    <t>Aser</t>
  </si>
  <si>
    <t>63 02 0915-8806882</t>
  </si>
  <si>
    <t>acbellen@philkoei.com.ph</t>
  </si>
  <si>
    <t>gnbenitez@philkoei.com.ph</t>
  </si>
  <si>
    <t>Benitez</t>
  </si>
  <si>
    <t>0917-8977191</t>
  </si>
  <si>
    <t>gvberdin@philkoei.com.ph</t>
  </si>
  <si>
    <t>Berdin Jr.</t>
  </si>
  <si>
    <t>Gil</t>
  </si>
  <si>
    <t>jacberinguela@yahoo.com</t>
  </si>
  <si>
    <t>Beringuela</t>
  </si>
  <si>
    <t>Jose Adones</t>
  </si>
  <si>
    <t>0917-6224136</t>
  </si>
  <si>
    <t>jacberinguela@philkoei.com.ph</t>
  </si>
  <si>
    <t>deliabernardez@yahoo.com</t>
  </si>
  <si>
    <t>C259</t>
  </si>
  <si>
    <t>Bernardez</t>
  </si>
  <si>
    <t>Delia</t>
  </si>
  <si>
    <t>0906-001-4041</t>
  </si>
  <si>
    <t>chris_bern08@yahoo.com</t>
  </si>
  <si>
    <t>Bernardino</t>
  </si>
  <si>
    <t>Christopher</t>
  </si>
  <si>
    <t>0905-4303753</t>
  </si>
  <si>
    <t>fpbersalona@philkoei.com.ph</t>
  </si>
  <si>
    <t>Bersalona</t>
  </si>
  <si>
    <t>Ferdinand Joselito</t>
  </si>
  <si>
    <t>0956-5903907</t>
  </si>
  <si>
    <t>bibatlito2@gmail.com</t>
  </si>
  <si>
    <t>Bibat</t>
  </si>
  <si>
    <t>Lito</t>
  </si>
  <si>
    <t>63 9750615979</t>
  </si>
  <si>
    <t>jerdag_2010@yahoo.com</t>
  </si>
  <si>
    <t>C673</t>
  </si>
  <si>
    <t>Bolo</t>
  </si>
  <si>
    <t>Jerry</t>
  </si>
  <si>
    <t>0915-7626312</t>
  </si>
  <si>
    <t>acbonete@philkoei.com.ph</t>
  </si>
  <si>
    <t>Bonete</t>
  </si>
  <si>
    <t>Anthony Bernard</t>
  </si>
  <si>
    <t>0997-2009167</t>
  </si>
  <si>
    <t>bonete.abernard@yahoo.com</t>
  </si>
  <si>
    <t>ianborja@gmail.com</t>
  </si>
  <si>
    <t>C687</t>
  </si>
  <si>
    <t>Borja</t>
  </si>
  <si>
    <t>Ian</t>
  </si>
  <si>
    <t>0917-6640271</t>
  </si>
  <si>
    <t>mpbrucal@philkoei.com.ph</t>
  </si>
  <si>
    <t>Brucal</t>
  </si>
  <si>
    <t>Marlon Dave</t>
  </si>
  <si>
    <t>0915-4836812</t>
  </si>
  <si>
    <t>marlonbrucal@ymail.com</t>
  </si>
  <si>
    <t>jessiee.bulatao@yahoo.com</t>
  </si>
  <si>
    <t>Bulatao</t>
  </si>
  <si>
    <t>Jessie Phillip</t>
  </si>
  <si>
    <t>bmc_mjpw1@yahoo.com</t>
  </si>
  <si>
    <t>C381</t>
  </si>
  <si>
    <t>Cañizar</t>
  </si>
  <si>
    <t>Billy</t>
  </si>
  <si>
    <t>0939-3982694</t>
  </si>
  <si>
    <t>bmcanizar@philkoei.com.ph</t>
  </si>
  <si>
    <t>jmcabangunay@philkoei.com.ph</t>
  </si>
  <si>
    <t>Cabangunay</t>
  </si>
  <si>
    <t>Joyvee</t>
  </si>
  <si>
    <t>joyveekim@gmail.com</t>
  </si>
  <si>
    <t>rscajr@yahoo.com</t>
  </si>
  <si>
    <t>C746</t>
  </si>
  <si>
    <t>Cabigting, Jr.</t>
  </si>
  <si>
    <t>Ricardo</t>
  </si>
  <si>
    <t>abelle_cajita@yahoo.com</t>
  </si>
  <si>
    <t>C707</t>
  </si>
  <si>
    <t>Cajita</t>
  </si>
  <si>
    <t>Annabelle</t>
  </si>
  <si>
    <t>0917-8107281</t>
  </si>
  <si>
    <t>arnelcantero0126@yahoo.com</t>
  </si>
  <si>
    <t>Cantero</t>
  </si>
  <si>
    <t>Arnel</t>
  </si>
  <si>
    <t>0930-2690778</t>
  </si>
  <si>
    <t>rlcao1025@yahoo.com</t>
  </si>
  <si>
    <t>Cao</t>
  </si>
  <si>
    <t>Rowel</t>
  </si>
  <si>
    <t>mmcarpio@philkoei.com.ph</t>
  </si>
  <si>
    <t>Carpio</t>
  </si>
  <si>
    <t>Mark Nathaniel</t>
  </si>
  <si>
    <t>63 0947-8033701</t>
  </si>
  <si>
    <t>rcartera@philkoei.com.ph</t>
  </si>
  <si>
    <t>Cartera</t>
  </si>
  <si>
    <t>rexcartera2@yahoo.com</t>
  </si>
  <si>
    <t>C754</t>
  </si>
  <si>
    <t>Casas</t>
  </si>
  <si>
    <t>Sharemil Faith</t>
  </si>
  <si>
    <t>mccastanares@philkoei.com.ph</t>
  </si>
  <si>
    <t>Castañares</t>
  </si>
  <si>
    <t>Mary Ann</t>
  </si>
  <si>
    <t>63 2 0906-2655815</t>
  </si>
  <si>
    <t>mae0813@yahoo.com</t>
  </si>
  <si>
    <t>robethlyzgian@gmail.com</t>
  </si>
  <si>
    <t>Castillo</t>
  </si>
  <si>
    <t>Robert</t>
  </si>
  <si>
    <t>rgcastillo@philkoei.com.ph</t>
  </si>
  <si>
    <t>ericcea2020@gmail.com</t>
  </si>
  <si>
    <t>Cea</t>
  </si>
  <si>
    <t>Eric</t>
  </si>
  <si>
    <t>0905-5446880</t>
  </si>
  <si>
    <t>adchew@gmail.com</t>
  </si>
  <si>
    <t>C428</t>
  </si>
  <si>
    <t>Chew</t>
  </si>
  <si>
    <t>adchew@philkoei.com.ph</t>
  </si>
  <si>
    <t>jjchuaquico@philkoei.com.ph</t>
  </si>
  <si>
    <t>Chuaquico</t>
  </si>
  <si>
    <t>Jeremy</t>
  </si>
  <si>
    <t>0995-4541089</t>
  </si>
  <si>
    <t>jc50907@yahoo.com</t>
  </si>
  <si>
    <t>jhadecolis@yahoo.com</t>
  </si>
  <si>
    <t>Colis</t>
  </si>
  <si>
    <t>Jaydee</t>
  </si>
  <si>
    <t>jacolis@philkoei.com.ph</t>
  </si>
  <si>
    <t>mcbandril@gmail.com</t>
  </si>
  <si>
    <t>C666</t>
  </si>
  <si>
    <t>Competente</t>
  </si>
  <si>
    <t>Marivic</t>
  </si>
  <si>
    <t>63 0918-9911082</t>
  </si>
  <si>
    <t>mcbandril@yahoo.com</t>
  </si>
  <si>
    <t>jdcortez@philkoei.com.ph</t>
  </si>
  <si>
    <t>Cortez</t>
  </si>
  <si>
    <t>Julian Ed</t>
  </si>
  <si>
    <t>0929-8291130</t>
  </si>
  <si>
    <t>julianedcortez@gmail.com</t>
  </si>
  <si>
    <t>ddcris@philkoei.com.ph</t>
  </si>
  <si>
    <t>C664</t>
  </si>
  <si>
    <t>Cris</t>
  </si>
  <si>
    <t>Danilo</t>
  </si>
  <si>
    <t>dannyjcris@engineer.com</t>
  </si>
  <si>
    <t>mccruz@philkoei.com.ph</t>
  </si>
  <si>
    <t>Cruz</t>
  </si>
  <si>
    <t>Millard</t>
  </si>
  <si>
    <t>0905-9535965</t>
  </si>
  <si>
    <t>millardcorreacruz@yahoo.com</t>
  </si>
  <si>
    <t>kbcruz@philkoei.com.ph</t>
  </si>
  <si>
    <t>Katherine</t>
  </si>
  <si>
    <t>63 2 0917-821-3999</t>
  </si>
  <si>
    <t>rhcruz@philkoei.com.ph</t>
  </si>
  <si>
    <t>Rizalina</t>
  </si>
  <si>
    <t>0918-0000369</t>
  </si>
  <si>
    <t>jmie_reese@yahoo.com</t>
  </si>
  <si>
    <t>rldabasol@philkoei.com.ph</t>
  </si>
  <si>
    <t>Dabasol</t>
  </si>
  <si>
    <t>Richy Ian</t>
  </si>
  <si>
    <t>0927-7490318</t>
  </si>
  <si>
    <t>aodacasin@philkoei.com.ph</t>
  </si>
  <si>
    <t>Dacasin</t>
  </si>
  <si>
    <t>Anthony</t>
  </si>
  <si>
    <t>noniedacasin@yahoo.com.ph</t>
  </si>
  <si>
    <t>rqdanguilan@philkoei.com.ph</t>
  </si>
  <si>
    <t>Danguilan</t>
  </si>
  <si>
    <t>rizalina_danguilan@yahoo.com</t>
  </si>
  <si>
    <t>lsdavid@philkoei.com.ph</t>
  </si>
  <si>
    <t>David</t>
  </si>
  <si>
    <t>Jose Leonides</t>
  </si>
  <si>
    <t>jsdejesus@philkoei.com.ph</t>
  </si>
  <si>
    <t>De Jesus</t>
  </si>
  <si>
    <t>Joshua James</t>
  </si>
  <si>
    <t>0947-3107181</t>
  </si>
  <si>
    <t>joshuajhay01@gmail.com</t>
  </si>
  <si>
    <t>0946-6991607</t>
  </si>
  <si>
    <t>rpdeleon@philkoei.com.ph</t>
  </si>
  <si>
    <t>De Leon</t>
  </si>
  <si>
    <t>Ranzel Ruth</t>
  </si>
  <si>
    <t>0927-9441532</t>
  </si>
  <si>
    <t>ranzelruthdeleon@gmail.com</t>
  </si>
  <si>
    <t>jbdesanjose@philkoei.com.ph</t>
  </si>
  <si>
    <t>De San Jose</t>
  </si>
  <si>
    <t>Jenzel Ray</t>
  </si>
  <si>
    <t>0999-3210700</t>
  </si>
  <si>
    <t>reidesanjose@yahoo.com</t>
  </si>
  <si>
    <t>C756</t>
  </si>
  <si>
    <t>Dela Cruz</t>
  </si>
  <si>
    <t>Renante</t>
  </si>
  <si>
    <t>napdelacruzsr@yahoo.com.ph</t>
  </si>
  <si>
    <t>C508</t>
  </si>
  <si>
    <t>Napoleon</t>
  </si>
  <si>
    <t>0928-2867328</t>
  </si>
  <si>
    <t>charlzdelacruz@gmail.com</t>
  </si>
  <si>
    <t>C696</t>
  </si>
  <si>
    <t>Carlos</t>
  </si>
  <si>
    <t>0916-4626742</t>
  </si>
  <si>
    <t>dpgia@yahoo.com</t>
  </si>
  <si>
    <t>C494</t>
  </si>
  <si>
    <t>Dela Peña</t>
  </si>
  <si>
    <t>Eulogia</t>
  </si>
  <si>
    <t>63 2 0915-5863312</t>
  </si>
  <si>
    <t>rcdelarama@philkoei.com.ph</t>
  </si>
  <si>
    <t>Dela Rama</t>
  </si>
  <si>
    <t>Raymond Joseph</t>
  </si>
  <si>
    <t>0915-3159008</t>
  </si>
  <si>
    <t>raymond.delarama@yahoo.com</t>
  </si>
  <si>
    <t>aadelatorre@philkoei.com.ph</t>
  </si>
  <si>
    <t>Dela Torre</t>
  </si>
  <si>
    <t>Antonio Maria</t>
  </si>
  <si>
    <t>0917-8003483</t>
  </si>
  <si>
    <t>radiaz@philkoei.com.ph</t>
  </si>
  <si>
    <t>Diaz</t>
  </si>
  <si>
    <t>Ryan Virgel</t>
  </si>
  <si>
    <t>0905-7022261</t>
  </si>
  <si>
    <t>ryanvirgeld13@gmail.com</t>
  </si>
  <si>
    <t>gzdiego@yahoo.com</t>
  </si>
  <si>
    <t>C397</t>
  </si>
  <si>
    <t>Diego</t>
  </si>
  <si>
    <t>George</t>
  </si>
  <si>
    <t>helendifuntorum@yahoo.com</t>
  </si>
  <si>
    <t>C141</t>
  </si>
  <si>
    <t>Difuntorum</t>
  </si>
  <si>
    <t>Helen</t>
  </si>
  <si>
    <t>sidizon@philkoei.com.ph</t>
  </si>
  <si>
    <t>Dizon</t>
  </si>
  <si>
    <t>Steffany Mae</t>
  </si>
  <si>
    <t>0917-1351492</t>
  </si>
  <si>
    <t>steffanydizon22@gmail.com</t>
  </si>
  <si>
    <t>olivedumaya05@yahoo.com</t>
  </si>
  <si>
    <t>C699</t>
  </si>
  <si>
    <t>Dumaya</t>
  </si>
  <si>
    <t>Olivia</t>
  </si>
  <si>
    <t>0929-1624798</t>
  </si>
  <si>
    <t>odumaya11@gmail.com</t>
  </si>
  <si>
    <t>tndungca@philkoei.com.ph</t>
  </si>
  <si>
    <t>Dungca</t>
  </si>
  <si>
    <t>Teresita</t>
  </si>
  <si>
    <t>0919-3853981</t>
  </si>
  <si>
    <t>C745</t>
  </si>
  <si>
    <t>Escudero</t>
  </si>
  <si>
    <t>John Agustin</t>
  </si>
  <si>
    <t>christsaacesmilla@gmail.com</t>
  </si>
  <si>
    <t>Esmilla</t>
  </si>
  <si>
    <t>Christsaac Jacob</t>
  </si>
  <si>
    <t>0997-9265442</t>
  </si>
  <si>
    <t>cresmilla@philkoei.com.ph</t>
  </si>
  <si>
    <t>cpeenggsvcs@gmail.com</t>
  </si>
  <si>
    <t>C659</t>
  </si>
  <si>
    <t>Establecida</t>
  </si>
  <si>
    <t>Cielito</t>
  </si>
  <si>
    <t>0917-8152727</t>
  </si>
  <si>
    <t>mimiestaris@yahoo.com</t>
  </si>
  <si>
    <t>C385</t>
  </si>
  <si>
    <t>Estaris</t>
  </si>
  <si>
    <t>Maria Emelita</t>
  </si>
  <si>
    <t>monesto888@gmail.com</t>
  </si>
  <si>
    <t>C636</t>
  </si>
  <si>
    <t>Esto</t>
  </si>
  <si>
    <t>Raymond</t>
  </si>
  <si>
    <t>0905-4535864</t>
  </si>
  <si>
    <t>rtestrada@philkoei.com.ph</t>
  </si>
  <si>
    <t>Estrada</t>
  </si>
  <si>
    <t>Rosalie</t>
  </si>
  <si>
    <t>rosalieestrada03@yahoo.com</t>
  </si>
  <si>
    <t>marioestremera@yahoo.com.ph</t>
  </si>
  <si>
    <t>C503</t>
  </si>
  <si>
    <t>Estremera</t>
  </si>
  <si>
    <t>Mario</t>
  </si>
  <si>
    <t>meestremera@philkoei.com.ph</t>
  </si>
  <si>
    <t>bellafajarda@yahoo.com</t>
  </si>
  <si>
    <t>C690</t>
  </si>
  <si>
    <t>Fajarda</t>
  </si>
  <si>
    <t>Bella</t>
  </si>
  <si>
    <t>63 0939-9254549</t>
  </si>
  <si>
    <t>ccfayl12@gmail.com</t>
  </si>
  <si>
    <t>C743</t>
  </si>
  <si>
    <t>Faylogna</t>
  </si>
  <si>
    <t>Cynthia Rose</t>
  </si>
  <si>
    <t>0949-6289088</t>
  </si>
  <si>
    <t>0906-6246001</t>
  </si>
  <si>
    <t>jmfernandez@philkoei.com.ph</t>
  </si>
  <si>
    <t>Fernandez</t>
  </si>
  <si>
    <t>Jerold Joseph</t>
  </si>
  <si>
    <t>0917-7165690</t>
  </si>
  <si>
    <t>jeroldjfernandez@gmail.com</t>
  </si>
  <si>
    <t>vikkiferrer2@yahoo.com</t>
  </si>
  <si>
    <t>C730</t>
  </si>
  <si>
    <t>Ferrer</t>
  </si>
  <si>
    <t>Angelina Victoria</t>
  </si>
  <si>
    <t>0917-5744278</t>
  </si>
  <si>
    <t>amferrer@philkoei.com.ph</t>
  </si>
  <si>
    <t>Arlene</t>
  </si>
  <si>
    <t>arlenefer007@gmail.com</t>
  </si>
  <si>
    <t>renflord@yahoo.com.ph</t>
  </si>
  <si>
    <t>C061</t>
  </si>
  <si>
    <t>Flordeliz</t>
  </si>
  <si>
    <t>Rene</t>
  </si>
  <si>
    <t>rrflordeliz@philkoei.com.ph</t>
  </si>
  <si>
    <t>aeflores@philkoei.com.ph</t>
  </si>
  <si>
    <t>Flores</t>
  </si>
  <si>
    <t>Anna Liza</t>
  </si>
  <si>
    <t>0932-8444891</t>
  </si>
  <si>
    <t>brfuertes@philkoei.com.ph</t>
  </si>
  <si>
    <t>Fuertes</t>
  </si>
  <si>
    <t>Brian Jose</t>
  </si>
  <si>
    <t>v.michaelgabriel@gmail.com</t>
  </si>
  <si>
    <t>C617</t>
  </si>
  <si>
    <t>Gabriel</t>
  </si>
  <si>
    <t>Victor Michael</t>
  </si>
  <si>
    <t>sheilagagno@gmail.com</t>
  </si>
  <si>
    <t>Gagno</t>
  </si>
  <si>
    <t>Sheila</t>
  </si>
  <si>
    <t>0927-3454200</t>
  </si>
  <si>
    <t>svgagno@philkoei.com.ph</t>
  </si>
  <si>
    <t>bebotgalima67@gmail.com</t>
  </si>
  <si>
    <t>Galima</t>
  </si>
  <si>
    <t>Dominador</t>
  </si>
  <si>
    <t>0949-927-0256</t>
  </si>
  <si>
    <t>rjgallemit@philkoei.com.ph</t>
  </si>
  <si>
    <t>Gallemit</t>
  </si>
  <si>
    <t>Ronila</t>
  </si>
  <si>
    <t>63 0998-5698241</t>
  </si>
  <si>
    <t>ronilagallemit@gmail.com</t>
  </si>
  <si>
    <t>rollie_galvez@yahoo.com</t>
  </si>
  <si>
    <t>C684</t>
  </si>
  <si>
    <t>Galvez</t>
  </si>
  <si>
    <t>Rolando</t>
  </si>
  <si>
    <t>0999-5302408</t>
  </si>
  <si>
    <t>renatosgamboa@gmail.com</t>
  </si>
  <si>
    <t>C701</t>
  </si>
  <si>
    <t>Gamboa</t>
  </si>
  <si>
    <t>Renato</t>
  </si>
  <si>
    <t>gilbert_garchitorena@yahoo.com</t>
  </si>
  <si>
    <t>C425</t>
  </si>
  <si>
    <t>Garchitorena</t>
  </si>
  <si>
    <t>Gilbert</t>
  </si>
  <si>
    <t>dtgiray@philkoei.com.ph</t>
  </si>
  <si>
    <t>Giray</t>
  </si>
  <si>
    <t>Dzewyn Keinth</t>
  </si>
  <si>
    <t>0975-3021178</t>
  </si>
  <si>
    <t>dzewyngiray@gmail.com</t>
  </si>
  <si>
    <t>raymundggo@gmail.com</t>
  </si>
  <si>
    <t>C651</t>
  </si>
  <si>
    <t>Go</t>
  </si>
  <si>
    <t>Raymund</t>
  </si>
  <si>
    <t>ed1002gomez@yahoo.com.ph</t>
  </si>
  <si>
    <t>C302</t>
  </si>
  <si>
    <t>Gomez</t>
  </si>
  <si>
    <t>Edmundo</t>
  </si>
  <si>
    <t>0917-7777247</t>
  </si>
  <si>
    <t>maged1128@yahoo.com</t>
  </si>
  <si>
    <t>oca_gomez@yahoo.com</t>
  </si>
  <si>
    <t>C556</t>
  </si>
  <si>
    <t>Gomez Jr.</t>
  </si>
  <si>
    <t>Oscar</t>
  </si>
  <si>
    <t>0999-4564590</t>
  </si>
  <si>
    <t>rrgonzalvo@yahoo.com</t>
  </si>
  <si>
    <t>C622</t>
  </si>
  <si>
    <t>Gonzalvo</t>
  </si>
  <si>
    <t>Romeo</t>
  </si>
  <si>
    <t>0922-8257430</t>
  </si>
  <si>
    <t>engr.mars_prints@yahoo.com</t>
  </si>
  <si>
    <t>C722</t>
  </si>
  <si>
    <t>Gregorio</t>
  </si>
  <si>
    <t>Mars Pedro</t>
  </si>
  <si>
    <t>0932-7863518</t>
  </si>
  <si>
    <t>edmundo.guazon@gmail.com</t>
  </si>
  <si>
    <t>C737</t>
  </si>
  <si>
    <t>Guazon</t>
  </si>
  <si>
    <t>0919-9963039</t>
  </si>
  <si>
    <t>jlgueco@philkoei.com.ph</t>
  </si>
  <si>
    <t>Gueco</t>
  </si>
  <si>
    <t>Jamaica Rose</t>
  </si>
  <si>
    <t>0926-9881127</t>
  </si>
  <si>
    <t>jamaica_rose27@yahoo.com</t>
  </si>
  <si>
    <t>waguieb@yahoo.com</t>
  </si>
  <si>
    <t>C652</t>
  </si>
  <si>
    <t>Guieb</t>
  </si>
  <si>
    <t>Wenceslao</t>
  </si>
  <si>
    <t>0925-4489690</t>
  </si>
  <si>
    <t>ogulinao@yahoo.com</t>
  </si>
  <si>
    <t>C641</t>
  </si>
  <si>
    <t>Gulinao</t>
  </si>
  <si>
    <t>Orlando</t>
  </si>
  <si>
    <t>0917-9822370</t>
  </si>
  <si>
    <t>0908-6557967</t>
  </si>
  <si>
    <t>pzhernandez@philkoei.com.ph</t>
  </si>
  <si>
    <t>Hernandez</t>
  </si>
  <si>
    <t>Phoebe Joy</t>
  </si>
  <si>
    <t>0928-6965628</t>
  </si>
  <si>
    <t>phoebe07_hernandez@yahoo.com</t>
  </si>
  <si>
    <t>ivy.hernandez524@gmail.com</t>
  </si>
  <si>
    <t>C739</t>
  </si>
  <si>
    <t>Ivy</t>
  </si>
  <si>
    <t>0965-4067229</t>
  </si>
  <si>
    <t>joicelhernando@yahoo.com</t>
  </si>
  <si>
    <t>Hernando</t>
  </si>
  <si>
    <t>Ma. Joicel</t>
  </si>
  <si>
    <t>0906-5781493</t>
  </si>
  <si>
    <t>avhinolan@philkoei.com.ph</t>
  </si>
  <si>
    <t>Hinolan</t>
  </si>
  <si>
    <t>Annamaria</t>
  </si>
  <si>
    <t>0936-6725419</t>
  </si>
  <si>
    <t>maan.hinolan@gmail.com</t>
  </si>
  <si>
    <t>jnmonson@philkoei.com.ph</t>
  </si>
  <si>
    <t>Ignacio</t>
  </si>
  <si>
    <t>Jennilyn</t>
  </si>
  <si>
    <t>0922-4968953</t>
  </si>
  <si>
    <t>jhennilyn_monson@yahoo.com</t>
  </si>
  <si>
    <t>kimberlyclaireinso@yahoo.com</t>
  </si>
  <si>
    <t>Inso</t>
  </si>
  <si>
    <t>Kimberly Claire</t>
  </si>
  <si>
    <t>0916-1712151</t>
  </si>
  <si>
    <t>kginso@philkoei.com.ph</t>
  </si>
  <si>
    <t>C744</t>
  </si>
  <si>
    <t>Irapta</t>
  </si>
  <si>
    <t>Paula Naomi</t>
  </si>
  <si>
    <t>ronaldjariel@yahoo.com</t>
  </si>
  <si>
    <t>C733</t>
  </si>
  <si>
    <t>Jariel</t>
  </si>
  <si>
    <t>Ronald</t>
  </si>
  <si>
    <t>0977-2326670</t>
  </si>
  <si>
    <t>0909-5003098</t>
  </si>
  <si>
    <t>jsjarolan@philkoei.com.ph</t>
  </si>
  <si>
    <t>Jarolan</t>
  </si>
  <si>
    <t>0906-2879490</t>
  </si>
  <si>
    <t>anndyjarolan@gmail.com</t>
  </si>
  <si>
    <t>john.aristeo.jasmin@gmail.com</t>
  </si>
  <si>
    <t>C660</t>
  </si>
  <si>
    <t>Jasmin</t>
  </si>
  <si>
    <t>John Aristeo</t>
  </si>
  <si>
    <t>63 0909-8661494</t>
  </si>
  <si>
    <t>arj32157@yahoo.com</t>
  </si>
  <si>
    <t>C524</t>
  </si>
  <si>
    <t>Johnson</t>
  </si>
  <si>
    <t>Albert</t>
  </si>
  <si>
    <t>0917-6245094</t>
  </si>
  <si>
    <t>0922-8868057</t>
  </si>
  <si>
    <t>joselitoneciojose@gmail.com</t>
  </si>
  <si>
    <t>C459</t>
  </si>
  <si>
    <t>Jose</t>
  </si>
  <si>
    <t>Joselito</t>
  </si>
  <si>
    <t>joel-jose@yahoo.com</t>
  </si>
  <si>
    <t>millieannvale@yahoo.com</t>
  </si>
  <si>
    <t>Kaharian</t>
  </si>
  <si>
    <t>Millie Ann</t>
  </si>
  <si>
    <t>mrvale@philkoei.com.ph</t>
  </si>
  <si>
    <t>amkojima@philkoei.com.ph</t>
  </si>
  <si>
    <t>Kojima</t>
  </si>
  <si>
    <t>Alma Teresa</t>
  </si>
  <si>
    <t>bobotlagmay@gmail.com</t>
  </si>
  <si>
    <t>C591</t>
  </si>
  <si>
    <t>Lagmay</t>
  </si>
  <si>
    <t>Florante</t>
  </si>
  <si>
    <t>0916-5913382</t>
  </si>
  <si>
    <t>lagmaydjo@yahoo.com</t>
  </si>
  <si>
    <t>tyreensl@yahoo.com</t>
  </si>
  <si>
    <t>C597</t>
  </si>
  <si>
    <t>Laureta</t>
  </si>
  <si>
    <t>Tyreen</t>
  </si>
  <si>
    <t>jennardliboon06@gmail.com</t>
  </si>
  <si>
    <t>Libo-on</t>
  </si>
  <si>
    <t>Jennard</t>
  </si>
  <si>
    <t>0995-9966486</t>
  </si>
  <si>
    <t>surtalicito@yahoo.com</t>
  </si>
  <si>
    <t>C620</t>
  </si>
  <si>
    <t>Liquido</t>
  </si>
  <si>
    <t>Surtalicito</t>
  </si>
  <si>
    <t>0908-1761118</t>
  </si>
  <si>
    <t>scliquido@philkoei.com.ph</t>
  </si>
  <si>
    <t>sonnyguardian@yahoo.com</t>
  </si>
  <si>
    <t>Lita</t>
  </si>
  <si>
    <t>Sonny</t>
  </si>
  <si>
    <t>dan.lizardo@gmail.com</t>
  </si>
  <si>
    <t>C724</t>
  </si>
  <si>
    <t>Lizardo</t>
  </si>
  <si>
    <t>0920-2481825</t>
  </si>
  <si>
    <t>jllontoc@philkoei.com.ph</t>
  </si>
  <si>
    <t>Lontoc</t>
  </si>
  <si>
    <t>Jamie Anne</t>
  </si>
  <si>
    <t>0936-7764682</t>
  </si>
  <si>
    <t>jamieannelontoc22@gmail.com</t>
  </si>
  <si>
    <t>egdl@lopezandpartners.com</t>
  </si>
  <si>
    <t>C006</t>
  </si>
  <si>
    <t>Lopez</t>
  </si>
  <si>
    <t>Estela</t>
  </si>
  <si>
    <t>anteng_acirol@yahoo.com</t>
  </si>
  <si>
    <t>Lorica</t>
  </si>
  <si>
    <t>Reynante</t>
  </si>
  <si>
    <t>ralorica@philkoei.com.ph</t>
  </si>
  <si>
    <t>loricamarkjoseph@yahoo.com.ph</t>
  </si>
  <si>
    <t>Mark Joseph</t>
  </si>
  <si>
    <t>0916-1731092</t>
  </si>
  <si>
    <t>volucasia@philkoei.com.ph</t>
  </si>
  <si>
    <t>Lucasia</t>
  </si>
  <si>
    <t>Ma. Victoria</t>
  </si>
  <si>
    <t>mavictorialucasia@gmail.com</t>
  </si>
  <si>
    <t>justinelustre@gmail.com</t>
  </si>
  <si>
    <t>C741</t>
  </si>
  <si>
    <t>Lustre</t>
  </si>
  <si>
    <t>Justine Elnest</t>
  </si>
  <si>
    <t>0927-5000307</t>
  </si>
  <si>
    <t>donnieluzon@yahoo.com</t>
  </si>
  <si>
    <t>Luzon</t>
  </si>
  <si>
    <t>Donnie</t>
  </si>
  <si>
    <t>0923-6215111</t>
  </si>
  <si>
    <t>donnieluzon_18@yahoo.com</t>
  </si>
  <si>
    <t>fdmanacop@philkoei.com.ph</t>
  </si>
  <si>
    <t>Mañacop</t>
  </si>
  <si>
    <t>Felita</t>
  </si>
  <si>
    <t>0977-6209688</t>
  </si>
  <si>
    <t>felicity031881@yahoo.com</t>
  </si>
  <si>
    <t>madambareygie@gmail.com</t>
  </si>
  <si>
    <t>C729</t>
  </si>
  <si>
    <t>Madamba</t>
  </si>
  <si>
    <t>Reygie Venancio</t>
  </si>
  <si>
    <t>0966-8202968</t>
  </si>
  <si>
    <t>0948-7343948</t>
  </si>
  <si>
    <t>momaglalang@yahoo.com</t>
  </si>
  <si>
    <t>C630</t>
  </si>
  <si>
    <t>Maglalang</t>
  </si>
  <si>
    <t>Maricel</t>
  </si>
  <si>
    <t>0998-3835076</t>
  </si>
  <si>
    <t>raulmaglalang@yahoo.com</t>
  </si>
  <si>
    <t>C626</t>
  </si>
  <si>
    <t>Raul</t>
  </si>
  <si>
    <t>0998-383-5079</t>
  </si>
  <si>
    <t>reubenmallare@yahoo.com</t>
  </si>
  <si>
    <t>C497</t>
  </si>
  <si>
    <t>Mallare</t>
  </si>
  <si>
    <t>Reuben</t>
  </si>
  <si>
    <t>0917-2736822</t>
  </si>
  <si>
    <t>manaloto.joe53@yahoo.com</t>
  </si>
  <si>
    <t>C362</t>
  </si>
  <si>
    <t>Manaloto</t>
  </si>
  <si>
    <t>jmmanaysay@philkoei.com.ph</t>
  </si>
  <si>
    <t>Manaysay</t>
  </si>
  <si>
    <t>Jeffrey</t>
  </si>
  <si>
    <t>sfmangahas@yahoo.com</t>
  </si>
  <si>
    <t>C418</t>
  </si>
  <si>
    <t>Mangahas</t>
  </si>
  <si>
    <t>Servillano</t>
  </si>
  <si>
    <t>famapili@philkoei.com.ph</t>
  </si>
  <si>
    <t>Mapili</t>
  </si>
  <si>
    <t>Fresha Grace</t>
  </si>
  <si>
    <t>0955-1772325</t>
  </si>
  <si>
    <t>mapili.freshagracea@gmail.com</t>
  </si>
  <si>
    <t>marlon.cmm07@gmail.com</t>
  </si>
  <si>
    <t>Marasigan</t>
  </si>
  <si>
    <t>Marlon Ceasar</t>
  </si>
  <si>
    <t>0917-8740707</t>
  </si>
  <si>
    <t>mmmarasigan@philkoei.com.ph</t>
  </si>
  <si>
    <t>jabmartin@philkoei.com.ph</t>
  </si>
  <si>
    <t>Martin</t>
  </si>
  <si>
    <t>Johanna Angela</t>
  </si>
  <si>
    <t>0917-4147413</t>
  </si>
  <si>
    <t>mjohannaangela@yahoo.com</t>
  </si>
  <si>
    <t>0938-5858900</t>
  </si>
  <si>
    <t>eamatinao21@gmail.com</t>
  </si>
  <si>
    <t>Matinao</t>
  </si>
  <si>
    <t>Elwen</t>
  </si>
  <si>
    <t>0946-8267949</t>
  </si>
  <si>
    <t>C755</t>
  </si>
  <si>
    <t>Medina</t>
  </si>
  <si>
    <t>arch.ishkamejia@gmail.com</t>
  </si>
  <si>
    <t>C706</t>
  </si>
  <si>
    <t>Mejia</t>
  </si>
  <si>
    <t>Ma. Francisca Iñez</t>
  </si>
  <si>
    <t>camendiola@philkoei.com.ph</t>
  </si>
  <si>
    <t>Mendiola</t>
  </si>
  <si>
    <t>Camille Jasel</t>
  </si>
  <si>
    <t>0956-1560106</t>
  </si>
  <si>
    <t>dzmercado@yahoo.com</t>
  </si>
  <si>
    <t>C476</t>
  </si>
  <si>
    <t>Mercado</t>
  </si>
  <si>
    <t>Diolina</t>
  </si>
  <si>
    <t>0918-9136849</t>
  </si>
  <si>
    <t>csmesoza@yahoo.com</t>
  </si>
  <si>
    <t>C415</t>
  </si>
  <si>
    <t>Mesoza</t>
  </si>
  <si>
    <t>Cynthia Catherine</t>
  </si>
  <si>
    <t>bridge1214@hotmail.com</t>
  </si>
  <si>
    <t>C750</t>
  </si>
  <si>
    <t>Metilla</t>
  </si>
  <si>
    <t>Brigitte</t>
  </si>
  <si>
    <t>63 02 0950-5031235</t>
  </si>
  <si>
    <t>yammy.miculob@gmail.com</t>
  </si>
  <si>
    <t>Miculob</t>
  </si>
  <si>
    <t>Meriam</t>
  </si>
  <si>
    <t>0950-1767147</t>
  </si>
  <si>
    <t>iamz_amburai@yahoo.com</t>
  </si>
  <si>
    <t>gfmijares@philkoei.com.ph</t>
  </si>
  <si>
    <t>Mijares</t>
  </si>
  <si>
    <t>Glenn</t>
  </si>
  <si>
    <t>0945-6294017</t>
  </si>
  <si>
    <t>along_mumar@yahoo.com.ph</t>
  </si>
  <si>
    <t>C748</t>
  </si>
  <si>
    <t>Mumar</t>
  </si>
  <si>
    <t>Anastacio</t>
  </si>
  <si>
    <t>0949-3540873</t>
  </si>
  <si>
    <t>amumar38@gmail.com</t>
  </si>
  <si>
    <t>ccnjr3@yahoo.com</t>
  </si>
  <si>
    <t>C161</t>
  </si>
  <si>
    <t>Nambong, Jr.</t>
  </si>
  <si>
    <t>Custodio</t>
  </si>
  <si>
    <t>rmnarte@philkoei.com.ph</t>
  </si>
  <si>
    <t>Narte</t>
  </si>
  <si>
    <t>Rosita</t>
  </si>
  <si>
    <t>0998-5600853</t>
  </si>
  <si>
    <t>ace_orgs@yahoo.com</t>
  </si>
  <si>
    <t>C462</t>
  </si>
  <si>
    <t>Neptuno</t>
  </si>
  <si>
    <t>ejnunez@philkoei.com.ph</t>
  </si>
  <si>
    <t>Nuñez</t>
  </si>
  <si>
    <t>Eliza Karla</t>
  </si>
  <si>
    <t>63 2 0922-889-9392</t>
  </si>
  <si>
    <t>elizakarlajn@gmail.com</t>
  </si>
  <si>
    <t>63 2 0917-504-2957</t>
  </si>
  <si>
    <t>nysai.yoeun@gmail.com</t>
  </si>
  <si>
    <t>C695</t>
  </si>
  <si>
    <t>Nysai</t>
  </si>
  <si>
    <t>Yoeun</t>
  </si>
  <si>
    <t>0085-828476</t>
  </si>
  <si>
    <t>omortiz@philkoei.com.ph</t>
  </si>
  <si>
    <t>Ortiz</t>
  </si>
  <si>
    <t>Oliver John</t>
  </si>
  <si>
    <t>0935-6588008</t>
  </si>
  <si>
    <t>oliverjohnortiz@rocketmail.com</t>
  </si>
  <si>
    <t>henryosea@yahoo.com</t>
  </si>
  <si>
    <t>C700</t>
  </si>
  <si>
    <t>Osea</t>
  </si>
  <si>
    <t>Henry</t>
  </si>
  <si>
    <t>0908-9288356</t>
  </si>
  <si>
    <t>jrosea@philkoei.com.ph</t>
  </si>
  <si>
    <t>C645</t>
  </si>
  <si>
    <t>John Henry</t>
  </si>
  <si>
    <t>0939-9277476</t>
  </si>
  <si>
    <t>john.osea.83@gmail.com</t>
  </si>
  <si>
    <t>pabinesaaron@yahoo.com</t>
  </si>
  <si>
    <t>C686</t>
  </si>
  <si>
    <t>Pabines</t>
  </si>
  <si>
    <t>Aaron</t>
  </si>
  <si>
    <t>0917-4529914</t>
  </si>
  <si>
    <t>dmpadilla@philkoei.com.ph</t>
  </si>
  <si>
    <t>Padilla</t>
  </si>
  <si>
    <t>Dorcas Mae</t>
  </si>
  <si>
    <t>63 2 0916-6409353</t>
  </si>
  <si>
    <t>mae_padilla@yahoo.com</t>
  </si>
  <si>
    <t>ab_palacio@yahoo.com.ph</t>
  </si>
  <si>
    <t>C671</t>
  </si>
  <si>
    <t>Palacio</t>
  </si>
  <si>
    <t>Agnes</t>
  </si>
  <si>
    <t>fmpalomique@yahoo.com</t>
  </si>
  <si>
    <t>Palomique</t>
  </si>
  <si>
    <t>Francis</t>
  </si>
  <si>
    <t>fmpalomique@philkoei.com.ph</t>
  </si>
  <si>
    <t>jmpamintuan@philkoei.com.ph</t>
  </si>
  <si>
    <t>Pamintuan</t>
  </si>
  <si>
    <t>Junalynne</t>
  </si>
  <si>
    <t>junalynnemunar@yahoo.com</t>
  </si>
  <si>
    <t>C757</t>
  </si>
  <si>
    <t>Pandan</t>
  </si>
  <si>
    <t>Julieto</t>
  </si>
  <si>
    <t>krpangan@philkoei.com.ph</t>
  </si>
  <si>
    <t>Pangan</t>
  </si>
  <si>
    <t>Karl Antonio</t>
  </si>
  <si>
    <t>63 2 0923-5661607</t>
  </si>
  <si>
    <t>karlpangan@gmail.com</t>
  </si>
  <si>
    <t>cppante@hotmail.com</t>
  </si>
  <si>
    <t>C718</t>
  </si>
  <si>
    <t>Pante</t>
  </si>
  <si>
    <t>Charles</t>
  </si>
  <si>
    <t>0928-2131160</t>
  </si>
  <si>
    <t>0998-8693807</t>
  </si>
  <si>
    <t>rppantino@philkoei.com.ph</t>
  </si>
  <si>
    <t>Pantino</t>
  </si>
  <si>
    <t>Rey</t>
  </si>
  <si>
    <t>xeparrenas@philkoei.com.ph</t>
  </si>
  <si>
    <t>Parreñas</t>
  </si>
  <si>
    <t>Xeanne Danielle</t>
  </si>
  <si>
    <t>0927-8736003</t>
  </si>
  <si>
    <t>xdeparrenas@gmail.com</t>
  </si>
  <si>
    <t>fapascua@gmail.com</t>
  </si>
  <si>
    <t>C644</t>
  </si>
  <si>
    <t>Pascua Jr.</t>
  </si>
  <si>
    <t>Felix Noel</t>
  </si>
  <si>
    <t>mlpenalosa@philkoei.com.ph</t>
  </si>
  <si>
    <t>Peñalosa</t>
  </si>
  <si>
    <t>Melanie</t>
  </si>
  <si>
    <t>Melai_1119@yahoo.com</t>
  </si>
  <si>
    <t>gcpelagio@yahoo.com; gcpelagio@gmail.com</t>
  </si>
  <si>
    <t>C335</t>
  </si>
  <si>
    <t>Pelagio</t>
  </si>
  <si>
    <t>Gemma</t>
  </si>
  <si>
    <t>lai.m.pintor@gmail.com</t>
  </si>
  <si>
    <t>C475</t>
  </si>
  <si>
    <t>Pintor</t>
  </si>
  <si>
    <t>Eleanor</t>
  </si>
  <si>
    <t>63 0920-6220977</t>
  </si>
  <si>
    <t>mogs_pintor@yahoo.com</t>
  </si>
  <si>
    <t>63 0916-2322047</t>
  </si>
  <si>
    <t>mppolitico@philkoei.com.ph</t>
  </si>
  <si>
    <t>Politico</t>
  </si>
  <si>
    <t>Mitzi Angela</t>
  </si>
  <si>
    <t>0928-2694134</t>
  </si>
  <si>
    <t>mappolitico@gmail.com</t>
  </si>
  <si>
    <t>acquejado@philkoei.com.ph</t>
  </si>
  <si>
    <t>Quejado</t>
  </si>
  <si>
    <t>ac_quejado@yahoo.com.ph</t>
  </si>
  <si>
    <t>ddquiaoit@philkoei.com.ph</t>
  </si>
  <si>
    <t>Quiaoit</t>
  </si>
  <si>
    <t>Daniel Mark</t>
  </si>
  <si>
    <t>0917-5229292</t>
  </si>
  <si>
    <t>danquiaoit@gmail.com</t>
  </si>
  <si>
    <t>rosanoquillain1970@gmail.com</t>
  </si>
  <si>
    <t>Quillain</t>
  </si>
  <si>
    <t>Rosano</t>
  </si>
  <si>
    <t>quillainsonny@yahoo.com</t>
  </si>
  <si>
    <t>cbramirez@philkoei.com.ph</t>
  </si>
  <si>
    <t>Ramirez</t>
  </si>
  <si>
    <t>Camille Nelmie</t>
  </si>
  <si>
    <t>0947-8170780</t>
  </si>
  <si>
    <t>camille.nelmie@yahoo.com.ph</t>
  </si>
  <si>
    <t>rpramirezph@yahoo.com</t>
  </si>
  <si>
    <t>C629</t>
  </si>
  <si>
    <t>Reynaldo</t>
  </si>
  <si>
    <t>0916-4122285</t>
  </si>
  <si>
    <t>0906-5311077</t>
  </si>
  <si>
    <t>cmramos@philkoei.com.ph</t>
  </si>
  <si>
    <t>Ramos</t>
  </si>
  <si>
    <t>Christelle Angela</t>
  </si>
  <si>
    <t>ramos.christelle@yahoo.com</t>
  </si>
  <si>
    <t>drramos@philkoei.com.ph</t>
  </si>
  <si>
    <t>Daniel Morris</t>
  </si>
  <si>
    <t>0928-8175827</t>
  </si>
  <si>
    <t>hectoraphio@gmail.com</t>
  </si>
  <si>
    <t>pjrramos@philkoei.com.ph</t>
  </si>
  <si>
    <t>Patrick John</t>
  </si>
  <si>
    <t>pjrramos@ph-koei.com</t>
  </si>
  <si>
    <t>mavicaldaba@yahoo.com</t>
  </si>
  <si>
    <t>C555</t>
  </si>
  <si>
    <t>Raymundo</t>
  </si>
  <si>
    <t>0917-3234967</t>
  </si>
  <si>
    <t>clremorta@gmail.com</t>
  </si>
  <si>
    <t>C678</t>
  </si>
  <si>
    <t>Remorta</t>
  </si>
  <si>
    <t>Criza Lyn</t>
  </si>
  <si>
    <t>0907-2863363</t>
  </si>
  <si>
    <t>joanne_rica40@yahoo.com</t>
  </si>
  <si>
    <t>C720</t>
  </si>
  <si>
    <t>Ricaforte</t>
  </si>
  <si>
    <t>Joanne</t>
  </si>
  <si>
    <t>0933-8668019</t>
  </si>
  <si>
    <t>jerry.rita1102@gmail.com</t>
  </si>
  <si>
    <t>C472</t>
  </si>
  <si>
    <t>Rita</t>
  </si>
  <si>
    <t>0915-8968964</t>
  </si>
  <si>
    <t>jeritzie@yahoo.com</t>
  </si>
  <si>
    <t>pcrivera@gmail.com</t>
  </si>
  <si>
    <t>C544</t>
  </si>
  <si>
    <t>Rivera</t>
  </si>
  <si>
    <t>Paul</t>
  </si>
  <si>
    <t>0917-4713084</t>
  </si>
  <si>
    <t>chebrivera@yahoo.com</t>
  </si>
  <si>
    <t>C602</t>
  </si>
  <si>
    <t>Cherry</t>
  </si>
  <si>
    <t>0917-8566558</t>
  </si>
  <si>
    <t>crivera.consultant@adb.org</t>
  </si>
  <si>
    <t>jbbodano@philkoei.com.ph</t>
  </si>
  <si>
    <t>Rogado</t>
  </si>
  <si>
    <t>Jessa</t>
  </si>
  <si>
    <t>63 917 9368054</t>
  </si>
  <si>
    <t>jessabebida@yahoo.com</t>
  </si>
  <si>
    <t>benrojas59@yahoo.com</t>
  </si>
  <si>
    <t>C507</t>
  </si>
  <si>
    <t>Rojas Jr.</t>
  </si>
  <si>
    <t>0918-9387561</t>
  </si>
  <si>
    <t>benrojas59@gmail.com</t>
  </si>
  <si>
    <t>reynar_rollan@yahoo.com</t>
  </si>
  <si>
    <t>C578</t>
  </si>
  <si>
    <t>Rollan</t>
  </si>
  <si>
    <t>Reynar</t>
  </si>
  <si>
    <t>reynarrollan@gmail.com</t>
  </si>
  <si>
    <t>mildroll@yahoo.com</t>
  </si>
  <si>
    <t>C557</t>
  </si>
  <si>
    <t>Rollolazo</t>
  </si>
  <si>
    <t>Mildred</t>
  </si>
  <si>
    <t>aaroque@philkoei.com.ph</t>
  </si>
  <si>
    <t>Roque</t>
  </si>
  <si>
    <t>Analie</t>
  </si>
  <si>
    <t>jg_0327@yahoo.com</t>
  </si>
  <si>
    <t>jbsacayan@philkoei.com.ph</t>
  </si>
  <si>
    <t>Sacayan</t>
  </si>
  <si>
    <t>jeffsac_1968@yahoo.com</t>
  </si>
  <si>
    <t>nikkamariesales@gmail.com</t>
  </si>
  <si>
    <t>C749</t>
  </si>
  <si>
    <t>Sales</t>
  </si>
  <si>
    <t>Nikka Marie</t>
  </si>
  <si>
    <t>0935-4492607</t>
  </si>
  <si>
    <t>0920-5783337</t>
  </si>
  <si>
    <t>bbsaligumba@yahoo.com</t>
  </si>
  <si>
    <t>Saligumba</t>
  </si>
  <si>
    <t>Brenda</t>
  </si>
  <si>
    <t>bbsaligumba@philkoei.com.ph</t>
  </si>
  <si>
    <t>salmorinbonnie2@gmail.com</t>
  </si>
  <si>
    <t>Salmorin</t>
  </si>
  <si>
    <t>Bonnie</t>
  </si>
  <si>
    <t>0935-2129487</t>
  </si>
  <si>
    <t>rusalomon@philkoei.com.ph</t>
  </si>
  <si>
    <t>Salomon</t>
  </si>
  <si>
    <t>pdsalvador@philkoei.com.ph</t>
  </si>
  <si>
    <t>Salvador</t>
  </si>
  <si>
    <t>Patrick Owenn</t>
  </si>
  <si>
    <t>0939-4142119</t>
  </si>
  <si>
    <t>spatrickowenn@gmail.com</t>
  </si>
  <si>
    <t>aosamonte@philkoei.com.ph</t>
  </si>
  <si>
    <t>Samonte</t>
  </si>
  <si>
    <t>Anna Vanessa</t>
  </si>
  <si>
    <t>samonte_ava88@yahoo.com</t>
  </si>
  <si>
    <t>psamoza@philkoei.com.ph</t>
  </si>
  <si>
    <t>Samoza</t>
  </si>
  <si>
    <t>Peter</t>
  </si>
  <si>
    <t>0918-9239877</t>
  </si>
  <si>
    <t>ipsanantonio@philkoei.com.ph</t>
  </si>
  <si>
    <t>San Antonio</t>
  </si>
  <si>
    <t>Ian Jasper</t>
  </si>
  <si>
    <t>0929-6317546</t>
  </si>
  <si>
    <t>phersanantonio@gmail.com</t>
  </si>
  <si>
    <t>jrsanjuan@philkoei.com.ph</t>
  </si>
  <si>
    <t>San Juan</t>
  </si>
  <si>
    <t>joanne_sanjuan@yahoo.com</t>
  </si>
  <si>
    <t>gesanmiguel@philkoei.com.ph</t>
  </si>
  <si>
    <t>San Miguel</t>
  </si>
  <si>
    <t>Girlie</t>
  </si>
  <si>
    <t>papalouiesanchez@gmail.com</t>
  </si>
  <si>
    <t>Sanchez</t>
  </si>
  <si>
    <t>Luisito</t>
  </si>
  <si>
    <t>0943-0641136</t>
  </si>
  <si>
    <t>lbsanchez@philkoei.com.ph</t>
  </si>
  <si>
    <t>arkimonsantelices@gmail.com</t>
  </si>
  <si>
    <t>C618</t>
  </si>
  <si>
    <t>Santelices</t>
  </si>
  <si>
    <t>rmsantelices@philkoei.com.ph</t>
  </si>
  <si>
    <t>kaizasantillan@gmail.com</t>
  </si>
  <si>
    <t>C735</t>
  </si>
  <si>
    <t>Santillan</t>
  </si>
  <si>
    <t>Kaiza</t>
  </si>
  <si>
    <t>0945-3592799</t>
  </si>
  <si>
    <t>mmsantos@philkoei.com.ph</t>
  </si>
  <si>
    <t>C440</t>
  </si>
  <si>
    <t>Santos</t>
  </si>
  <si>
    <t>Mariano</t>
  </si>
  <si>
    <t>rgsantos@philkoei.com.ph</t>
  </si>
  <si>
    <t>Rose Mary</t>
  </si>
  <si>
    <t>0926-4764560</t>
  </si>
  <si>
    <t>fredserillano170@gmail.com</t>
  </si>
  <si>
    <t>Serillano</t>
  </si>
  <si>
    <t>Alfredo</t>
  </si>
  <si>
    <t>fred.serillano@gmail.com</t>
  </si>
  <si>
    <t>onarrestito8@gmail.com</t>
  </si>
  <si>
    <t>Serrano</t>
  </si>
  <si>
    <t>Tolentino</t>
  </si>
  <si>
    <t>0939-154-1277</t>
  </si>
  <si>
    <t>ttserrano@philkoei.com.ph</t>
  </si>
  <si>
    <t>ccsimpao@philkoei.com.ph</t>
  </si>
  <si>
    <t>Simpao</t>
  </si>
  <si>
    <t>Ceasar Estephen</t>
  </si>
  <si>
    <t>0945-2487393</t>
  </si>
  <si>
    <t>stephensimpao95@gmail.com</t>
  </si>
  <si>
    <t>cbsinda@philkoei.com.ph</t>
  </si>
  <si>
    <t>Sinda</t>
  </si>
  <si>
    <t>Carl Christian</t>
  </si>
  <si>
    <t>sgsison@philkoei.com.ph</t>
  </si>
  <si>
    <t>Sison</t>
  </si>
  <si>
    <t>Symoun Roy</t>
  </si>
  <si>
    <t>0997-8914132</t>
  </si>
  <si>
    <t>symounsison@gmail.com</t>
  </si>
  <si>
    <t>cesarsison624@yahoo.com</t>
  </si>
  <si>
    <t>C559</t>
  </si>
  <si>
    <t>Sison, Jr.</t>
  </si>
  <si>
    <t>Cesar</t>
  </si>
  <si>
    <t>0927-4066311</t>
  </si>
  <si>
    <t>rrsosa@philkoei.com.ph</t>
  </si>
  <si>
    <t>Sosa</t>
  </si>
  <si>
    <t>Roncemer</t>
  </si>
  <si>
    <t>0905-9412015</t>
  </si>
  <si>
    <t>ronarchidrafts21@yahoo.com</t>
  </si>
  <si>
    <t>anniejuansd@yahoo.com</t>
  </si>
  <si>
    <t>C223</t>
  </si>
  <si>
    <t>Sto. Domingo</t>
  </si>
  <si>
    <t>Andrelita</t>
  </si>
  <si>
    <t>sandrelita@hotmail.com</t>
  </si>
  <si>
    <t>jssulapas@up.edu.ph</t>
  </si>
  <si>
    <t>C751</t>
  </si>
  <si>
    <t>Sulapas</t>
  </si>
  <si>
    <t>Jolly Joyce</t>
  </si>
  <si>
    <t>63 02 0927-9764617</t>
  </si>
  <si>
    <t>joselitosupangco@gmail.com</t>
  </si>
  <si>
    <t>C028</t>
  </si>
  <si>
    <t>Supangco</t>
  </si>
  <si>
    <t>0908-8795486</t>
  </si>
  <si>
    <t>jsupangco@yahoo.com</t>
  </si>
  <si>
    <t>gbtabeta@philkoei.com.ph</t>
  </si>
  <si>
    <t>Tabeta</t>
  </si>
  <si>
    <t>Gerald Joseph</t>
  </si>
  <si>
    <t>0917-8361176</t>
  </si>
  <si>
    <t>gephtabeta@gmail.com</t>
  </si>
  <si>
    <t>fttagulinao@philkoei.com.ph</t>
  </si>
  <si>
    <t>C287</t>
  </si>
  <si>
    <t>Tagulinao</t>
  </si>
  <si>
    <t>Frumencio</t>
  </si>
  <si>
    <t>imm.esc@gmail.com</t>
  </si>
  <si>
    <t>C674</t>
  </si>
  <si>
    <t>Tatel</t>
  </si>
  <si>
    <t>Imelda</t>
  </si>
  <si>
    <t>0939-7302852</t>
  </si>
  <si>
    <t>lanjimee@hotmail.com</t>
  </si>
  <si>
    <t>jbtee@philkoei.com.ph</t>
  </si>
  <si>
    <t>Tee</t>
  </si>
  <si>
    <t>Jean Christopher</t>
  </si>
  <si>
    <t>0926-3689040</t>
  </si>
  <si>
    <t>christophertee07@yahoo.com</t>
  </si>
  <si>
    <t>rftemplo@philkoei.com.ph</t>
  </si>
  <si>
    <t>Templo</t>
  </si>
  <si>
    <t>0918-9446758</t>
  </si>
  <si>
    <t>tetemplo@yahoo.com.ph</t>
  </si>
  <si>
    <t>C365</t>
  </si>
  <si>
    <t>Cristina</t>
  </si>
  <si>
    <t>0998-8844959</t>
  </si>
  <si>
    <t>remelyn_tisbe@yahoo.com</t>
  </si>
  <si>
    <t>C727</t>
  </si>
  <si>
    <t>Tisbe</t>
  </si>
  <si>
    <t>Remelyn</t>
  </si>
  <si>
    <t>0917-1005890</t>
  </si>
  <si>
    <t>0915-4755065</t>
  </si>
  <si>
    <t>mdtolentino@philkoei.com.ph</t>
  </si>
  <si>
    <t>Mark</t>
  </si>
  <si>
    <t>engr_tolledo@yahoo.com</t>
  </si>
  <si>
    <t>C484</t>
  </si>
  <si>
    <t>Tolledo</t>
  </si>
  <si>
    <t>63 2 0908-8601022</t>
  </si>
  <si>
    <t>mvtomeldan1@yahoo.com</t>
  </si>
  <si>
    <t>C449</t>
  </si>
  <si>
    <t>Tomeldan</t>
  </si>
  <si>
    <t>Michael</t>
  </si>
  <si>
    <t>attugublimas@philkoei.com.ph</t>
  </si>
  <si>
    <t>Tugublimas</t>
  </si>
  <si>
    <t>0919-4723649</t>
  </si>
  <si>
    <t>enelra1281@gmail.com</t>
  </si>
  <si>
    <t>0926-5977523</t>
  </si>
  <si>
    <t>roberto_ugalino@yahoo.com</t>
  </si>
  <si>
    <t>C736</t>
  </si>
  <si>
    <t>Ugalino</t>
  </si>
  <si>
    <t>0999-8892349</t>
  </si>
  <si>
    <t>bob_uga@hotmail.com</t>
  </si>
  <si>
    <t>gjurbano@philkoei.com.ph</t>
  </si>
  <si>
    <t>C149</t>
  </si>
  <si>
    <t>Urbano</t>
  </si>
  <si>
    <t>Gene</t>
  </si>
  <si>
    <t>genur_1216@yahoo.com</t>
  </si>
  <si>
    <t>romyvallo@yahoo.com</t>
  </si>
  <si>
    <t>C487</t>
  </si>
  <si>
    <t>Vallo</t>
  </si>
  <si>
    <t>Romulo</t>
  </si>
  <si>
    <t>0927-345-0162</t>
  </si>
  <si>
    <t>eavargascal@yahoo.com</t>
  </si>
  <si>
    <t>C506</t>
  </si>
  <si>
    <t>Vargas</t>
  </si>
  <si>
    <t>0918-9193766</t>
  </si>
  <si>
    <t>mplitimco@philkoei.com.ph</t>
  </si>
  <si>
    <t>Vasquez</t>
  </si>
  <si>
    <t>Maria Miracle</t>
  </si>
  <si>
    <t>miracle.litimco@gmail.com</t>
  </si>
  <si>
    <t>yzvelazco@philkoei.com.ph</t>
  </si>
  <si>
    <t>Velazco</t>
  </si>
  <si>
    <t>Yvette</t>
  </si>
  <si>
    <t>yzv1126@yahoo.com.ph</t>
  </si>
  <si>
    <t>aqvilladiego@philkoei.com.ph</t>
  </si>
  <si>
    <t>Villadiego</t>
  </si>
  <si>
    <t>Aileen</t>
  </si>
  <si>
    <t>jpvillamin@philkoei.com.ph</t>
  </si>
  <si>
    <t>Villamin</t>
  </si>
  <si>
    <t>Jaimie</t>
  </si>
  <si>
    <t>0927-3748794</t>
  </si>
  <si>
    <t>ms.jaimievillamin@gmail.com</t>
  </si>
  <si>
    <t>lpvillegas@philkoei.com.ph</t>
  </si>
  <si>
    <t>Villegas</t>
  </si>
  <si>
    <t>Luis</t>
  </si>
  <si>
    <t>0975-3897079</t>
  </si>
  <si>
    <t>mr.villegas_luis@yahoo.com</t>
  </si>
  <si>
    <t>tsviloria@philkoei.com.ph</t>
  </si>
  <si>
    <t>Viloria</t>
  </si>
  <si>
    <t>Teddy</t>
  </si>
  <si>
    <t>0922-4709176</t>
  </si>
  <si>
    <t>viloriats@yahoo.com</t>
  </si>
  <si>
    <t>cdvitug@philkoei.com.ph</t>
  </si>
  <si>
    <t>Vitug</t>
  </si>
  <si>
    <t>Cherrie</t>
  </si>
  <si>
    <t>0998-973-7964</t>
  </si>
  <si>
    <t>cdvitug@gmail.com</t>
  </si>
  <si>
    <t>dfvivar@philkoei.com.ph</t>
  </si>
  <si>
    <t>Vivar</t>
  </si>
  <si>
    <t>Daniel Lawrence</t>
  </si>
  <si>
    <t>0905-2115068</t>
  </si>
  <si>
    <t>vivarlawrence@gmail.com</t>
  </si>
  <si>
    <t>rmyambot@philkoei.com.ph</t>
  </si>
  <si>
    <t>Yambot</t>
  </si>
  <si>
    <t>Rudolph</t>
  </si>
  <si>
    <t>Recepients</t>
  </si>
  <si>
    <t>Susana Joyce Aliling &lt;sjdaliling@philkoei.com.ph&gt;</t>
  </si>
  <si>
    <t>LEGEND:</t>
  </si>
  <si>
    <t xml:space="preserve"> Roberto Alindajao &lt;alindajao_roberto1@yahoo.com&gt;</t>
  </si>
  <si>
    <t xml:space="preserve"> Frederick Allegado &lt;erick.pkii@yahoo.com&gt;</t>
  </si>
  <si>
    <t xml:space="preserve"> Jhoemar Rey Altomea &lt;joaltomea@philkoei.com.ph&gt;</t>
  </si>
  <si>
    <r>
      <t xml:space="preserve">Responded = </t>
    </r>
    <r>
      <rPr>
        <b/>
        <sz val="11"/>
        <color rgb="FF00B050"/>
        <rFont val="Arial"/>
        <family val="2"/>
      </rPr>
      <t>"Found"</t>
    </r>
  </si>
  <si>
    <t xml:space="preserve"> Rojhan Joshua Ang &lt;ldsrojhan@gmail.com&gt;</t>
  </si>
  <si>
    <t>Did not respond = "Not Found"</t>
  </si>
  <si>
    <t xml:space="preserve"> Mercedita Aquino &lt;mbaquino@philkoei.com.ph&gt;</t>
  </si>
  <si>
    <t xml:space="preserve"> Roshane Aquino &lt;rmaquino@philkoei.com.ph&gt;</t>
  </si>
  <si>
    <t xml:space="preserve"> Cesar Rey Arellano &lt;cparellano@philkoei.com.ph&gt;</t>
  </si>
  <si>
    <t xml:space="preserve"> Francisco Baltazar Jr. &lt;fbbaltazar@philkoei.com.ph&gt;</t>
  </si>
  <si>
    <t xml:space="preserve"> Gil Berdin Jr. &lt;gvberdin@philkoei.com.ph&gt;</t>
  </si>
  <si>
    <t xml:space="preserve"> Christopher Bernardino &lt;chris_bern08@yahoo.com&gt;</t>
  </si>
  <si>
    <t xml:space="preserve"> Lito Bibat &lt;bibatlito2@gmail.com&gt;</t>
  </si>
  <si>
    <t xml:space="preserve"> Marlon Dave Brucal &lt;mpbrucal@philkoei.com.ph&gt;</t>
  </si>
  <si>
    <t xml:space="preserve"> Jessie Phillip Bulatao &lt;jessiee.bulatao@yahoo.com&gt;</t>
  </si>
  <si>
    <t xml:space="preserve"> Mark Nathaniel Carpio &lt;mmcarpio@philkoei.com.ph&gt;</t>
  </si>
  <si>
    <t xml:space="preserve"> Christopher Cartera &lt;rcartera@philkoei.com.ph&gt;</t>
  </si>
  <si>
    <t xml:space="preserve"> Mary Ann Castañares &lt;mccastanares@philkoei.com.ph&gt;</t>
  </si>
  <si>
    <t xml:space="preserve"> Robert Castillo &lt;rgcastillo@philkoei.com.ph&gt;</t>
  </si>
  <si>
    <t xml:space="preserve"> Jeremy Chuaquico &lt;jjchuaquico@philkoei.com.ph&gt;</t>
  </si>
  <si>
    <t xml:space="preserve"> Jaydee Colis &lt;jacolis@philkoei.com.ph&gt;</t>
  </si>
  <si>
    <t xml:space="preserve"> Julian Ed Cortez &lt;jdcortez@philkoei.com.ph&gt;</t>
  </si>
  <si>
    <t xml:space="preserve"> Katherine Cruz &lt;kbcruz@philkoei.com.ph&gt;</t>
  </si>
  <si>
    <t xml:space="preserve"> Millard Cruz &lt;mccruz@philkoei.com.ph&gt;</t>
  </si>
  <si>
    <t xml:space="preserve"> Rizalina Cruz &lt;rhcruz@philkoei.com.ph&gt;</t>
  </si>
  <si>
    <t xml:space="preserve"> Richy Ian Dabasol &lt;rldabasol@philkoei.com.ph&gt;</t>
  </si>
  <si>
    <t xml:space="preserve"> Rizalina Danguilan &lt;rqdanguilan@philkoei.com.ph&gt;</t>
  </si>
  <si>
    <t xml:space="preserve"> Joshua James De Jesus &lt;jsdejesus@philkoei.com.ph&gt;</t>
  </si>
  <si>
    <t xml:space="preserve"> Jenzel Ray De San Jose &lt;jbdesanjose@philkoei.com.ph&gt;</t>
  </si>
  <si>
    <t xml:space="preserve"> Raymond Joseph Dela Rama &lt;rcdelarama@philkoei.com.ph&gt;</t>
  </si>
  <si>
    <t xml:space="preserve"> Antonio Maria Dela Torre &lt;aadelatorre@philkoei.com.ph&gt;</t>
  </si>
  <si>
    <t xml:space="preserve"> Ryan Virgel Diaz &lt;radiaz@philkoei.com.ph&gt;</t>
  </si>
  <si>
    <t xml:space="preserve"> Steffany Mae Dizon &lt;sidizon@philkoei.com.ph&gt;</t>
  </si>
  <si>
    <t xml:space="preserve"> Teresita Dungca &lt;tndungca@philkoei.com.ph&gt;</t>
  </si>
  <si>
    <t xml:space="preserve"> Christsaac Jacob Esmilla &lt;cresmilla@philkoei.com.ph&gt;</t>
  </si>
  <si>
    <t xml:space="preserve"> Rosalie Estrada &lt;rtestrada@philkoei.com.ph&gt;</t>
  </si>
  <si>
    <t xml:space="preserve"> Arlene Ferrer &lt;amferrer@philkoei.com.ph&gt;</t>
  </si>
  <si>
    <t xml:space="preserve"> Anna Liza Flores &lt;aeflores@philkoei.com.ph&gt;</t>
  </si>
  <si>
    <t xml:space="preserve"> Sheila Gagno &lt;svgagno@philkoei.com.ph&gt;</t>
  </si>
  <si>
    <t xml:space="preserve"> Ronila Gallemit &lt;rjgallemit@philkoei.com.ph&gt;</t>
  </si>
  <si>
    <t xml:space="preserve"> Jamaica Rose Gueco &lt;jlgueco@philkoei.com.ph&gt;</t>
  </si>
  <si>
    <t xml:space="preserve"> Annamaria Hinolan &lt;avhinolan@philkoei.com.ph&gt;</t>
  </si>
  <si>
    <t xml:space="preserve"> Jennilyn Ignacio &lt;jnmonson@philkoei.com.ph&gt;</t>
  </si>
  <si>
    <t xml:space="preserve"> Kimberly Claire Inso &lt;kginso@philkoei.com.ph&gt;</t>
  </si>
  <si>
    <t xml:space="preserve"> Millie Ann Kaharian &lt;mrvale@philkoei.com.ph&gt;</t>
  </si>
  <si>
    <t xml:space="preserve"> Alma Teresa Kojima &lt;amkojima@philkoei.com.ph&gt;</t>
  </si>
  <si>
    <t xml:space="preserve"> Jennard Libo-on &lt;jennardliboon06@gmail.com&gt;</t>
  </si>
  <si>
    <t xml:space="preserve"> Sonny Lita &lt;sonnyguardian@yahoo.com&gt;</t>
  </si>
  <si>
    <t xml:space="preserve"> Jamie Anne Lontoc &lt;jllontoc@philkoei.com.ph&gt;</t>
  </si>
  <si>
    <t xml:space="preserve"> Reynante Lorica &lt;anteng_acirol@yahoo.com&gt;</t>
  </si>
  <si>
    <t xml:space="preserve"> Mark Joseph Lorica &lt;loricamarkjoseph@yahoo.com.ph&gt;</t>
  </si>
  <si>
    <t xml:space="preserve"> Ma. Victoria Lucasia &lt;volucasia@philkoei.com.ph&gt;</t>
  </si>
  <si>
    <t xml:space="preserve"> Donnie Luzon &lt;donnieluzon@yahoo.com&gt;</t>
  </si>
  <si>
    <t xml:space="preserve"> Felita Mañacop &lt;fdmanacop@philkoei.com.ph&gt;</t>
  </si>
  <si>
    <t xml:space="preserve"> Jeffrey Manaysay &lt;jmmanaysay@philkoei.com.ph&gt;</t>
  </si>
  <si>
    <t xml:space="preserve"> Marlon Ceasar Marasigan &lt;mmmarasigan@philkoei.com.ph&gt;</t>
  </si>
  <si>
    <t xml:space="preserve"> Johanna Angela Martin &lt;jabmartin@philkoei.com.ph&gt;</t>
  </si>
  <si>
    <t xml:space="preserve"> Elwen Matinao &lt;eamatinao21@gmail.com&gt;</t>
  </si>
  <si>
    <t xml:space="preserve"> Camille Jasel Mendiola &lt;camendiola@philkoei.com.ph&gt;</t>
  </si>
  <si>
    <t xml:space="preserve"> Meriam Miculob &lt;yammy.miculob@gmail.com&gt;</t>
  </si>
  <si>
    <t xml:space="preserve"> Glenn Mijares &lt;gfmijares@philkoei.com.ph&gt;</t>
  </si>
  <si>
    <t xml:space="preserve"> Eliza Karla Nuñez &lt;ejnunez@philkoei.com.ph&gt;</t>
  </si>
  <si>
    <t xml:space="preserve"> Oliver John Ortiz &lt;omortiz@philkoei.com.ph&gt;</t>
  </si>
  <si>
    <t xml:space="preserve"> Dorcas Mae Padilla &lt;dmpadilla@philkoei.com.ph&gt;</t>
  </si>
  <si>
    <t xml:space="preserve"> Francis Palomique &lt;fmpalomique@philkoei.com.ph&gt;</t>
  </si>
  <si>
    <t xml:space="preserve"> Karl Antonio Pangan &lt;krpangan@philkoei.com.ph&gt;</t>
  </si>
  <si>
    <t xml:space="preserve"> Rey Pantino &lt;rppantino@philkoei.com.ph&gt;</t>
  </si>
  <si>
    <t xml:space="preserve"> Xeanne Danielle Parreñas &lt;xeparrenas@philkoei.com.ph&gt;</t>
  </si>
  <si>
    <t xml:space="preserve"> Melanie Peñalosa &lt;mlpenalosa@philkoei.com.ph&gt;</t>
  </si>
  <si>
    <t xml:space="preserve"> Mitzi Angela Politico &lt;mppolitico@philkoei.com.ph&gt;</t>
  </si>
  <si>
    <t xml:space="preserve"> Anthony Quejado &lt;acquejado@philkoei.com.ph&gt;</t>
  </si>
  <si>
    <t xml:space="preserve"> Daniel Mark Quiaoit &lt;ddquiaoit@philkoei.com.ph&gt;</t>
  </si>
  <si>
    <t xml:space="preserve"> Camille Nelmie Ramirez &lt;cbramirez@philkoei.com.ph&gt;</t>
  </si>
  <si>
    <t xml:space="preserve"> Daniel Morris Ramos &lt;drramos@philkoei.com.ph&gt;</t>
  </si>
  <si>
    <t xml:space="preserve"> Christelle Angela Ramos &lt;cmramos@philkoei.com.ph&gt;</t>
  </si>
  <si>
    <t xml:space="preserve"> Jessa Rogado &lt;jbbodano@philkoei.com.ph&gt;</t>
  </si>
  <si>
    <t xml:space="preserve"> Brenda Saligumba &lt;bbsaligumba@philkoei.com.ph&gt;</t>
  </si>
  <si>
    <t xml:space="preserve"> Patrick Owenn Salvador &lt;pdsalvador@philkoei.com.ph&gt;</t>
  </si>
  <si>
    <t xml:space="preserve"> Ian Jasper San Antonio &lt;ipsanantonio@philkoei.com.ph&gt;</t>
  </si>
  <si>
    <t xml:space="preserve"> Joanne San Juan &lt;jrsanjuan@philkoei.com.ph&gt;</t>
  </si>
  <si>
    <t xml:space="preserve"> Girlie San Miguel &lt;gesanmiguel@philkoei.com.ph&gt;</t>
  </si>
  <si>
    <t xml:space="preserve"> Rose Mary Santos &lt;rgsantos@philkoei.com.ph&gt;</t>
  </si>
  <si>
    <t xml:space="preserve"> Tolentino Serrano &lt;ttserrano@philkoei.com.ph&gt;</t>
  </si>
  <si>
    <t xml:space="preserve"> Carl Christian Sinda &lt;cbsinda@philkoei.com.ph&gt;</t>
  </si>
  <si>
    <t xml:space="preserve"> Roncemer Sosa &lt;rrsosa@philkoei.com.ph&gt;</t>
  </si>
  <si>
    <t xml:space="preserve"> Gerald Joseph Tabeta &lt;gbtabeta@philkoei.com.ph&gt;</t>
  </si>
  <si>
    <t xml:space="preserve"> Jean Christopher Tee &lt;jbtee@philkoei.com.ph&gt;</t>
  </si>
  <si>
    <t xml:space="preserve"> Mark Tolentino &lt;mdtolentino@philkoei.com.ph&gt;</t>
  </si>
  <si>
    <t xml:space="preserve"> Arlene Tugublimas &lt;attugublimas@philkoei.com.ph&gt;</t>
  </si>
  <si>
    <t xml:space="preserve"> Maria Miracle Vasquez &lt;mplitimco@philkoei.com.ph&gt;</t>
  </si>
  <si>
    <t xml:space="preserve"> Yvette Velazco &lt;yzvelazco@philkoei.com.ph&gt;</t>
  </si>
  <si>
    <t xml:space="preserve"> Jaimie Villamin &lt;jpvillamin@philkoei.com.ph&gt;</t>
  </si>
  <si>
    <t xml:space="preserve"> Luis Villegas &lt;lpvillegas@philkoei.com.ph&gt;</t>
  </si>
  <si>
    <t xml:space="preserve"> Teddy Viloria &lt;tsviloria@philkoei.com.ph&gt;</t>
  </si>
  <si>
    <t xml:space="preserve"> Daniel Lawrence Vivar &lt;dfvivar@philkoei.com.ph&gt;</t>
  </si>
  <si>
    <t xml:space="preserve"> Rudolph Yambot &lt;rmyambot@philkoei.com.ph&gt;</t>
  </si>
  <si>
    <t xml:space="preserve"> Judy Ann Agripa &lt;jaagripa@philkoei.com.ph&gt;</t>
  </si>
  <si>
    <t xml:space="preserve"> Jenny Lien Baculanlan &lt;jpbaculanlan@philkoei.com.ph&gt;</t>
  </si>
  <si>
    <t xml:space="preserve"> Jerold Joseph Fernandez &lt;jmfernandez@philkoei.com.ph&gt;</t>
  </si>
  <si>
    <t xml:space="preserve"> Phoebe Joy Hernandez &lt;pzhernandez@philkoei.com.ph&gt;</t>
  </si>
  <si>
    <t xml:space="preserve"> Fresha Grace Mapili &lt;famapili@philkoei.com.ph&gt;</t>
  </si>
  <si>
    <t xml:space="preserve"> Maria Arisa Bamba &lt;arisabamba@yahoo.com&gt;</t>
  </si>
  <si>
    <t xml:space="preserve"> Jhoven Banggoy &lt;jhoventolentino005@gmail.com&gt;</t>
  </si>
  <si>
    <t xml:space="preserve"> Aser Bellen &lt;acbellen@philkoei.com.ph&gt;</t>
  </si>
  <si>
    <t xml:space="preserve"> Arnel Cantero &lt;arnelcantero0126@yahoo.com&gt;</t>
  </si>
  <si>
    <t xml:space="preserve"> Rowel Cao &lt;rlcao1025@yahoo.com&gt;</t>
  </si>
  <si>
    <t xml:space="preserve"> Eric Cea &lt;ericcea2020@gmail.com&gt;</t>
  </si>
  <si>
    <t xml:space="preserve"> Anthony Dacasin &lt;aodacasin@philkoei.com.ph&gt;</t>
  </si>
  <si>
    <t xml:space="preserve"> Dominador Galima &lt;bebotgalima67@gmail.com&gt;</t>
  </si>
  <si>
    <t xml:space="preserve"> Ma. Joicel Hernando &lt;joicelhernando@yahoo.com&gt;</t>
  </si>
  <si>
    <t xml:space="preserve"> Rosano Quillain &lt;rosanoquillain@yahoo.com&gt;</t>
  </si>
  <si>
    <t>rosanoquillain@yahoo.com</t>
  </si>
  <si>
    <t xml:space="preserve"> Bonnie Salmorin &lt;salmorinbonnie2@gmail.com&gt;</t>
  </si>
  <si>
    <t xml:space="preserve"> Luisito Sanchez &lt;lbsanchez@philkoei.com.ph&gt;</t>
  </si>
  <si>
    <t xml:space="preserve"> Alfredo Serillano &lt;fredserillano170@gmail.com&gt;</t>
  </si>
  <si>
    <t xml:space="preserve"> moatendido@philkoei.com.ph</t>
  </si>
  <si>
    <t xml:space="preserve"> vansamonte@yahoo.com</t>
  </si>
  <si>
    <t>vansamonte@yahoo.com</t>
  </si>
  <si>
    <t xml:space="preserve"> aileen.quizzagan@gmail.com</t>
  </si>
  <si>
    <t>aileen.quizzagan@gmail.com</t>
  </si>
  <si>
    <t xml:space="preserve"> ferdsbersalona@yahoo.com</t>
  </si>
  <si>
    <t>ferdsbersalona@yahoo.com</t>
  </si>
  <si>
    <t xml:space="preserve"> bonete.abernardo@yahoo.com</t>
  </si>
  <si>
    <t>bonete.abernardo@yahoo.com</t>
  </si>
  <si>
    <t xml:space="preserve"> anndyjarolan@gmail.com</t>
  </si>
  <si>
    <t xml:space="preserve"> arkimonsantelices@gmail.com</t>
  </si>
  <si>
    <t xml:space="preserve"> jeffsac_1968@yahoo.com</t>
  </si>
  <si>
    <t xml:space="preserve"> eamatinao@gmail.com</t>
  </si>
  <si>
    <t>eamatinao@gmail.com</t>
  </si>
  <si>
    <t xml:space="preserve"> stephensimpao95@gmail.com</t>
  </si>
  <si>
    <t xml:space="preserve"> junalynnemunar@yahoo.com</t>
  </si>
  <si>
    <t xml:space="preserve"> symounsison@gmail.com</t>
  </si>
  <si>
    <t xml:space="preserve"> ranzelruthdeleon@gmail.com</t>
  </si>
  <si>
    <t xml:space="preserve"> joyveekim@gmail.com</t>
  </si>
  <si>
    <t xml:space="preserve"> nikko_maranda@yahoo.com</t>
  </si>
  <si>
    <t>nikko_maranda@yahoo.com</t>
  </si>
  <si>
    <t>Maranda</t>
  </si>
  <si>
    <t>Nikko June</t>
  </si>
  <si>
    <t xml:space="preserve"> Jovito Abellera &lt;jovyabellera@yahoo.com&gt;</t>
  </si>
  <si>
    <t xml:space="preserve"> Marcelo Abing &lt;meabing@philkoei.com.ph&gt;</t>
  </si>
  <si>
    <t xml:space="preserve"> Grace Aguilos &lt;grace.aguilos@yahoo.com&gt;</t>
  </si>
  <si>
    <t xml:space="preserve"> Nelita Alcala &lt;alcalanelita@gmail.com&gt;</t>
  </si>
  <si>
    <t xml:space="preserve"> Nelson Alvarez &lt;naa811@gmail.com&gt;</t>
  </si>
  <si>
    <t xml:space="preserve"> Marjian Antonio &lt;enp.antonio@gmail.com&gt;</t>
  </si>
  <si>
    <t xml:space="preserve"> Celestino Avis &lt;tinoavis@gmail.com&gt;</t>
  </si>
  <si>
    <t xml:space="preserve"> Luzita Baccol &lt;lmbaccol2004@yahoo.com&gt;</t>
  </si>
  <si>
    <t>lmbaccol2004@yahoo.com</t>
  </si>
  <si>
    <t>C035</t>
  </si>
  <si>
    <t>Baccol</t>
  </si>
  <si>
    <t>Luzita</t>
  </si>
  <si>
    <t xml:space="preserve"> Edward Bailon &lt;edwardbailon137@gmail.com&gt;</t>
  </si>
  <si>
    <t xml:space="preserve"> Julito Baldisimo &lt;lito_baldisimo@yahoo.com&gt;</t>
  </si>
  <si>
    <t xml:space="preserve"> Carol Batac &lt;carolmbatac26@yahoo.com&gt;</t>
  </si>
  <si>
    <t xml:space="preserve"> Emmanuel Bate &lt;mannybate@yahoo.com&gt;</t>
  </si>
  <si>
    <t xml:space="preserve"> Delia Bernardez &lt;deliabernardez@yahoo.com&gt;</t>
  </si>
  <si>
    <t xml:space="preserve"> Jerry Bolo &lt;jerdag_2010@yahoo.com&gt;</t>
  </si>
  <si>
    <t xml:space="preserve"> Ian Borja &lt;ianborja@gmail.com&gt;</t>
  </si>
  <si>
    <t xml:space="preserve"> Billy Cañizar &lt;bmcanizar@philkoei.com.ph&gt;</t>
  </si>
  <si>
    <t xml:space="preserve"> Annabelle Cajita &lt;abelle_cajita@yahoo.com&gt;</t>
  </si>
  <si>
    <t xml:space="preserve"> Antonio Chew &lt;adchew@philkoei.com.ph&gt;</t>
  </si>
  <si>
    <t xml:space="preserve"> Marivic Competente &lt;mcbandril@gmail.com&gt;</t>
  </si>
  <si>
    <t xml:space="preserve"> Danilo Cris &lt;ddcris@philkoei.com.ph&gt;</t>
  </si>
  <si>
    <t xml:space="preserve"> Napoleon Dela Cruz &lt;napdelacruzsr@yahoo.com.ph&gt;</t>
  </si>
  <si>
    <t xml:space="preserve"> Carlos Dela Cruz &lt;charlzdelacruz@gmail.com&gt;</t>
  </si>
  <si>
    <t xml:space="preserve"> Eulogia Dela Peña &lt;dpgia@yahoo.com&gt;</t>
  </si>
  <si>
    <t xml:space="preserve"> George Diego &lt;gzdiego@yahoo.com&gt;</t>
  </si>
  <si>
    <t xml:space="preserve"> Helen Difuntorum &lt;helendifuntorum@yahoo.com&gt;</t>
  </si>
  <si>
    <t xml:space="preserve"> Olivia Dumaya &lt;olivedumaya05@yahoo.com&gt;</t>
  </si>
  <si>
    <t xml:space="preserve"> Cielito Establecida &lt;cpeenggsvcs@gmail.com&gt;</t>
  </si>
  <si>
    <t xml:space="preserve"> Maria Emelita Estaris &lt;mimiestaris@yahoo.com&gt;</t>
  </si>
  <si>
    <t xml:space="preserve"> Raymond Esto &lt;monesto888@gmail.com&gt;</t>
  </si>
  <si>
    <t xml:space="preserve"> Mario Estremera &lt;meestremera@philkoei.com.ph&gt;</t>
  </si>
  <si>
    <t xml:space="preserve"> Bella Fajarda &lt;bellafajarda@yahoo.com&gt;</t>
  </si>
  <si>
    <t xml:space="preserve"> Cynthia Rose Faylogna &lt;ccfayl12@gmail.com&gt;</t>
  </si>
  <si>
    <t xml:space="preserve"> Angelina Victoria Ferrer &lt;vikkiferrer2@yahoo.com&gt;</t>
  </si>
  <si>
    <t xml:space="preserve"> Rene Flordeliz &lt;rrflordeliz@philkoei.com.ph&gt;</t>
  </si>
  <si>
    <t xml:space="preserve"> Victor Michael Gabriel &lt;v.michaelgabriel@gmail.com&gt;</t>
  </si>
  <si>
    <t xml:space="preserve"> Rolando Galvez &lt;rollie_galvez@yahoo.com&gt;</t>
  </si>
  <si>
    <t xml:space="preserve"> Renato Gamboa &lt;renatosgamboa@gmail.com&gt;</t>
  </si>
  <si>
    <t xml:space="preserve"> Gilbert Garchitorena &lt;gilbert_garchitorena@yahoo.com&gt;</t>
  </si>
  <si>
    <t xml:space="preserve"> Raymund Go &lt;raymundggo@gmail.com&gt;</t>
  </si>
  <si>
    <t xml:space="preserve"> Oscar Gomez Jr. &lt;oca_gomez@yahoo.com&gt;</t>
  </si>
  <si>
    <t xml:space="preserve"> Romeo Gonzalvo &lt;rrgonzalvo@yahoo.com&gt;</t>
  </si>
  <si>
    <t xml:space="preserve"> Mars Pedro Gregorio &lt;engr.mars_prints@yahoo.com&gt;</t>
  </si>
  <si>
    <t xml:space="preserve"> Edmundo Guazon &lt;edmundo.guazon@gmail.com&gt;</t>
  </si>
  <si>
    <t xml:space="preserve"> Wenceslao Guieb &lt;waguieb@yahoo.com&gt;</t>
  </si>
  <si>
    <t xml:space="preserve"> Orlando Gulinao &lt;ogulinao@yahoo.com&gt;</t>
  </si>
  <si>
    <t xml:space="preserve"> Ivy Hernandez &lt;ivy.hernandez524@gmail.com&gt;</t>
  </si>
  <si>
    <t xml:space="preserve"> Ronald Jariel &lt;ronaldjariel@yahoo.com&gt;</t>
  </si>
  <si>
    <t xml:space="preserve"> John Aristeo Jasmin &lt;john.aristeo.jasmin@gmail.com&gt;</t>
  </si>
  <si>
    <t xml:space="preserve"> Albert Johnson &lt;arj32157@yahoo.com&gt;</t>
  </si>
  <si>
    <t xml:space="preserve"> Joselito Jose &lt;joselitoneciojose@gmail.com&gt;</t>
  </si>
  <si>
    <t xml:space="preserve"> Florante Lagmay &lt;bobotlagmay@gmail.com&gt;</t>
  </si>
  <si>
    <t xml:space="preserve"> Tyreen Laureta &lt;tyreensl@yahoo.com&gt;</t>
  </si>
  <si>
    <t xml:space="preserve"> Philip Lee &lt;engr_leep@yahoo.com&gt;</t>
  </si>
  <si>
    <t>engr_leep@yahoo.com</t>
  </si>
  <si>
    <t>C677</t>
  </si>
  <si>
    <t>Lee</t>
  </si>
  <si>
    <t>Philip</t>
  </si>
  <si>
    <t xml:space="preserve"> Surtalicito Liquido &lt;scliquido@philkoei.com.ph&gt;</t>
  </si>
  <si>
    <t xml:space="preserve"> Danilo Lizardo &lt;dan.lizardo@gmail.com&gt;</t>
  </si>
  <si>
    <t xml:space="preserve"> Estela Lopez &lt;egdl@lopezandpartners.com&gt;</t>
  </si>
  <si>
    <t xml:space="preserve"> Justine Elnest Lustre &lt;justinelustre@gmail.com&gt;</t>
  </si>
  <si>
    <t xml:space="preserve"> Reygie Venancio Madamba &lt;madambareygie@gmail.com&gt;</t>
  </si>
  <si>
    <t xml:space="preserve"> Raul Maglalang &lt;raulmaglalang@yahoo.com&gt;</t>
  </si>
  <si>
    <t xml:space="preserve"> Maricel Maglalang &lt;momaglalang@yahoo.com&gt;</t>
  </si>
  <si>
    <t xml:space="preserve"> Jose Manaloto &lt;manaloto.joe53@yahoo.com&gt;</t>
  </si>
  <si>
    <t xml:space="preserve"> Servillano Mangahas &lt;sfmangahas@yahoo.com&gt;</t>
  </si>
  <si>
    <t xml:space="preserve"> Ma. Francisca Iñez Mejia &lt;arch.ishkamejia@gmail.com&gt;</t>
  </si>
  <si>
    <t xml:space="preserve"> Diolina Mercado &lt;dzmercado@yahoo.com&gt;</t>
  </si>
  <si>
    <t xml:space="preserve"> Cynthia Catherine Mesoza &lt;csmesoza@yahoo.com&gt;</t>
  </si>
  <si>
    <t xml:space="preserve"> Anastacio Mumar &lt;along_mumar@yahoo.com.ph&gt;</t>
  </si>
  <si>
    <t xml:space="preserve"> Grace Neptuno &lt;ace_orgs@yahoo.com&gt;</t>
  </si>
  <si>
    <t xml:space="preserve"> Yoeun Nysai &lt;nysai.yoeun@gmail.com&gt;</t>
  </si>
  <si>
    <t xml:space="preserve"> John Henry Osea &lt;jrosea@philkoei.com.ph&gt;</t>
  </si>
  <si>
    <t xml:space="preserve"> Henry Osea &lt;henryosea@yahoo.com&gt;</t>
  </si>
  <si>
    <t xml:space="preserve"> Aaron Pabines &lt;pabinesaaron@yahoo.com&gt;</t>
  </si>
  <si>
    <t xml:space="preserve"> Agnes Palacio &lt;ab_palacio@yahoo.com.ph&gt;</t>
  </si>
  <si>
    <t xml:space="preserve"> Charles Pante &lt;cppante@hotmail.com&gt;</t>
  </si>
  <si>
    <t>gcpelagio@gmail.com</t>
  </si>
  <si>
    <t xml:space="preserve"> Gemma Pelagio &lt;gcpelagio@yahoo.com; gcpelagio@gmail.com&gt;</t>
  </si>
  <si>
    <t>gcpelagio@yahoo.com</t>
  </si>
  <si>
    <t xml:space="preserve"> Eleanor Pintor &lt;lai.m.pintor@gmail.com&gt;</t>
  </si>
  <si>
    <t xml:space="preserve"> Reynaldo Ramirez &lt;rpramirezph@yahoo.com&gt;</t>
  </si>
  <si>
    <t xml:space="preserve"> Ma. Victoria Raymundo &lt;mavicaldaba@yahoo.com&gt;</t>
  </si>
  <si>
    <t xml:space="preserve"> Criza Lyn Remorta &lt;clremorta@gmail.com&gt;</t>
  </si>
  <si>
    <t xml:space="preserve"> Joanne Ricaforte &lt;joanne_rica40@yahoo.com&gt;</t>
  </si>
  <si>
    <t xml:space="preserve"> Jerry Rita &lt;jerry.rita1102@gmail.com&gt;</t>
  </si>
  <si>
    <t xml:space="preserve"> Paul Rivera &lt;pcrivera@gmail.com&gt;</t>
  </si>
  <si>
    <t xml:space="preserve"> Cherry Rivera &lt;chebrivera@yahoo.com&gt;</t>
  </si>
  <si>
    <t xml:space="preserve"> David Rojas Jr. &lt;benrojas59@yahoo.com&gt;</t>
  </si>
  <si>
    <t>Rojas</t>
  </si>
  <si>
    <t>David Jr</t>
  </si>
  <si>
    <t xml:space="preserve"> Reynar Rollan &lt;reynar_rollan@yahoo.com&gt;</t>
  </si>
  <si>
    <t xml:space="preserve"> Mildred Rollolazo &lt;mildroll@yahoo.com&gt;</t>
  </si>
  <si>
    <t>Mariano Santos &lt;mmsantos@philkoei.com.ph&gt;</t>
  </si>
  <si>
    <t xml:space="preserve"> Andrelita Sto. Domingo &lt;anniejuansd@yahoo.com&gt;</t>
  </si>
  <si>
    <t xml:space="preserve"> Joselito Supangco &lt;joselitosupangco@gmail.com&gt;</t>
  </si>
  <si>
    <t xml:space="preserve"> Frumencio Tagulinao &lt;fttagulinao@philkoei.com.ph&gt;</t>
  </si>
  <si>
    <t xml:space="preserve"> Imelda Tatel &lt;lanjimee@hotmail.com&gt;</t>
  </si>
  <si>
    <t xml:space="preserve"> Cristina Templo &lt;tetemplo@yahoo.com.ph&gt;</t>
  </si>
  <si>
    <t xml:space="preserve"> Remelyn Tisbe &lt;remelyn_tisbe@yahoo.com&gt;</t>
  </si>
  <si>
    <t xml:space="preserve"> Nelson Tolledo &lt;engr_tolledo@yahoo.com&gt;</t>
  </si>
  <si>
    <t xml:space="preserve"> Michael Tomeldan &lt;mvtomeldan1@yahoo.com&gt;</t>
  </si>
  <si>
    <t xml:space="preserve"> Roberto Ugalino &lt;roberto_ugalino@yahoo.com&gt;</t>
  </si>
  <si>
    <t xml:space="preserve"> Gene Urbano &lt;gjurbano@philkoei.com.ph&gt;</t>
  </si>
  <si>
    <t xml:space="preserve"> Romulo Vallo &lt;romyvallo@yahoo.com&gt;</t>
  </si>
  <si>
    <t xml:space="preserve"> Emmanuel Vargas &lt;eavargascal@yahoo.com&gt;</t>
  </si>
  <si>
    <t xml:space="preserve"> Aurea Ximenes &lt;aureagximenes@gmail.com&gt;</t>
  </si>
  <si>
    <t>aureagximenes@gmail.com</t>
  </si>
  <si>
    <t>C623</t>
  </si>
  <si>
    <t>Ximenes</t>
  </si>
  <si>
    <t>Aurea</t>
  </si>
  <si>
    <t xml:space="preserve"> cesarsison624@yahoo.com</t>
  </si>
  <si>
    <t xml:space="preserve"> ccnjr3@yahoo.com</t>
  </si>
  <si>
    <t>Nambong</t>
  </si>
  <si>
    <t xml:space="preserve"> mavictorialucasia@gmail.com</t>
  </si>
  <si>
    <t xml:space="preserve"> onarrestito8@gmail.com</t>
  </si>
  <si>
    <t>035</t>
  </si>
  <si>
    <t>011</t>
  </si>
  <si>
    <t>087</t>
  </si>
  <si>
    <t>sadaie-ms@n-koei.jp</t>
  </si>
  <si>
    <t>MS</t>
  </si>
  <si>
    <t>Sadaie</t>
  </si>
  <si>
    <t>Masashi</t>
  </si>
  <si>
    <t>vicjar_26@yahoo.com.ph</t>
  </si>
  <si>
    <t>C769</t>
  </si>
  <si>
    <t>Jaraba</t>
  </si>
  <si>
    <t>Vicky</t>
  </si>
  <si>
    <t>jgtolentino@philkoei.com.ph</t>
  </si>
  <si>
    <t>John Marlon</t>
  </si>
  <si>
    <t>aasalvatierra@philkoei.com.ph</t>
  </si>
  <si>
    <t>Salvatierra</t>
  </si>
  <si>
    <t>Arthur</t>
  </si>
  <si>
    <t>archgabrielgalang@gmail.com</t>
  </si>
  <si>
    <t>C770</t>
  </si>
  <si>
    <t>Galang</t>
  </si>
  <si>
    <t>Aclan</t>
  </si>
  <si>
    <t>Christian</t>
  </si>
  <si>
    <t>Timestamp</t>
  </si>
  <si>
    <t>Contact Number</t>
  </si>
  <si>
    <t>Please select an input option for database identification</t>
  </si>
  <si>
    <t>Gender</t>
  </si>
  <si>
    <t>Are you pregnant?</t>
  </si>
  <si>
    <t>Body temperature (in Celsius)</t>
  </si>
  <si>
    <t xml:space="preserve">Respiratory Rate </t>
  </si>
  <si>
    <t>Sore throat</t>
  </si>
  <si>
    <t>Dry cough</t>
  </si>
  <si>
    <t>Fever</t>
  </si>
  <si>
    <t>Difficulty in breathing</t>
  </si>
  <si>
    <t>Body ache</t>
  </si>
  <si>
    <t>Headache</t>
  </si>
  <si>
    <t>Loss of taste and smell/Metallic Taste</t>
  </si>
  <si>
    <t>Diarrhea</t>
  </si>
  <si>
    <t>Have you come in close contact with anyone who has the following symptoms?</t>
  </si>
  <si>
    <t>Do you have any pre-existing illness?</t>
  </si>
  <si>
    <t>Have you visited any of the following areas? (moderate-high risk areas)</t>
  </si>
  <si>
    <t>Have you visited any of the following areas? (high risk areas)</t>
  </si>
  <si>
    <t>Please enter other places outside your city/town that you recently visited. If none, write N/A.</t>
  </si>
  <si>
    <t>I hereby declare that the information I provided is true and correct.</t>
  </si>
  <si>
    <t>09327863518</t>
  </si>
  <si>
    <t>Input Employee Number</t>
  </si>
  <si>
    <t>Male</t>
  </si>
  <si>
    <t>No</t>
  </si>
  <si>
    <t>NA</t>
  </si>
  <si>
    <t>N/A</t>
  </si>
  <si>
    <t>Yes</t>
  </si>
  <si>
    <t>Female</t>
  </si>
  <si>
    <t>09988433048</t>
  </si>
  <si>
    <t>Input First and Last Name</t>
  </si>
  <si>
    <t xml:space="preserve">Masashi </t>
  </si>
  <si>
    <t xml:space="preserve">Sadaie </t>
  </si>
  <si>
    <t xml:space="preserve">N/A </t>
  </si>
  <si>
    <t>Hair Salon/Barbershop</t>
  </si>
  <si>
    <t>09993210700</t>
  </si>
  <si>
    <t xml:space="preserve">Hypertension, hypothyroidism </t>
  </si>
  <si>
    <t>09065620262</t>
  </si>
  <si>
    <t>09174207820</t>
  </si>
  <si>
    <t>N/a</t>
  </si>
  <si>
    <t>09475759830</t>
  </si>
  <si>
    <t>09052000187</t>
  </si>
  <si>
    <t>na</t>
  </si>
  <si>
    <t>09192781968</t>
  </si>
  <si>
    <t xml:space="preserve">Pre-diabetic </t>
  </si>
  <si>
    <t>Market (Supermarkets, Local "Palengke and Talipapa")</t>
  </si>
  <si>
    <t xml:space="preserve">PKII office, Ortigas Center, Pasig City and San Mateo, Rizal </t>
  </si>
  <si>
    <t>09778358275</t>
  </si>
  <si>
    <t>0918944658</t>
  </si>
  <si>
    <t>Hypertension</t>
  </si>
  <si>
    <t>09988844959</t>
  </si>
  <si>
    <t>09752431824</t>
  </si>
  <si>
    <t>09167104916</t>
  </si>
  <si>
    <t>n/a</t>
  </si>
  <si>
    <t>09153432089</t>
  </si>
  <si>
    <t>DANILO</t>
  </si>
  <si>
    <t>CRIS</t>
  </si>
  <si>
    <t>09224709176</t>
  </si>
  <si>
    <t>Yes, hypertension</t>
  </si>
  <si>
    <t>Antipolo City</t>
  </si>
  <si>
    <t>09154865257</t>
  </si>
  <si>
    <t>09978914132</t>
  </si>
  <si>
    <t>09985543202</t>
  </si>
  <si>
    <t>09478033701</t>
  </si>
  <si>
    <t>09479827556</t>
  </si>
  <si>
    <t>Na</t>
  </si>
  <si>
    <t>09988433372</t>
  </si>
  <si>
    <t>09192099754</t>
  </si>
  <si>
    <t>09053466355</t>
  </si>
  <si>
    <t>09672332493</t>
  </si>
  <si>
    <t>09438704400</t>
  </si>
  <si>
    <t>09202282267</t>
  </si>
  <si>
    <t>+639054303753</t>
  </si>
  <si>
    <t xml:space="preserve">hypertension </t>
  </si>
  <si>
    <t xml:space="preserve">Angeles, Pampanga </t>
  </si>
  <si>
    <t xml:space="preserve">Ortigas Center </t>
  </si>
  <si>
    <t>09277301453</t>
  </si>
  <si>
    <t>09954804370</t>
  </si>
  <si>
    <t>09178213999</t>
  </si>
  <si>
    <t>09983860183</t>
  </si>
  <si>
    <t>Thalassemia</t>
  </si>
  <si>
    <t>09208938809</t>
  </si>
  <si>
    <t>09264764560</t>
  </si>
  <si>
    <t>09666642454</t>
  </si>
  <si>
    <t>09151354711</t>
  </si>
  <si>
    <t>09991877320</t>
  </si>
  <si>
    <t>09478170780</t>
  </si>
  <si>
    <t>09474417733</t>
  </si>
  <si>
    <t>09566092953</t>
  </si>
  <si>
    <t>09178977077</t>
  </si>
  <si>
    <t>09209592240</t>
  </si>
  <si>
    <t>asthma, hypertension and dm2</t>
  </si>
  <si>
    <t>09194723519</t>
  </si>
  <si>
    <t>09750615979</t>
  </si>
  <si>
    <t>pasig city</t>
  </si>
  <si>
    <t>09561560106</t>
  </si>
  <si>
    <t>09563647696</t>
  </si>
  <si>
    <t>09178977191</t>
  </si>
  <si>
    <t>hypertension</t>
  </si>
  <si>
    <t>09567033687</t>
  </si>
  <si>
    <t>09295722337</t>
  </si>
  <si>
    <t>09052115068</t>
  </si>
  <si>
    <t>09473107181</t>
  </si>
  <si>
    <t>09064351475</t>
  </si>
  <si>
    <t>09204251782</t>
  </si>
  <si>
    <t>same as prev</t>
  </si>
  <si>
    <t>09057022261</t>
  </si>
  <si>
    <t>09277739451</t>
  </si>
  <si>
    <t>09173342478</t>
  </si>
  <si>
    <t>09687117020</t>
  </si>
  <si>
    <t>09175229292</t>
  </si>
  <si>
    <t>Asthma</t>
  </si>
  <si>
    <t>09286965628</t>
  </si>
  <si>
    <t>09394142119</t>
  </si>
  <si>
    <t>09178417154</t>
  </si>
  <si>
    <t>09487901298</t>
  </si>
  <si>
    <t>09665388290</t>
  </si>
  <si>
    <t>09366725419</t>
  </si>
  <si>
    <t>09199104551</t>
  </si>
  <si>
    <t>09062431965</t>
  </si>
  <si>
    <t>Diabetes</t>
  </si>
  <si>
    <t>09985600853</t>
  </si>
  <si>
    <t>09750577249</t>
  </si>
  <si>
    <t>09279441532</t>
  </si>
  <si>
    <t>09278822281</t>
  </si>
  <si>
    <t>09454916703</t>
  </si>
  <si>
    <t>09062655815</t>
  </si>
  <si>
    <t>09189239877</t>
  </si>
  <si>
    <t>Julia Vargas, Ortigas, Temple Drive</t>
  </si>
  <si>
    <t>09954751202</t>
  </si>
  <si>
    <t>09057901357</t>
  </si>
  <si>
    <t>09455027859</t>
  </si>
  <si>
    <t>09277490318</t>
  </si>
  <si>
    <t>Hospitals/Clinic</t>
  </si>
  <si>
    <t>09760018320</t>
  </si>
  <si>
    <t xml:space="preserve">Jomer </t>
  </si>
  <si>
    <t>Suntay</t>
  </si>
  <si>
    <t>09954541089</t>
  </si>
  <si>
    <t>Muntinlupa City</t>
  </si>
  <si>
    <t>09059412015</t>
  </si>
  <si>
    <t>09338132099</t>
  </si>
  <si>
    <t>antonio maria</t>
  </si>
  <si>
    <t>dela torre</t>
  </si>
  <si>
    <t>09176183454</t>
  </si>
  <si>
    <t>09163791096</t>
  </si>
  <si>
    <t>09064046822</t>
  </si>
  <si>
    <t xml:space="preserve">Jaydee </t>
  </si>
  <si>
    <t>09178164887</t>
  </si>
  <si>
    <t>Mild asthma</t>
  </si>
  <si>
    <t>Restaurant (Dined-in)</t>
  </si>
  <si>
    <t>09774004481</t>
  </si>
  <si>
    <t>NIA Office</t>
  </si>
  <si>
    <t>09182215864</t>
  </si>
  <si>
    <t>MILD HYPERTENSION</t>
  </si>
  <si>
    <t>09054720072</t>
  </si>
  <si>
    <t>Alergy</t>
  </si>
  <si>
    <t>09277997075</t>
  </si>
  <si>
    <t>Aquilina</t>
  </si>
  <si>
    <t>Mendoza</t>
  </si>
  <si>
    <t>Pre-diabetic, hypertensive (controlled,)</t>
  </si>
  <si>
    <t>09988870549</t>
  </si>
  <si>
    <t>Asthma allergy</t>
  </si>
  <si>
    <t>09984382841</t>
  </si>
  <si>
    <t>Asthma &amp; diabetes</t>
  </si>
  <si>
    <t>09285590527</t>
  </si>
  <si>
    <t>Gallstones</t>
  </si>
  <si>
    <t>Pasig City</t>
  </si>
  <si>
    <t>09176646515</t>
  </si>
  <si>
    <t xml:space="preserve">C622 </t>
  </si>
  <si>
    <t>09291627984</t>
  </si>
  <si>
    <t>09062669862</t>
  </si>
  <si>
    <t>09189387561</t>
  </si>
  <si>
    <t>Type 2 diabetes</t>
  </si>
  <si>
    <t>09551772325</t>
  </si>
  <si>
    <t>Batangas City</t>
  </si>
  <si>
    <t>+639677810815</t>
  </si>
  <si>
    <t>09189142836</t>
  </si>
  <si>
    <t>Diabetes, High blood pressure</t>
  </si>
  <si>
    <t>Office</t>
  </si>
  <si>
    <t>Pasig</t>
  </si>
  <si>
    <t>09189446758</t>
  </si>
  <si>
    <t>09159034870</t>
  </si>
  <si>
    <t>Makati City</t>
  </si>
  <si>
    <t>Pasig, PKII office and SMC office</t>
  </si>
  <si>
    <t>Travel only</t>
  </si>
  <si>
    <t>Angeles City</t>
  </si>
  <si>
    <t>Same as previous.</t>
  </si>
  <si>
    <t>09666971245</t>
  </si>
  <si>
    <t>09166409353</t>
  </si>
  <si>
    <t xml:space="preserve">NCC Office - Angeles, Pampanga </t>
  </si>
  <si>
    <t>09198239724</t>
  </si>
  <si>
    <t>09352567707</t>
  </si>
  <si>
    <t>Mark Alvin</t>
  </si>
  <si>
    <t>PKII Office</t>
  </si>
  <si>
    <t>Asthma, hypertension and dm 2</t>
  </si>
  <si>
    <t xml:space="preserve">MILD HYPERTENSION </t>
  </si>
  <si>
    <t>09178246414</t>
  </si>
  <si>
    <t>Enrique</t>
  </si>
  <si>
    <t>09499270256</t>
  </si>
  <si>
    <t>Allergic rhinitis</t>
  </si>
  <si>
    <t>NA (Visited the hospital and lab last Saturday)</t>
  </si>
  <si>
    <t>Asthma and diabetes</t>
  </si>
  <si>
    <t>Colds</t>
  </si>
  <si>
    <t>09615441317</t>
  </si>
  <si>
    <t>Jomer</t>
  </si>
  <si>
    <t>Tundag</t>
  </si>
  <si>
    <t>09278512300</t>
  </si>
  <si>
    <t xml:space="preserve">Aquilina </t>
  </si>
  <si>
    <t>Pre-diabetic, hypertensive</t>
  </si>
  <si>
    <t>09199917687</t>
  </si>
  <si>
    <t>High cholesterol, high uric</t>
  </si>
  <si>
    <t>Project site</t>
  </si>
  <si>
    <t xml:space="preserve">Office </t>
  </si>
  <si>
    <t>09278417154</t>
  </si>
  <si>
    <t>Pasig, PKII office &amp; SMC 808 building office</t>
  </si>
  <si>
    <t>00198239724</t>
  </si>
  <si>
    <t>Divisoria</t>
  </si>
  <si>
    <t>09979265442</t>
  </si>
  <si>
    <t>09153183723</t>
  </si>
  <si>
    <t>09209239241</t>
  </si>
  <si>
    <t>Angelina v</t>
  </si>
  <si>
    <t xml:space="preserve">Alergy </t>
  </si>
  <si>
    <t>Same as prev.</t>
  </si>
  <si>
    <t>09459741768</t>
  </si>
  <si>
    <t>Restaurant (Dined-in), Airport (travelled by plane), N/A</t>
  </si>
  <si>
    <t>Market (Supermarkets, Local "Palengke and Talipapa"), N/A</t>
  </si>
  <si>
    <t>Davao City</t>
  </si>
  <si>
    <t>Neighbourhood Basketball courts</t>
  </si>
  <si>
    <t>N'/A</t>
  </si>
  <si>
    <t>Market (Supermarkets, Local "Palengke and Talipapa"), Gym</t>
  </si>
  <si>
    <t xml:space="preserve">Thalassemia </t>
  </si>
  <si>
    <t>09989737964</t>
  </si>
  <si>
    <t>N</t>
  </si>
  <si>
    <t>+639178361176</t>
  </si>
  <si>
    <t>vicky</t>
  </si>
  <si>
    <t>jaraba</t>
  </si>
  <si>
    <t>09171606148</t>
  </si>
  <si>
    <t>Nandy</t>
  </si>
  <si>
    <t>Dulot</t>
  </si>
  <si>
    <t xml:space="preserve">HYPERTENSION </t>
  </si>
  <si>
    <t>Vaccination site (Gregoria de Jesus Elementary School)</t>
  </si>
  <si>
    <t>Project Site</t>
  </si>
  <si>
    <t>Iligan City, Lanao del Norte and Cotabato City</t>
  </si>
  <si>
    <t>Market (Supermarkets, Local "Palengke and Talipapa"), Hospitals/Clinic</t>
  </si>
  <si>
    <t>Ma</t>
  </si>
  <si>
    <t>09565903907</t>
  </si>
  <si>
    <t>09189446858</t>
  </si>
  <si>
    <t>0948033701</t>
  </si>
  <si>
    <t>Same</t>
  </si>
  <si>
    <t>ferrer</t>
  </si>
  <si>
    <t>09430641136</t>
  </si>
  <si>
    <t>09274070808</t>
  </si>
  <si>
    <t>n</t>
  </si>
  <si>
    <t>09353154308</t>
  </si>
  <si>
    <t>09217209746</t>
  </si>
  <si>
    <t>Pasig, Taytay</t>
  </si>
  <si>
    <t>Airport</t>
  </si>
  <si>
    <t>Citi Mall Tiaong town</t>
  </si>
  <si>
    <t>Bulacan</t>
  </si>
  <si>
    <t xml:space="preserve"> NIA Office</t>
  </si>
  <si>
    <t>09065781493</t>
  </si>
  <si>
    <t>09391541277</t>
  </si>
  <si>
    <t>Tikling</t>
  </si>
  <si>
    <t>09951357644</t>
  </si>
  <si>
    <t>Dayao</t>
  </si>
  <si>
    <t>09232938453</t>
  </si>
  <si>
    <t>Carlo Gino</t>
  </si>
  <si>
    <t>Dealca</t>
  </si>
  <si>
    <t>Fort Santiago Manila and Antipolo</t>
  </si>
  <si>
    <t>Allergic rh</t>
  </si>
  <si>
    <t>08760018320</t>
  </si>
  <si>
    <t>0551772325</t>
  </si>
  <si>
    <t>Pateros</t>
  </si>
  <si>
    <t>09272819133</t>
  </si>
  <si>
    <t>N:A</t>
  </si>
  <si>
    <t>Hair Salon/Barbershop, Restaurant (Dined-in)</t>
  </si>
  <si>
    <t>09953466355</t>
  </si>
  <si>
    <t>carol</t>
  </si>
  <si>
    <t>batac</t>
  </si>
  <si>
    <t>Bamban, Tarlac</t>
  </si>
  <si>
    <t>Diabetes, high blood pressure</t>
  </si>
  <si>
    <t xml:space="preserve">Villa Sampaguita Resort 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</si>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</sst>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363636"/>
      <name val="Helvetica"/>
    </font>
    <font>
      <sz val="10"/>
      <color rgb="FF363636"/>
      <name val="Helvetica"/>
    </font>
    <font>
      <sz val="10"/>
      <color rgb="FF03476F"/>
      <name val="Helvetica"/>
    </font>
    <font>
      <sz val="11"/>
      <color theme="1"/>
      <name val="Arial"/>
      <family val="2"/>
    </font>
    <font>
      <sz val="10"/>
      <color rgb="FF000000"/>
      <name val="Arial"/>
      <family val="2"/>
    </font>
    <font>
      <sz val="11"/>
      <color rgb="FF000000"/>
      <name val="Arial"/>
      <family val="2"/>
    </font>
    <font>
      <u/>
      <sz val="10"/>
      <color theme="10"/>
      <name val="Arial"/>
      <family val="2"/>
    </font>
    <font>
      <sz val="11"/>
      <name val="Arial"/>
      <family val="2"/>
    </font>
    <font>
      <b/>
      <sz val="16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B050"/>
      <name val="Arial"/>
      <family val="2"/>
    </font>
    <font>
      <u/>
      <sz val="11"/>
      <color theme="10"/>
      <name val="Arial"/>
      <family val="2"/>
    </font>
    <font>
      <sz val="10"/>
      <color indexed="8"/>
      <name val="Arial"/>
      <family val="2"/>
    </font>
    <font>
      <sz val="11"/>
      <name val="Calibri"/>
      <family val="2"/>
      <scheme val="minor"/>
    </font>
    <font>
      <sz val="11"/>
      <name val="Calibri Light"/>
      <family val="2"/>
      <scheme val="major"/>
    </font>
    <font>
      <sz val="11"/>
      <color indexed="8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C6CEB0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rgb="FFDDDDDD"/>
      </top>
      <bottom/>
      <diagonal/>
    </border>
    <border>
      <left/>
      <right/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6">
    <xf numFmtId="0" fontId="0" fillId="0" borderId="0"/>
    <xf numFmtId="0" fontId="1" fillId="0" borderId="0"/>
    <xf numFmtId="0" fontId="3" fillId="0" borderId="0" applyNumberFormat="0" applyFill="0" applyBorder="0" applyAlignment="0" applyProtection="0"/>
    <xf numFmtId="0" fontId="8" fillId="0" borderId="0"/>
    <xf numFmtId="0" fontId="10" fillId="0" borderId="0" applyNumberFormat="0" applyFill="0" applyBorder="0" applyAlignment="0" applyProtection="0"/>
    <xf numFmtId="0" fontId="16" fillId="0" borderId="0"/>
  </cellStyleXfs>
  <cellXfs count="89">
    <xf numFmtId="0" fontId="0" fillId="0" borderId="0" xfId="0"/>
    <xf numFmtId="0" fontId="4" fillId="2" borderId="1" xfId="1" applyFont="1" applyFill="1" applyBorder="1" applyAlignment="1">
      <alignment horizontal="left" vertical="top" wrapText="1"/>
    </xf>
    <xf numFmtId="0" fontId="4" fillId="2" borderId="1" xfId="1" applyFont="1" applyFill="1" applyBorder="1" applyAlignment="1">
      <alignment horizontal="center" vertical="top" wrapText="1"/>
    </xf>
    <xf numFmtId="0" fontId="4" fillId="2" borderId="2" xfId="1" applyFont="1" applyFill="1" applyBorder="1" applyAlignment="1">
      <alignment horizontal="left" vertical="top" wrapText="1"/>
    </xf>
    <xf numFmtId="0" fontId="4" fillId="2" borderId="2" xfId="1" applyFont="1" applyFill="1" applyBorder="1" applyAlignment="1">
      <alignment vertical="top" wrapText="1"/>
    </xf>
    <xf numFmtId="0" fontId="2" fillId="0" borderId="0" xfId="1" applyFont="1"/>
    <xf numFmtId="16" fontId="2" fillId="0" borderId="0" xfId="1" applyNumberFormat="1" applyFont="1"/>
    <xf numFmtId="0" fontId="1" fillId="0" borderId="0" xfId="1"/>
    <xf numFmtId="0" fontId="3" fillId="2" borderId="1" xfId="2" applyFill="1" applyBorder="1" applyAlignment="1">
      <alignment vertical="top" wrapText="1"/>
    </xf>
    <xf numFmtId="0" fontId="5" fillId="2" borderId="1" xfId="1" applyFont="1" applyFill="1" applyBorder="1" applyAlignment="1">
      <alignment horizontal="center" vertical="top" wrapText="1"/>
    </xf>
    <xf numFmtId="0" fontId="5" fillId="2" borderId="1" xfId="1" applyFont="1" applyFill="1" applyBorder="1" applyAlignment="1">
      <alignment horizontal="left" vertical="top" wrapText="1"/>
    </xf>
    <xf numFmtId="0" fontId="5" fillId="2" borderId="1" xfId="1" applyFont="1" applyFill="1" applyBorder="1" applyAlignment="1">
      <alignment vertical="top" wrapText="1"/>
    </xf>
    <xf numFmtId="0" fontId="3" fillId="2" borderId="3" xfId="2" applyFill="1" applyBorder="1" applyAlignment="1">
      <alignment vertical="top" wrapText="1"/>
    </xf>
    <xf numFmtId="0" fontId="5" fillId="2" borderId="3" xfId="1" applyFont="1" applyFill="1" applyBorder="1" applyAlignment="1">
      <alignment horizontal="left" vertical="top" wrapText="1"/>
    </xf>
    <xf numFmtId="0" fontId="5" fillId="2" borderId="3" xfId="1" applyFont="1" applyFill="1" applyBorder="1" applyAlignment="1">
      <alignment vertical="top" wrapText="1"/>
    </xf>
    <xf numFmtId="0" fontId="3" fillId="2" borderId="4" xfId="2" applyFill="1" applyBorder="1" applyAlignment="1">
      <alignment vertical="top" wrapText="1"/>
    </xf>
    <xf numFmtId="0" fontId="5" fillId="2" borderId="4" xfId="1" applyFont="1" applyFill="1" applyBorder="1" applyAlignment="1">
      <alignment horizontal="left" vertical="top" wrapText="1"/>
    </xf>
    <xf numFmtId="0" fontId="5" fillId="2" borderId="4" xfId="1" applyFont="1" applyFill="1" applyBorder="1" applyAlignment="1">
      <alignment vertical="top" wrapText="1"/>
    </xf>
    <xf numFmtId="0" fontId="6" fillId="2" borderId="5" xfId="1" applyFont="1" applyFill="1" applyBorder="1" applyAlignment="1">
      <alignment vertical="top" wrapText="1"/>
    </xf>
    <xf numFmtId="0" fontId="5" fillId="2" borderId="5" xfId="1" applyFont="1" applyFill="1" applyBorder="1" applyAlignment="1">
      <alignment horizontal="left" vertical="top" wrapText="1"/>
    </xf>
    <xf numFmtId="0" fontId="5" fillId="2" borderId="5" xfId="1" applyFont="1" applyFill="1" applyBorder="1" applyAlignment="1">
      <alignment vertical="top" wrapText="1"/>
    </xf>
    <xf numFmtId="0" fontId="3" fillId="2" borderId="5" xfId="2" applyFill="1" applyBorder="1" applyAlignment="1">
      <alignment vertical="top" wrapText="1"/>
    </xf>
    <xf numFmtId="0" fontId="6" fillId="2" borderId="4" xfId="1" applyFont="1" applyFill="1" applyBorder="1" applyAlignment="1">
      <alignment vertical="top" wrapText="1"/>
    </xf>
    <xf numFmtId="0" fontId="3" fillId="3" borderId="1" xfId="2" applyFill="1" applyBorder="1" applyAlignment="1">
      <alignment vertical="top" wrapText="1"/>
    </xf>
    <xf numFmtId="0" fontId="5" fillId="3" borderId="1" xfId="1" applyFont="1" applyFill="1" applyBorder="1" applyAlignment="1">
      <alignment horizontal="center" vertical="top" wrapText="1"/>
    </xf>
    <xf numFmtId="0" fontId="5" fillId="3" borderId="1" xfId="1" applyFont="1" applyFill="1" applyBorder="1" applyAlignment="1">
      <alignment horizontal="left" vertical="top" wrapText="1"/>
    </xf>
    <xf numFmtId="0" fontId="5" fillId="3" borderId="1" xfId="1" applyFont="1" applyFill="1" applyBorder="1" applyAlignment="1">
      <alignment vertical="top" wrapText="1"/>
    </xf>
    <xf numFmtId="0" fontId="1" fillId="0" borderId="0" xfId="1" applyAlignment="1">
      <alignment horizontal="center"/>
    </xf>
    <xf numFmtId="0" fontId="1" fillId="0" borderId="0" xfId="1" applyAlignment="1">
      <alignment horizontal="left"/>
    </xf>
    <xf numFmtId="0" fontId="9" fillId="0" borderId="0" xfId="3" applyFont="1" applyAlignment="1">
      <alignment horizontal="center"/>
    </xf>
    <xf numFmtId="0" fontId="7" fillId="0" borderId="0" xfId="1" applyFont="1" applyAlignment="1">
      <alignment horizontal="center"/>
    </xf>
    <xf numFmtId="16" fontId="9" fillId="0" borderId="0" xfId="3" applyNumberFormat="1" applyFont="1" applyAlignment="1">
      <alignment horizontal="center"/>
    </xf>
    <xf numFmtId="0" fontId="8" fillId="0" borderId="0" xfId="3" applyAlignment="1">
      <alignment horizontal="center"/>
    </xf>
    <xf numFmtId="0" fontId="7" fillId="0" borderId="0" xfId="1" applyFont="1"/>
    <xf numFmtId="0" fontId="11" fillId="0" borderId="0" xfId="4" applyFont="1"/>
    <xf numFmtId="0" fontId="7" fillId="0" borderId="0" xfId="1" applyFont="1" applyAlignment="1">
      <alignment horizontal="left"/>
    </xf>
    <xf numFmtId="0" fontId="9" fillId="0" borderId="0" xfId="3" applyFont="1"/>
    <xf numFmtId="0" fontId="8" fillId="0" borderId="0" xfId="3"/>
    <xf numFmtId="0" fontId="7" fillId="0" borderId="12" xfId="1" applyFont="1" applyBorder="1"/>
    <xf numFmtId="0" fontId="1" fillId="0" borderId="13" xfId="1" applyBorder="1"/>
    <xf numFmtId="0" fontId="7" fillId="0" borderId="15" xfId="1" applyFont="1" applyBorder="1"/>
    <xf numFmtId="0" fontId="7" fillId="0" borderId="9" xfId="1" applyFont="1" applyBorder="1"/>
    <xf numFmtId="0" fontId="7" fillId="0" borderId="17" xfId="1" applyFont="1" applyBorder="1"/>
    <xf numFmtId="0" fontId="7" fillId="0" borderId="13" xfId="1" applyFont="1" applyBorder="1"/>
    <xf numFmtId="0" fontId="15" fillId="2" borderId="1" xfId="4" applyFont="1" applyFill="1" applyBorder="1" applyAlignment="1">
      <alignment vertical="top" wrapText="1"/>
    </xf>
    <xf numFmtId="0" fontId="11" fillId="0" borderId="0" xfId="1" applyFont="1"/>
    <xf numFmtId="49" fontId="7" fillId="0" borderId="0" xfId="1" applyNumberFormat="1" applyFont="1" applyAlignment="1">
      <alignment horizontal="center"/>
    </xf>
    <xf numFmtId="0" fontId="11" fillId="2" borderId="18" xfId="3" applyFont="1" applyFill="1" applyBorder="1" applyAlignment="1">
      <alignment vertical="center" wrapText="1"/>
    </xf>
    <xf numFmtId="0" fontId="11" fillId="4" borderId="18" xfId="3" applyFont="1" applyFill="1" applyBorder="1" applyAlignment="1">
      <alignment vertical="center" wrapText="1"/>
    </xf>
    <xf numFmtId="49" fontId="11" fillId="0" borderId="0" xfId="1" applyNumberFormat="1" applyFont="1" applyAlignment="1">
      <alignment horizontal="center"/>
    </xf>
    <xf numFmtId="0" fontId="11" fillId="0" borderId="0" xfId="1" applyFont="1" applyAlignment="1">
      <alignment horizontal="left"/>
    </xf>
    <xf numFmtId="0" fontId="11" fillId="0" borderId="0" xfId="1" applyFont="1" applyAlignment="1">
      <alignment horizontal="center"/>
    </xf>
    <xf numFmtId="0" fontId="11" fillId="0" borderId="0" xfId="3" applyFont="1" applyAlignment="1">
      <alignment horizontal="left"/>
    </xf>
    <xf numFmtId="0" fontId="11" fillId="0" borderId="19" xfId="1" applyFont="1" applyBorder="1" applyAlignment="1">
      <alignment horizontal="center" vertical="center"/>
    </xf>
    <xf numFmtId="0" fontId="11" fillId="0" borderId="0" xfId="5" applyFont="1"/>
    <xf numFmtId="0" fontId="17" fillId="0" borderId="0" xfId="1" applyFont="1"/>
    <xf numFmtId="0" fontId="11" fillId="0" borderId="0" xfId="4" applyFont="1" applyBorder="1"/>
    <xf numFmtId="0" fontId="18" fillId="2" borderId="20" xfId="5" applyFont="1" applyFill="1" applyBorder="1" applyAlignment="1">
      <alignment horizontal="center" vertical="top" wrapText="1"/>
    </xf>
    <xf numFmtId="0" fontId="7" fillId="0" borderId="20" xfId="1" applyFont="1" applyBorder="1"/>
    <xf numFmtId="0" fontId="19" fillId="0" borderId="0" xfId="5" applyFont="1"/>
    <xf numFmtId="0" fontId="16" fillId="0" borderId="0" xfId="5"/>
    <xf numFmtId="164" fontId="16" fillId="0" borderId="0" xfId="5" applyNumberFormat="1"/>
    <xf numFmtId="0" fontId="16" fillId="0" borderId="0" xfId="5" quotePrefix="1"/>
    <xf numFmtId="0" fontId="16" fillId="5" borderId="0" xfId="5" applyFill="1"/>
    <xf numFmtId="164" fontId="20" fillId="6" borderId="0" xfId="5" applyNumberFormat="1" applyFont="1" applyFill="1"/>
    <xf numFmtId="0" fontId="20" fillId="6" borderId="0" xfId="5" quotePrefix="1" applyFont="1" applyFill="1"/>
    <xf numFmtId="0" fontId="20" fillId="6" borderId="0" xfId="5" applyFont="1" applyFill="1"/>
    <xf numFmtId="164" fontId="16" fillId="6" borderId="0" xfId="5" applyNumberFormat="1" applyFill="1"/>
    <xf numFmtId="0" fontId="16" fillId="6" borderId="0" xfId="5" quotePrefix="1" applyFill="1"/>
    <xf numFmtId="0" fontId="16" fillId="6" borderId="0" xfId="5" applyFill="1"/>
    <xf numFmtId="0" fontId="5" fillId="2" borderId="3" xfId="1" applyFont="1" applyFill="1" applyBorder="1" applyAlignment="1">
      <alignment horizontal="center" vertical="top" wrapText="1"/>
    </xf>
    <xf numFmtId="0" fontId="5" fillId="2" borderId="4" xfId="1" applyFont="1" applyFill="1" applyBorder="1" applyAlignment="1">
      <alignment horizontal="center" vertical="top" wrapText="1"/>
    </xf>
    <xf numFmtId="0" fontId="5" fillId="2" borderId="5" xfId="1" applyFont="1" applyFill="1" applyBorder="1" applyAlignment="1">
      <alignment horizontal="center" vertical="top" wrapText="1"/>
    </xf>
    <xf numFmtId="0" fontId="5" fillId="2" borderId="3" xfId="1" applyFont="1" applyFill="1" applyBorder="1" applyAlignment="1">
      <alignment vertical="top" wrapText="1"/>
    </xf>
    <xf numFmtId="0" fontId="5" fillId="2" borderId="4" xfId="1" applyFont="1" applyFill="1" applyBorder="1" applyAlignment="1">
      <alignment vertical="top" wrapText="1"/>
    </xf>
    <xf numFmtId="0" fontId="5" fillId="2" borderId="5" xfId="1" applyFont="1" applyFill="1" applyBorder="1" applyAlignment="1">
      <alignment vertical="top" wrapText="1"/>
    </xf>
    <xf numFmtId="0" fontId="3" fillId="2" borderId="3" xfId="2" applyFill="1" applyBorder="1" applyAlignment="1">
      <alignment vertical="top" wrapText="1"/>
    </xf>
    <xf numFmtId="0" fontId="3" fillId="2" borderId="4" xfId="2" applyFill="1" applyBorder="1" applyAlignment="1">
      <alignment vertical="top" wrapText="1"/>
    </xf>
    <xf numFmtId="0" fontId="3" fillId="2" borderId="5" xfId="2" applyFill="1" applyBorder="1" applyAlignment="1">
      <alignment vertical="top" wrapText="1"/>
    </xf>
    <xf numFmtId="0" fontId="7" fillId="0" borderId="0" xfId="1" applyFont="1" applyAlignment="1">
      <alignment horizontal="center"/>
    </xf>
    <xf numFmtId="0" fontId="12" fillId="0" borderId="6" xfId="1" applyFont="1" applyBorder="1" applyAlignment="1">
      <alignment horizontal="left" vertical="center"/>
    </xf>
    <xf numFmtId="0" fontId="12" fillId="0" borderId="7" xfId="1" applyFont="1" applyBorder="1" applyAlignment="1">
      <alignment horizontal="left" vertical="center"/>
    </xf>
    <xf numFmtId="0" fontId="12" fillId="0" borderId="8" xfId="1" applyFont="1" applyBorder="1" applyAlignment="1">
      <alignment horizontal="left" vertical="center"/>
    </xf>
    <xf numFmtId="0" fontId="12" fillId="0" borderId="9" xfId="1" applyFont="1" applyBorder="1" applyAlignment="1">
      <alignment horizontal="left" vertical="center"/>
    </xf>
    <xf numFmtId="0" fontId="12" fillId="0" borderId="10" xfId="1" applyFont="1" applyBorder="1" applyAlignment="1">
      <alignment horizontal="left" vertical="center"/>
    </xf>
    <xf numFmtId="0" fontId="12" fillId="0" borderId="11" xfId="1" applyFont="1" applyBorder="1" applyAlignment="1">
      <alignment horizontal="left" vertical="center"/>
    </xf>
    <xf numFmtId="0" fontId="13" fillId="0" borderId="14" xfId="1" applyFont="1" applyBorder="1"/>
    <xf numFmtId="0" fontId="13" fillId="0" borderId="16" xfId="1" applyFont="1" applyBorder="1"/>
    <xf numFmtId="0" fontId="13" fillId="0" borderId="13" xfId="1" applyFont="1" applyBorder="1"/>
  </cellXfs>
  <cellStyles count="6">
    <cellStyle name="Hyperlink 2" xfId="4" xr:uid="{B1CBA33E-EF54-483C-927F-1A36B6EC1BE6}"/>
    <cellStyle name="Hyperlink 2 2" xfId="2" xr:uid="{753233FA-3A8C-434B-B475-4DB6EAB4831B}"/>
    <cellStyle name="Normal" xfId="0" builtinId="0"/>
    <cellStyle name="Normal 2" xfId="5" xr:uid="{81E0F374-96A3-4BAC-B259-24ECF1746A5D}"/>
    <cellStyle name="Normal 2 2" xfId="1" xr:uid="{3F5E0937-3BF1-44B1-A197-2F297B51C517}"/>
    <cellStyle name="Normal 3" xfId="3" xr:uid="{5AD09525-574E-4FBF-811F-65B99992FE97}"/>
  </cellStyles>
  <dxfs count="3">
    <dxf>
      <fill>
        <patternFill patternType="solid">
          <fgColor rgb="FFFCE8B2"/>
          <bgColor rgb="FFFCE8B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13</xdr:row>
      <xdr:rowOff>0</xdr:rowOff>
    </xdr:from>
    <xdr:ext cx="476250" cy="476250"/>
    <xdr:sp macro="" textlink="">
      <xdr:nvSpPr>
        <xdr:cNvPr id="2" name="AutoShape 3">
          <a:extLst>
            <a:ext uri="{FF2B5EF4-FFF2-40B4-BE49-F238E27FC236}">
              <a16:creationId xmlns:a16="http://schemas.microsoft.com/office/drawing/2014/main" id="{424D45E1-2770-438D-B2FE-13FD490C3545}"/>
            </a:ext>
          </a:extLst>
        </xdr:cNvPr>
        <xdr:cNvSpPr>
          <a:spLocks noChangeAspect="1" noChangeArrowheads="1"/>
        </xdr:cNvSpPr>
      </xdr:nvSpPr>
      <xdr:spPr bwMode="auto">
        <a:xfrm>
          <a:off x="3076575" y="389572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16</xdr:row>
      <xdr:rowOff>0</xdr:rowOff>
    </xdr:from>
    <xdr:ext cx="476250" cy="476250"/>
    <xdr:sp macro="" textlink="">
      <xdr:nvSpPr>
        <xdr:cNvPr id="3" name="AutoShape 4">
          <a:extLst>
            <a:ext uri="{FF2B5EF4-FFF2-40B4-BE49-F238E27FC236}">
              <a16:creationId xmlns:a16="http://schemas.microsoft.com/office/drawing/2014/main" id="{5E8CA2C3-E4A5-4ADE-97F5-15A6CECB93BA}"/>
            </a:ext>
          </a:extLst>
        </xdr:cNvPr>
        <xdr:cNvSpPr>
          <a:spLocks noChangeAspect="1" noChangeArrowheads="1"/>
        </xdr:cNvSpPr>
      </xdr:nvSpPr>
      <xdr:spPr bwMode="auto">
        <a:xfrm>
          <a:off x="3076575" y="532447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17</xdr:row>
      <xdr:rowOff>295275</xdr:rowOff>
    </xdr:from>
    <xdr:ext cx="476250" cy="476250"/>
    <xdr:sp macro="" textlink="">
      <xdr:nvSpPr>
        <xdr:cNvPr id="4" name="AutoShape 5">
          <a:extLst>
            <a:ext uri="{FF2B5EF4-FFF2-40B4-BE49-F238E27FC236}">
              <a16:creationId xmlns:a16="http://schemas.microsoft.com/office/drawing/2014/main" id="{E55F5DFA-854F-46E2-8255-07E199CA7BD0}"/>
            </a:ext>
          </a:extLst>
        </xdr:cNvPr>
        <xdr:cNvSpPr>
          <a:spLocks noChangeAspect="1" noChangeArrowheads="1"/>
        </xdr:cNvSpPr>
      </xdr:nvSpPr>
      <xdr:spPr bwMode="auto">
        <a:xfrm>
          <a:off x="3076575" y="58102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20</xdr:row>
      <xdr:rowOff>0</xdr:rowOff>
    </xdr:from>
    <xdr:ext cx="476250" cy="476250"/>
    <xdr:sp macro="" textlink="">
      <xdr:nvSpPr>
        <xdr:cNvPr id="5" name="AutoShape 6">
          <a:extLst>
            <a:ext uri="{FF2B5EF4-FFF2-40B4-BE49-F238E27FC236}">
              <a16:creationId xmlns:a16="http://schemas.microsoft.com/office/drawing/2014/main" id="{12A0D837-C94B-4AA3-B118-932CC021421D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00087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24</xdr:row>
      <xdr:rowOff>0</xdr:rowOff>
    </xdr:from>
    <xdr:ext cx="476250" cy="323850"/>
    <xdr:sp macro="" textlink="">
      <xdr:nvSpPr>
        <xdr:cNvPr id="6" name="AutoShape 7">
          <a:extLst>
            <a:ext uri="{FF2B5EF4-FFF2-40B4-BE49-F238E27FC236}">
              <a16:creationId xmlns:a16="http://schemas.microsoft.com/office/drawing/2014/main" id="{91AF3C2E-440F-4BA2-A291-4C06AB2BA0CB}"/>
            </a:ext>
          </a:extLst>
        </xdr:cNvPr>
        <xdr:cNvSpPr>
          <a:spLocks noChangeAspect="1" noChangeArrowheads="1"/>
        </xdr:cNvSpPr>
      </xdr:nvSpPr>
      <xdr:spPr bwMode="auto">
        <a:xfrm>
          <a:off x="3076575" y="859155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29</xdr:row>
      <xdr:rowOff>0</xdr:rowOff>
    </xdr:from>
    <xdr:ext cx="476250" cy="190500"/>
    <xdr:sp macro="" textlink="">
      <xdr:nvSpPr>
        <xdr:cNvPr id="7" name="AutoShape 8">
          <a:extLst>
            <a:ext uri="{FF2B5EF4-FFF2-40B4-BE49-F238E27FC236}">
              <a16:creationId xmlns:a16="http://schemas.microsoft.com/office/drawing/2014/main" id="{E859D093-46BF-460B-8D6F-4F3E82EE6A6F}"/>
            </a:ext>
          </a:extLst>
        </xdr:cNvPr>
        <xdr:cNvSpPr>
          <a:spLocks noChangeAspect="1" noChangeArrowheads="1"/>
        </xdr:cNvSpPr>
      </xdr:nvSpPr>
      <xdr:spPr bwMode="auto">
        <a:xfrm>
          <a:off x="3076575" y="967740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31</xdr:row>
      <xdr:rowOff>104775</xdr:rowOff>
    </xdr:from>
    <xdr:ext cx="476250" cy="85725"/>
    <xdr:sp macro="" textlink="">
      <xdr:nvSpPr>
        <xdr:cNvPr id="8" name="AutoShape 9">
          <a:extLst>
            <a:ext uri="{FF2B5EF4-FFF2-40B4-BE49-F238E27FC236}">
              <a16:creationId xmlns:a16="http://schemas.microsoft.com/office/drawing/2014/main" id="{7CDC847E-DAF1-4DEB-8DF6-94A7DCFFF0EF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0163175"/>
          <a:ext cx="47625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38</xdr:row>
      <xdr:rowOff>0</xdr:rowOff>
    </xdr:from>
    <xdr:ext cx="476250" cy="190500"/>
    <xdr:sp macro="" textlink="">
      <xdr:nvSpPr>
        <xdr:cNvPr id="9" name="AutoShape 10">
          <a:extLst>
            <a:ext uri="{FF2B5EF4-FFF2-40B4-BE49-F238E27FC236}">
              <a16:creationId xmlns:a16="http://schemas.microsoft.com/office/drawing/2014/main" id="{8CA900EA-22F4-46F8-9B0C-135F99EB9B33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22205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45</xdr:row>
      <xdr:rowOff>0</xdr:rowOff>
    </xdr:from>
    <xdr:ext cx="476250" cy="323850"/>
    <xdr:sp macro="" textlink="">
      <xdr:nvSpPr>
        <xdr:cNvPr id="10" name="AutoShape 11">
          <a:extLst>
            <a:ext uri="{FF2B5EF4-FFF2-40B4-BE49-F238E27FC236}">
              <a16:creationId xmlns:a16="http://schemas.microsoft.com/office/drawing/2014/main" id="{C99454FA-BCB9-4387-A10C-42CCDED58B9F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36874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54</xdr:row>
      <xdr:rowOff>0</xdr:rowOff>
    </xdr:from>
    <xdr:ext cx="476250" cy="190500"/>
    <xdr:sp macro="" textlink="">
      <xdr:nvSpPr>
        <xdr:cNvPr id="11" name="AutoShape 12">
          <a:extLst>
            <a:ext uri="{FF2B5EF4-FFF2-40B4-BE49-F238E27FC236}">
              <a16:creationId xmlns:a16="http://schemas.microsoft.com/office/drawing/2014/main" id="{9CCBF7AA-764E-42EE-A223-7A3C70848681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69068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57</xdr:row>
      <xdr:rowOff>0</xdr:rowOff>
    </xdr:from>
    <xdr:ext cx="476250" cy="190500"/>
    <xdr:sp macro="" textlink="">
      <xdr:nvSpPr>
        <xdr:cNvPr id="12" name="AutoShape 13">
          <a:extLst>
            <a:ext uri="{FF2B5EF4-FFF2-40B4-BE49-F238E27FC236}">
              <a16:creationId xmlns:a16="http://schemas.microsoft.com/office/drawing/2014/main" id="{B9CFBE65-3A4C-4965-AFE4-5CB7C35BAA8B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74783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58</xdr:row>
      <xdr:rowOff>295275</xdr:rowOff>
    </xdr:from>
    <xdr:ext cx="476250" cy="9525"/>
    <xdr:sp macro="" textlink="">
      <xdr:nvSpPr>
        <xdr:cNvPr id="13" name="AutoShape 14">
          <a:extLst>
            <a:ext uri="{FF2B5EF4-FFF2-40B4-BE49-F238E27FC236}">
              <a16:creationId xmlns:a16="http://schemas.microsoft.com/office/drawing/2014/main" id="{32947F94-D4A6-456B-B82D-F06B9918816C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7859375"/>
          <a:ext cx="4762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60</xdr:row>
      <xdr:rowOff>19050</xdr:rowOff>
    </xdr:from>
    <xdr:ext cx="476250" cy="361950"/>
    <xdr:sp macro="" textlink="">
      <xdr:nvSpPr>
        <xdr:cNvPr id="14" name="AutoShape 15">
          <a:extLst>
            <a:ext uri="{FF2B5EF4-FFF2-40B4-BE49-F238E27FC236}">
              <a16:creationId xmlns:a16="http://schemas.microsoft.com/office/drawing/2014/main" id="{A5444FEF-EA45-4190-83F3-947596F333AA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8202275"/>
          <a:ext cx="47625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95250</xdr:colOff>
      <xdr:row>64</xdr:row>
      <xdr:rowOff>28575</xdr:rowOff>
    </xdr:from>
    <xdr:ext cx="476250" cy="323850"/>
    <xdr:sp macro="" textlink="">
      <xdr:nvSpPr>
        <xdr:cNvPr id="15" name="AutoShape 16">
          <a:extLst>
            <a:ext uri="{FF2B5EF4-FFF2-40B4-BE49-F238E27FC236}">
              <a16:creationId xmlns:a16="http://schemas.microsoft.com/office/drawing/2014/main" id="{395E746C-52D6-4F4C-B93C-7A329C387618}"/>
            </a:ext>
          </a:extLst>
        </xdr:cNvPr>
        <xdr:cNvSpPr>
          <a:spLocks noChangeAspect="1" noChangeArrowheads="1"/>
        </xdr:cNvSpPr>
      </xdr:nvSpPr>
      <xdr:spPr bwMode="auto">
        <a:xfrm>
          <a:off x="4733925" y="1924050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65</xdr:row>
      <xdr:rowOff>295275</xdr:rowOff>
    </xdr:from>
    <xdr:ext cx="476250" cy="190500"/>
    <xdr:sp macro="" textlink="">
      <xdr:nvSpPr>
        <xdr:cNvPr id="16" name="AutoShape 17">
          <a:extLst>
            <a:ext uri="{FF2B5EF4-FFF2-40B4-BE49-F238E27FC236}">
              <a16:creationId xmlns:a16="http://schemas.microsoft.com/office/drawing/2014/main" id="{CE516C28-0755-4445-A209-6BB2A2720917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97262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67</xdr:row>
      <xdr:rowOff>400050</xdr:rowOff>
    </xdr:from>
    <xdr:ext cx="476250" cy="114300"/>
    <xdr:sp macro="" textlink="">
      <xdr:nvSpPr>
        <xdr:cNvPr id="17" name="AutoShape 18">
          <a:extLst>
            <a:ext uri="{FF2B5EF4-FFF2-40B4-BE49-F238E27FC236}">
              <a16:creationId xmlns:a16="http://schemas.microsoft.com/office/drawing/2014/main" id="{BBA88E06-2D5B-4472-A26F-F01DBA7F701D}"/>
            </a:ext>
          </a:extLst>
        </xdr:cNvPr>
        <xdr:cNvSpPr>
          <a:spLocks noChangeAspect="1" noChangeArrowheads="1"/>
        </xdr:cNvSpPr>
      </xdr:nvSpPr>
      <xdr:spPr bwMode="auto">
        <a:xfrm>
          <a:off x="3076575" y="20240625"/>
          <a:ext cx="476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71</xdr:row>
      <xdr:rowOff>0</xdr:rowOff>
    </xdr:from>
    <xdr:ext cx="476250" cy="323850"/>
    <xdr:sp macro="" textlink="">
      <xdr:nvSpPr>
        <xdr:cNvPr id="18" name="AutoShape 19">
          <a:extLst>
            <a:ext uri="{FF2B5EF4-FFF2-40B4-BE49-F238E27FC236}">
              <a16:creationId xmlns:a16="http://schemas.microsoft.com/office/drawing/2014/main" id="{BC608CCA-C7D0-4FE3-A0B0-DB89B41CDD42}"/>
            </a:ext>
          </a:extLst>
        </xdr:cNvPr>
        <xdr:cNvSpPr>
          <a:spLocks noChangeAspect="1" noChangeArrowheads="1"/>
        </xdr:cNvSpPr>
      </xdr:nvSpPr>
      <xdr:spPr bwMode="auto">
        <a:xfrm>
          <a:off x="3076575" y="208121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83</xdr:row>
      <xdr:rowOff>0</xdr:rowOff>
    </xdr:from>
    <xdr:ext cx="476250" cy="323850"/>
    <xdr:sp macro="" textlink="">
      <xdr:nvSpPr>
        <xdr:cNvPr id="19" name="AutoShape 20">
          <a:extLst>
            <a:ext uri="{FF2B5EF4-FFF2-40B4-BE49-F238E27FC236}">
              <a16:creationId xmlns:a16="http://schemas.microsoft.com/office/drawing/2014/main" id="{79B63882-0EBB-4D4D-A063-B7CD6187B311}"/>
            </a:ext>
          </a:extLst>
        </xdr:cNvPr>
        <xdr:cNvSpPr>
          <a:spLocks noChangeAspect="1" noChangeArrowheads="1"/>
        </xdr:cNvSpPr>
      </xdr:nvSpPr>
      <xdr:spPr bwMode="auto">
        <a:xfrm>
          <a:off x="3076575" y="2413635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84</xdr:row>
      <xdr:rowOff>295275</xdr:rowOff>
    </xdr:from>
    <xdr:ext cx="476250" cy="38100"/>
    <xdr:sp macro="" textlink="">
      <xdr:nvSpPr>
        <xdr:cNvPr id="20" name="AutoShape 21">
          <a:extLst>
            <a:ext uri="{FF2B5EF4-FFF2-40B4-BE49-F238E27FC236}">
              <a16:creationId xmlns:a16="http://schemas.microsoft.com/office/drawing/2014/main" id="{930340ED-25E0-482D-9EF6-7B2720CD7E41}"/>
            </a:ext>
          </a:extLst>
        </xdr:cNvPr>
        <xdr:cNvSpPr>
          <a:spLocks noChangeAspect="1" noChangeArrowheads="1"/>
        </xdr:cNvSpPr>
      </xdr:nvSpPr>
      <xdr:spPr bwMode="auto">
        <a:xfrm>
          <a:off x="3076575" y="24755475"/>
          <a:ext cx="47625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88</xdr:row>
      <xdr:rowOff>0</xdr:rowOff>
    </xdr:from>
    <xdr:ext cx="476250" cy="323850"/>
    <xdr:sp macro="" textlink="">
      <xdr:nvSpPr>
        <xdr:cNvPr id="21" name="AutoShape 22">
          <a:extLst>
            <a:ext uri="{FF2B5EF4-FFF2-40B4-BE49-F238E27FC236}">
              <a16:creationId xmlns:a16="http://schemas.microsoft.com/office/drawing/2014/main" id="{A0277F0D-6A28-4CCD-AF20-1EBF95B104A3}"/>
            </a:ext>
          </a:extLst>
        </xdr:cNvPr>
        <xdr:cNvSpPr>
          <a:spLocks noChangeAspect="1" noChangeArrowheads="1"/>
        </xdr:cNvSpPr>
      </xdr:nvSpPr>
      <xdr:spPr bwMode="auto">
        <a:xfrm>
          <a:off x="3076575" y="2548890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91</xdr:row>
      <xdr:rowOff>0</xdr:rowOff>
    </xdr:from>
    <xdr:ext cx="476250" cy="190500"/>
    <xdr:sp macro="" textlink="">
      <xdr:nvSpPr>
        <xdr:cNvPr id="22" name="AutoShape 23">
          <a:extLst>
            <a:ext uri="{FF2B5EF4-FFF2-40B4-BE49-F238E27FC236}">
              <a16:creationId xmlns:a16="http://schemas.microsoft.com/office/drawing/2014/main" id="{CBC862AE-A324-4EF9-9B68-34AD107D4F82}"/>
            </a:ext>
          </a:extLst>
        </xdr:cNvPr>
        <xdr:cNvSpPr>
          <a:spLocks noChangeAspect="1" noChangeArrowheads="1"/>
        </xdr:cNvSpPr>
      </xdr:nvSpPr>
      <xdr:spPr bwMode="auto">
        <a:xfrm>
          <a:off x="3076575" y="261937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97</xdr:row>
      <xdr:rowOff>0</xdr:rowOff>
    </xdr:from>
    <xdr:ext cx="476250" cy="323850"/>
    <xdr:sp macro="" textlink="">
      <xdr:nvSpPr>
        <xdr:cNvPr id="23" name="AutoShape 24">
          <a:extLst>
            <a:ext uri="{FF2B5EF4-FFF2-40B4-BE49-F238E27FC236}">
              <a16:creationId xmlns:a16="http://schemas.microsoft.com/office/drawing/2014/main" id="{4FD5E83D-296B-4D36-8675-DB214540624D}"/>
            </a:ext>
          </a:extLst>
        </xdr:cNvPr>
        <xdr:cNvSpPr>
          <a:spLocks noChangeAspect="1" noChangeArrowheads="1"/>
        </xdr:cNvSpPr>
      </xdr:nvSpPr>
      <xdr:spPr bwMode="auto">
        <a:xfrm>
          <a:off x="3076575" y="2733675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100</xdr:row>
      <xdr:rowOff>0</xdr:rowOff>
    </xdr:from>
    <xdr:ext cx="476250" cy="190500"/>
    <xdr:sp macro="" textlink="">
      <xdr:nvSpPr>
        <xdr:cNvPr id="24" name="AutoShape 25">
          <a:extLst>
            <a:ext uri="{FF2B5EF4-FFF2-40B4-BE49-F238E27FC236}">
              <a16:creationId xmlns:a16="http://schemas.microsoft.com/office/drawing/2014/main" id="{40D21C21-4597-4988-8464-329076B23DCB}"/>
            </a:ext>
          </a:extLst>
        </xdr:cNvPr>
        <xdr:cNvSpPr>
          <a:spLocks noChangeAspect="1" noChangeArrowheads="1"/>
        </xdr:cNvSpPr>
      </xdr:nvSpPr>
      <xdr:spPr bwMode="auto">
        <a:xfrm>
          <a:off x="3076575" y="2804160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105</xdr:row>
      <xdr:rowOff>0</xdr:rowOff>
    </xdr:from>
    <xdr:ext cx="476250" cy="190500"/>
    <xdr:sp macro="" textlink="">
      <xdr:nvSpPr>
        <xdr:cNvPr id="25" name="AutoShape 26">
          <a:extLst>
            <a:ext uri="{FF2B5EF4-FFF2-40B4-BE49-F238E27FC236}">
              <a16:creationId xmlns:a16="http://schemas.microsoft.com/office/drawing/2014/main" id="{9C857E95-1D33-47C7-BA53-705522C33128}"/>
            </a:ext>
          </a:extLst>
        </xdr:cNvPr>
        <xdr:cNvSpPr>
          <a:spLocks noChangeAspect="1" noChangeArrowheads="1"/>
        </xdr:cNvSpPr>
      </xdr:nvSpPr>
      <xdr:spPr bwMode="auto">
        <a:xfrm>
          <a:off x="3076575" y="3033712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112</xdr:row>
      <xdr:rowOff>0</xdr:rowOff>
    </xdr:from>
    <xdr:ext cx="476250" cy="190500"/>
    <xdr:sp macro="" textlink="">
      <xdr:nvSpPr>
        <xdr:cNvPr id="26" name="AutoShape 27">
          <a:extLst>
            <a:ext uri="{FF2B5EF4-FFF2-40B4-BE49-F238E27FC236}">
              <a16:creationId xmlns:a16="http://schemas.microsoft.com/office/drawing/2014/main" id="{983883FE-9F82-42F9-B3BB-3A8EDDB371FE}"/>
            </a:ext>
          </a:extLst>
        </xdr:cNvPr>
        <xdr:cNvSpPr>
          <a:spLocks noChangeAspect="1" noChangeArrowheads="1"/>
        </xdr:cNvSpPr>
      </xdr:nvSpPr>
      <xdr:spPr bwMode="auto">
        <a:xfrm>
          <a:off x="3076575" y="323659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113</xdr:row>
      <xdr:rowOff>295275</xdr:rowOff>
    </xdr:from>
    <xdr:ext cx="476250" cy="200025"/>
    <xdr:sp macro="" textlink="">
      <xdr:nvSpPr>
        <xdr:cNvPr id="27" name="AutoShape 28">
          <a:extLst>
            <a:ext uri="{FF2B5EF4-FFF2-40B4-BE49-F238E27FC236}">
              <a16:creationId xmlns:a16="http://schemas.microsoft.com/office/drawing/2014/main" id="{883B7972-7897-4D24-895F-ED7821C38CC5}"/>
            </a:ext>
          </a:extLst>
        </xdr:cNvPr>
        <xdr:cNvSpPr>
          <a:spLocks noChangeAspect="1" noChangeArrowheads="1"/>
        </xdr:cNvSpPr>
      </xdr:nvSpPr>
      <xdr:spPr bwMode="auto">
        <a:xfrm>
          <a:off x="3076575" y="32746950"/>
          <a:ext cx="4762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116</xdr:row>
      <xdr:rowOff>0</xdr:rowOff>
    </xdr:from>
    <xdr:ext cx="476250" cy="190500"/>
    <xdr:sp macro="" textlink="">
      <xdr:nvSpPr>
        <xdr:cNvPr id="28" name="AutoShape 29">
          <a:extLst>
            <a:ext uri="{FF2B5EF4-FFF2-40B4-BE49-F238E27FC236}">
              <a16:creationId xmlns:a16="http://schemas.microsoft.com/office/drawing/2014/main" id="{F5ACECE7-B4B4-4503-88C1-A6E680FB38DC}"/>
            </a:ext>
          </a:extLst>
        </xdr:cNvPr>
        <xdr:cNvSpPr>
          <a:spLocks noChangeAspect="1" noChangeArrowheads="1"/>
        </xdr:cNvSpPr>
      </xdr:nvSpPr>
      <xdr:spPr bwMode="auto">
        <a:xfrm>
          <a:off x="3076575" y="331279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122</xdr:row>
      <xdr:rowOff>0</xdr:rowOff>
    </xdr:from>
    <xdr:ext cx="476250" cy="323850"/>
    <xdr:sp macro="" textlink="">
      <xdr:nvSpPr>
        <xdr:cNvPr id="29" name="AutoShape 30">
          <a:extLst>
            <a:ext uri="{FF2B5EF4-FFF2-40B4-BE49-F238E27FC236}">
              <a16:creationId xmlns:a16="http://schemas.microsoft.com/office/drawing/2014/main" id="{ACB034FA-4569-46DF-BA0A-10175E59B4FE}"/>
            </a:ext>
          </a:extLst>
        </xdr:cNvPr>
        <xdr:cNvSpPr>
          <a:spLocks noChangeAspect="1" noChangeArrowheads="1"/>
        </xdr:cNvSpPr>
      </xdr:nvSpPr>
      <xdr:spPr bwMode="auto">
        <a:xfrm>
          <a:off x="3076575" y="3427095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123</xdr:row>
      <xdr:rowOff>295275</xdr:rowOff>
    </xdr:from>
    <xdr:ext cx="476250" cy="38100"/>
    <xdr:sp macro="" textlink="">
      <xdr:nvSpPr>
        <xdr:cNvPr id="30" name="AutoShape 31">
          <a:extLst>
            <a:ext uri="{FF2B5EF4-FFF2-40B4-BE49-F238E27FC236}">
              <a16:creationId xmlns:a16="http://schemas.microsoft.com/office/drawing/2014/main" id="{8C88E173-0D36-4038-8539-575A0E738DFD}"/>
            </a:ext>
          </a:extLst>
        </xdr:cNvPr>
        <xdr:cNvSpPr>
          <a:spLocks noChangeAspect="1" noChangeArrowheads="1"/>
        </xdr:cNvSpPr>
      </xdr:nvSpPr>
      <xdr:spPr bwMode="auto">
        <a:xfrm>
          <a:off x="3076575" y="34890075"/>
          <a:ext cx="47625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136</xdr:row>
      <xdr:rowOff>0</xdr:rowOff>
    </xdr:from>
    <xdr:ext cx="476250" cy="476250"/>
    <xdr:sp macro="" textlink="">
      <xdr:nvSpPr>
        <xdr:cNvPr id="31" name="AutoShape 32">
          <a:extLst>
            <a:ext uri="{FF2B5EF4-FFF2-40B4-BE49-F238E27FC236}">
              <a16:creationId xmlns:a16="http://schemas.microsoft.com/office/drawing/2014/main" id="{79C037C0-90F6-4AF5-8F6D-6B6761461A2F}"/>
            </a:ext>
          </a:extLst>
        </xdr:cNvPr>
        <xdr:cNvSpPr>
          <a:spLocks noChangeAspect="1" noChangeArrowheads="1"/>
        </xdr:cNvSpPr>
      </xdr:nvSpPr>
      <xdr:spPr bwMode="auto">
        <a:xfrm>
          <a:off x="3076575" y="377380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147</xdr:row>
      <xdr:rowOff>0</xdr:rowOff>
    </xdr:from>
    <xdr:ext cx="476250" cy="190500"/>
    <xdr:sp macro="" textlink="">
      <xdr:nvSpPr>
        <xdr:cNvPr id="32" name="AutoShape 33">
          <a:extLst>
            <a:ext uri="{FF2B5EF4-FFF2-40B4-BE49-F238E27FC236}">
              <a16:creationId xmlns:a16="http://schemas.microsoft.com/office/drawing/2014/main" id="{D7564DA2-4131-4DE7-9BE7-49374948829C}"/>
            </a:ext>
          </a:extLst>
        </xdr:cNvPr>
        <xdr:cNvSpPr>
          <a:spLocks noChangeAspect="1" noChangeArrowheads="1"/>
        </xdr:cNvSpPr>
      </xdr:nvSpPr>
      <xdr:spPr bwMode="auto">
        <a:xfrm>
          <a:off x="3076575" y="415480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155</xdr:row>
      <xdr:rowOff>0</xdr:rowOff>
    </xdr:from>
    <xdr:ext cx="476250" cy="190500"/>
    <xdr:sp macro="" textlink="">
      <xdr:nvSpPr>
        <xdr:cNvPr id="33" name="AutoShape 34">
          <a:extLst>
            <a:ext uri="{FF2B5EF4-FFF2-40B4-BE49-F238E27FC236}">
              <a16:creationId xmlns:a16="http://schemas.microsoft.com/office/drawing/2014/main" id="{391166B3-48F1-4640-BDD8-14494B8EAE35}"/>
            </a:ext>
          </a:extLst>
        </xdr:cNvPr>
        <xdr:cNvSpPr>
          <a:spLocks noChangeAspect="1" noChangeArrowheads="1"/>
        </xdr:cNvSpPr>
      </xdr:nvSpPr>
      <xdr:spPr bwMode="auto">
        <a:xfrm>
          <a:off x="3076575" y="436054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166</xdr:row>
      <xdr:rowOff>0</xdr:rowOff>
    </xdr:from>
    <xdr:ext cx="476250" cy="190500"/>
    <xdr:sp macro="" textlink="">
      <xdr:nvSpPr>
        <xdr:cNvPr id="34" name="AutoShape 35">
          <a:extLst>
            <a:ext uri="{FF2B5EF4-FFF2-40B4-BE49-F238E27FC236}">
              <a16:creationId xmlns:a16="http://schemas.microsoft.com/office/drawing/2014/main" id="{93808607-8FFE-430C-A649-10054F9653E6}"/>
            </a:ext>
          </a:extLst>
        </xdr:cNvPr>
        <xdr:cNvSpPr>
          <a:spLocks noChangeAspect="1" noChangeArrowheads="1"/>
        </xdr:cNvSpPr>
      </xdr:nvSpPr>
      <xdr:spPr bwMode="auto">
        <a:xfrm>
          <a:off x="3076575" y="4790122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169</xdr:row>
      <xdr:rowOff>0</xdr:rowOff>
    </xdr:from>
    <xdr:ext cx="476250" cy="476250"/>
    <xdr:sp macro="" textlink="">
      <xdr:nvSpPr>
        <xdr:cNvPr id="35" name="AutoShape 36">
          <a:extLst>
            <a:ext uri="{FF2B5EF4-FFF2-40B4-BE49-F238E27FC236}">
              <a16:creationId xmlns:a16="http://schemas.microsoft.com/office/drawing/2014/main" id="{CE2E85C4-1FBE-48EB-AD14-4D79B5D44AEF}"/>
            </a:ext>
          </a:extLst>
        </xdr:cNvPr>
        <xdr:cNvSpPr>
          <a:spLocks noChangeAspect="1" noChangeArrowheads="1"/>
        </xdr:cNvSpPr>
      </xdr:nvSpPr>
      <xdr:spPr bwMode="auto">
        <a:xfrm>
          <a:off x="3076575" y="4847272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172</xdr:row>
      <xdr:rowOff>0</xdr:rowOff>
    </xdr:from>
    <xdr:ext cx="476250" cy="323850"/>
    <xdr:sp macro="" textlink="">
      <xdr:nvSpPr>
        <xdr:cNvPr id="36" name="AutoShape 37">
          <a:extLst>
            <a:ext uri="{FF2B5EF4-FFF2-40B4-BE49-F238E27FC236}">
              <a16:creationId xmlns:a16="http://schemas.microsoft.com/office/drawing/2014/main" id="{E3003887-3956-44A1-8AB0-FF1E649E527A}"/>
            </a:ext>
          </a:extLst>
        </xdr:cNvPr>
        <xdr:cNvSpPr>
          <a:spLocks noChangeAspect="1" noChangeArrowheads="1"/>
        </xdr:cNvSpPr>
      </xdr:nvSpPr>
      <xdr:spPr bwMode="auto">
        <a:xfrm>
          <a:off x="3076575" y="4952047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173</xdr:row>
      <xdr:rowOff>295275</xdr:rowOff>
    </xdr:from>
    <xdr:ext cx="476250" cy="38100"/>
    <xdr:sp macro="" textlink="">
      <xdr:nvSpPr>
        <xdr:cNvPr id="37" name="AutoShape 38">
          <a:extLst>
            <a:ext uri="{FF2B5EF4-FFF2-40B4-BE49-F238E27FC236}">
              <a16:creationId xmlns:a16="http://schemas.microsoft.com/office/drawing/2014/main" id="{F0EAF203-4F19-41E5-82A6-0A15DF7A49BB}"/>
            </a:ext>
          </a:extLst>
        </xdr:cNvPr>
        <xdr:cNvSpPr>
          <a:spLocks noChangeAspect="1" noChangeArrowheads="1"/>
        </xdr:cNvSpPr>
      </xdr:nvSpPr>
      <xdr:spPr bwMode="auto">
        <a:xfrm>
          <a:off x="3076575" y="50139600"/>
          <a:ext cx="47625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295275</xdr:colOff>
      <xdr:row>174</xdr:row>
      <xdr:rowOff>314325</xdr:rowOff>
    </xdr:from>
    <xdr:ext cx="476250" cy="190500"/>
    <xdr:sp macro="" textlink="">
      <xdr:nvSpPr>
        <xdr:cNvPr id="38" name="AutoShape 39">
          <a:extLst>
            <a:ext uri="{FF2B5EF4-FFF2-40B4-BE49-F238E27FC236}">
              <a16:creationId xmlns:a16="http://schemas.microsoft.com/office/drawing/2014/main" id="{85E582EF-A37D-4C9A-BE51-45D168275ABA}"/>
            </a:ext>
          </a:extLst>
        </xdr:cNvPr>
        <xdr:cNvSpPr>
          <a:spLocks noChangeAspect="1" noChangeArrowheads="1"/>
        </xdr:cNvSpPr>
      </xdr:nvSpPr>
      <xdr:spPr bwMode="auto">
        <a:xfrm>
          <a:off x="4933950" y="5048250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177</xdr:row>
      <xdr:rowOff>123825</xdr:rowOff>
    </xdr:from>
    <xdr:ext cx="476250" cy="66675"/>
    <xdr:sp macro="" textlink="">
      <xdr:nvSpPr>
        <xdr:cNvPr id="39" name="AutoShape 40">
          <a:extLst>
            <a:ext uri="{FF2B5EF4-FFF2-40B4-BE49-F238E27FC236}">
              <a16:creationId xmlns:a16="http://schemas.microsoft.com/office/drawing/2014/main" id="{E5BD2187-BB00-406E-8D06-81CE359F1D86}"/>
            </a:ext>
          </a:extLst>
        </xdr:cNvPr>
        <xdr:cNvSpPr>
          <a:spLocks noChangeAspect="1" noChangeArrowheads="1"/>
        </xdr:cNvSpPr>
      </xdr:nvSpPr>
      <xdr:spPr bwMode="auto">
        <a:xfrm>
          <a:off x="3076575" y="50996850"/>
          <a:ext cx="476250" cy="66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179</xdr:row>
      <xdr:rowOff>0</xdr:rowOff>
    </xdr:from>
    <xdr:ext cx="476250" cy="190500"/>
    <xdr:sp macro="" textlink="">
      <xdr:nvSpPr>
        <xdr:cNvPr id="40" name="AutoShape 41">
          <a:extLst>
            <a:ext uri="{FF2B5EF4-FFF2-40B4-BE49-F238E27FC236}">
              <a16:creationId xmlns:a16="http://schemas.microsoft.com/office/drawing/2014/main" id="{452B1960-7BD6-4038-9EEE-0BEB4FBB170B}"/>
            </a:ext>
          </a:extLst>
        </xdr:cNvPr>
        <xdr:cNvSpPr>
          <a:spLocks noChangeAspect="1" noChangeArrowheads="1"/>
        </xdr:cNvSpPr>
      </xdr:nvSpPr>
      <xdr:spPr bwMode="auto">
        <a:xfrm>
          <a:off x="3076575" y="513873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207</xdr:row>
      <xdr:rowOff>0</xdr:rowOff>
    </xdr:from>
    <xdr:ext cx="476250" cy="476250"/>
    <xdr:sp macro="" textlink="">
      <xdr:nvSpPr>
        <xdr:cNvPr id="41" name="AutoShape 42">
          <a:extLst>
            <a:ext uri="{FF2B5EF4-FFF2-40B4-BE49-F238E27FC236}">
              <a16:creationId xmlns:a16="http://schemas.microsoft.com/office/drawing/2014/main" id="{A159E0AB-5D97-4CBF-98ED-2B8617DA2687}"/>
            </a:ext>
          </a:extLst>
        </xdr:cNvPr>
        <xdr:cNvSpPr>
          <a:spLocks noChangeAspect="1" noChangeArrowheads="1"/>
        </xdr:cNvSpPr>
      </xdr:nvSpPr>
      <xdr:spPr bwMode="auto">
        <a:xfrm>
          <a:off x="3076575" y="602361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210</xdr:row>
      <xdr:rowOff>0</xdr:rowOff>
    </xdr:from>
    <xdr:ext cx="476250" cy="323850"/>
    <xdr:sp macro="" textlink="">
      <xdr:nvSpPr>
        <xdr:cNvPr id="42" name="AutoShape 43">
          <a:extLst>
            <a:ext uri="{FF2B5EF4-FFF2-40B4-BE49-F238E27FC236}">
              <a16:creationId xmlns:a16="http://schemas.microsoft.com/office/drawing/2014/main" id="{EB50111E-844B-4C6F-B113-394F47202C11}"/>
            </a:ext>
          </a:extLst>
        </xdr:cNvPr>
        <xdr:cNvSpPr>
          <a:spLocks noChangeAspect="1" noChangeArrowheads="1"/>
        </xdr:cNvSpPr>
      </xdr:nvSpPr>
      <xdr:spPr bwMode="auto">
        <a:xfrm>
          <a:off x="3076575" y="6160770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216</xdr:row>
      <xdr:rowOff>0</xdr:rowOff>
    </xdr:from>
    <xdr:ext cx="476250" cy="190500"/>
    <xdr:sp macro="" textlink="">
      <xdr:nvSpPr>
        <xdr:cNvPr id="43" name="AutoShape 44">
          <a:extLst>
            <a:ext uri="{FF2B5EF4-FFF2-40B4-BE49-F238E27FC236}">
              <a16:creationId xmlns:a16="http://schemas.microsoft.com/office/drawing/2014/main" id="{07792294-F761-40ED-9D37-148D3C10B014}"/>
            </a:ext>
          </a:extLst>
        </xdr:cNvPr>
        <xdr:cNvSpPr>
          <a:spLocks noChangeAspect="1" noChangeArrowheads="1"/>
        </xdr:cNvSpPr>
      </xdr:nvSpPr>
      <xdr:spPr bwMode="auto">
        <a:xfrm>
          <a:off x="3076575" y="637984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220</xdr:row>
      <xdr:rowOff>0</xdr:rowOff>
    </xdr:from>
    <xdr:ext cx="476250" cy="476250"/>
    <xdr:sp macro="" textlink="">
      <xdr:nvSpPr>
        <xdr:cNvPr id="44" name="AutoShape 45">
          <a:extLst>
            <a:ext uri="{FF2B5EF4-FFF2-40B4-BE49-F238E27FC236}">
              <a16:creationId xmlns:a16="http://schemas.microsoft.com/office/drawing/2014/main" id="{8A62EB47-D0BD-4DE9-B30C-9BA8C7C317C9}"/>
            </a:ext>
          </a:extLst>
        </xdr:cNvPr>
        <xdr:cNvSpPr>
          <a:spLocks noChangeAspect="1" noChangeArrowheads="1"/>
        </xdr:cNvSpPr>
      </xdr:nvSpPr>
      <xdr:spPr bwMode="auto">
        <a:xfrm>
          <a:off x="3076575" y="646938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228</xdr:row>
      <xdr:rowOff>0</xdr:rowOff>
    </xdr:from>
    <xdr:ext cx="476250" cy="323850"/>
    <xdr:sp macro="" textlink="">
      <xdr:nvSpPr>
        <xdr:cNvPr id="45" name="AutoShape 47">
          <a:extLst>
            <a:ext uri="{FF2B5EF4-FFF2-40B4-BE49-F238E27FC236}">
              <a16:creationId xmlns:a16="http://schemas.microsoft.com/office/drawing/2014/main" id="{5EFAD80F-C05F-4849-B4E7-98E51A0A6C17}"/>
            </a:ext>
          </a:extLst>
        </xdr:cNvPr>
        <xdr:cNvSpPr>
          <a:spLocks noChangeAspect="1" noChangeArrowheads="1"/>
        </xdr:cNvSpPr>
      </xdr:nvSpPr>
      <xdr:spPr bwMode="auto">
        <a:xfrm>
          <a:off x="3076575" y="6810375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233</xdr:row>
      <xdr:rowOff>0</xdr:rowOff>
    </xdr:from>
    <xdr:ext cx="476250" cy="190500"/>
    <xdr:sp macro="" textlink="">
      <xdr:nvSpPr>
        <xdr:cNvPr id="46" name="AutoShape 48">
          <a:extLst>
            <a:ext uri="{FF2B5EF4-FFF2-40B4-BE49-F238E27FC236}">
              <a16:creationId xmlns:a16="http://schemas.microsoft.com/office/drawing/2014/main" id="{53C2BFCC-2AF6-40D0-ABFF-C5C79ADBD77F}"/>
            </a:ext>
          </a:extLst>
        </xdr:cNvPr>
        <xdr:cNvSpPr>
          <a:spLocks noChangeAspect="1" noChangeArrowheads="1"/>
        </xdr:cNvSpPr>
      </xdr:nvSpPr>
      <xdr:spPr bwMode="auto">
        <a:xfrm>
          <a:off x="3076575" y="6918960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237</xdr:row>
      <xdr:rowOff>0</xdr:rowOff>
    </xdr:from>
    <xdr:ext cx="476250" cy="190500"/>
    <xdr:sp macro="" textlink="">
      <xdr:nvSpPr>
        <xdr:cNvPr id="47" name="AutoShape 49">
          <a:extLst>
            <a:ext uri="{FF2B5EF4-FFF2-40B4-BE49-F238E27FC236}">
              <a16:creationId xmlns:a16="http://schemas.microsoft.com/office/drawing/2014/main" id="{D0383378-4371-4DD7-9F21-1002823E69F9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05897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239</xdr:row>
      <xdr:rowOff>104775</xdr:rowOff>
    </xdr:from>
    <xdr:ext cx="476250" cy="219075"/>
    <xdr:sp macro="" textlink="">
      <xdr:nvSpPr>
        <xdr:cNvPr id="48" name="AutoShape 50">
          <a:extLst>
            <a:ext uri="{FF2B5EF4-FFF2-40B4-BE49-F238E27FC236}">
              <a16:creationId xmlns:a16="http://schemas.microsoft.com/office/drawing/2014/main" id="{2FE948AD-72EB-4784-B331-D4AD410C05CC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1075550"/>
          <a:ext cx="476250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243</xdr:row>
      <xdr:rowOff>0</xdr:rowOff>
    </xdr:from>
    <xdr:ext cx="476250" cy="190500"/>
    <xdr:sp macro="" textlink="">
      <xdr:nvSpPr>
        <xdr:cNvPr id="49" name="AutoShape 51">
          <a:extLst>
            <a:ext uri="{FF2B5EF4-FFF2-40B4-BE49-F238E27FC236}">
              <a16:creationId xmlns:a16="http://schemas.microsoft.com/office/drawing/2014/main" id="{F36DEDC4-DF8E-4012-8433-65554A866B73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186612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246</xdr:row>
      <xdr:rowOff>0</xdr:rowOff>
    </xdr:from>
    <xdr:ext cx="476250" cy="323850"/>
    <xdr:sp macro="" textlink="">
      <xdr:nvSpPr>
        <xdr:cNvPr id="50" name="AutoShape 52">
          <a:extLst>
            <a:ext uri="{FF2B5EF4-FFF2-40B4-BE49-F238E27FC236}">
              <a16:creationId xmlns:a16="http://schemas.microsoft.com/office/drawing/2014/main" id="{23A817D8-4DF6-4FAF-BE2E-41DA41B92A9B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24376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247</xdr:row>
      <xdr:rowOff>295275</xdr:rowOff>
    </xdr:from>
    <xdr:ext cx="476250" cy="38100"/>
    <xdr:sp macro="" textlink="">
      <xdr:nvSpPr>
        <xdr:cNvPr id="51" name="AutoShape 53">
          <a:extLst>
            <a:ext uri="{FF2B5EF4-FFF2-40B4-BE49-F238E27FC236}">
              <a16:creationId xmlns:a16="http://schemas.microsoft.com/office/drawing/2014/main" id="{063CD057-4BC2-440A-BF52-516AB469D4FF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3056750"/>
          <a:ext cx="47625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251</xdr:row>
      <xdr:rowOff>0</xdr:rowOff>
    </xdr:from>
    <xdr:ext cx="476250" cy="190500"/>
    <xdr:sp macro="" textlink="">
      <xdr:nvSpPr>
        <xdr:cNvPr id="52" name="AutoShape 54">
          <a:extLst>
            <a:ext uri="{FF2B5EF4-FFF2-40B4-BE49-F238E27FC236}">
              <a16:creationId xmlns:a16="http://schemas.microsoft.com/office/drawing/2014/main" id="{DE85A9A2-9268-4241-AA80-A7DC2FF0D028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37901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254</xdr:row>
      <xdr:rowOff>0</xdr:rowOff>
    </xdr:from>
    <xdr:ext cx="476250" cy="190500"/>
    <xdr:sp macro="" textlink="">
      <xdr:nvSpPr>
        <xdr:cNvPr id="53" name="AutoShape 55">
          <a:extLst>
            <a:ext uri="{FF2B5EF4-FFF2-40B4-BE49-F238E27FC236}">
              <a16:creationId xmlns:a16="http://schemas.microsoft.com/office/drawing/2014/main" id="{517EF73E-9353-4927-879C-89334D4431E6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43616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261</xdr:row>
      <xdr:rowOff>0</xdr:rowOff>
    </xdr:from>
    <xdr:ext cx="476250" cy="190500"/>
    <xdr:sp macro="" textlink="">
      <xdr:nvSpPr>
        <xdr:cNvPr id="54" name="AutoShape 56">
          <a:extLst>
            <a:ext uri="{FF2B5EF4-FFF2-40B4-BE49-F238E27FC236}">
              <a16:creationId xmlns:a16="http://schemas.microsoft.com/office/drawing/2014/main" id="{C56BA1E4-9DAA-467B-83BC-C0DE22D2C3E6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674292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263</xdr:row>
      <xdr:rowOff>104775</xdr:rowOff>
    </xdr:from>
    <xdr:ext cx="476250" cy="219075"/>
    <xdr:sp macro="" textlink="">
      <xdr:nvSpPr>
        <xdr:cNvPr id="55" name="AutoShape 57">
          <a:extLst>
            <a:ext uri="{FF2B5EF4-FFF2-40B4-BE49-F238E27FC236}">
              <a16:creationId xmlns:a16="http://schemas.microsoft.com/office/drawing/2014/main" id="{3D3B5D2F-CD37-4C24-A2C7-134BF6434B09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7228700"/>
          <a:ext cx="476250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268</xdr:row>
      <xdr:rowOff>0</xdr:rowOff>
    </xdr:from>
    <xdr:ext cx="476250" cy="323850"/>
    <xdr:sp macro="" textlink="">
      <xdr:nvSpPr>
        <xdr:cNvPr id="56" name="AutoShape 58">
          <a:extLst>
            <a:ext uri="{FF2B5EF4-FFF2-40B4-BE49-F238E27FC236}">
              <a16:creationId xmlns:a16="http://schemas.microsoft.com/office/drawing/2014/main" id="{9DE147EC-1F15-4994-A0EF-D9D2758E0206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847647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271</xdr:row>
      <xdr:rowOff>0</xdr:rowOff>
    </xdr:from>
    <xdr:ext cx="476250" cy="323850"/>
    <xdr:sp macro="" textlink="">
      <xdr:nvSpPr>
        <xdr:cNvPr id="57" name="AutoShape 59">
          <a:extLst>
            <a:ext uri="{FF2B5EF4-FFF2-40B4-BE49-F238E27FC236}">
              <a16:creationId xmlns:a16="http://schemas.microsoft.com/office/drawing/2014/main" id="{5163805F-0DD9-4FCC-B4D4-1A8C160BCFF0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91813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274</xdr:row>
      <xdr:rowOff>0</xdr:rowOff>
    </xdr:from>
    <xdr:ext cx="476250" cy="190500"/>
    <xdr:sp macro="" textlink="">
      <xdr:nvSpPr>
        <xdr:cNvPr id="58" name="AutoShape 60">
          <a:extLst>
            <a:ext uri="{FF2B5EF4-FFF2-40B4-BE49-F238E27FC236}">
              <a16:creationId xmlns:a16="http://schemas.microsoft.com/office/drawing/2014/main" id="{FB562314-1BF7-48B8-A39A-DA15D3408D90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98861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281</xdr:row>
      <xdr:rowOff>0</xdr:rowOff>
    </xdr:from>
    <xdr:ext cx="476250" cy="190500"/>
    <xdr:sp macro="" textlink="">
      <xdr:nvSpPr>
        <xdr:cNvPr id="59" name="AutoShape 61">
          <a:extLst>
            <a:ext uri="{FF2B5EF4-FFF2-40B4-BE49-F238E27FC236}">
              <a16:creationId xmlns:a16="http://schemas.microsoft.com/office/drawing/2014/main" id="{BA8E20D2-3121-46BE-BAE2-D71B2E6323A9}"/>
            </a:ext>
          </a:extLst>
        </xdr:cNvPr>
        <xdr:cNvSpPr>
          <a:spLocks noChangeAspect="1" noChangeArrowheads="1"/>
        </xdr:cNvSpPr>
      </xdr:nvSpPr>
      <xdr:spPr bwMode="auto">
        <a:xfrm>
          <a:off x="3076575" y="817816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284</xdr:row>
      <xdr:rowOff>0</xdr:rowOff>
    </xdr:from>
    <xdr:ext cx="476250" cy="190500"/>
    <xdr:sp macro="" textlink="">
      <xdr:nvSpPr>
        <xdr:cNvPr id="60" name="AutoShape 62">
          <a:extLst>
            <a:ext uri="{FF2B5EF4-FFF2-40B4-BE49-F238E27FC236}">
              <a16:creationId xmlns:a16="http://schemas.microsoft.com/office/drawing/2014/main" id="{B1D4C2FB-B298-4098-8E57-EB6C61A7F948}"/>
            </a:ext>
          </a:extLst>
        </xdr:cNvPr>
        <xdr:cNvSpPr>
          <a:spLocks noChangeAspect="1" noChangeArrowheads="1"/>
        </xdr:cNvSpPr>
      </xdr:nvSpPr>
      <xdr:spPr bwMode="auto">
        <a:xfrm>
          <a:off x="3076575" y="823531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285</xdr:row>
      <xdr:rowOff>295275</xdr:rowOff>
    </xdr:from>
    <xdr:ext cx="476250" cy="38100"/>
    <xdr:sp macro="" textlink="">
      <xdr:nvSpPr>
        <xdr:cNvPr id="61" name="AutoShape 63">
          <a:extLst>
            <a:ext uri="{FF2B5EF4-FFF2-40B4-BE49-F238E27FC236}">
              <a16:creationId xmlns:a16="http://schemas.microsoft.com/office/drawing/2014/main" id="{402DD05B-E5C1-431B-A673-BB322D922C71}"/>
            </a:ext>
          </a:extLst>
        </xdr:cNvPr>
        <xdr:cNvSpPr>
          <a:spLocks noChangeAspect="1" noChangeArrowheads="1"/>
        </xdr:cNvSpPr>
      </xdr:nvSpPr>
      <xdr:spPr bwMode="auto">
        <a:xfrm>
          <a:off x="3076575" y="82838925"/>
          <a:ext cx="47625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289</xdr:row>
      <xdr:rowOff>0</xdr:rowOff>
    </xdr:from>
    <xdr:ext cx="476250" cy="190500"/>
    <xdr:sp macro="" textlink="">
      <xdr:nvSpPr>
        <xdr:cNvPr id="62" name="AutoShape 64">
          <a:extLst>
            <a:ext uri="{FF2B5EF4-FFF2-40B4-BE49-F238E27FC236}">
              <a16:creationId xmlns:a16="http://schemas.microsoft.com/office/drawing/2014/main" id="{76041653-BE31-4E85-AF2A-04266E26BAE8}"/>
            </a:ext>
          </a:extLst>
        </xdr:cNvPr>
        <xdr:cNvSpPr>
          <a:spLocks noChangeAspect="1" noChangeArrowheads="1"/>
        </xdr:cNvSpPr>
      </xdr:nvSpPr>
      <xdr:spPr bwMode="auto">
        <a:xfrm>
          <a:off x="3076575" y="835723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290</xdr:row>
      <xdr:rowOff>295275</xdr:rowOff>
    </xdr:from>
    <xdr:ext cx="476250" cy="200025"/>
    <xdr:sp macro="" textlink="">
      <xdr:nvSpPr>
        <xdr:cNvPr id="63" name="AutoShape 65">
          <a:extLst>
            <a:ext uri="{FF2B5EF4-FFF2-40B4-BE49-F238E27FC236}">
              <a16:creationId xmlns:a16="http://schemas.microsoft.com/office/drawing/2014/main" id="{D4A22B7A-9261-4DC5-99FA-C396E691D69A}"/>
            </a:ext>
          </a:extLst>
        </xdr:cNvPr>
        <xdr:cNvSpPr>
          <a:spLocks noChangeAspect="1" noChangeArrowheads="1"/>
        </xdr:cNvSpPr>
      </xdr:nvSpPr>
      <xdr:spPr bwMode="auto">
        <a:xfrm>
          <a:off x="3076575" y="83953350"/>
          <a:ext cx="4762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291</xdr:row>
      <xdr:rowOff>590550</xdr:rowOff>
    </xdr:from>
    <xdr:ext cx="476250" cy="190500"/>
    <xdr:sp macro="" textlink="">
      <xdr:nvSpPr>
        <xdr:cNvPr id="64" name="AutoShape 66">
          <a:extLst>
            <a:ext uri="{FF2B5EF4-FFF2-40B4-BE49-F238E27FC236}">
              <a16:creationId xmlns:a16="http://schemas.microsoft.com/office/drawing/2014/main" id="{4EF5474D-75D4-4E6C-8BC2-7D52CA5D9B80}"/>
            </a:ext>
          </a:extLst>
        </xdr:cNvPr>
        <xdr:cNvSpPr>
          <a:spLocks noChangeAspect="1" noChangeArrowheads="1"/>
        </xdr:cNvSpPr>
      </xdr:nvSpPr>
      <xdr:spPr bwMode="auto">
        <a:xfrm>
          <a:off x="3076575" y="8427720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295</xdr:row>
      <xdr:rowOff>0</xdr:rowOff>
    </xdr:from>
    <xdr:ext cx="476250" cy="323850"/>
    <xdr:sp macro="" textlink="">
      <xdr:nvSpPr>
        <xdr:cNvPr id="65" name="AutoShape 67">
          <a:extLst>
            <a:ext uri="{FF2B5EF4-FFF2-40B4-BE49-F238E27FC236}">
              <a16:creationId xmlns:a16="http://schemas.microsoft.com/office/drawing/2014/main" id="{83FCC888-800A-4A33-B838-388055D22408}"/>
            </a:ext>
          </a:extLst>
        </xdr:cNvPr>
        <xdr:cNvSpPr>
          <a:spLocks noChangeAspect="1" noChangeArrowheads="1"/>
        </xdr:cNvSpPr>
      </xdr:nvSpPr>
      <xdr:spPr bwMode="auto">
        <a:xfrm>
          <a:off x="3076575" y="8484870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302</xdr:row>
      <xdr:rowOff>0</xdr:rowOff>
    </xdr:from>
    <xdr:ext cx="476250" cy="323850"/>
    <xdr:sp macro="" textlink="">
      <xdr:nvSpPr>
        <xdr:cNvPr id="66" name="AutoShape 68">
          <a:extLst>
            <a:ext uri="{FF2B5EF4-FFF2-40B4-BE49-F238E27FC236}">
              <a16:creationId xmlns:a16="http://schemas.microsoft.com/office/drawing/2014/main" id="{10522B3B-45F0-42CC-A982-14DC3C27425A}"/>
            </a:ext>
          </a:extLst>
        </xdr:cNvPr>
        <xdr:cNvSpPr>
          <a:spLocks noChangeAspect="1" noChangeArrowheads="1"/>
        </xdr:cNvSpPr>
      </xdr:nvSpPr>
      <xdr:spPr bwMode="auto">
        <a:xfrm>
          <a:off x="3076575" y="8684895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504825</xdr:colOff>
      <xdr:row>306</xdr:row>
      <xdr:rowOff>0</xdr:rowOff>
    </xdr:from>
    <xdr:ext cx="476250" cy="323850"/>
    <xdr:sp macro="" textlink="">
      <xdr:nvSpPr>
        <xdr:cNvPr id="67" name="AutoShape 69">
          <a:extLst>
            <a:ext uri="{FF2B5EF4-FFF2-40B4-BE49-F238E27FC236}">
              <a16:creationId xmlns:a16="http://schemas.microsoft.com/office/drawing/2014/main" id="{C54C00E8-936C-491B-B3E3-ADBE3851D493}"/>
            </a:ext>
          </a:extLst>
        </xdr:cNvPr>
        <xdr:cNvSpPr>
          <a:spLocks noChangeAspect="1" noChangeArrowheads="1"/>
        </xdr:cNvSpPr>
      </xdr:nvSpPr>
      <xdr:spPr bwMode="auto">
        <a:xfrm>
          <a:off x="5143500" y="8774430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309</xdr:row>
      <xdr:rowOff>0</xdr:rowOff>
    </xdr:from>
    <xdr:ext cx="476250" cy="476250"/>
    <xdr:sp macro="" textlink="">
      <xdr:nvSpPr>
        <xdr:cNvPr id="68" name="AutoShape 70">
          <a:extLst>
            <a:ext uri="{FF2B5EF4-FFF2-40B4-BE49-F238E27FC236}">
              <a16:creationId xmlns:a16="http://schemas.microsoft.com/office/drawing/2014/main" id="{CAFB026F-078F-4DF4-98D8-17CC47CABBDE}"/>
            </a:ext>
          </a:extLst>
        </xdr:cNvPr>
        <xdr:cNvSpPr>
          <a:spLocks noChangeAspect="1" noChangeArrowheads="1"/>
        </xdr:cNvSpPr>
      </xdr:nvSpPr>
      <xdr:spPr bwMode="auto">
        <a:xfrm>
          <a:off x="3076575" y="884491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313</xdr:row>
      <xdr:rowOff>0</xdr:rowOff>
    </xdr:from>
    <xdr:ext cx="476250" cy="476250"/>
    <xdr:sp macro="" textlink="">
      <xdr:nvSpPr>
        <xdr:cNvPr id="69" name="AutoShape 71">
          <a:extLst>
            <a:ext uri="{FF2B5EF4-FFF2-40B4-BE49-F238E27FC236}">
              <a16:creationId xmlns:a16="http://schemas.microsoft.com/office/drawing/2014/main" id="{EE302D14-B7A0-47B5-A403-9ED35FA4DF15}"/>
            </a:ext>
          </a:extLst>
        </xdr:cNvPr>
        <xdr:cNvSpPr>
          <a:spLocks noChangeAspect="1" noChangeArrowheads="1"/>
        </xdr:cNvSpPr>
      </xdr:nvSpPr>
      <xdr:spPr bwMode="auto">
        <a:xfrm>
          <a:off x="3076575" y="903351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318</xdr:row>
      <xdr:rowOff>0</xdr:rowOff>
    </xdr:from>
    <xdr:ext cx="476250" cy="190500"/>
    <xdr:sp macro="" textlink="">
      <xdr:nvSpPr>
        <xdr:cNvPr id="70" name="AutoShape 72">
          <a:extLst>
            <a:ext uri="{FF2B5EF4-FFF2-40B4-BE49-F238E27FC236}">
              <a16:creationId xmlns:a16="http://schemas.microsoft.com/office/drawing/2014/main" id="{C84489ED-4AEB-4680-BA8B-DB09C5597D9C}"/>
            </a:ext>
          </a:extLst>
        </xdr:cNvPr>
        <xdr:cNvSpPr>
          <a:spLocks noChangeAspect="1" noChangeArrowheads="1"/>
        </xdr:cNvSpPr>
      </xdr:nvSpPr>
      <xdr:spPr bwMode="auto">
        <a:xfrm>
          <a:off x="3076575" y="930592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323</xdr:row>
      <xdr:rowOff>0</xdr:rowOff>
    </xdr:from>
    <xdr:ext cx="476250" cy="190500"/>
    <xdr:sp macro="" textlink="">
      <xdr:nvSpPr>
        <xdr:cNvPr id="71" name="AutoShape 73">
          <a:extLst>
            <a:ext uri="{FF2B5EF4-FFF2-40B4-BE49-F238E27FC236}">
              <a16:creationId xmlns:a16="http://schemas.microsoft.com/office/drawing/2014/main" id="{10D672B2-B268-4726-AEF4-FB3C19DBFC68}"/>
            </a:ext>
          </a:extLst>
        </xdr:cNvPr>
        <xdr:cNvSpPr>
          <a:spLocks noChangeAspect="1" noChangeArrowheads="1"/>
        </xdr:cNvSpPr>
      </xdr:nvSpPr>
      <xdr:spPr bwMode="auto">
        <a:xfrm>
          <a:off x="3076575" y="942784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329</xdr:row>
      <xdr:rowOff>0</xdr:rowOff>
    </xdr:from>
    <xdr:ext cx="476250" cy="476250"/>
    <xdr:sp macro="" textlink="">
      <xdr:nvSpPr>
        <xdr:cNvPr id="72" name="AutoShape 74">
          <a:extLst>
            <a:ext uri="{FF2B5EF4-FFF2-40B4-BE49-F238E27FC236}">
              <a16:creationId xmlns:a16="http://schemas.microsoft.com/office/drawing/2014/main" id="{E136AB5D-3B91-4719-AB34-78402CAB76F8}"/>
            </a:ext>
          </a:extLst>
        </xdr:cNvPr>
        <xdr:cNvSpPr>
          <a:spLocks noChangeAspect="1" noChangeArrowheads="1"/>
        </xdr:cNvSpPr>
      </xdr:nvSpPr>
      <xdr:spPr bwMode="auto">
        <a:xfrm>
          <a:off x="3076575" y="9630727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332</xdr:row>
      <xdr:rowOff>0</xdr:rowOff>
    </xdr:from>
    <xdr:ext cx="476250" cy="190500"/>
    <xdr:sp macro="" textlink="">
      <xdr:nvSpPr>
        <xdr:cNvPr id="73" name="AutoShape 75">
          <a:extLst>
            <a:ext uri="{FF2B5EF4-FFF2-40B4-BE49-F238E27FC236}">
              <a16:creationId xmlns:a16="http://schemas.microsoft.com/office/drawing/2014/main" id="{88E38BEB-96A0-4636-AD52-188801EADF6A}"/>
            </a:ext>
          </a:extLst>
        </xdr:cNvPr>
        <xdr:cNvSpPr>
          <a:spLocks noChangeAspect="1" noChangeArrowheads="1"/>
        </xdr:cNvSpPr>
      </xdr:nvSpPr>
      <xdr:spPr bwMode="auto">
        <a:xfrm>
          <a:off x="3076575" y="9819322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335</xdr:row>
      <xdr:rowOff>0</xdr:rowOff>
    </xdr:from>
    <xdr:ext cx="476250" cy="323850"/>
    <xdr:sp macro="" textlink="">
      <xdr:nvSpPr>
        <xdr:cNvPr id="74" name="AutoShape 76">
          <a:extLst>
            <a:ext uri="{FF2B5EF4-FFF2-40B4-BE49-F238E27FC236}">
              <a16:creationId xmlns:a16="http://schemas.microsoft.com/office/drawing/2014/main" id="{B246214B-3F60-4525-B7C5-6FD610C6F9D3}"/>
            </a:ext>
          </a:extLst>
        </xdr:cNvPr>
        <xdr:cNvSpPr>
          <a:spLocks noChangeAspect="1" noChangeArrowheads="1"/>
        </xdr:cNvSpPr>
      </xdr:nvSpPr>
      <xdr:spPr bwMode="auto">
        <a:xfrm>
          <a:off x="3076575" y="987647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346</xdr:row>
      <xdr:rowOff>0</xdr:rowOff>
    </xdr:from>
    <xdr:ext cx="476250" cy="323850"/>
    <xdr:sp macro="" textlink="">
      <xdr:nvSpPr>
        <xdr:cNvPr id="75" name="AutoShape 77">
          <a:extLst>
            <a:ext uri="{FF2B5EF4-FFF2-40B4-BE49-F238E27FC236}">
              <a16:creationId xmlns:a16="http://schemas.microsoft.com/office/drawing/2014/main" id="{16BD5A6E-6499-4967-A445-3E6349DF6257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020413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349</xdr:row>
      <xdr:rowOff>0</xdr:rowOff>
    </xdr:from>
    <xdr:ext cx="476250" cy="323850"/>
    <xdr:sp macro="" textlink="">
      <xdr:nvSpPr>
        <xdr:cNvPr id="76" name="AutoShape 78">
          <a:extLst>
            <a:ext uri="{FF2B5EF4-FFF2-40B4-BE49-F238E27FC236}">
              <a16:creationId xmlns:a16="http://schemas.microsoft.com/office/drawing/2014/main" id="{4EE22719-048B-4A2F-8A47-136CE2D58B6A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0274617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360</xdr:row>
      <xdr:rowOff>0</xdr:rowOff>
    </xdr:from>
    <xdr:ext cx="476250" cy="476250"/>
    <xdr:sp macro="" textlink="">
      <xdr:nvSpPr>
        <xdr:cNvPr id="77" name="AutoShape 79">
          <a:extLst>
            <a:ext uri="{FF2B5EF4-FFF2-40B4-BE49-F238E27FC236}">
              <a16:creationId xmlns:a16="http://schemas.microsoft.com/office/drawing/2014/main" id="{775DD369-930D-4CD9-8B77-3BB0C8AC97A7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0577512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368</xdr:row>
      <xdr:rowOff>0</xdr:rowOff>
    </xdr:from>
    <xdr:ext cx="476250" cy="476250"/>
    <xdr:sp macro="" textlink="">
      <xdr:nvSpPr>
        <xdr:cNvPr id="78" name="AutoShape 80">
          <a:extLst>
            <a:ext uri="{FF2B5EF4-FFF2-40B4-BE49-F238E27FC236}">
              <a16:creationId xmlns:a16="http://schemas.microsoft.com/office/drawing/2014/main" id="{95D2099B-6B91-4C5A-B2E0-B64AF676070D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098423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371</xdr:row>
      <xdr:rowOff>0</xdr:rowOff>
    </xdr:from>
    <xdr:ext cx="476250" cy="190500"/>
    <xdr:sp macro="" textlink="">
      <xdr:nvSpPr>
        <xdr:cNvPr id="79" name="AutoShape 81">
          <a:extLst>
            <a:ext uri="{FF2B5EF4-FFF2-40B4-BE49-F238E27FC236}">
              <a16:creationId xmlns:a16="http://schemas.microsoft.com/office/drawing/2014/main" id="{B69A2C75-769D-42C6-9FB1-C926878698F8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1156632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376</xdr:row>
      <xdr:rowOff>0</xdr:rowOff>
    </xdr:from>
    <xdr:ext cx="476250" cy="323850"/>
    <xdr:sp macro="" textlink="">
      <xdr:nvSpPr>
        <xdr:cNvPr id="80" name="AutoShape 82">
          <a:extLst>
            <a:ext uri="{FF2B5EF4-FFF2-40B4-BE49-F238E27FC236}">
              <a16:creationId xmlns:a16="http://schemas.microsoft.com/office/drawing/2014/main" id="{17F7EF23-5676-466B-836E-61988E18EFB3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1346180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380</xdr:row>
      <xdr:rowOff>0</xdr:rowOff>
    </xdr:from>
    <xdr:ext cx="476250" cy="190500"/>
    <xdr:sp macro="" textlink="">
      <xdr:nvSpPr>
        <xdr:cNvPr id="81" name="AutoShape 83">
          <a:extLst>
            <a:ext uri="{FF2B5EF4-FFF2-40B4-BE49-F238E27FC236}">
              <a16:creationId xmlns:a16="http://schemas.microsoft.com/office/drawing/2014/main" id="{D6B40C41-D9F2-4A74-8051-9610638B3598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143571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384</xdr:row>
      <xdr:rowOff>0</xdr:rowOff>
    </xdr:from>
    <xdr:ext cx="476250" cy="323850"/>
    <xdr:sp macro="" textlink="">
      <xdr:nvSpPr>
        <xdr:cNvPr id="82" name="AutoShape 84">
          <a:extLst>
            <a:ext uri="{FF2B5EF4-FFF2-40B4-BE49-F238E27FC236}">
              <a16:creationId xmlns:a16="http://schemas.microsoft.com/office/drawing/2014/main" id="{D6A46D34-409D-45ED-95B4-E6246E58B21F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1525250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387</xdr:row>
      <xdr:rowOff>0</xdr:rowOff>
    </xdr:from>
    <xdr:ext cx="476250" cy="190500"/>
    <xdr:sp macro="" textlink="">
      <xdr:nvSpPr>
        <xdr:cNvPr id="83" name="AutoShape 85">
          <a:extLst>
            <a:ext uri="{FF2B5EF4-FFF2-40B4-BE49-F238E27FC236}">
              <a16:creationId xmlns:a16="http://schemas.microsoft.com/office/drawing/2014/main" id="{F0C90A3F-790F-481B-A65B-6E10C73BEFA3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159573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393</xdr:row>
      <xdr:rowOff>0</xdr:rowOff>
    </xdr:from>
    <xdr:ext cx="476250" cy="323850"/>
    <xdr:sp macro="" textlink="">
      <xdr:nvSpPr>
        <xdr:cNvPr id="84" name="AutoShape 86">
          <a:extLst>
            <a:ext uri="{FF2B5EF4-FFF2-40B4-BE49-F238E27FC236}">
              <a16:creationId xmlns:a16="http://schemas.microsoft.com/office/drawing/2014/main" id="{31258657-4443-4994-BBA4-11113736B5DE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1723370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394</xdr:row>
      <xdr:rowOff>295275</xdr:rowOff>
    </xdr:from>
    <xdr:ext cx="476250" cy="9525"/>
    <xdr:sp macro="" textlink="">
      <xdr:nvSpPr>
        <xdr:cNvPr id="85" name="AutoShape 87">
          <a:extLst>
            <a:ext uri="{FF2B5EF4-FFF2-40B4-BE49-F238E27FC236}">
              <a16:creationId xmlns:a16="http://schemas.microsoft.com/office/drawing/2014/main" id="{19532648-011F-451A-8BE5-50DD29D00597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17748050"/>
          <a:ext cx="4762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402</xdr:row>
      <xdr:rowOff>0</xdr:rowOff>
    </xdr:from>
    <xdr:ext cx="476250" cy="323850"/>
    <xdr:sp macro="" textlink="">
      <xdr:nvSpPr>
        <xdr:cNvPr id="86" name="AutoShape 88">
          <a:extLst>
            <a:ext uri="{FF2B5EF4-FFF2-40B4-BE49-F238E27FC236}">
              <a16:creationId xmlns:a16="http://schemas.microsoft.com/office/drawing/2014/main" id="{A6C5C4EF-5BA4-4995-8E3C-03E3193AC670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1996737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403</xdr:row>
      <xdr:rowOff>295275</xdr:rowOff>
    </xdr:from>
    <xdr:ext cx="476250" cy="9525"/>
    <xdr:sp macro="" textlink="">
      <xdr:nvSpPr>
        <xdr:cNvPr id="87" name="AutoShape 89">
          <a:extLst>
            <a:ext uri="{FF2B5EF4-FFF2-40B4-BE49-F238E27FC236}">
              <a16:creationId xmlns:a16="http://schemas.microsoft.com/office/drawing/2014/main" id="{66678853-A319-4113-8A48-AA4F05357A9B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20481725"/>
          <a:ext cx="4762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76200</xdr:colOff>
      <xdr:row>405</xdr:row>
      <xdr:rowOff>171450</xdr:rowOff>
    </xdr:from>
    <xdr:ext cx="476250" cy="190500"/>
    <xdr:sp macro="" textlink="">
      <xdr:nvSpPr>
        <xdr:cNvPr id="88" name="AutoShape 90">
          <a:extLst>
            <a:ext uri="{FF2B5EF4-FFF2-40B4-BE49-F238E27FC236}">
              <a16:creationId xmlns:a16="http://schemas.microsoft.com/office/drawing/2014/main" id="{929F8382-D650-4353-9629-B7F61F001B8A}"/>
            </a:ext>
          </a:extLst>
        </xdr:cNvPr>
        <xdr:cNvSpPr>
          <a:spLocks noChangeAspect="1" noChangeArrowheads="1"/>
        </xdr:cNvSpPr>
      </xdr:nvSpPr>
      <xdr:spPr bwMode="auto">
        <a:xfrm>
          <a:off x="3152775" y="1208436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411</xdr:row>
      <xdr:rowOff>0</xdr:rowOff>
    </xdr:from>
    <xdr:ext cx="476250" cy="323850"/>
    <xdr:sp macro="" textlink="">
      <xdr:nvSpPr>
        <xdr:cNvPr id="89" name="AutoShape 91">
          <a:extLst>
            <a:ext uri="{FF2B5EF4-FFF2-40B4-BE49-F238E27FC236}">
              <a16:creationId xmlns:a16="http://schemas.microsoft.com/office/drawing/2014/main" id="{ADBF7F4C-D142-4E3C-B8EB-8CC5B9DEE810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2194857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416</xdr:row>
      <xdr:rowOff>0</xdr:rowOff>
    </xdr:from>
    <xdr:ext cx="476250" cy="323850"/>
    <xdr:sp macro="" textlink="">
      <xdr:nvSpPr>
        <xdr:cNvPr id="90" name="AutoShape 92">
          <a:extLst>
            <a:ext uri="{FF2B5EF4-FFF2-40B4-BE49-F238E27FC236}">
              <a16:creationId xmlns:a16="http://schemas.microsoft.com/office/drawing/2014/main" id="{B121F92A-10DB-444F-96E8-B5691D1DE73E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240250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424</xdr:row>
      <xdr:rowOff>0</xdr:rowOff>
    </xdr:from>
    <xdr:ext cx="476250" cy="476250"/>
    <xdr:sp macro="" textlink="">
      <xdr:nvSpPr>
        <xdr:cNvPr id="91" name="AutoShape 93">
          <a:extLst>
            <a:ext uri="{FF2B5EF4-FFF2-40B4-BE49-F238E27FC236}">
              <a16:creationId xmlns:a16="http://schemas.microsoft.com/office/drawing/2014/main" id="{3F892CE3-5E30-4260-A0CB-50E89E3733E1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2608242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432</xdr:row>
      <xdr:rowOff>0</xdr:rowOff>
    </xdr:from>
    <xdr:ext cx="476250" cy="190500"/>
    <xdr:sp macro="" textlink="">
      <xdr:nvSpPr>
        <xdr:cNvPr id="92" name="AutoShape 94">
          <a:extLst>
            <a:ext uri="{FF2B5EF4-FFF2-40B4-BE49-F238E27FC236}">
              <a16:creationId xmlns:a16="http://schemas.microsoft.com/office/drawing/2014/main" id="{D9601ABC-B4EC-4D80-9431-436C91E005D7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2923520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437</xdr:row>
      <xdr:rowOff>0</xdr:rowOff>
    </xdr:from>
    <xdr:ext cx="476250" cy="190500"/>
    <xdr:sp macro="" textlink="">
      <xdr:nvSpPr>
        <xdr:cNvPr id="93" name="AutoShape 95">
          <a:extLst>
            <a:ext uri="{FF2B5EF4-FFF2-40B4-BE49-F238E27FC236}">
              <a16:creationId xmlns:a16="http://schemas.microsoft.com/office/drawing/2014/main" id="{3029A8B4-E427-4C86-8298-C272E230FB40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3110210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440</xdr:row>
      <xdr:rowOff>0</xdr:rowOff>
    </xdr:from>
    <xdr:ext cx="476250" cy="476250"/>
    <xdr:sp macro="" textlink="">
      <xdr:nvSpPr>
        <xdr:cNvPr id="94" name="AutoShape 96">
          <a:extLst>
            <a:ext uri="{FF2B5EF4-FFF2-40B4-BE49-F238E27FC236}">
              <a16:creationId xmlns:a16="http://schemas.microsoft.com/office/drawing/2014/main" id="{28D856C3-7DDD-42FE-B191-ED5E342B0793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316736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445</xdr:row>
      <xdr:rowOff>0</xdr:rowOff>
    </xdr:from>
    <xdr:ext cx="476250" cy="190500"/>
    <xdr:sp macro="" textlink="">
      <xdr:nvSpPr>
        <xdr:cNvPr id="95" name="AutoShape 97">
          <a:extLst>
            <a:ext uri="{FF2B5EF4-FFF2-40B4-BE49-F238E27FC236}">
              <a16:creationId xmlns:a16="http://schemas.microsoft.com/office/drawing/2014/main" id="{A0C94CAC-6A84-40F5-A703-50166A8D3586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3332142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449</xdr:row>
      <xdr:rowOff>0</xdr:rowOff>
    </xdr:from>
    <xdr:ext cx="476250" cy="323850"/>
    <xdr:sp macro="" textlink="">
      <xdr:nvSpPr>
        <xdr:cNvPr id="96" name="AutoShape 98">
          <a:extLst>
            <a:ext uri="{FF2B5EF4-FFF2-40B4-BE49-F238E27FC236}">
              <a16:creationId xmlns:a16="http://schemas.microsoft.com/office/drawing/2014/main" id="{30026566-1FB7-4705-8EB5-F3D1B6C85103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340834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450</xdr:row>
      <xdr:rowOff>295275</xdr:rowOff>
    </xdr:from>
    <xdr:ext cx="476250" cy="38100"/>
    <xdr:sp macro="" textlink="">
      <xdr:nvSpPr>
        <xdr:cNvPr id="97" name="AutoShape 99">
          <a:extLst>
            <a:ext uri="{FF2B5EF4-FFF2-40B4-BE49-F238E27FC236}">
              <a16:creationId xmlns:a16="http://schemas.microsoft.com/office/drawing/2014/main" id="{82721723-B78A-4A22-8048-38AD7F7F5751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34702550"/>
          <a:ext cx="47625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453</xdr:row>
      <xdr:rowOff>0</xdr:rowOff>
    </xdr:from>
    <xdr:ext cx="476250" cy="190500"/>
    <xdr:sp macro="" textlink="">
      <xdr:nvSpPr>
        <xdr:cNvPr id="98" name="AutoShape 100">
          <a:extLst>
            <a:ext uri="{FF2B5EF4-FFF2-40B4-BE49-F238E27FC236}">
              <a16:creationId xmlns:a16="http://schemas.microsoft.com/office/drawing/2014/main" id="{134B5F83-812B-443A-9EAB-7343EB0411A1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3511212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456</xdr:row>
      <xdr:rowOff>0</xdr:rowOff>
    </xdr:from>
    <xdr:ext cx="476250" cy="476250"/>
    <xdr:sp macro="" textlink="">
      <xdr:nvSpPr>
        <xdr:cNvPr id="99" name="AutoShape 101">
          <a:extLst>
            <a:ext uri="{FF2B5EF4-FFF2-40B4-BE49-F238E27FC236}">
              <a16:creationId xmlns:a16="http://schemas.microsoft.com/office/drawing/2014/main" id="{1767467B-6A77-4254-9402-3450FD876185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3568362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459</xdr:row>
      <xdr:rowOff>0</xdr:rowOff>
    </xdr:from>
    <xdr:ext cx="476250" cy="190500"/>
    <xdr:sp macro="" textlink="">
      <xdr:nvSpPr>
        <xdr:cNvPr id="100" name="AutoShape 102">
          <a:extLst>
            <a:ext uri="{FF2B5EF4-FFF2-40B4-BE49-F238E27FC236}">
              <a16:creationId xmlns:a16="http://schemas.microsoft.com/office/drawing/2014/main" id="{7DFC5962-57B6-493A-908F-B0E79BF7714C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3746480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462</xdr:row>
      <xdr:rowOff>0</xdr:rowOff>
    </xdr:from>
    <xdr:ext cx="476250" cy="190500"/>
    <xdr:sp macro="" textlink="">
      <xdr:nvSpPr>
        <xdr:cNvPr id="101" name="AutoShape 103">
          <a:extLst>
            <a:ext uri="{FF2B5EF4-FFF2-40B4-BE49-F238E27FC236}">
              <a16:creationId xmlns:a16="http://schemas.microsoft.com/office/drawing/2014/main" id="{7BB38854-2DA9-44DF-85C7-B3B331DCE3AC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3803630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467</xdr:row>
      <xdr:rowOff>0</xdr:rowOff>
    </xdr:from>
    <xdr:ext cx="476250" cy="476250"/>
    <xdr:sp macro="" textlink="">
      <xdr:nvSpPr>
        <xdr:cNvPr id="102" name="AutoShape 104">
          <a:extLst>
            <a:ext uri="{FF2B5EF4-FFF2-40B4-BE49-F238E27FC236}">
              <a16:creationId xmlns:a16="http://schemas.microsoft.com/office/drawing/2014/main" id="{B63D91FC-8181-402D-836D-D62538BD42A3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389888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470</xdr:row>
      <xdr:rowOff>0</xdr:rowOff>
    </xdr:from>
    <xdr:ext cx="476250" cy="476250"/>
    <xdr:sp macro="" textlink="">
      <xdr:nvSpPr>
        <xdr:cNvPr id="103" name="AutoShape 105">
          <a:extLst>
            <a:ext uri="{FF2B5EF4-FFF2-40B4-BE49-F238E27FC236}">
              <a16:creationId xmlns:a16="http://schemas.microsoft.com/office/drawing/2014/main" id="{FD97F7B3-08CD-4D72-96E2-644E45B226CA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4136052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473</xdr:row>
      <xdr:rowOff>0</xdr:rowOff>
    </xdr:from>
    <xdr:ext cx="476250" cy="190500"/>
    <xdr:sp macro="" textlink="">
      <xdr:nvSpPr>
        <xdr:cNvPr id="104" name="AutoShape 106">
          <a:extLst>
            <a:ext uri="{FF2B5EF4-FFF2-40B4-BE49-F238E27FC236}">
              <a16:creationId xmlns:a16="http://schemas.microsoft.com/office/drawing/2014/main" id="{45E5D249-80B4-42D6-B0D6-228584D5C841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424368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odumaya11@gmail.com" TargetMode="External"/><Relationship Id="rId299" Type="http://schemas.openxmlformats.org/officeDocument/2006/relationships/hyperlink" Target="mailto:spatrickowenn@gmail.com" TargetMode="External"/><Relationship Id="rId21" Type="http://schemas.openxmlformats.org/officeDocument/2006/relationships/hyperlink" Target="mailto:antonio@gmail.com" TargetMode="External"/><Relationship Id="rId63" Type="http://schemas.openxmlformats.org/officeDocument/2006/relationships/hyperlink" Target="mailto:rscajr@yahoo.com" TargetMode="External"/><Relationship Id="rId159" Type="http://schemas.openxmlformats.org/officeDocument/2006/relationships/hyperlink" Target="mailto:waguieb@yahoo.com" TargetMode="External"/><Relationship Id="rId324" Type="http://schemas.openxmlformats.org/officeDocument/2006/relationships/hyperlink" Target="mailto:cesarsison624@yahoo.com" TargetMode="External"/><Relationship Id="rId366" Type="http://schemas.openxmlformats.org/officeDocument/2006/relationships/hyperlink" Target="mailto:dfvivar@philkoei.com.ph" TargetMode="External"/><Relationship Id="rId170" Type="http://schemas.openxmlformats.org/officeDocument/2006/relationships/hyperlink" Target="mailto:kginso@philkoei.com.ph" TargetMode="External"/><Relationship Id="rId226" Type="http://schemas.openxmlformats.org/officeDocument/2006/relationships/hyperlink" Target="mailto:ccnjr3@yahoo.com" TargetMode="External"/><Relationship Id="rId268" Type="http://schemas.openxmlformats.org/officeDocument/2006/relationships/hyperlink" Target="mailto:cmramos@philkoei.com.ph" TargetMode="External"/><Relationship Id="rId32" Type="http://schemas.openxmlformats.org/officeDocument/2006/relationships/hyperlink" Target="mailto:jhen7491@gmail.com" TargetMode="External"/><Relationship Id="rId74" Type="http://schemas.openxmlformats.org/officeDocument/2006/relationships/hyperlink" Target="mailto:ericcea2020@gmail.com" TargetMode="External"/><Relationship Id="rId128" Type="http://schemas.openxmlformats.org/officeDocument/2006/relationships/hyperlink" Target="mailto:bellafajarda@yahoo.com" TargetMode="External"/><Relationship Id="rId335" Type="http://schemas.openxmlformats.org/officeDocument/2006/relationships/hyperlink" Target="mailto:imm.esc@gmail.com" TargetMode="External"/><Relationship Id="rId5" Type="http://schemas.openxmlformats.org/officeDocument/2006/relationships/hyperlink" Target="mailto:fsabrigo@yahoo.com" TargetMode="External"/><Relationship Id="rId181" Type="http://schemas.openxmlformats.org/officeDocument/2006/relationships/hyperlink" Target="mailto:bobotlagmay@gmail.com" TargetMode="External"/><Relationship Id="rId237" Type="http://schemas.openxmlformats.org/officeDocument/2006/relationships/hyperlink" Target="mailto:pabinesaaron@yahoo.com" TargetMode="External"/><Relationship Id="rId279" Type="http://schemas.openxmlformats.org/officeDocument/2006/relationships/hyperlink" Target="mailto:pcrivera@gmail.com" TargetMode="External"/><Relationship Id="rId43" Type="http://schemas.openxmlformats.org/officeDocument/2006/relationships/hyperlink" Target="mailto:acbellen@philkoei.com.ph" TargetMode="External"/><Relationship Id="rId139" Type="http://schemas.openxmlformats.org/officeDocument/2006/relationships/hyperlink" Target="mailto:v.michaelgabriel@gmail.com" TargetMode="External"/><Relationship Id="rId290" Type="http://schemas.openxmlformats.org/officeDocument/2006/relationships/hyperlink" Target="mailto:jg_0327@yahoo.com" TargetMode="External"/><Relationship Id="rId304" Type="http://schemas.openxmlformats.org/officeDocument/2006/relationships/hyperlink" Target="mailto:phersanantonio@gmail.com" TargetMode="External"/><Relationship Id="rId346" Type="http://schemas.openxmlformats.org/officeDocument/2006/relationships/hyperlink" Target="mailto:enelra1281@gmail.com" TargetMode="External"/><Relationship Id="rId85" Type="http://schemas.openxmlformats.org/officeDocument/2006/relationships/hyperlink" Target="mailto:ddcris@philkoei.com.ph" TargetMode="External"/><Relationship Id="rId150" Type="http://schemas.openxmlformats.org/officeDocument/2006/relationships/hyperlink" Target="mailto:raymundggo@gmail.com" TargetMode="External"/><Relationship Id="rId192" Type="http://schemas.openxmlformats.org/officeDocument/2006/relationships/hyperlink" Target="mailto:anteng_acirol@yahoo.com" TargetMode="External"/><Relationship Id="rId206" Type="http://schemas.openxmlformats.org/officeDocument/2006/relationships/hyperlink" Target="mailto:manaloto.joe53@yahoo.com" TargetMode="External"/><Relationship Id="rId248" Type="http://schemas.openxmlformats.org/officeDocument/2006/relationships/hyperlink" Target="mailto:rppantino@philkoei.com.ph" TargetMode="External"/><Relationship Id="rId12" Type="http://schemas.openxmlformats.org/officeDocument/2006/relationships/hyperlink" Target="mailto:sjdaliling@philkoei.com.ph" TargetMode="External"/><Relationship Id="rId108" Type="http://schemas.openxmlformats.org/officeDocument/2006/relationships/hyperlink" Target="mailto:raymond.delarama@yahoo.com" TargetMode="External"/><Relationship Id="rId315" Type="http://schemas.openxmlformats.org/officeDocument/2006/relationships/hyperlink" Target="mailto:fredserillano170@gmail.com" TargetMode="External"/><Relationship Id="rId357" Type="http://schemas.openxmlformats.org/officeDocument/2006/relationships/hyperlink" Target="mailto:aqvilladiego@philkoei.com.ph" TargetMode="External"/><Relationship Id="rId54" Type="http://schemas.openxmlformats.org/officeDocument/2006/relationships/hyperlink" Target="mailto:bonete.abernard@yahoo.com" TargetMode="External"/><Relationship Id="rId96" Type="http://schemas.openxmlformats.org/officeDocument/2006/relationships/hyperlink" Target="mailto:rizalina_danguilan@yahoo.com" TargetMode="External"/><Relationship Id="rId161" Type="http://schemas.openxmlformats.org/officeDocument/2006/relationships/hyperlink" Target="mailto:pzhernandez@philkoei.com.ph" TargetMode="External"/><Relationship Id="rId217" Type="http://schemas.openxmlformats.org/officeDocument/2006/relationships/hyperlink" Target="mailto:camendiola@philkoei.com.ph" TargetMode="External"/><Relationship Id="rId259" Type="http://schemas.openxmlformats.org/officeDocument/2006/relationships/hyperlink" Target="mailto:acquejado@philkoei.com.ph" TargetMode="External"/><Relationship Id="rId23" Type="http://schemas.openxmlformats.org/officeDocument/2006/relationships/hyperlink" Target="mailto:rmaquino@philkoei.com.ph" TargetMode="External"/><Relationship Id="rId119" Type="http://schemas.openxmlformats.org/officeDocument/2006/relationships/hyperlink" Target="mailto:christsaacesmilla@gmail.com" TargetMode="External"/><Relationship Id="rId270" Type="http://schemas.openxmlformats.org/officeDocument/2006/relationships/hyperlink" Target="mailto:drramos@philkoei.com.ph" TargetMode="External"/><Relationship Id="rId326" Type="http://schemas.openxmlformats.org/officeDocument/2006/relationships/hyperlink" Target="mailto:ronarchidrafts21@yahoo.com" TargetMode="External"/><Relationship Id="rId65" Type="http://schemas.openxmlformats.org/officeDocument/2006/relationships/hyperlink" Target="mailto:arnelcantero0126@yahoo.com" TargetMode="External"/><Relationship Id="rId130" Type="http://schemas.openxmlformats.org/officeDocument/2006/relationships/hyperlink" Target="mailto:jmfernandez@philkoei.com.ph" TargetMode="External"/><Relationship Id="rId368" Type="http://schemas.openxmlformats.org/officeDocument/2006/relationships/hyperlink" Target="mailto:rmyambot@philkoei.com.ph" TargetMode="External"/><Relationship Id="rId172" Type="http://schemas.openxmlformats.org/officeDocument/2006/relationships/hyperlink" Target="mailto:jsjarolan@philkoei.com.ph" TargetMode="External"/><Relationship Id="rId228" Type="http://schemas.openxmlformats.org/officeDocument/2006/relationships/hyperlink" Target="mailto:ace_orgs@yahoo.com" TargetMode="External"/><Relationship Id="rId281" Type="http://schemas.openxmlformats.org/officeDocument/2006/relationships/hyperlink" Target="mailto:crivera.consultant@adb.org" TargetMode="External"/><Relationship Id="rId337" Type="http://schemas.openxmlformats.org/officeDocument/2006/relationships/hyperlink" Target="mailto:jbtee@philkoei.com.ph" TargetMode="External"/><Relationship Id="rId34" Type="http://schemas.openxmlformats.org/officeDocument/2006/relationships/hyperlink" Target="mailto:lito_baldisimo@yahoo.com" TargetMode="External"/><Relationship Id="rId76" Type="http://schemas.openxmlformats.org/officeDocument/2006/relationships/hyperlink" Target="mailto:adchew@philkoei.com.ph" TargetMode="External"/><Relationship Id="rId141" Type="http://schemas.openxmlformats.org/officeDocument/2006/relationships/hyperlink" Target="mailto:svgagno@philkoei.com.ph" TargetMode="External"/><Relationship Id="rId7" Type="http://schemas.openxmlformats.org/officeDocument/2006/relationships/hyperlink" Target="mailto:jaagripa@philkoei.com.ph" TargetMode="External"/><Relationship Id="rId183" Type="http://schemas.openxmlformats.org/officeDocument/2006/relationships/hyperlink" Target="mailto:tyreensl@yahoo.com" TargetMode="External"/><Relationship Id="rId239" Type="http://schemas.openxmlformats.org/officeDocument/2006/relationships/hyperlink" Target="mailto:mae_padilla@yahoo.com" TargetMode="External"/><Relationship Id="rId250" Type="http://schemas.openxmlformats.org/officeDocument/2006/relationships/hyperlink" Target="mailto:xdeparrenas@gmail.com" TargetMode="External"/><Relationship Id="rId292" Type="http://schemas.openxmlformats.org/officeDocument/2006/relationships/hyperlink" Target="mailto:jeffsac_1968@yahoo.com" TargetMode="External"/><Relationship Id="rId306" Type="http://schemas.openxmlformats.org/officeDocument/2006/relationships/hyperlink" Target="mailto:joanne_sanjuan@yahoo.com" TargetMode="External"/><Relationship Id="rId45" Type="http://schemas.openxmlformats.org/officeDocument/2006/relationships/hyperlink" Target="mailto:gvberdin@philkoei.com.ph" TargetMode="External"/><Relationship Id="rId87" Type="http://schemas.openxmlformats.org/officeDocument/2006/relationships/hyperlink" Target="mailto:mccruz@philkoei.com.ph" TargetMode="External"/><Relationship Id="rId110" Type="http://schemas.openxmlformats.org/officeDocument/2006/relationships/hyperlink" Target="mailto:radiaz@philkoei.com.ph" TargetMode="External"/><Relationship Id="rId348" Type="http://schemas.openxmlformats.org/officeDocument/2006/relationships/hyperlink" Target="mailto:bob_uga@hotmail.com" TargetMode="External"/><Relationship Id="rId152" Type="http://schemas.openxmlformats.org/officeDocument/2006/relationships/hyperlink" Target="mailto:maged1128@yahoo.com" TargetMode="External"/><Relationship Id="rId194" Type="http://schemas.openxmlformats.org/officeDocument/2006/relationships/hyperlink" Target="mailto:loricamarkjoseph@yahoo.com.ph" TargetMode="External"/><Relationship Id="rId208" Type="http://schemas.openxmlformats.org/officeDocument/2006/relationships/hyperlink" Target="mailto:sfmangahas@yahoo.com" TargetMode="External"/><Relationship Id="rId261" Type="http://schemas.openxmlformats.org/officeDocument/2006/relationships/hyperlink" Target="mailto:ddquiaoit@philkoei.com.ph" TargetMode="External"/><Relationship Id="rId14" Type="http://schemas.openxmlformats.org/officeDocument/2006/relationships/hyperlink" Target="mailto:alindajao_roberto1@yahoo.com" TargetMode="External"/><Relationship Id="rId56" Type="http://schemas.openxmlformats.org/officeDocument/2006/relationships/hyperlink" Target="mailto:mpbrucal@philkoei.com.ph" TargetMode="External"/><Relationship Id="rId317" Type="http://schemas.openxmlformats.org/officeDocument/2006/relationships/hyperlink" Target="mailto:onarrestito8@gmail.com" TargetMode="External"/><Relationship Id="rId359" Type="http://schemas.openxmlformats.org/officeDocument/2006/relationships/hyperlink" Target="mailto:ms.jaimievillamin@gmail.com" TargetMode="External"/><Relationship Id="rId98" Type="http://schemas.openxmlformats.org/officeDocument/2006/relationships/hyperlink" Target="mailto:jsdejesus@philkoei.com.ph" TargetMode="External"/><Relationship Id="rId121" Type="http://schemas.openxmlformats.org/officeDocument/2006/relationships/hyperlink" Target="mailto:cpeenggsvcs@gmail.com" TargetMode="External"/><Relationship Id="rId163" Type="http://schemas.openxmlformats.org/officeDocument/2006/relationships/hyperlink" Target="mailto:ivy.hernandez524@gmail.com" TargetMode="External"/><Relationship Id="rId219" Type="http://schemas.openxmlformats.org/officeDocument/2006/relationships/hyperlink" Target="mailto:csmesoza@yahoo.com" TargetMode="External"/><Relationship Id="rId230" Type="http://schemas.openxmlformats.org/officeDocument/2006/relationships/hyperlink" Target="mailto:elizakarlajn@gmail.com" TargetMode="External"/><Relationship Id="rId25" Type="http://schemas.openxmlformats.org/officeDocument/2006/relationships/hyperlink" Target="mailto:cparellano@up.edu.ph" TargetMode="External"/><Relationship Id="rId67" Type="http://schemas.openxmlformats.org/officeDocument/2006/relationships/hyperlink" Target="mailto:mmcarpio@philkoei.com.ph" TargetMode="External"/><Relationship Id="rId272" Type="http://schemas.openxmlformats.org/officeDocument/2006/relationships/hyperlink" Target="mailto:pjrramos@philkoei.com.ph" TargetMode="External"/><Relationship Id="rId328" Type="http://schemas.openxmlformats.org/officeDocument/2006/relationships/hyperlink" Target="mailto:sandrelita@hotmail.com" TargetMode="External"/><Relationship Id="rId132" Type="http://schemas.openxmlformats.org/officeDocument/2006/relationships/hyperlink" Target="mailto:vikkiferrer2@yahoo.com" TargetMode="External"/><Relationship Id="rId174" Type="http://schemas.openxmlformats.org/officeDocument/2006/relationships/hyperlink" Target="mailto:john.aristeo.jasmin@gmail.com" TargetMode="External"/><Relationship Id="rId241" Type="http://schemas.openxmlformats.org/officeDocument/2006/relationships/hyperlink" Target="mailto:fmpalomique@yahoo.com" TargetMode="External"/><Relationship Id="rId15" Type="http://schemas.openxmlformats.org/officeDocument/2006/relationships/hyperlink" Target="mailto:erick.pkii@yahoo.com" TargetMode="External"/><Relationship Id="rId36" Type="http://schemas.openxmlformats.org/officeDocument/2006/relationships/hyperlink" Target="mailto:arisabamba@yahoo.com" TargetMode="External"/><Relationship Id="rId57" Type="http://schemas.openxmlformats.org/officeDocument/2006/relationships/hyperlink" Target="mailto:marlonbrucal@ymail.com" TargetMode="External"/><Relationship Id="rId262" Type="http://schemas.openxmlformats.org/officeDocument/2006/relationships/hyperlink" Target="mailto:danquiaoit@gmail.com" TargetMode="External"/><Relationship Id="rId283" Type="http://schemas.openxmlformats.org/officeDocument/2006/relationships/hyperlink" Target="mailto:jessabebida@yahoo.com" TargetMode="External"/><Relationship Id="rId318" Type="http://schemas.openxmlformats.org/officeDocument/2006/relationships/hyperlink" Target="mailto:ttserrano@philkoei.com.ph" TargetMode="External"/><Relationship Id="rId339" Type="http://schemas.openxmlformats.org/officeDocument/2006/relationships/hyperlink" Target="mailto:rftemplo@philkoei.com.ph" TargetMode="External"/><Relationship Id="rId78" Type="http://schemas.openxmlformats.org/officeDocument/2006/relationships/hyperlink" Target="mailto:jc50907@yahoo.com" TargetMode="External"/><Relationship Id="rId99" Type="http://schemas.openxmlformats.org/officeDocument/2006/relationships/hyperlink" Target="mailto:joshuajhay01@gmail.com" TargetMode="External"/><Relationship Id="rId101" Type="http://schemas.openxmlformats.org/officeDocument/2006/relationships/hyperlink" Target="mailto:ranzelruthdeleon@gmail.com" TargetMode="External"/><Relationship Id="rId122" Type="http://schemas.openxmlformats.org/officeDocument/2006/relationships/hyperlink" Target="mailto:mimiestaris@yahoo.com" TargetMode="External"/><Relationship Id="rId143" Type="http://schemas.openxmlformats.org/officeDocument/2006/relationships/hyperlink" Target="mailto:rjgallemit@philkoei.com.ph" TargetMode="External"/><Relationship Id="rId164" Type="http://schemas.openxmlformats.org/officeDocument/2006/relationships/hyperlink" Target="mailto:joicelhernando@yahoo.com" TargetMode="External"/><Relationship Id="rId185" Type="http://schemas.openxmlformats.org/officeDocument/2006/relationships/hyperlink" Target="mailto:surtalicito@yahoo.com" TargetMode="External"/><Relationship Id="rId350" Type="http://schemas.openxmlformats.org/officeDocument/2006/relationships/hyperlink" Target="mailto:genur_1216@yahoo.com" TargetMode="External"/><Relationship Id="rId9" Type="http://schemas.openxmlformats.org/officeDocument/2006/relationships/hyperlink" Target="mailto:grace.aguilos@yahoo.com" TargetMode="External"/><Relationship Id="rId210" Type="http://schemas.openxmlformats.org/officeDocument/2006/relationships/hyperlink" Target="mailto:mapili.freshagracea@gmail.com" TargetMode="External"/><Relationship Id="rId26" Type="http://schemas.openxmlformats.org/officeDocument/2006/relationships/hyperlink" Target="mailto:cparellano@philkoei.com.ph" TargetMode="External"/><Relationship Id="rId231" Type="http://schemas.openxmlformats.org/officeDocument/2006/relationships/hyperlink" Target="mailto:nysai.yoeun@gmail.com" TargetMode="External"/><Relationship Id="rId252" Type="http://schemas.openxmlformats.org/officeDocument/2006/relationships/hyperlink" Target="mailto:mlpenalosa@philkoei.com.ph" TargetMode="External"/><Relationship Id="rId273" Type="http://schemas.openxmlformats.org/officeDocument/2006/relationships/hyperlink" Target="mailto:pjrramos@ph-koei.com" TargetMode="External"/><Relationship Id="rId294" Type="http://schemas.openxmlformats.org/officeDocument/2006/relationships/hyperlink" Target="mailto:bbsaligumba@yahoo.com" TargetMode="External"/><Relationship Id="rId308" Type="http://schemas.openxmlformats.org/officeDocument/2006/relationships/hyperlink" Target="mailto:papalouiesanchez@gmail.com" TargetMode="External"/><Relationship Id="rId329" Type="http://schemas.openxmlformats.org/officeDocument/2006/relationships/hyperlink" Target="mailto:jssulapas@up.edu.ph" TargetMode="External"/><Relationship Id="rId47" Type="http://schemas.openxmlformats.org/officeDocument/2006/relationships/hyperlink" Target="mailto:jacberinguela@philkoei.com.ph" TargetMode="External"/><Relationship Id="rId68" Type="http://schemas.openxmlformats.org/officeDocument/2006/relationships/hyperlink" Target="mailto:rcartera@philkoei.com.ph" TargetMode="External"/><Relationship Id="rId89" Type="http://schemas.openxmlformats.org/officeDocument/2006/relationships/hyperlink" Target="mailto:kbcruz@philkoei.com.ph" TargetMode="External"/><Relationship Id="rId112" Type="http://schemas.openxmlformats.org/officeDocument/2006/relationships/hyperlink" Target="mailto:gzdiego@yahoo.com" TargetMode="External"/><Relationship Id="rId133" Type="http://schemas.openxmlformats.org/officeDocument/2006/relationships/hyperlink" Target="mailto:amferrer@philkoei.com.ph" TargetMode="External"/><Relationship Id="rId154" Type="http://schemas.openxmlformats.org/officeDocument/2006/relationships/hyperlink" Target="mailto:rrgonzalvo@yahoo.com" TargetMode="External"/><Relationship Id="rId175" Type="http://schemas.openxmlformats.org/officeDocument/2006/relationships/hyperlink" Target="mailto:arj32157@yahoo.com" TargetMode="External"/><Relationship Id="rId340" Type="http://schemas.openxmlformats.org/officeDocument/2006/relationships/hyperlink" Target="mailto:tetemplo@yahoo.com.ph" TargetMode="External"/><Relationship Id="rId361" Type="http://schemas.openxmlformats.org/officeDocument/2006/relationships/hyperlink" Target="mailto:mr.villegas_luis@yahoo.com" TargetMode="External"/><Relationship Id="rId196" Type="http://schemas.openxmlformats.org/officeDocument/2006/relationships/hyperlink" Target="mailto:mavictorialucasia@gmail.com" TargetMode="External"/><Relationship Id="rId200" Type="http://schemas.openxmlformats.org/officeDocument/2006/relationships/hyperlink" Target="mailto:fdmanacop@philkoei.com.ph" TargetMode="External"/><Relationship Id="rId16" Type="http://schemas.openxmlformats.org/officeDocument/2006/relationships/hyperlink" Target="mailto:joaltomea@philkoei.com.ph" TargetMode="External"/><Relationship Id="rId221" Type="http://schemas.openxmlformats.org/officeDocument/2006/relationships/hyperlink" Target="mailto:yammy.miculob@gmail.com" TargetMode="External"/><Relationship Id="rId242" Type="http://schemas.openxmlformats.org/officeDocument/2006/relationships/hyperlink" Target="mailto:fmpalomique@philkoei.com.ph" TargetMode="External"/><Relationship Id="rId263" Type="http://schemas.openxmlformats.org/officeDocument/2006/relationships/hyperlink" Target="mailto:rosanoquillain1970@gmail.com" TargetMode="External"/><Relationship Id="rId284" Type="http://schemas.openxmlformats.org/officeDocument/2006/relationships/hyperlink" Target="mailto:benrojas59@yahoo.com" TargetMode="External"/><Relationship Id="rId319" Type="http://schemas.openxmlformats.org/officeDocument/2006/relationships/hyperlink" Target="mailto:ccsimpao@philkoei.com.ph" TargetMode="External"/><Relationship Id="rId37" Type="http://schemas.openxmlformats.org/officeDocument/2006/relationships/hyperlink" Target="mailto:jhoventolentino005@gmail.com" TargetMode="External"/><Relationship Id="rId58" Type="http://schemas.openxmlformats.org/officeDocument/2006/relationships/hyperlink" Target="mailto:jessiee.bulatao@yahoo.com" TargetMode="External"/><Relationship Id="rId79" Type="http://schemas.openxmlformats.org/officeDocument/2006/relationships/hyperlink" Target="mailto:jhadecolis@yahoo.com" TargetMode="External"/><Relationship Id="rId102" Type="http://schemas.openxmlformats.org/officeDocument/2006/relationships/hyperlink" Target="mailto:jbdesanjose@philkoei.com.ph" TargetMode="External"/><Relationship Id="rId123" Type="http://schemas.openxmlformats.org/officeDocument/2006/relationships/hyperlink" Target="mailto:monesto888@gmail.com" TargetMode="External"/><Relationship Id="rId144" Type="http://schemas.openxmlformats.org/officeDocument/2006/relationships/hyperlink" Target="mailto:ronilagallemit@gmail.com" TargetMode="External"/><Relationship Id="rId330" Type="http://schemas.openxmlformats.org/officeDocument/2006/relationships/hyperlink" Target="mailto:joselitosupangco@gmail.com" TargetMode="External"/><Relationship Id="rId90" Type="http://schemas.openxmlformats.org/officeDocument/2006/relationships/hyperlink" Target="mailto:rhcruz@philkoei.com.ph" TargetMode="External"/><Relationship Id="rId165" Type="http://schemas.openxmlformats.org/officeDocument/2006/relationships/hyperlink" Target="mailto:avhinolan@philkoei.com.ph" TargetMode="External"/><Relationship Id="rId186" Type="http://schemas.openxmlformats.org/officeDocument/2006/relationships/hyperlink" Target="mailto:scliquido@philkoei.com.ph" TargetMode="External"/><Relationship Id="rId351" Type="http://schemas.openxmlformats.org/officeDocument/2006/relationships/hyperlink" Target="mailto:romyvallo@yahoo.com" TargetMode="External"/><Relationship Id="rId211" Type="http://schemas.openxmlformats.org/officeDocument/2006/relationships/hyperlink" Target="mailto:marlon.cmm07@gmail.com" TargetMode="External"/><Relationship Id="rId232" Type="http://schemas.openxmlformats.org/officeDocument/2006/relationships/hyperlink" Target="mailto:omortiz@philkoei.com.ph" TargetMode="External"/><Relationship Id="rId253" Type="http://schemas.openxmlformats.org/officeDocument/2006/relationships/hyperlink" Target="mailto:Melai_1119@yahoo.com" TargetMode="External"/><Relationship Id="rId274" Type="http://schemas.openxmlformats.org/officeDocument/2006/relationships/hyperlink" Target="mailto:mavicaldaba@yahoo.com" TargetMode="External"/><Relationship Id="rId295" Type="http://schemas.openxmlformats.org/officeDocument/2006/relationships/hyperlink" Target="mailto:bbsaligumba@philkoei.com.ph" TargetMode="External"/><Relationship Id="rId309" Type="http://schemas.openxmlformats.org/officeDocument/2006/relationships/hyperlink" Target="mailto:lbsanchez@philkoei.com.ph" TargetMode="External"/><Relationship Id="rId27" Type="http://schemas.openxmlformats.org/officeDocument/2006/relationships/hyperlink" Target="mailto:moatendido@philkoei.com.ph" TargetMode="External"/><Relationship Id="rId48" Type="http://schemas.openxmlformats.org/officeDocument/2006/relationships/hyperlink" Target="mailto:deliabernardez@yahoo.com" TargetMode="External"/><Relationship Id="rId69" Type="http://schemas.openxmlformats.org/officeDocument/2006/relationships/hyperlink" Target="mailto:rexcartera2@yahoo.com" TargetMode="External"/><Relationship Id="rId113" Type="http://schemas.openxmlformats.org/officeDocument/2006/relationships/hyperlink" Target="mailto:helendifuntorum@yahoo.com" TargetMode="External"/><Relationship Id="rId134" Type="http://schemas.openxmlformats.org/officeDocument/2006/relationships/hyperlink" Target="mailto:arlenefer007@gmail.com" TargetMode="External"/><Relationship Id="rId320" Type="http://schemas.openxmlformats.org/officeDocument/2006/relationships/hyperlink" Target="mailto:stephensimpao95@gmail.com" TargetMode="External"/><Relationship Id="rId80" Type="http://schemas.openxmlformats.org/officeDocument/2006/relationships/hyperlink" Target="mailto:jacolis@philkoei.com.ph" TargetMode="External"/><Relationship Id="rId155" Type="http://schemas.openxmlformats.org/officeDocument/2006/relationships/hyperlink" Target="mailto:engr.mars_prints@yahoo.com" TargetMode="External"/><Relationship Id="rId176" Type="http://schemas.openxmlformats.org/officeDocument/2006/relationships/hyperlink" Target="mailto:joselitoneciojose@gmail.com" TargetMode="External"/><Relationship Id="rId197" Type="http://schemas.openxmlformats.org/officeDocument/2006/relationships/hyperlink" Target="mailto:justinelustre@gmail.com" TargetMode="External"/><Relationship Id="rId341" Type="http://schemas.openxmlformats.org/officeDocument/2006/relationships/hyperlink" Target="mailto:remelyn_tisbe@yahoo.com" TargetMode="External"/><Relationship Id="rId362" Type="http://schemas.openxmlformats.org/officeDocument/2006/relationships/hyperlink" Target="mailto:tsviloria@philkoei.com.ph" TargetMode="External"/><Relationship Id="rId201" Type="http://schemas.openxmlformats.org/officeDocument/2006/relationships/hyperlink" Target="mailto:felicity031881@yahoo.com" TargetMode="External"/><Relationship Id="rId222" Type="http://schemas.openxmlformats.org/officeDocument/2006/relationships/hyperlink" Target="mailto:iamz_amburai@yahoo.com" TargetMode="External"/><Relationship Id="rId243" Type="http://schemas.openxmlformats.org/officeDocument/2006/relationships/hyperlink" Target="mailto:jmpamintuan@philkoei.com.ph" TargetMode="External"/><Relationship Id="rId264" Type="http://schemas.openxmlformats.org/officeDocument/2006/relationships/hyperlink" Target="mailto:quillainsonny@yahoo.com" TargetMode="External"/><Relationship Id="rId285" Type="http://schemas.openxmlformats.org/officeDocument/2006/relationships/hyperlink" Target="mailto:benrojas59@gmail.com" TargetMode="External"/><Relationship Id="rId17" Type="http://schemas.openxmlformats.org/officeDocument/2006/relationships/hyperlink" Target="mailto:jroaltomea@gmail.com" TargetMode="External"/><Relationship Id="rId38" Type="http://schemas.openxmlformats.org/officeDocument/2006/relationships/hyperlink" Target="mailto:carolmbatac26@yahoo.com" TargetMode="External"/><Relationship Id="rId59" Type="http://schemas.openxmlformats.org/officeDocument/2006/relationships/hyperlink" Target="mailto:bmc_mjpw1@yahoo.com" TargetMode="External"/><Relationship Id="rId103" Type="http://schemas.openxmlformats.org/officeDocument/2006/relationships/hyperlink" Target="mailto:reidesanjose@yahoo.com" TargetMode="External"/><Relationship Id="rId124" Type="http://schemas.openxmlformats.org/officeDocument/2006/relationships/hyperlink" Target="mailto:rtestrada@philkoei.com.ph" TargetMode="External"/><Relationship Id="rId310" Type="http://schemas.openxmlformats.org/officeDocument/2006/relationships/hyperlink" Target="mailto:arkimonsantelices@gmail.com" TargetMode="External"/><Relationship Id="rId70" Type="http://schemas.openxmlformats.org/officeDocument/2006/relationships/hyperlink" Target="mailto:mccastanares@philkoei.com.ph" TargetMode="External"/><Relationship Id="rId91" Type="http://schemas.openxmlformats.org/officeDocument/2006/relationships/hyperlink" Target="mailto:jmie_reese@yahoo.com" TargetMode="External"/><Relationship Id="rId145" Type="http://schemas.openxmlformats.org/officeDocument/2006/relationships/hyperlink" Target="mailto:rollie_galvez@yahoo.com" TargetMode="External"/><Relationship Id="rId166" Type="http://schemas.openxmlformats.org/officeDocument/2006/relationships/hyperlink" Target="mailto:maan.hinolan@gmail.com" TargetMode="External"/><Relationship Id="rId187" Type="http://schemas.openxmlformats.org/officeDocument/2006/relationships/hyperlink" Target="mailto:sonnyguardian@yahoo.com" TargetMode="External"/><Relationship Id="rId331" Type="http://schemas.openxmlformats.org/officeDocument/2006/relationships/hyperlink" Target="mailto:jsupangco@yahoo.com" TargetMode="External"/><Relationship Id="rId352" Type="http://schemas.openxmlformats.org/officeDocument/2006/relationships/hyperlink" Target="mailto:eavargascal@yahoo.com" TargetMode="External"/><Relationship Id="rId1" Type="http://schemas.openxmlformats.org/officeDocument/2006/relationships/hyperlink" Target="mailto:znabad@philkoei.com.ph" TargetMode="External"/><Relationship Id="rId212" Type="http://schemas.openxmlformats.org/officeDocument/2006/relationships/hyperlink" Target="mailto:mmmarasigan@philkoei.com.ph" TargetMode="External"/><Relationship Id="rId233" Type="http://schemas.openxmlformats.org/officeDocument/2006/relationships/hyperlink" Target="mailto:oliverjohnortiz@rocketmail.com" TargetMode="External"/><Relationship Id="rId254" Type="http://schemas.openxmlformats.org/officeDocument/2006/relationships/hyperlink" Target="mailto:gcpelagio@yahoo.com;" TargetMode="External"/><Relationship Id="rId28" Type="http://schemas.openxmlformats.org/officeDocument/2006/relationships/hyperlink" Target="mailto:atendido.maricar@gmail.com" TargetMode="External"/><Relationship Id="rId49" Type="http://schemas.openxmlformats.org/officeDocument/2006/relationships/hyperlink" Target="mailto:chris_bern08@yahoo.com" TargetMode="External"/><Relationship Id="rId114" Type="http://schemas.openxmlformats.org/officeDocument/2006/relationships/hyperlink" Target="mailto:sidizon@philkoei.com.ph" TargetMode="External"/><Relationship Id="rId275" Type="http://schemas.openxmlformats.org/officeDocument/2006/relationships/hyperlink" Target="mailto:clremorta@gmail.com" TargetMode="External"/><Relationship Id="rId296" Type="http://schemas.openxmlformats.org/officeDocument/2006/relationships/hyperlink" Target="mailto:salmorinbonnie2@gmail.com" TargetMode="External"/><Relationship Id="rId300" Type="http://schemas.openxmlformats.org/officeDocument/2006/relationships/hyperlink" Target="mailto:aosamonte@philkoei.com.ph" TargetMode="External"/><Relationship Id="rId60" Type="http://schemas.openxmlformats.org/officeDocument/2006/relationships/hyperlink" Target="mailto:bmcanizar@philkoei.com.ph" TargetMode="External"/><Relationship Id="rId81" Type="http://schemas.openxmlformats.org/officeDocument/2006/relationships/hyperlink" Target="mailto:mcbandril@gmail.com" TargetMode="External"/><Relationship Id="rId135" Type="http://schemas.openxmlformats.org/officeDocument/2006/relationships/hyperlink" Target="mailto:renflord@yahoo.com.ph" TargetMode="External"/><Relationship Id="rId156" Type="http://schemas.openxmlformats.org/officeDocument/2006/relationships/hyperlink" Target="mailto:edmundo.guazon@gmail.com" TargetMode="External"/><Relationship Id="rId177" Type="http://schemas.openxmlformats.org/officeDocument/2006/relationships/hyperlink" Target="mailto:joel-jose@yahoo.com" TargetMode="External"/><Relationship Id="rId198" Type="http://schemas.openxmlformats.org/officeDocument/2006/relationships/hyperlink" Target="mailto:donnieluzon@yahoo.com" TargetMode="External"/><Relationship Id="rId321" Type="http://schemas.openxmlformats.org/officeDocument/2006/relationships/hyperlink" Target="mailto:cbsinda@philkoei.com.ph" TargetMode="External"/><Relationship Id="rId342" Type="http://schemas.openxmlformats.org/officeDocument/2006/relationships/hyperlink" Target="mailto:mdtolentino@philkoei.com.ph" TargetMode="External"/><Relationship Id="rId363" Type="http://schemas.openxmlformats.org/officeDocument/2006/relationships/hyperlink" Target="mailto:viloriats@yahoo.com" TargetMode="External"/><Relationship Id="rId202" Type="http://schemas.openxmlformats.org/officeDocument/2006/relationships/hyperlink" Target="mailto:madambareygie@gmail.com" TargetMode="External"/><Relationship Id="rId223" Type="http://schemas.openxmlformats.org/officeDocument/2006/relationships/hyperlink" Target="mailto:gfmijares@philkoei.com.ph" TargetMode="External"/><Relationship Id="rId244" Type="http://schemas.openxmlformats.org/officeDocument/2006/relationships/hyperlink" Target="mailto:junalynnemunar@yahoo.com" TargetMode="External"/><Relationship Id="rId18" Type="http://schemas.openxmlformats.org/officeDocument/2006/relationships/hyperlink" Target="mailto:naa811@gmail.com" TargetMode="External"/><Relationship Id="rId39" Type="http://schemas.openxmlformats.org/officeDocument/2006/relationships/hyperlink" Target="mailto:mannybate@yahoo.com" TargetMode="External"/><Relationship Id="rId265" Type="http://schemas.openxmlformats.org/officeDocument/2006/relationships/hyperlink" Target="mailto:cbramirez@philkoei.com.ph" TargetMode="External"/><Relationship Id="rId286" Type="http://schemas.openxmlformats.org/officeDocument/2006/relationships/hyperlink" Target="mailto:reynar_rollan@yahoo.com" TargetMode="External"/><Relationship Id="rId50" Type="http://schemas.openxmlformats.org/officeDocument/2006/relationships/hyperlink" Target="mailto:fpbersalona@philkoei.com.ph" TargetMode="External"/><Relationship Id="rId104" Type="http://schemas.openxmlformats.org/officeDocument/2006/relationships/hyperlink" Target="mailto:napdelacruzsr@yahoo.com.ph" TargetMode="External"/><Relationship Id="rId125" Type="http://schemas.openxmlformats.org/officeDocument/2006/relationships/hyperlink" Target="mailto:rosalieestrada03@yahoo.com" TargetMode="External"/><Relationship Id="rId146" Type="http://schemas.openxmlformats.org/officeDocument/2006/relationships/hyperlink" Target="mailto:renatosgamboa@gmail.com" TargetMode="External"/><Relationship Id="rId167" Type="http://schemas.openxmlformats.org/officeDocument/2006/relationships/hyperlink" Target="mailto:jnmonson@philkoei.com.ph" TargetMode="External"/><Relationship Id="rId188" Type="http://schemas.openxmlformats.org/officeDocument/2006/relationships/hyperlink" Target="mailto:dan.lizardo@gmail.com" TargetMode="External"/><Relationship Id="rId311" Type="http://schemas.openxmlformats.org/officeDocument/2006/relationships/hyperlink" Target="mailto:rmsantelices@philkoei.com.ph" TargetMode="External"/><Relationship Id="rId332" Type="http://schemas.openxmlformats.org/officeDocument/2006/relationships/hyperlink" Target="mailto:gbtabeta@philkoei.com.ph" TargetMode="External"/><Relationship Id="rId353" Type="http://schemas.openxmlformats.org/officeDocument/2006/relationships/hyperlink" Target="mailto:mplitimco@philkoei.com.ph" TargetMode="External"/><Relationship Id="rId71" Type="http://schemas.openxmlformats.org/officeDocument/2006/relationships/hyperlink" Target="mailto:mae0813@yahoo.com" TargetMode="External"/><Relationship Id="rId92" Type="http://schemas.openxmlformats.org/officeDocument/2006/relationships/hyperlink" Target="mailto:rldabasol@philkoei.com.ph" TargetMode="External"/><Relationship Id="rId213" Type="http://schemas.openxmlformats.org/officeDocument/2006/relationships/hyperlink" Target="mailto:jabmartin@philkoei.com.ph" TargetMode="External"/><Relationship Id="rId234" Type="http://schemas.openxmlformats.org/officeDocument/2006/relationships/hyperlink" Target="mailto:henryosea@yahoo.com" TargetMode="External"/><Relationship Id="rId2" Type="http://schemas.openxmlformats.org/officeDocument/2006/relationships/hyperlink" Target="mailto:jovyabellera@yahoo.com" TargetMode="External"/><Relationship Id="rId29" Type="http://schemas.openxmlformats.org/officeDocument/2006/relationships/hyperlink" Target="mailto:c_avis2002@yahoo.com" TargetMode="External"/><Relationship Id="rId255" Type="http://schemas.openxmlformats.org/officeDocument/2006/relationships/hyperlink" Target="mailto:lai.m.pintor@gmail.com" TargetMode="External"/><Relationship Id="rId276" Type="http://schemas.openxmlformats.org/officeDocument/2006/relationships/hyperlink" Target="mailto:joanne_rica40@yahoo.com" TargetMode="External"/><Relationship Id="rId297" Type="http://schemas.openxmlformats.org/officeDocument/2006/relationships/hyperlink" Target="mailto:rusalomon@philkoei.com.ph" TargetMode="External"/><Relationship Id="rId40" Type="http://schemas.openxmlformats.org/officeDocument/2006/relationships/hyperlink" Target="mailto:cuevasaser@gmail.com" TargetMode="External"/><Relationship Id="rId115" Type="http://schemas.openxmlformats.org/officeDocument/2006/relationships/hyperlink" Target="mailto:steffanydizon22@gmail.com" TargetMode="External"/><Relationship Id="rId136" Type="http://schemas.openxmlformats.org/officeDocument/2006/relationships/hyperlink" Target="mailto:rrflordeliz@philkoei.com.ph" TargetMode="External"/><Relationship Id="rId157" Type="http://schemas.openxmlformats.org/officeDocument/2006/relationships/hyperlink" Target="mailto:jlgueco@philkoei.com.ph" TargetMode="External"/><Relationship Id="rId178" Type="http://schemas.openxmlformats.org/officeDocument/2006/relationships/hyperlink" Target="mailto:millieannvale@yahoo.com" TargetMode="External"/><Relationship Id="rId301" Type="http://schemas.openxmlformats.org/officeDocument/2006/relationships/hyperlink" Target="mailto:samonte_ava88@yahoo.com" TargetMode="External"/><Relationship Id="rId322" Type="http://schemas.openxmlformats.org/officeDocument/2006/relationships/hyperlink" Target="mailto:sgsison@philkoei.com.ph" TargetMode="External"/><Relationship Id="rId343" Type="http://schemas.openxmlformats.org/officeDocument/2006/relationships/hyperlink" Target="mailto:engr_tolledo@yahoo.com" TargetMode="External"/><Relationship Id="rId364" Type="http://schemas.openxmlformats.org/officeDocument/2006/relationships/hyperlink" Target="mailto:cdvitug@philkoei.com.ph" TargetMode="External"/><Relationship Id="rId61" Type="http://schemas.openxmlformats.org/officeDocument/2006/relationships/hyperlink" Target="mailto:jmcabangunay@philkoei.com.ph" TargetMode="External"/><Relationship Id="rId82" Type="http://schemas.openxmlformats.org/officeDocument/2006/relationships/hyperlink" Target="mailto:mcbandril@yahoo.com" TargetMode="External"/><Relationship Id="rId199" Type="http://schemas.openxmlformats.org/officeDocument/2006/relationships/hyperlink" Target="mailto:donnieluzon_18@yahoo.com" TargetMode="External"/><Relationship Id="rId203" Type="http://schemas.openxmlformats.org/officeDocument/2006/relationships/hyperlink" Target="mailto:momaglalang@yahoo.com" TargetMode="External"/><Relationship Id="rId19" Type="http://schemas.openxmlformats.org/officeDocument/2006/relationships/hyperlink" Target="mailto:ldsrojhan@gmail.com" TargetMode="External"/><Relationship Id="rId224" Type="http://schemas.openxmlformats.org/officeDocument/2006/relationships/hyperlink" Target="mailto:along_mumar@yahoo.com.ph" TargetMode="External"/><Relationship Id="rId245" Type="http://schemas.openxmlformats.org/officeDocument/2006/relationships/hyperlink" Target="mailto:krpangan@philkoei.com.ph" TargetMode="External"/><Relationship Id="rId266" Type="http://schemas.openxmlformats.org/officeDocument/2006/relationships/hyperlink" Target="mailto:camille.nelmie@yahoo.com.ph" TargetMode="External"/><Relationship Id="rId287" Type="http://schemas.openxmlformats.org/officeDocument/2006/relationships/hyperlink" Target="mailto:reynarrollan@gmail.com" TargetMode="External"/><Relationship Id="rId30" Type="http://schemas.openxmlformats.org/officeDocument/2006/relationships/hyperlink" Target="mailto:tinoavis@gmail.com" TargetMode="External"/><Relationship Id="rId105" Type="http://schemas.openxmlformats.org/officeDocument/2006/relationships/hyperlink" Target="mailto:charlzdelacruz@gmail.com" TargetMode="External"/><Relationship Id="rId126" Type="http://schemas.openxmlformats.org/officeDocument/2006/relationships/hyperlink" Target="mailto:marioestremera@yahoo.com.ph" TargetMode="External"/><Relationship Id="rId147" Type="http://schemas.openxmlformats.org/officeDocument/2006/relationships/hyperlink" Target="mailto:gilbert_garchitorena@yahoo.com" TargetMode="External"/><Relationship Id="rId168" Type="http://schemas.openxmlformats.org/officeDocument/2006/relationships/hyperlink" Target="mailto:jhennilyn_monson@yahoo.com" TargetMode="External"/><Relationship Id="rId312" Type="http://schemas.openxmlformats.org/officeDocument/2006/relationships/hyperlink" Target="mailto:kaizasantillan@gmail.com" TargetMode="External"/><Relationship Id="rId333" Type="http://schemas.openxmlformats.org/officeDocument/2006/relationships/hyperlink" Target="mailto:gephtabeta@gmail.com" TargetMode="External"/><Relationship Id="rId354" Type="http://schemas.openxmlformats.org/officeDocument/2006/relationships/hyperlink" Target="mailto:miracle.litimco@gmail.com" TargetMode="External"/><Relationship Id="rId51" Type="http://schemas.openxmlformats.org/officeDocument/2006/relationships/hyperlink" Target="mailto:bibatlito2@gmail.com" TargetMode="External"/><Relationship Id="rId72" Type="http://schemas.openxmlformats.org/officeDocument/2006/relationships/hyperlink" Target="mailto:robethlyzgian@gmail.com" TargetMode="External"/><Relationship Id="rId93" Type="http://schemas.openxmlformats.org/officeDocument/2006/relationships/hyperlink" Target="mailto:aodacasin@philkoei.com.ph" TargetMode="External"/><Relationship Id="rId189" Type="http://schemas.openxmlformats.org/officeDocument/2006/relationships/hyperlink" Target="mailto:jllontoc@philkoei.com.ph" TargetMode="External"/><Relationship Id="rId3" Type="http://schemas.openxmlformats.org/officeDocument/2006/relationships/hyperlink" Target="mailto:mrcl_abing@yahoo.com" TargetMode="External"/><Relationship Id="rId214" Type="http://schemas.openxmlformats.org/officeDocument/2006/relationships/hyperlink" Target="mailto:mjohannaangela@yahoo.com" TargetMode="External"/><Relationship Id="rId235" Type="http://schemas.openxmlformats.org/officeDocument/2006/relationships/hyperlink" Target="mailto:jrosea@philkoei.com.ph" TargetMode="External"/><Relationship Id="rId256" Type="http://schemas.openxmlformats.org/officeDocument/2006/relationships/hyperlink" Target="mailto:mogs_pintor@yahoo.com" TargetMode="External"/><Relationship Id="rId277" Type="http://schemas.openxmlformats.org/officeDocument/2006/relationships/hyperlink" Target="mailto:jerry.rita1102@gmail.com" TargetMode="External"/><Relationship Id="rId298" Type="http://schemas.openxmlformats.org/officeDocument/2006/relationships/hyperlink" Target="mailto:pdsalvador@philkoei.com.ph" TargetMode="External"/><Relationship Id="rId116" Type="http://schemas.openxmlformats.org/officeDocument/2006/relationships/hyperlink" Target="mailto:olivedumaya05@yahoo.com" TargetMode="External"/><Relationship Id="rId137" Type="http://schemas.openxmlformats.org/officeDocument/2006/relationships/hyperlink" Target="mailto:aeflores@philkoei.com.ph" TargetMode="External"/><Relationship Id="rId158" Type="http://schemas.openxmlformats.org/officeDocument/2006/relationships/hyperlink" Target="mailto:jamaica_rose27@yahoo.com" TargetMode="External"/><Relationship Id="rId302" Type="http://schemas.openxmlformats.org/officeDocument/2006/relationships/hyperlink" Target="mailto:psamoza@philkoei.com.ph" TargetMode="External"/><Relationship Id="rId323" Type="http://schemas.openxmlformats.org/officeDocument/2006/relationships/hyperlink" Target="mailto:symounsison@gmail.com" TargetMode="External"/><Relationship Id="rId344" Type="http://schemas.openxmlformats.org/officeDocument/2006/relationships/hyperlink" Target="mailto:mvtomeldan1@yahoo.com" TargetMode="External"/><Relationship Id="rId20" Type="http://schemas.openxmlformats.org/officeDocument/2006/relationships/hyperlink" Target="mailto:enp.antonio@gmail.com" TargetMode="External"/><Relationship Id="rId41" Type="http://schemas.openxmlformats.org/officeDocument/2006/relationships/hyperlink" Target="mailto:acbellen@philkoei.com.ph" TargetMode="External"/><Relationship Id="rId62" Type="http://schemas.openxmlformats.org/officeDocument/2006/relationships/hyperlink" Target="mailto:joyveekim@gmail.com" TargetMode="External"/><Relationship Id="rId83" Type="http://schemas.openxmlformats.org/officeDocument/2006/relationships/hyperlink" Target="mailto:jdcortez@philkoei.com.ph" TargetMode="External"/><Relationship Id="rId179" Type="http://schemas.openxmlformats.org/officeDocument/2006/relationships/hyperlink" Target="mailto:mrvale@philkoei.com.ph" TargetMode="External"/><Relationship Id="rId365" Type="http://schemas.openxmlformats.org/officeDocument/2006/relationships/hyperlink" Target="mailto:cdvitug@gmail.com" TargetMode="External"/><Relationship Id="rId190" Type="http://schemas.openxmlformats.org/officeDocument/2006/relationships/hyperlink" Target="mailto:jamieannelontoc22@gmail.com" TargetMode="External"/><Relationship Id="rId204" Type="http://schemas.openxmlformats.org/officeDocument/2006/relationships/hyperlink" Target="mailto:raulmaglalang@yahoo.com" TargetMode="External"/><Relationship Id="rId225" Type="http://schemas.openxmlformats.org/officeDocument/2006/relationships/hyperlink" Target="mailto:amumar38@gmail.com" TargetMode="External"/><Relationship Id="rId246" Type="http://schemas.openxmlformats.org/officeDocument/2006/relationships/hyperlink" Target="mailto:karlpangan@gmail.com" TargetMode="External"/><Relationship Id="rId267" Type="http://schemas.openxmlformats.org/officeDocument/2006/relationships/hyperlink" Target="mailto:rpramirezph@yahoo.com" TargetMode="External"/><Relationship Id="rId288" Type="http://schemas.openxmlformats.org/officeDocument/2006/relationships/hyperlink" Target="mailto:mildroll@yahoo.com" TargetMode="External"/><Relationship Id="rId106" Type="http://schemas.openxmlformats.org/officeDocument/2006/relationships/hyperlink" Target="mailto:dpgia@yahoo.com" TargetMode="External"/><Relationship Id="rId127" Type="http://schemas.openxmlformats.org/officeDocument/2006/relationships/hyperlink" Target="mailto:meestremera@philkoei.com.ph" TargetMode="External"/><Relationship Id="rId313" Type="http://schemas.openxmlformats.org/officeDocument/2006/relationships/hyperlink" Target="mailto:mmsantos@philkoei.com.ph" TargetMode="External"/><Relationship Id="rId10" Type="http://schemas.openxmlformats.org/officeDocument/2006/relationships/hyperlink" Target="mailto:graceaguilos@gmail.com" TargetMode="External"/><Relationship Id="rId31" Type="http://schemas.openxmlformats.org/officeDocument/2006/relationships/hyperlink" Target="mailto:jpbaculanlan@philkoei.com.ph" TargetMode="External"/><Relationship Id="rId52" Type="http://schemas.openxmlformats.org/officeDocument/2006/relationships/hyperlink" Target="mailto:jerdag_2010@yahoo.com" TargetMode="External"/><Relationship Id="rId73" Type="http://schemas.openxmlformats.org/officeDocument/2006/relationships/hyperlink" Target="mailto:rgcastillo@philkoei.com.ph" TargetMode="External"/><Relationship Id="rId94" Type="http://schemas.openxmlformats.org/officeDocument/2006/relationships/hyperlink" Target="mailto:noniedacasin@yahoo.com.ph" TargetMode="External"/><Relationship Id="rId148" Type="http://schemas.openxmlformats.org/officeDocument/2006/relationships/hyperlink" Target="mailto:dtgiray@philkoei.com.ph" TargetMode="External"/><Relationship Id="rId169" Type="http://schemas.openxmlformats.org/officeDocument/2006/relationships/hyperlink" Target="mailto:kimberlyclaireinso@yahoo.com" TargetMode="External"/><Relationship Id="rId334" Type="http://schemas.openxmlformats.org/officeDocument/2006/relationships/hyperlink" Target="mailto:fttagulinao@philkoei.com.ph" TargetMode="External"/><Relationship Id="rId355" Type="http://schemas.openxmlformats.org/officeDocument/2006/relationships/hyperlink" Target="mailto:yzvelazco@philkoei.com.ph" TargetMode="External"/><Relationship Id="rId4" Type="http://schemas.openxmlformats.org/officeDocument/2006/relationships/hyperlink" Target="mailto:meabing@philkoei.com.ph" TargetMode="External"/><Relationship Id="rId180" Type="http://schemas.openxmlformats.org/officeDocument/2006/relationships/hyperlink" Target="mailto:amkojima@philkoei.com.ph" TargetMode="External"/><Relationship Id="rId215" Type="http://schemas.openxmlformats.org/officeDocument/2006/relationships/hyperlink" Target="mailto:eamatinao21@gmail.com" TargetMode="External"/><Relationship Id="rId236" Type="http://schemas.openxmlformats.org/officeDocument/2006/relationships/hyperlink" Target="mailto:john.osea.83@gmail.com" TargetMode="External"/><Relationship Id="rId257" Type="http://schemas.openxmlformats.org/officeDocument/2006/relationships/hyperlink" Target="mailto:mppolitico@philkoei.com.ph" TargetMode="External"/><Relationship Id="rId278" Type="http://schemas.openxmlformats.org/officeDocument/2006/relationships/hyperlink" Target="mailto:jeritzie@yahoo.com" TargetMode="External"/><Relationship Id="rId303" Type="http://schemas.openxmlformats.org/officeDocument/2006/relationships/hyperlink" Target="mailto:ipsanantonio@philkoei.com.ph" TargetMode="External"/><Relationship Id="rId42" Type="http://schemas.openxmlformats.org/officeDocument/2006/relationships/hyperlink" Target="mailto:cuevasaser@gmail.com" TargetMode="External"/><Relationship Id="rId84" Type="http://schemas.openxmlformats.org/officeDocument/2006/relationships/hyperlink" Target="mailto:julianedcortez@gmail.com" TargetMode="External"/><Relationship Id="rId138" Type="http://schemas.openxmlformats.org/officeDocument/2006/relationships/hyperlink" Target="mailto:brfuertes@philkoei.com.ph" TargetMode="External"/><Relationship Id="rId345" Type="http://schemas.openxmlformats.org/officeDocument/2006/relationships/hyperlink" Target="mailto:attugublimas@philkoei.com.ph" TargetMode="External"/><Relationship Id="rId191" Type="http://schemas.openxmlformats.org/officeDocument/2006/relationships/hyperlink" Target="mailto:egdl@lopezandpartners.com" TargetMode="External"/><Relationship Id="rId205" Type="http://schemas.openxmlformats.org/officeDocument/2006/relationships/hyperlink" Target="mailto:reubenmallare@yahoo.com" TargetMode="External"/><Relationship Id="rId247" Type="http://schemas.openxmlformats.org/officeDocument/2006/relationships/hyperlink" Target="mailto:cppante@hotmail.com" TargetMode="External"/><Relationship Id="rId107" Type="http://schemas.openxmlformats.org/officeDocument/2006/relationships/hyperlink" Target="mailto:rcdelarama@philkoei.com.ph" TargetMode="External"/><Relationship Id="rId289" Type="http://schemas.openxmlformats.org/officeDocument/2006/relationships/hyperlink" Target="mailto:aaroque@philkoei.com.ph" TargetMode="External"/><Relationship Id="rId11" Type="http://schemas.openxmlformats.org/officeDocument/2006/relationships/hyperlink" Target="mailto:alcalanelita@gmail.com" TargetMode="External"/><Relationship Id="rId53" Type="http://schemas.openxmlformats.org/officeDocument/2006/relationships/hyperlink" Target="mailto:acbonete@philkoei.com.ph" TargetMode="External"/><Relationship Id="rId149" Type="http://schemas.openxmlformats.org/officeDocument/2006/relationships/hyperlink" Target="mailto:dzewyngiray@gmail.com" TargetMode="External"/><Relationship Id="rId314" Type="http://schemas.openxmlformats.org/officeDocument/2006/relationships/hyperlink" Target="mailto:rgsantos@philkoei.com.ph" TargetMode="External"/><Relationship Id="rId356" Type="http://schemas.openxmlformats.org/officeDocument/2006/relationships/hyperlink" Target="mailto:yzv1126@yahoo.com.ph" TargetMode="External"/><Relationship Id="rId95" Type="http://schemas.openxmlformats.org/officeDocument/2006/relationships/hyperlink" Target="mailto:rqdanguilan@philkoei.com.ph" TargetMode="External"/><Relationship Id="rId160" Type="http://schemas.openxmlformats.org/officeDocument/2006/relationships/hyperlink" Target="mailto:ogulinao@yahoo.com" TargetMode="External"/><Relationship Id="rId216" Type="http://schemas.openxmlformats.org/officeDocument/2006/relationships/hyperlink" Target="mailto:arch.ishkamejia@gmail.com" TargetMode="External"/><Relationship Id="rId258" Type="http://schemas.openxmlformats.org/officeDocument/2006/relationships/hyperlink" Target="mailto:mappolitico@gmail.com" TargetMode="External"/><Relationship Id="rId22" Type="http://schemas.openxmlformats.org/officeDocument/2006/relationships/hyperlink" Target="mailto:mbaquino@philkoei.com.ph" TargetMode="External"/><Relationship Id="rId64" Type="http://schemas.openxmlformats.org/officeDocument/2006/relationships/hyperlink" Target="mailto:abelle_cajita@yahoo.com" TargetMode="External"/><Relationship Id="rId118" Type="http://schemas.openxmlformats.org/officeDocument/2006/relationships/hyperlink" Target="mailto:tndungca@philkoei.com.ph" TargetMode="External"/><Relationship Id="rId325" Type="http://schemas.openxmlformats.org/officeDocument/2006/relationships/hyperlink" Target="mailto:rrsosa@philkoei.com.ph" TargetMode="External"/><Relationship Id="rId367" Type="http://schemas.openxmlformats.org/officeDocument/2006/relationships/hyperlink" Target="mailto:vivarlawrence@gmail.com" TargetMode="External"/><Relationship Id="rId171" Type="http://schemas.openxmlformats.org/officeDocument/2006/relationships/hyperlink" Target="mailto:ronaldjariel@yahoo.com" TargetMode="External"/><Relationship Id="rId227" Type="http://schemas.openxmlformats.org/officeDocument/2006/relationships/hyperlink" Target="mailto:rmnarte@philkoei.com.ph" TargetMode="External"/><Relationship Id="rId269" Type="http://schemas.openxmlformats.org/officeDocument/2006/relationships/hyperlink" Target="mailto:ramos.christelle@yahoo.com" TargetMode="External"/><Relationship Id="rId33" Type="http://schemas.openxmlformats.org/officeDocument/2006/relationships/hyperlink" Target="mailto:edwardbailon137@gmail.com" TargetMode="External"/><Relationship Id="rId129" Type="http://schemas.openxmlformats.org/officeDocument/2006/relationships/hyperlink" Target="mailto:ccfayl12@gmail.com" TargetMode="External"/><Relationship Id="rId280" Type="http://schemas.openxmlformats.org/officeDocument/2006/relationships/hyperlink" Target="mailto:chebrivera@yahoo.com" TargetMode="External"/><Relationship Id="rId336" Type="http://schemas.openxmlformats.org/officeDocument/2006/relationships/hyperlink" Target="mailto:lanjimee@hotmail.com" TargetMode="External"/><Relationship Id="rId75" Type="http://schemas.openxmlformats.org/officeDocument/2006/relationships/hyperlink" Target="mailto:adchew@gmail.com" TargetMode="External"/><Relationship Id="rId140" Type="http://schemas.openxmlformats.org/officeDocument/2006/relationships/hyperlink" Target="mailto:sheilagagno@gmail.com" TargetMode="External"/><Relationship Id="rId182" Type="http://schemas.openxmlformats.org/officeDocument/2006/relationships/hyperlink" Target="mailto:lagmaydjo@yahoo.com" TargetMode="External"/><Relationship Id="rId6" Type="http://schemas.openxmlformats.org/officeDocument/2006/relationships/hyperlink" Target="mailto:fsabrigo@gmail.com" TargetMode="External"/><Relationship Id="rId238" Type="http://schemas.openxmlformats.org/officeDocument/2006/relationships/hyperlink" Target="mailto:dmpadilla@philkoei.com.ph" TargetMode="External"/><Relationship Id="rId291" Type="http://schemas.openxmlformats.org/officeDocument/2006/relationships/hyperlink" Target="mailto:jbsacayan@philkoei.com.ph" TargetMode="External"/><Relationship Id="rId305" Type="http://schemas.openxmlformats.org/officeDocument/2006/relationships/hyperlink" Target="mailto:jrsanjuan@philkoei.com.ph" TargetMode="External"/><Relationship Id="rId347" Type="http://schemas.openxmlformats.org/officeDocument/2006/relationships/hyperlink" Target="mailto:roberto_ugalino@yahoo.com" TargetMode="External"/><Relationship Id="rId44" Type="http://schemas.openxmlformats.org/officeDocument/2006/relationships/hyperlink" Target="mailto:gnbenitez@philkoei.com.ph" TargetMode="External"/><Relationship Id="rId86" Type="http://schemas.openxmlformats.org/officeDocument/2006/relationships/hyperlink" Target="mailto:dannyjcris@engineer.com" TargetMode="External"/><Relationship Id="rId151" Type="http://schemas.openxmlformats.org/officeDocument/2006/relationships/hyperlink" Target="mailto:ed1002gomez@yahoo.com.ph" TargetMode="External"/><Relationship Id="rId193" Type="http://schemas.openxmlformats.org/officeDocument/2006/relationships/hyperlink" Target="mailto:ralorica@philkoei.com.ph" TargetMode="External"/><Relationship Id="rId207" Type="http://schemas.openxmlformats.org/officeDocument/2006/relationships/hyperlink" Target="mailto:jmmanaysay@philkoei.com.ph" TargetMode="External"/><Relationship Id="rId249" Type="http://schemas.openxmlformats.org/officeDocument/2006/relationships/hyperlink" Target="mailto:xeparrenas@philkoei.com.ph" TargetMode="External"/><Relationship Id="rId13" Type="http://schemas.openxmlformats.org/officeDocument/2006/relationships/hyperlink" Target="mailto:anasus_00007@yahoo.com" TargetMode="External"/><Relationship Id="rId109" Type="http://schemas.openxmlformats.org/officeDocument/2006/relationships/hyperlink" Target="mailto:aadelatorre@philkoei.com.ph" TargetMode="External"/><Relationship Id="rId260" Type="http://schemas.openxmlformats.org/officeDocument/2006/relationships/hyperlink" Target="mailto:ac_quejado@yahoo.com.ph" TargetMode="External"/><Relationship Id="rId316" Type="http://schemas.openxmlformats.org/officeDocument/2006/relationships/hyperlink" Target="mailto:fred.serillano@gmail.com" TargetMode="External"/><Relationship Id="rId55" Type="http://schemas.openxmlformats.org/officeDocument/2006/relationships/hyperlink" Target="mailto:ianborja@gmail.com" TargetMode="External"/><Relationship Id="rId97" Type="http://schemas.openxmlformats.org/officeDocument/2006/relationships/hyperlink" Target="mailto:lsdavid@philkoei.com.ph" TargetMode="External"/><Relationship Id="rId120" Type="http://schemas.openxmlformats.org/officeDocument/2006/relationships/hyperlink" Target="mailto:cresmilla@philkoei.com.ph" TargetMode="External"/><Relationship Id="rId358" Type="http://schemas.openxmlformats.org/officeDocument/2006/relationships/hyperlink" Target="mailto:jpvillamin@philkoei.com.ph" TargetMode="External"/><Relationship Id="rId162" Type="http://schemas.openxmlformats.org/officeDocument/2006/relationships/hyperlink" Target="mailto:phoebe07_hernandez@yahoo.com" TargetMode="External"/><Relationship Id="rId218" Type="http://schemas.openxmlformats.org/officeDocument/2006/relationships/hyperlink" Target="mailto:dzmercado@yahoo.com" TargetMode="External"/><Relationship Id="rId271" Type="http://schemas.openxmlformats.org/officeDocument/2006/relationships/hyperlink" Target="mailto:hectoraphio@gmail.com" TargetMode="External"/><Relationship Id="rId24" Type="http://schemas.openxmlformats.org/officeDocument/2006/relationships/hyperlink" Target="mailto:rmaquino.1996@gmail.com" TargetMode="External"/><Relationship Id="rId66" Type="http://schemas.openxmlformats.org/officeDocument/2006/relationships/hyperlink" Target="mailto:rlcao1025@yahoo.com" TargetMode="External"/><Relationship Id="rId131" Type="http://schemas.openxmlformats.org/officeDocument/2006/relationships/hyperlink" Target="mailto:jeroldjfernandez@gmail.com" TargetMode="External"/><Relationship Id="rId327" Type="http://schemas.openxmlformats.org/officeDocument/2006/relationships/hyperlink" Target="mailto:anniejuansd@yahoo.com" TargetMode="External"/><Relationship Id="rId369" Type="http://schemas.openxmlformats.org/officeDocument/2006/relationships/drawing" Target="../drawings/drawing1.xml"/><Relationship Id="rId173" Type="http://schemas.openxmlformats.org/officeDocument/2006/relationships/hyperlink" Target="mailto:anndyjarolan@gmail.com" TargetMode="External"/><Relationship Id="rId229" Type="http://schemas.openxmlformats.org/officeDocument/2006/relationships/hyperlink" Target="mailto:ejnunez@philkoei.com.ph" TargetMode="External"/><Relationship Id="rId240" Type="http://schemas.openxmlformats.org/officeDocument/2006/relationships/hyperlink" Target="mailto:ab_palacio@yahoo.com.ph" TargetMode="External"/><Relationship Id="rId35" Type="http://schemas.openxmlformats.org/officeDocument/2006/relationships/hyperlink" Target="mailto:fbbaltazar@philkoei.com.ph" TargetMode="External"/><Relationship Id="rId77" Type="http://schemas.openxmlformats.org/officeDocument/2006/relationships/hyperlink" Target="mailto:jjchuaquico@philkoei.com.ph" TargetMode="External"/><Relationship Id="rId100" Type="http://schemas.openxmlformats.org/officeDocument/2006/relationships/hyperlink" Target="mailto:rpdeleon@philkoei.com.ph" TargetMode="External"/><Relationship Id="rId282" Type="http://schemas.openxmlformats.org/officeDocument/2006/relationships/hyperlink" Target="mailto:jbbodano@philkoei.com.ph" TargetMode="External"/><Relationship Id="rId338" Type="http://schemas.openxmlformats.org/officeDocument/2006/relationships/hyperlink" Target="mailto:christophertee07@yahoo.com" TargetMode="External"/><Relationship Id="rId8" Type="http://schemas.openxmlformats.org/officeDocument/2006/relationships/hyperlink" Target="mailto:agripajudyann022891@gmail.com" TargetMode="External"/><Relationship Id="rId142" Type="http://schemas.openxmlformats.org/officeDocument/2006/relationships/hyperlink" Target="mailto:bebotgalima67@gmail.com" TargetMode="External"/><Relationship Id="rId184" Type="http://schemas.openxmlformats.org/officeDocument/2006/relationships/hyperlink" Target="mailto:jennardliboon06@gmail.com" TargetMode="External"/><Relationship Id="rId251" Type="http://schemas.openxmlformats.org/officeDocument/2006/relationships/hyperlink" Target="mailto:fapascua@gmail.com" TargetMode="External"/><Relationship Id="rId46" Type="http://schemas.openxmlformats.org/officeDocument/2006/relationships/hyperlink" Target="mailto:jacberinguela@yahoo.com" TargetMode="External"/><Relationship Id="rId293" Type="http://schemas.openxmlformats.org/officeDocument/2006/relationships/hyperlink" Target="mailto:nikkamariesales@gmail.com" TargetMode="External"/><Relationship Id="rId307" Type="http://schemas.openxmlformats.org/officeDocument/2006/relationships/hyperlink" Target="mailto:gesanmiguel@philkoei.com.ph" TargetMode="External"/><Relationship Id="rId349" Type="http://schemas.openxmlformats.org/officeDocument/2006/relationships/hyperlink" Target="mailto:gjurbano@philkoei.com.ph" TargetMode="External"/><Relationship Id="rId88" Type="http://schemas.openxmlformats.org/officeDocument/2006/relationships/hyperlink" Target="mailto:millardcorreacruz@yahoo.com" TargetMode="External"/><Relationship Id="rId111" Type="http://schemas.openxmlformats.org/officeDocument/2006/relationships/hyperlink" Target="mailto:ryanvirgeld13@gmail.com" TargetMode="External"/><Relationship Id="rId153" Type="http://schemas.openxmlformats.org/officeDocument/2006/relationships/hyperlink" Target="mailto:oca_gomez@yahoo.com" TargetMode="External"/><Relationship Id="rId195" Type="http://schemas.openxmlformats.org/officeDocument/2006/relationships/hyperlink" Target="mailto:volucasia@philkoei.com.ph" TargetMode="External"/><Relationship Id="rId209" Type="http://schemas.openxmlformats.org/officeDocument/2006/relationships/hyperlink" Target="mailto:famapili@philkoei.com.ph" TargetMode="External"/><Relationship Id="rId360" Type="http://schemas.openxmlformats.org/officeDocument/2006/relationships/hyperlink" Target="mailto:lpvillegas@philkoei.com.ph" TargetMode="External"/><Relationship Id="rId220" Type="http://schemas.openxmlformats.org/officeDocument/2006/relationships/hyperlink" Target="mailto:bridge1214@hot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rscajr@yahoo.com" TargetMode="External"/><Relationship Id="rId2" Type="http://schemas.openxmlformats.org/officeDocument/2006/relationships/hyperlink" Target="mailto:sjdaliling@philkoei.com.ph" TargetMode="External"/><Relationship Id="rId1" Type="http://schemas.openxmlformats.org/officeDocument/2006/relationships/hyperlink" Target="mailto:znabad@philkoei.com.ph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jgtolentino@philkoei.com.ph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A9B67-7570-4764-83F1-1E9F4C20411F}">
  <dimension ref="A1:W475"/>
  <sheetViews>
    <sheetView topLeftCell="A52" workbookViewId="0">
      <selection activeCell="B9" sqref="B9:B10"/>
    </sheetView>
  </sheetViews>
  <sheetFormatPr defaultRowHeight="15" x14ac:dyDescent="0.25"/>
  <cols>
    <col min="1" max="1" width="37" style="7" customWidth="1"/>
    <col min="2" max="2" width="9.140625" style="27"/>
    <col min="3" max="3" width="23.42578125" style="28" customWidth="1"/>
    <col min="4" max="5" width="9.140625" style="7"/>
    <col min="6" max="6" width="19.140625" style="7" customWidth="1"/>
    <col min="7" max="7" width="13.42578125" style="7" customWidth="1"/>
    <col min="8" max="16384" width="9.140625" style="7"/>
  </cols>
  <sheetData>
    <row r="1" spans="1:23" ht="30" x14ac:dyDescent="0.25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1" t="s">
        <v>5</v>
      </c>
      <c r="G1" s="5"/>
      <c r="H1" s="6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</row>
    <row r="2" spans="1:23" x14ac:dyDescent="0.25">
      <c r="A2" s="8" t="s">
        <v>6</v>
      </c>
      <c r="B2" s="9">
        <v>1</v>
      </c>
      <c r="C2" s="10">
        <v>53</v>
      </c>
      <c r="D2" s="11" t="s">
        <v>7</v>
      </c>
      <c r="E2" s="11" t="s">
        <v>8</v>
      </c>
      <c r="F2" s="11" t="s">
        <v>9</v>
      </c>
    </row>
    <row r="3" spans="1:23" x14ac:dyDescent="0.25">
      <c r="A3" s="8" t="s">
        <v>10</v>
      </c>
      <c r="B3" s="9">
        <v>2</v>
      </c>
      <c r="C3" s="10" t="s">
        <v>11</v>
      </c>
      <c r="D3" s="11" t="s">
        <v>12</v>
      </c>
      <c r="E3" s="11" t="s">
        <v>13</v>
      </c>
      <c r="F3" s="11" t="s">
        <v>14</v>
      </c>
    </row>
    <row r="4" spans="1:23" x14ac:dyDescent="0.25">
      <c r="A4" s="12" t="s">
        <v>15</v>
      </c>
      <c r="B4" s="70">
        <v>3</v>
      </c>
      <c r="C4" s="13" t="s">
        <v>16</v>
      </c>
      <c r="D4" s="14" t="s">
        <v>17</v>
      </c>
      <c r="E4" s="14" t="s">
        <v>18</v>
      </c>
      <c r="F4" s="14" t="s">
        <v>19</v>
      </c>
    </row>
    <row r="5" spans="1:23" x14ac:dyDescent="0.25">
      <c r="A5" s="15" t="s">
        <v>20</v>
      </c>
      <c r="B5" s="71"/>
      <c r="C5" s="16"/>
      <c r="D5" s="17"/>
      <c r="E5" s="17"/>
      <c r="F5" s="17"/>
    </row>
    <row r="6" spans="1:23" x14ac:dyDescent="0.25">
      <c r="A6" s="18"/>
      <c r="B6" s="72"/>
      <c r="C6" s="19"/>
      <c r="D6" s="20"/>
      <c r="E6" s="20"/>
      <c r="F6" s="20" t="s">
        <v>21</v>
      </c>
    </row>
    <row r="7" spans="1:23" ht="69.75" customHeight="1" x14ac:dyDescent="0.25">
      <c r="A7" s="12" t="s">
        <v>22</v>
      </c>
      <c r="B7" s="70">
        <v>4</v>
      </c>
      <c r="C7" s="13" t="s">
        <v>23</v>
      </c>
      <c r="D7" s="14" t="s">
        <v>24</v>
      </c>
      <c r="E7" s="14" t="s">
        <v>25</v>
      </c>
      <c r="F7" s="14" t="s">
        <v>26</v>
      </c>
    </row>
    <row r="8" spans="1:23" x14ac:dyDescent="0.25">
      <c r="A8" s="21" t="s">
        <v>27</v>
      </c>
      <c r="B8" s="72"/>
      <c r="C8" s="19"/>
      <c r="D8" s="20"/>
      <c r="E8" s="20"/>
      <c r="F8" s="20" t="s">
        <v>28</v>
      </c>
    </row>
    <row r="9" spans="1:23" x14ac:dyDescent="0.25">
      <c r="A9" s="12" t="s">
        <v>29</v>
      </c>
      <c r="B9" s="70">
        <v>5</v>
      </c>
      <c r="C9" s="13">
        <v>767</v>
      </c>
      <c r="D9" s="14" t="s">
        <v>30</v>
      </c>
      <c r="E9" s="14" t="s">
        <v>31</v>
      </c>
      <c r="F9" s="73" t="s">
        <v>32</v>
      </c>
    </row>
    <row r="10" spans="1:23" x14ac:dyDescent="0.25">
      <c r="A10" s="21" t="s">
        <v>33</v>
      </c>
      <c r="B10" s="72"/>
      <c r="C10" s="19"/>
      <c r="D10" s="20"/>
      <c r="E10" s="20"/>
      <c r="F10" s="75"/>
    </row>
    <row r="11" spans="1:23" ht="57" customHeight="1" x14ac:dyDescent="0.25">
      <c r="A11" s="12" t="s">
        <v>34</v>
      </c>
      <c r="B11" s="70">
        <v>6</v>
      </c>
      <c r="C11" s="13" t="s">
        <v>35</v>
      </c>
      <c r="D11" s="14" t="s">
        <v>36</v>
      </c>
      <c r="E11" s="14" t="s">
        <v>37</v>
      </c>
      <c r="F11" s="73" t="s">
        <v>38</v>
      </c>
    </row>
    <row r="12" spans="1:23" x14ac:dyDescent="0.25">
      <c r="A12" s="21" t="s">
        <v>39</v>
      </c>
      <c r="B12" s="72"/>
      <c r="C12" s="19"/>
      <c r="D12" s="20"/>
      <c r="E12" s="20"/>
      <c r="F12" s="75"/>
    </row>
    <row r="13" spans="1:23" x14ac:dyDescent="0.25">
      <c r="A13" s="8" t="s">
        <v>40</v>
      </c>
      <c r="B13" s="9">
        <v>7</v>
      </c>
      <c r="C13" s="10" t="s">
        <v>41</v>
      </c>
      <c r="D13" s="11" t="s">
        <v>42</v>
      </c>
      <c r="E13" s="11" t="s">
        <v>43</v>
      </c>
      <c r="F13" s="11" t="s">
        <v>44</v>
      </c>
    </row>
    <row r="14" spans="1:23" ht="82.5" customHeight="1" x14ac:dyDescent="0.25">
      <c r="A14" s="12" t="s">
        <v>45</v>
      </c>
      <c r="B14" s="70">
        <v>8</v>
      </c>
      <c r="C14" s="13">
        <v>591</v>
      </c>
      <c r="D14" s="14" t="s">
        <v>46</v>
      </c>
      <c r="E14" s="14" t="s">
        <v>47</v>
      </c>
      <c r="F14" s="14" t="s">
        <v>48</v>
      </c>
    </row>
    <row r="15" spans="1:23" x14ac:dyDescent="0.25">
      <c r="A15" s="15" t="s">
        <v>49</v>
      </c>
      <c r="B15" s="71"/>
      <c r="C15" s="16"/>
      <c r="D15" s="17"/>
      <c r="E15" s="17"/>
      <c r="F15" s="17"/>
    </row>
    <row r="16" spans="1:23" x14ac:dyDescent="0.25">
      <c r="A16" s="18"/>
      <c r="B16" s="72"/>
      <c r="C16" s="19"/>
      <c r="D16" s="20"/>
      <c r="E16" s="20"/>
      <c r="F16" s="20" t="s">
        <v>50</v>
      </c>
    </row>
    <row r="17" spans="1:6" x14ac:dyDescent="0.25">
      <c r="A17" s="8" t="s">
        <v>51</v>
      </c>
      <c r="B17" s="9">
        <v>9</v>
      </c>
      <c r="C17" s="10">
        <v>486</v>
      </c>
      <c r="D17" s="11" t="s">
        <v>52</v>
      </c>
      <c r="E17" s="11" t="s">
        <v>53</v>
      </c>
      <c r="F17" s="11" t="s">
        <v>54</v>
      </c>
    </row>
    <row r="18" spans="1:6" ht="87" customHeight="1" x14ac:dyDescent="0.25">
      <c r="A18" s="76" t="s">
        <v>55</v>
      </c>
      <c r="B18" s="70">
        <v>10</v>
      </c>
      <c r="C18" s="13">
        <v>462</v>
      </c>
      <c r="D18" s="14" t="s">
        <v>56</v>
      </c>
      <c r="E18" s="14" t="s">
        <v>57</v>
      </c>
      <c r="F18" s="14" t="s">
        <v>58</v>
      </c>
    </row>
    <row r="19" spans="1:6" x14ac:dyDescent="0.25">
      <c r="A19" s="77"/>
      <c r="B19" s="71"/>
      <c r="C19" s="16"/>
      <c r="D19" s="17"/>
      <c r="E19" s="17"/>
      <c r="F19" s="17"/>
    </row>
    <row r="20" spans="1:6" x14ac:dyDescent="0.25">
      <c r="A20" s="78"/>
      <c r="B20" s="72"/>
      <c r="C20" s="19"/>
      <c r="D20" s="20"/>
      <c r="E20" s="20"/>
      <c r="F20" s="20" t="s">
        <v>59</v>
      </c>
    </row>
    <row r="21" spans="1:6" ht="80.25" customHeight="1" x14ac:dyDescent="0.25">
      <c r="A21" s="12" t="s">
        <v>60</v>
      </c>
      <c r="B21" s="70">
        <v>11</v>
      </c>
      <c r="C21" s="13">
        <v>650</v>
      </c>
      <c r="D21" s="14" t="s">
        <v>61</v>
      </c>
      <c r="E21" s="14" t="s">
        <v>62</v>
      </c>
      <c r="F21" s="73" t="s">
        <v>63</v>
      </c>
    </row>
    <row r="22" spans="1:6" x14ac:dyDescent="0.25">
      <c r="A22" s="22"/>
      <c r="B22" s="71"/>
      <c r="C22" s="16"/>
      <c r="D22" s="17"/>
      <c r="E22" s="17"/>
      <c r="F22" s="74"/>
    </row>
    <row r="23" spans="1:6" x14ac:dyDescent="0.25">
      <c r="A23" s="21" t="s">
        <v>64</v>
      </c>
      <c r="B23" s="72"/>
      <c r="C23" s="19"/>
      <c r="D23" s="20"/>
      <c r="E23" s="20"/>
      <c r="F23" s="75"/>
    </row>
    <row r="24" spans="1:6" x14ac:dyDescent="0.25">
      <c r="A24" s="8" t="s">
        <v>65</v>
      </c>
      <c r="B24" s="9">
        <v>12</v>
      </c>
      <c r="C24" s="10" t="s">
        <v>66</v>
      </c>
      <c r="D24" s="11" t="s">
        <v>67</v>
      </c>
      <c r="E24" s="11" t="s">
        <v>68</v>
      </c>
      <c r="F24" s="11" t="s">
        <v>69</v>
      </c>
    </row>
    <row r="25" spans="1:6" ht="25.5" x14ac:dyDescent="0.25">
      <c r="A25" s="8" t="s">
        <v>70</v>
      </c>
      <c r="B25" s="9">
        <v>13</v>
      </c>
      <c r="C25" s="10">
        <v>732</v>
      </c>
      <c r="D25" s="11" t="s">
        <v>71</v>
      </c>
      <c r="E25" s="11" t="s">
        <v>72</v>
      </c>
      <c r="F25" s="11" t="s">
        <v>73</v>
      </c>
    </row>
    <row r="26" spans="1:6" x14ac:dyDescent="0.25">
      <c r="A26" s="11"/>
      <c r="B26" s="9">
        <v>14</v>
      </c>
      <c r="C26" s="10" t="s">
        <v>74</v>
      </c>
      <c r="D26" s="11" t="s">
        <v>75</v>
      </c>
      <c r="E26" s="11" t="s">
        <v>76</v>
      </c>
      <c r="F26" s="11"/>
    </row>
    <row r="27" spans="1:6" x14ac:dyDescent="0.25">
      <c r="A27" s="12" t="s">
        <v>77</v>
      </c>
      <c r="B27" s="70">
        <v>15</v>
      </c>
      <c r="C27" s="13" t="s">
        <v>78</v>
      </c>
      <c r="D27" s="14" t="s">
        <v>79</v>
      </c>
      <c r="E27" s="14" t="s">
        <v>80</v>
      </c>
      <c r="F27" s="73" t="s">
        <v>81</v>
      </c>
    </row>
    <row r="28" spans="1:6" x14ac:dyDescent="0.25">
      <c r="A28" s="22"/>
      <c r="B28" s="71"/>
      <c r="C28" s="16"/>
      <c r="D28" s="17"/>
      <c r="E28" s="17"/>
      <c r="F28" s="74"/>
    </row>
    <row r="29" spans="1:6" x14ac:dyDescent="0.25">
      <c r="A29" s="21" t="s">
        <v>82</v>
      </c>
      <c r="B29" s="72"/>
      <c r="C29" s="19"/>
      <c r="D29" s="20"/>
      <c r="E29" s="20"/>
      <c r="F29" s="75"/>
    </row>
    <row r="30" spans="1:6" x14ac:dyDescent="0.25">
      <c r="A30" s="8" t="s">
        <v>83</v>
      </c>
      <c r="B30" s="9">
        <v>16</v>
      </c>
      <c r="C30" s="10">
        <v>145</v>
      </c>
      <c r="D30" s="11" t="s">
        <v>84</v>
      </c>
      <c r="E30" s="11" t="s">
        <v>85</v>
      </c>
      <c r="F30" s="11" t="s">
        <v>86</v>
      </c>
    </row>
    <row r="31" spans="1:6" x14ac:dyDescent="0.25">
      <c r="A31" s="11"/>
      <c r="B31" s="9">
        <v>17</v>
      </c>
      <c r="C31" s="10" t="s">
        <v>87</v>
      </c>
      <c r="D31" s="11" t="s">
        <v>84</v>
      </c>
      <c r="E31" s="11" t="s">
        <v>85</v>
      </c>
      <c r="F31" s="11"/>
    </row>
    <row r="32" spans="1:6" x14ac:dyDescent="0.25">
      <c r="A32" s="12" t="s">
        <v>88</v>
      </c>
      <c r="B32" s="70">
        <v>18</v>
      </c>
      <c r="C32" s="13">
        <v>701</v>
      </c>
      <c r="D32" s="14" t="s">
        <v>84</v>
      </c>
      <c r="E32" s="14" t="s">
        <v>89</v>
      </c>
      <c r="F32" s="73" t="s">
        <v>90</v>
      </c>
    </row>
    <row r="33" spans="1:6" x14ac:dyDescent="0.25">
      <c r="A33" s="22"/>
      <c r="B33" s="71"/>
      <c r="C33" s="16"/>
      <c r="D33" s="17"/>
      <c r="E33" s="17"/>
      <c r="F33" s="74"/>
    </row>
    <row r="34" spans="1:6" x14ac:dyDescent="0.25">
      <c r="A34" s="21" t="s">
        <v>91</v>
      </c>
      <c r="B34" s="72"/>
      <c r="C34" s="19"/>
      <c r="D34" s="20"/>
      <c r="E34" s="20"/>
      <c r="F34" s="75"/>
    </row>
    <row r="35" spans="1:6" ht="80.25" customHeight="1" x14ac:dyDescent="0.25">
      <c r="A35" s="12" t="s">
        <v>92</v>
      </c>
      <c r="B35" s="70">
        <v>19</v>
      </c>
      <c r="C35" s="13">
        <v>679</v>
      </c>
      <c r="D35" s="14" t="s">
        <v>93</v>
      </c>
      <c r="E35" s="14" t="s">
        <v>94</v>
      </c>
      <c r="F35" s="73" t="s">
        <v>95</v>
      </c>
    </row>
    <row r="36" spans="1:6" x14ac:dyDescent="0.25">
      <c r="A36" s="21" t="s">
        <v>96</v>
      </c>
      <c r="B36" s="72"/>
      <c r="C36" s="19"/>
      <c r="D36" s="20"/>
      <c r="E36" s="20"/>
      <c r="F36" s="75"/>
    </row>
    <row r="37" spans="1:6" x14ac:dyDescent="0.25">
      <c r="A37" s="12" t="s">
        <v>97</v>
      </c>
      <c r="B37" s="70">
        <v>20</v>
      </c>
      <c r="C37" s="13">
        <v>782</v>
      </c>
      <c r="D37" s="14" t="s">
        <v>98</v>
      </c>
      <c r="E37" s="14" t="s">
        <v>99</v>
      </c>
      <c r="F37" s="73" t="s">
        <v>100</v>
      </c>
    </row>
    <row r="38" spans="1:6" x14ac:dyDescent="0.25">
      <c r="A38" s="21" t="s">
        <v>101</v>
      </c>
      <c r="B38" s="72"/>
      <c r="C38" s="19"/>
      <c r="D38" s="20"/>
      <c r="E38" s="20"/>
      <c r="F38" s="75"/>
    </row>
    <row r="39" spans="1:6" x14ac:dyDescent="0.25">
      <c r="A39" s="12" t="s">
        <v>102</v>
      </c>
      <c r="B39" s="70">
        <v>21</v>
      </c>
      <c r="C39" s="13" t="s">
        <v>103</v>
      </c>
      <c r="D39" s="14" t="s">
        <v>104</v>
      </c>
      <c r="E39" s="14" t="s">
        <v>105</v>
      </c>
      <c r="F39" s="14" t="s">
        <v>106</v>
      </c>
    </row>
    <row r="40" spans="1:6" x14ac:dyDescent="0.25">
      <c r="A40" s="15" t="s">
        <v>107</v>
      </c>
      <c r="B40" s="71"/>
      <c r="C40" s="16"/>
      <c r="D40" s="17"/>
      <c r="E40" s="17"/>
      <c r="F40" s="17"/>
    </row>
    <row r="41" spans="1:6" x14ac:dyDescent="0.25">
      <c r="A41" s="18"/>
      <c r="B41" s="72"/>
      <c r="C41" s="19"/>
      <c r="D41" s="20"/>
      <c r="E41" s="20"/>
      <c r="F41" s="20" t="s">
        <v>108</v>
      </c>
    </row>
    <row r="42" spans="1:6" ht="25.5" x14ac:dyDescent="0.25">
      <c r="A42" s="12" t="s">
        <v>109</v>
      </c>
      <c r="B42" s="70">
        <v>22</v>
      </c>
      <c r="C42" s="13">
        <v>771</v>
      </c>
      <c r="D42" s="14" t="s">
        <v>110</v>
      </c>
      <c r="E42" s="14" t="s">
        <v>111</v>
      </c>
      <c r="F42" s="73" t="s">
        <v>112</v>
      </c>
    </row>
    <row r="43" spans="1:6" x14ac:dyDescent="0.25">
      <c r="A43" s="21" t="s">
        <v>113</v>
      </c>
      <c r="B43" s="72"/>
      <c r="C43" s="19"/>
      <c r="D43" s="20"/>
      <c r="E43" s="20"/>
      <c r="F43" s="75"/>
    </row>
    <row r="44" spans="1:6" x14ac:dyDescent="0.25">
      <c r="A44" s="8" t="s">
        <v>114</v>
      </c>
      <c r="B44" s="9">
        <v>23</v>
      </c>
      <c r="C44" s="10" t="s">
        <v>115</v>
      </c>
      <c r="D44" s="11" t="s">
        <v>116</v>
      </c>
      <c r="E44" s="11" t="s">
        <v>117</v>
      </c>
      <c r="F44" s="11" t="s">
        <v>118</v>
      </c>
    </row>
    <row r="45" spans="1:6" x14ac:dyDescent="0.25">
      <c r="A45" s="8" t="s">
        <v>119</v>
      </c>
      <c r="B45" s="9">
        <v>24</v>
      </c>
      <c r="C45" s="10" t="s">
        <v>120</v>
      </c>
      <c r="D45" s="11" t="s">
        <v>121</v>
      </c>
      <c r="E45" s="11" t="s">
        <v>122</v>
      </c>
      <c r="F45" s="11" t="s">
        <v>123</v>
      </c>
    </row>
    <row r="46" spans="1:6" ht="25.5" x14ac:dyDescent="0.25">
      <c r="A46" s="8" t="s">
        <v>124</v>
      </c>
      <c r="B46" s="9">
        <v>25</v>
      </c>
      <c r="C46" s="10">
        <v>451</v>
      </c>
      <c r="D46" s="11" t="s">
        <v>125</v>
      </c>
      <c r="E46" s="11" t="s">
        <v>126</v>
      </c>
      <c r="F46" s="11">
        <v>9277301453</v>
      </c>
    </row>
    <row r="47" spans="1:6" ht="112.5" customHeight="1" x14ac:dyDescent="0.25">
      <c r="A47" s="76" t="s">
        <v>127</v>
      </c>
      <c r="B47" s="70">
        <v>26</v>
      </c>
      <c r="C47" s="13">
        <v>763</v>
      </c>
      <c r="D47" s="14" t="s">
        <v>128</v>
      </c>
      <c r="E47" s="14" t="s">
        <v>129</v>
      </c>
      <c r="F47" s="14" t="s">
        <v>130</v>
      </c>
    </row>
    <row r="48" spans="1:6" x14ac:dyDescent="0.25">
      <c r="A48" s="77"/>
      <c r="B48" s="71"/>
      <c r="C48" s="16"/>
      <c r="D48" s="17"/>
      <c r="E48" s="17"/>
      <c r="F48" s="17"/>
    </row>
    <row r="49" spans="1:6" x14ac:dyDescent="0.25">
      <c r="A49" s="78"/>
      <c r="B49" s="72"/>
      <c r="C49" s="19"/>
      <c r="D49" s="20"/>
      <c r="E49" s="20"/>
      <c r="F49" s="20" t="s">
        <v>131</v>
      </c>
    </row>
    <row r="50" spans="1:6" x14ac:dyDescent="0.25">
      <c r="A50" s="8" t="s">
        <v>132</v>
      </c>
      <c r="B50" s="9">
        <v>27</v>
      </c>
      <c r="C50" s="10">
        <v>772</v>
      </c>
      <c r="D50" s="11" t="s">
        <v>133</v>
      </c>
      <c r="E50" s="11" t="s">
        <v>134</v>
      </c>
      <c r="F50" s="11" t="s">
        <v>135</v>
      </c>
    </row>
    <row r="51" spans="1:6" x14ac:dyDescent="0.25">
      <c r="A51" s="8" t="s">
        <v>136</v>
      </c>
      <c r="B51" s="9">
        <v>28</v>
      </c>
      <c r="C51" s="10" t="s">
        <v>137</v>
      </c>
      <c r="D51" s="11" t="s">
        <v>138</v>
      </c>
      <c r="E51" s="11" t="s">
        <v>139</v>
      </c>
      <c r="F51" s="11" t="s">
        <v>140</v>
      </c>
    </row>
    <row r="52" spans="1:6" ht="25.5" x14ac:dyDescent="0.25">
      <c r="A52" s="8" t="s">
        <v>141</v>
      </c>
      <c r="B52" s="9">
        <v>29</v>
      </c>
      <c r="C52" s="10" t="s">
        <v>142</v>
      </c>
      <c r="D52" s="11" t="s">
        <v>143</v>
      </c>
      <c r="E52" s="11" t="s">
        <v>144</v>
      </c>
      <c r="F52" s="11" t="s">
        <v>145</v>
      </c>
    </row>
    <row r="53" spans="1:6" x14ac:dyDescent="0.25">
      <c r="A53" s="12" t="s">
        <v>146</v>
      </c>
      <c r="B53" s="70">
        <v>30</v>
      </c>
      <c r="C53" s="13" t="s">
        <v>147</v>
      </c>
      <c r="D53" s="14" t="s">
        <v>148</v>
      </c>
      <c r="E53" s="14" t="s">
        <v>149</v>
      </c>
      <c r="F53" s="73" t="s">
        <v>150</v>
      </c>
    </row>
    <row r="54" spans="1:6" x14ac:dyDescent="0.25">
      <c r="A54" s="21" t="s">
        <v>151</v>
      </c>
      <c r="B54" s="72"/>
      <c r="C54" s="19"/>
      <c r="D54" s="20"/>
      <c r="E54" s="20"/>
      <c r="F54" s="75"/>
    </row>
    <row r="55" spans="1:6" x14ac:dyDescent="0.25">
      <c r="A55" s="12" t="s">
        <v>146</v>
      </c>
      <c r="B55" s="70">
        <v>31</v>
      </c>
      <c r="C55" s="13">
        <v>111</v>
      </c>
      <c r="D55" s="14" t="s">
        <v>148</v>
      </c>
      <c r="E55" s="14" t="s">
        <v>149</v>
      </c>
      <c r="F55" s="73"/>
    </row>
    <row r="56" spans="1:6" x14ac:dyDescent="0.25">
      <c r="A56" s="22"/>
      <c r="B56" s="71"/>
      <c r="C56" s="16"/>
      <c r="D56" s="17"/>
      <c r="E56" s="17"/>
      <c r="F56" s="74"/>
    </row>
    <row r="57" spans="1:6" x14ac:dyDescent="0.25">
      <c r="A57" s="21" t="s">
        <v>151</v>
      </c>
      <c r="B57" s="72"/>
      <c r="C57" s="19"/>
      <c r="D57" s="20"/>
      <c r="E57" s="20"/>
      <c r="F57" s="75"/>
    </row>
    <row r="58" spans="1:6" x14ac:dyDescent="0.25">
      <c r="A58" s="8" t="s">
        <v>152</v>
      </c>
      <c r="B58" s="9">
        <v>32</v>
      </c>
      <c r="C58" s="10">
        <v>113</v>
      </c>
      <c r="D58" s="11" t="s">
        <v>153</v>
      </c>
      <c r="E58" s="11" t="s">
        <v>37</v>
      </c>
      <c r="F58" s="11" t="s">
        <v>154</v>
      </c>
    </row>
    <row r="59" spans="1:6" x14ac:dyDescent="0.25">
      <c r="A59" s="8" t="s">
        <v>155</v>
      </c>
      <c r="B59" s="9">
        <v>33</v>
      </c>
      <c r="C59" s="10">
        <v>186</v>
      </c>
      <c r="D59" s="11" t="s">
        <v>156</v>
      </c>
      <c r="E59" s="11" t="s">
        <v>157</v>
      </c>
      <c r="F59" s="11">
        <v>9177963893</v>
      </c>
    </row>
    <row r="60" spans="1:6" ht="25.5" x14ac:dyDescent="0.25">
      <c r="A60" s="12" t="s">
        <v>158</v>
      </c>
      <c r="B60" s="70">
        <v>34</v>
      </c>
      <c r="C60" s="13">
        <v>112</v>
      </c>
      <c r="D60" s="14" t="s">
        <v>159</v>
      </c>
      <c r="E60" s="14" t="s">
        <v>160</v>
      </c>
      <c r="F60" s="73" t="s">
        <v>161</v>
      </c>
    </row>
    <row r="61" spans="1:6" x14ac:dyDescent="0.25">
      <c r="A61" s="22"/>
      <c r="B61" s="71"/>
      <c r="C61" s="16"/>
      <c r="D61" s="17"/>
      <c r="E61" s="17"/>
      <c r="F61" s="74"/>
    </row>
    <row r="62" spans="1:6" x14ac:dyDescent="0.25">
      <c r="A62" s="21" t="s">
        <v>162</v>
      </c>
      <c r="B62" s="72"/>
      <c r="C62" s="19"/>
      <c r="D62" s="20"/>
      <c r="E62" s="20"/>
      <c r="F62" s="75"/>
    </row>
    <row r="63" spans="1:6" ht="25.5" x14ac:dyDescent="0.25">
      <c r="A63" s="8" t="s">
        <v>163</v>
      </c>
      <c r="B63" s="9">
        <v>35</v>
      </c>
      <c r="C63" s="10" t="s">
        <v>164</v>
      </c>
      <c r="D63" s="11" t="s">
        <v>165</v>
      </c>
      <c r="E63" s="11" t="s">
        <v>166</v>
      </c>
      <c r="F63" s="11" t="s">
        <v>167</v>
      </c>
    </row>
    <row r="64" spans="1:6" ht="25.5" x14ac:dyDescent="0.25">
      <c r="A64" s="8" t="s">
        <v>168</v>
      </c>
      <c r="B64" s="9">
        <v>36</v>
      </c>
      <c r="C64" s="10">
        <v>681</v>
      </c>
      <c r="D64" s="11" t="s">
        <v>169</v>
      </c>
      <c r="E64" s="11" t="s">
        <v>170</v>
      </c>
      <c r="F64" s="11" t="s">
        <v>171</v>
      </c>
    </row>
    <row r="65" spans="1:6" ht="25.5" x14ac:dyDescent="0.25">
      <c r="A65" s="8" t="s">
        <v>172</v>
      </c>
      <c r="B65" s="9">
        <v>37</v>
      </c>
      <c r="C65" s="10">
        <v>140</v>
      </c>
      <c r="D65" s="11" t="s">
        <v>173</v>
      </c>
      <c r="E65" s="11" t="s">
        <v>174</v>
      </c>
      <c r="F65" s="11" t="s">
        <v>175</v>
      </c>
    </row>
    <row r="66" spans="1:6" x14ac:dyDescent="0.25">
      <c r="A66" s="8" t="s">
        <v>176</v>
      </c>
      <c r="B66" s="9">
        <v>38</v>
      </c>
      <c r="C66" s="10">
        <v>660</v>
      </c>
      <c r="D66" s="11" t="s">
        <v>177</v>
      </c>
      <c r="E66" s="11" t="s">
        <v>178</v>
      </c>
      <c r="F66" s="11" t="s">
        <v>179</v>
      </c>
    </row>
    <row r="67" spans="1:6" x14ac:dyDescent="0.25">
      <c r="A67" s="8" t="s">
        <v>180</v>
      </c>
      <c r="B67" s="9">
        <v>39</v>
      </c>
      <c r="C67" s="10" t="s">
        <v>181</v>
      </c>
      <c r="D67" s="11" t="s">
        <v>182</v>
      </c>
      <c r="E67" s="11" t="s">
        <v>183</v>
      </c>
      <c r="F67" s="11" t="s">
        <v>184</v>
      </c>
    </row>
    <row r="68" spans="1:6" ht="25.5" x14ac:dyDescent="0.25">
      <c r="A68" s="12" t="s">
        <v>185</v>
      </c>
      <c r="B68" s="70">
        <v>40</v>
      </c>
      <c r="C68" s="13">
        <v>698</v>
      </c>
      <c r="D68" s="14" t="s">
        <v>186</v>
      </c>
      <c r="E68" s="14" t="s">
        <v>187</v>
      </c>
      <c r="F68" s="73" t="s">
        <v>188</v>
      </c>
    </row>
    <row r="69" spans="1:6" x14ac:dyDescent="0.25">
      <c r="A69" s="22"/>
      <c r="B69" s="71"/>
      <c r="C69" s="16"/>
      <c r="D69" s="17"/>
      <c r="E69" s="17"/>
      <c r="F69" s="74"/>
    </row>
    <row r="70" spans="1:6" x14ac:dyDescent="0.25">
      <c r="A70" s="21" t="s">
        <v>189</v>
      </c>
      <c r="B70" s="72"/>
      <c r="C70" s="19"/>
      <c r="D70" s="20"/>
      <c r="E70" s="20"/>
      <c r="F70" s="75"/>
    </row>
    <row r="71" spans="1:6" x14ac:dyDescent="0.25">
      <c r="A71" s="8" t="s">
        <v>190</v>
      </c>
      <c r="B71" s="9">
        <v>41</v>
      </c>
      <c r="C71" s="10" t="s">
        <v>191</v>
      </c>
      <c r="D71" s="11" t="s">
        <v>192</v>
      </c>
      <c r="E71" s="11" t="s">
        <v>193</v>
      </c>
      <c r="F71" s="11" t="s">
        <v>194</v>
      </c>
    </row>
    <row r="72" spans="1:6" ht="25.5" x14ac:dyDescent="0.25">
      <c r="A72" s="12" t="s">
        <v>195</v>
      </c>
      <c r="B72" s="70">
        <v>42</v>
      </c>
      <c r="C72" s="13">
        <v>723</v>
      </c>
      <c r="D72" s="14" t="s">
        <v>196</v>
      </c>
      <c r="E72" s="14" t="s">
        <v>197</v>
      </c>
      <c r="F72" s="73" t="s">
        <v>198</v>
      </c>
    </row>
    <row r="73" spans="1:6" x14ac:dyDescent="0.25">
      <c r="A73" s="22"/>
      <c r="B73" s="71"/>
      <c r="C73" s="16"/>
      <c r="D73" s="17"/>
      <c r="E73" s="17"/>
      <c r="F73" s="74"/>
    </row>
    <row r="74" spans="1:6" x14ac:dyDescent="0.25">
      <c r="A74" s="21" t="s">
        <v>199</v>
      </c>
      <c r="B74" s="72"/>
      <c r="C74" s="19"/>
      <c r="D74" s="20"/>
      <c r="E74" s="20"/>
      <c r="F74" s="75"/>
    </row>
    <row r="75" spans="1:6" ht="25.5" x14ac:dyDescent="0.25">
      <c r="A75" s="8" t="s">
        <v>200</v>
      </c>
      <c r="B75" s="9">
        <v>43</v>
      </c>
      <c r="C75" s="10">
        <v>747</v>
      </c>
      <c r="D75" s="11" t="s">
        <v>201</v>
      </c>
      <c r="E75" s="11" t="s">
        <v>202</v>
      </c>
      <c r="F75" s="11">
        <v>9175121692</v>
      </c>
    </row>
    <row r="76" spans="1:6" ht="54.75" customHeight="1" x14ac:dyDescent="0.25">
      <c r="A76" s="12" t="s">
        <v>203</v>
      </c>
      <c r="B76" s="70">
        <v>44</v>
      </c>
      <c r="C76" s="13" t="s">
        <v>204</v>
      </c>
      <c r="D76" s="14" t="s">
        <v>205</v>
      </c>
      <c r="E76" s="14" t="s">
        <v>206</v>
      </c>
      <c r="F76" s="73" t="s">
        <v>207</v>
      </c>
    </row>
    <row r="77" spans="1:6" x14ac:dyDescent="0.25">
      <c r="A77" s="21" t="s">
        <v>208</v>
      </c>
      <c r="B77" s="72"/>
      <c r="C77" s="19"/>
      <c r="D77" s="20"/>
      <c r="E77" s="20"/>
      <c r="F77" s="75"/>
    </row>
    <row r="78" spans="1:6" ht="25.5" x14ac:dyDescent="0.25">
      <c r="A78" s="12" t="s">
        <v>209</v>
      </c>
      <c r="B78" s="70">
        <v>45</v>
      </c>
      <c r="C78" s="13">
        <v>744</v>
      </c>
      <c r="D78" s="14" t="s">
        <v>210</v>
      </c>
      <c r="E78" s="14" t="s">
        <v>211</v>
      </c>
      <c r="F78" s="73"/>
    </row>
    <row r="79" spans="1:6" x14ac:dyDescent="0.25">
      <c r="A79" s="21" t="s">
        <v>212</v>
      </c>
      <c r="B79" s="72"/>
      <c r="C79" s="19"/>
      <c r="D79" s="20"/>
      <c r="E79" s="20"/>
      <c r="F79" s="75"/>
    </row>
    <row r="80" spans="1:6" ht="25.5" x14ac:dyDescent="0.25">
      <c r="A80" s="8" t="s">
        <v>213</v>
      </c>
      <c r="B80" s="9">
        <v>46</v>
      </c>
      <c r="C80" s="10" t="s">
        <v>214</v>
      </c>
      <c r="D80" s="11" t="s">
        <v>215</v>
      </c>
      <c r="E80" s="11" t="s">
        <v>216</v>
      </c>
      <c r="F80" s="11"/>
    </row>
    <row r="81" spans="1:6" x14ac:dyDescent="0.25">
      <c r="A81" s="8" t="s">
        <v>217</v>
      </c>
      <c r="B81" s="9">
        <v>47</v>
      </c>
      <c r="C81" s="10" t="s">
        <v>218</v>
      </c>
      <c r="D81" s="11" t="s">
        <v>219</v>
      </c>
      <c r="E81" s="11" t="s">
        <v>220</v>
      </c>
      <c r="F81" s="11" t="s">
        <v>221</v>
      </c>
    </row>
    <row r="82" spans="1:6" x14ac:dyDescent="0.25">
      <c r="A82" s="8" t="s">
        <v>222</v>
      </c>
      <c r="B82" s="9">
        <v>48</v>
      </c>
      <c r="C82" s="10">
        <v>780</v>
      </c>
      <c r="D82" s="11" t="s">
        <v>223</v>
      </c>
      <c r="E82" s="11" t="s">
        <v>224</v>
      </c>
      <c r="F82" s="11" t="s">
        <v>225</v>
      </c>
    </row>
    <row r="83" spans="1:6" x14ac:dyDescent="0.25">
      <c r="A83" s="8" t="s">
        <v>226</v>
      </c>
      <c r="B83" s="9">
        <v>49</v>
      </c>
      <c r="C83" s="10">
        <v>673</v>
      </c>
      <c r="D83" s="11" t="s">
        <v>227</v>
      </c>
      <c r="E83" s="11" t="s">
        <v>228</v>
      </c>
      <c r="F83" s="11"/>
    </row>
    <row r="84" spans="1:6" ht="25.5" x14ac:dyDescent="0.25">
      <c r="A84" s="8" t="s">
        <v>229</v>
      </c>
      <c r="B84" s="9">
        <v>50</v>
      </c>
      <c r="C84" s="10">
        <v>616</v>
      </c>
      <c r="D84" s="11" t="s">
        <v>230</v>
      </c>
      <c r="E84" s="11" t="s">
        <v>231</v>
      </c>
      <c r="F84" s="11" t="s">
        <v>232</v>
      </c>
    </row>
    <row r="85" spans="1:6" ht="25.5" x14ac:dyDescent="0.25">
      <c r="A85" s="12" t="s">
        <v>233</v>
      </c>
      <c r="B85" s="70">
        <v>51</v>
      </c>
      <c r="C85" s="13">
        <v>269</v>
      </c>
      <c r="D85" s="14" t="s">
        <v>234</v>
      </c>
      <c r="E85" s="14" t="s">
        <v>170</v>
      </c>
      <c r="F85" s="73">
        <v>9283892373</v>
      </c>
    </row>
    <row r="86" spans="1:6" x14ac:dyDescent="0.25">
      <c r="A86" s="22"/>
      <c r="B86" s="71"/>
      <c r="C86" s="16"/>
      <c r="D86" s="17"/>
      <c r="E86" s="17"/>
      <c r="F86" s="74"/>
    </row>
    <row r="87" spans="1:6" x14ac:dyDescent="0.25">
      <c r="A87" s="21" t="s">
        <v>235</v>
      </c>
      <c r="B87" s="72"/>
      <c r="C87" s="19"/>
      <c r="D87" s="20"/>
      <c r="E87" s="20"/>
      <c r="F87" s="75"/>
    </row>
    <row r="88" spans="1:6" ht="25.5" x14ac:dyDescent="0.25">
      <c r="A88" s="11"/>
      <c r="B88" s="9">
        <v>52</v>
      </c>
      <c r="C88" s="10" t="s">
        <v>236</v>
      </c>
      <c r="D88" s="11" t="s">
        <v>237</v>
      </c>
      <c r="E88" s="11" t="s">
        <v>238</v>
      </c>
      <c r="F88" s="11"/>
    </row>
    <row r="89" spans="1:6" ht="25.5" x14ac:dyDescent="0.25">
      <c r="A89" s="12" t="s">
        <v>239</v>
      </c>
      <c r="B89" s="70">
        <v>53</v>
      </c>
      <c r="C89" s="13">
        <v>152</v>
      </c>
      <c r="D89" s="14" t="s">
        <v>240</v>
      </c>
      <c r="E89" s="14" t="s">
        <v>241</v>
      </c>
      <c r="F89" s="73" t="s">
        <v>242</v>
      </c>
    </row>
    <row r="90" spans="1:6" x14ac:dyDescent="0.25">
      <c r="A90" s="22"/>
      <c r="B90" s="71"/>
      <c r="C90" s="16"/>
      <c r="D90" s="17"/>
      <c r="E90" s="17"/>
      <c r="F90" s="74"/>
    </row>
    <row r="91" spans="1:6" x14ac:dyDescent="0.25">
      <c r="A91" s="21" t="s">
        <v>243</v>
      </c>
      <c r="B91" s="72"/>
      <c r="C91" s="19"/>
      <c r="D91" s="20"/>
      <c r="E91" s="20"/>
      <c r="F91" s="75"/>
    </row>
    <row r="92" spans="1:6" x14ac:dyDescent="0.25">
      <c r="A92" s="12" t="s">
        <v>244</v>
      </c>
      <c r="B92" s="70">
        <v>54</v>
      </c>
      <c r="C92" s="13">
        <v>373</v>
      </c>
      <c r="D92" s="14" t="s">
        <v>245</v>
      </c>
      <c r="E92" s="14" t="s">
        <v>246</v>
      </c>
      <c r="F92" s="73">
        <v>9233537686</v>
      </c>
    </row>
    <row r="93" spans="1:6" x14ac:dyDescent="0.25">
      <c r="A93" s="22"/>
      <c r="B93" s="71"/>
      <c r="C93" s="16"/>
      <c r="D93" s="17"/>
      <c r="E93" s="17"/>
      <c r="F93" s="74"/>
    </row>
    <row r="94" spans="1:6" x14ac:dyDescent="0.25">
      <c r="A94" s="21" t="s">
        <v>247</v>
      </c>
      <c r="B94" s="72"/>
      <c r="C94" s="19"/>
      <c r="D94" s="20"/>
      <c r="E94" s="20"/>
      <c r="F94" s="75"/>
    </row>
    <row r="95" spans="1:6" x14ac:dyDescent="0.25">
      <c r="A95" s="8" t="s">
        <v>248</v>
      </c>
      <c r="B95" s="9">
        <v>55</v>
      </c>
      <c r="C95" s="10">
        <v>769</v>
      </c>
      <c r="D95" s="11" t="s">
        <v>249</v>
      </c>
      <c r="E95" s="11" t="s">
        <v>250</v>
      </c>
      <c r="F95" s="11" t="s">
        <v>251</v>
      </c>
    </row>
    <row r="96" spans="1:6" x14ac:dyDescent="0.25">
      <c r="A96" s="12" t="s">
        <v>252</v>
      </c>
      <c r="B96" s="70">
        <v>56</v>
      </c>
      <c r="C96" s="13" t="s">
        <v>253</v>
      </c>
      <c r="D96" s="14" t="s">
        <v>254</v>
      </c>
      <c r="E96" s="14" t="s">
        <v>79</v>
      </c>
      <c r="F96" s="73">
        <v>9215815269</v>
      </c>
    </row>
    <row r="97" spans="1:6" x14ac:dyDescent="0.25">
      <c r="A97" s="21" t="s">
        <v>255</v>
      </c>
      <c r="B97" s="72"/>
      <c r="C97" s="19"/>
      <c r="D97" s="20"/>
      <c r="E97" s="20"/>
      <c r="F97" s="75"/>
    </row>
    <row r="98" spans="1:6" ht="25.5" x14ac:dyDescent="0.25">
      <c r="A98" s="12" t="s">
        <v>256</v>
      </c>
      <c r="B98" s="70">
        <v>57</v>
      </c>
      <c r="C98" s="13">
        <v>722</v>
      </c>
      <c r="D98" s="14" t="s">
        <v>257</v>
      </c>
      <c r="E98" s="14" t="s">
        <v>258</v>
      </c>
      <c r="F98" s="73" t="s">
        <v>259</v>
      </c>
    </row>
    <row r="99" spans="1:6" x14ac:dyDescent="0.25">
      <c r="A99" s="22"/>
      <c r="B99" s="71"/>
      <c r="C99" s="16"/>
      <c r="D99" s="17"/>
      <c r="E99" s="17"/>
      <c r="F99" s="74"/>
    </row>
    <row r="100" spans="1:6" x14ac:dyDescent="0.25">
      <c r="A100" s="21" t="s">
        <v>260</v>
      </c>
      <c r="B100" s="72"/>
      <c r="C100" s="19"/>
      <c r="D100" s="20"/>
      <c r="E100" s="20"/>
      <c r="F100" s="75"/>
    </row>
    <row r="101" spans="1:6" x14ac:dyDescent="0.25">
      <c r="A101" s="12" t="s">
        <v>261</v>
      </c>
      <c r="B101" s="70">
        <v>58</v>
      </c>
      <c r="C101" s="13">
        <v>585</v>
      </c>
      <c r="D101" s="14" t="s">
        <v>262</v>
      </c>
      <c r="E101" s="14" t="s">
        <v>263</v>
      </c>
      <c r="F101" s="73"/>
    </row>
    <row r="102" spans="1:6" x14ac:dyDescent="0.25">
      <c r="A102" s="22"/>
      <c r="B102" s="71"/>
      <c r="C102" s="16"/>
      <c r="D102" s="17"/>
      <c r="E102" s="17"/>
      <c r="F102" s="74"/>
    </row>
    <row r="103" spans="1:6" x14ac:dyDescent="0.25">
      <c r="A103" s="21" t="s">
        <v>264</v>
      </c>
      <c r="B103" s="72"/>
      <c r="C103" s="19"/>
      <c r="D103" s="20"/>
      <c r="E103" s="20"/>
      <c r="F103" s="75"/>
    </row>
    <row r="104" spans="1:6" ht="120.75" customHeight="1" x14ac:dyDescent="0.25">
      <c r="A104" s="12" t="s">
        <v>265</v>
      </c>
      <c r="B104" s="70">
        <v>59</v>
      </c>
      <c r="C104" s="13" t="s">
        <v>266</v>
      </c>
      <c r="D104" s="14" t="s">
        <v>267</v>
      </c>
      <c r="E104" s="14" t="s">
        <v>268</v>
      </c>
      <c r="F104" s="73" t="s">
        <v>269</v>
      </c>
    </row>
    <row r="105" spans="1:6" x14ac:dyDescent="0.25">
      <c r="A105" s="21" t="s">
        <v>270</v>
      </c>
      <c r="B105" s="72"/>
      <c r="C105" s="19"/>
      <c r="D105" s="20"/>
      <c r="E105" s="20"/>
      <c r="F105" s="75"/>
    </row>
    <row r="106" spans="1:6" x14ac:dyDescent="0.25">
      <c r="A106" s="12" t="s">
        <v>271</v>
      </c>
      <c r="B106" s="70">
        <v>60</v>
      </c>
      <c r="C106" s="13">
        <v>663</v>
      </c>
      <c r="D106" s="14" t="s">
        <v>272</v>
      </c>
      <c r="E106" s="14" t="s">
        <v>273</v>
      </c>
      <c r="F106" s="73" t="s">
        <v>274</v>
      </c>
    </row>
    <row r="107" spans="1:6" x14ac:dyDescent="0.25">
      <c r="A107" s="22"/>
      <c r="B107" s="71"/>
      <c r="C107" s="16"/>
      <c r="D107" s="17"/>
      <c r="E107" s="17"/>
      <c r="F107" s="74"/>
    </row>
    <row r="108" spans="1:6" x14ac:dyDescent="0.25">
      <c r="A108" s="21" t="s">
        <v>275</v>
      </c>
      <c r="B108" s="72"/>
      <c r="C108" s="19"/>
      <c r="D108" s="20"/>
      <c r="E108" s="20"/>
      <c r="F108" s="75"/>
    </row>
    <row r="109" spans="1:6" ht="69.75" customHeight="1" x14ac:dyDescent="0.25">
      <c r="A109" s="12" t="s">
        <v>276</v>
      </c>
      <c r="B109" s="70">
        <v>61</v>
      </c>
      <c r="C109" s="13" t="s">
        <v>277</v>
      </c>
      <c r="D109" s="14" t="s">
        <v>278</v>
      </c>
      <c r="E109" s="14" t="s">
        <v>279</v>
      </c>
      <c r="F109" s="73">
        <v>9451366551</v>
      </c>
    </row>
    <row r="110" spans="1:6" x14ac:dyDescent="0.25">
      <c r="A110" s="21" t="s">
        <v>280</v>
      </c>
      <c r="B110" s="72"/>
      <c r="C110" s="19"/>
      <c r="D110" s="20"/>
      <c r="E110" s="20"/>
      <c r="F110" s="75"/>
    </row>
    <row r="111" spans="1:6" x14ac:dyDescent="0.25">
      <c r="A111" s="12" t="s">
        <v>281</v>
      </c>
      <c r="B111" s="70">
        <v>62</v>
      </c>
      <c r="C111" s="13">
        <v>638</v>
      </c>
      <c r="D111" s="14" t="s">
        <v>282</v>
      </c>
      <c r="E111" s="14" t="s">
        <v>283</v>
      </c>
      <c r="F111" s="73" t="s">
        <v>284</v>
      </c>
    </row>
    <row r="112" spans="1:6" x14ac:dyDescent="0.25">
      <c r="A112" s="21" t="s">
        <v>285</v>
      </c>
      <c r="B112" s="72"/>
      <c r="C112" s="19"/>
      <c r="D112" s="20"/>
      <c r="E112" s="20"/>
      <c r="F112" s="75"/>
    </row>
    <row r="113" spans="1:6" x14ac:dyDescent="0.25">
      <c r="A113" s="8" t="s">
        <v>286</v>
      </c>
      <c r="B113" s="9">
        <v>63</v>
      </c>
      <c r="C113" s="10">
        <v>248</v>
      </c>
      <c r="D113" s="11" t="s">
        <v>282</v>
      </c>
      <c r="E113" s="11" t="s">
        <v>287</v>
      </c>
      <c r="F113" s="11" t="s">
        <v>288</v>
      </c>
    </row>
    <row r="114" spans="1:6" x14ac:dyDescent="0.25">
      <c r="A114" s="12" t="s">
        <v>289</v>
      </c>
      <c r="B114" s="70">
        <v>64</v>
      </c>
      <c r="C114" s="13">
        <v>546</v>
      </c>
      <c r="D114" s="14" t="s">
        <v>282</v>
      </c>
      <c r="E114" s="14" t="s">
        <v>290</v>
      </c>
      <c r="F114" s="73" t="s">
        <v>291</v>
      </c>
    </row>
    <row r="115" spans="1:6" x14ac:dyDescent="0.25">
      <c r="A115" s="22"/>
      <c r="B115" s="71"/>
      <c r="C115" s="16"/>
      <c r="D115" s="17"/>
      <c r="E115" s="17"/>
      <c r="F115" s="74"/>
    </row>
    <row r="116" spans="1:6" x14ac:dyDescent="0.25">
      <c r="A116" s="21" t="s">
        <v>292</v>
      </c>
      <c r="B116" s="72"/>
      <c r="C116" s="19"/>
      <c r="D116" s="20"/>
      <c r="E116" s="20"/>
      <c r="F116" s="75"/>
    </row>
    <row r="117" spans="1:6" x14ac:dyDescent="0.25">
      <c r="A117" s="8" t="s">
        <v>293</v>
      </c>
      <c r="B117" s="9">
        <v>65</v>
      </c>
      <c r="C117" s="10">
        <v>719</v>
      </c>
      <c r="D117" s="11" t="s">
        <v>294</v>
      </c>
      <c r="E117" s="11" t="s">
        <v>295</v>
      </c>
      <c r="F117" s="11" t="s">
        <v>296</v>
      </c>
    </row>
    <row r="118" spans="1:6" x14ac:dyDescent="0.25">
      <c r="A118" s="12" t="s">
        <v>297</v>
      </c>
      <c r="B118" s="70">
        <v>66</v>
      </c>
      <c r="C118" s="13">
        <v>529</v>
      </c>
      <c r="D118" s="14" t="s">
        <v>298</v>
      </c>
      <c r="E118" s="14" t="s">
        <v>299</v>
      </c>
      <c r="F118" s="73"/>
    </row>
    <row r="119" spans="1:6" x14ac:dyDescent="0.25">
      <c r="A119" s="22"/>
      <c r="B119" s="71"/>
      <c r="C119" s="16"/>
      <c r="D119" s="17"/>
      <c r="E119" s="17"/>
      <c r="F119" s="74"/>
    </row>
    <row r="120" spans="1:6" x14ac:dyDescent="0.25">
      <c r="A120" s="21" t="s">
        <v>300</v>
      </c>
      <c r="B120" s="72"/>
      <c r="C120" s="19"/>
      <c r="D120" s="20"/>
      <c r="E120" s="20"/>
      <c r="F120" s="75"/>
    </row>
    <row r="121" spans="1:6" x14ac:dyDescent="0.25">
      <c r="A121" s="12" t="s">
        <v>301</v>
      </c>
      <c r="B121" s="70">
        <v>67</v>
      </c>
      <c r="C121" s="13">
        <v>696</v>
      </c>
      <c r="D121" s="14" t="s">
        <v>302</v>
      </c>
      <c r="E121" s="14" t="s">
        <v>290</v>
      </c>
      <c r="F121" s="73"/>
    </row>
    <row r="122" spans="1:6" x14ac:dyDescent="0.25">
      <c r="A122" s="21" t="s">
        <v>303</v>
      </c>
      <c r="B122" s="72"/>
      <c r="C122" s="19"/>
      <c r="D122" s="20"/>
      <c r="E122" s="20"/>
      <c r="F122" s="75"/>
    </row>
    <row r="123" spans="1:6" ht="25.5" x14ac:dyDescent="0.25">
      <c r="A123" s="8" t="s">
        <v>304</v>
      </c>
      <c r="B123" s="9">
        <v>68</v>
      </c>
      <c r="C123" s="10">
        <v>514</v>
      </c>
      <c r="D123" s="11" t="s">
        <v>305</v>
      </c>
      <c r="E123" s="11" t="s">
        <v>306</v>
      </c>
      <c r="F123" s="11">
        <v>9283563263</v>
      </c>
    </row>
    <row r="124" spans="1:6" ht="25.5" x14ac:dyDescent="0.25">
      <c r="A124" s="12" t="s">
        <v>307</v>
      </c>
      <c r="B124" s="70">
        <v>69</v>
      </c>
      <c r="C124" s="13">
        <v>721</v>
      </c>
      <c r="D124" s="14" t="s">
        <v>308</v>
      </c>
      <c r="E124" s="14" t="s">
        <v>309</v>
      </c>
      <c r="F124" s="14" t="s">
        <v>310</v>
      </c>
    </row>
    <row r="125" spans="1:6" x14ac:dyDescent="0.25">
      <c r="A125" s="15" t="s">
        <v>311</v>
      </c>
      <c r="B125" s="71"/>
      <c r="C125" s="16"/>
      <c r="D125" s="17"/>
      <c r="E125" s="17"/>
      <c r="F125" s="17"/>
    </row>
    <row r="126" spans="1:6" x14ac:dyDescent="0.25">
      <c r="A126" s="18"/>
      <c r="B126" s="72"/>
      <c r="C126" s="19"/>
      <c r="D126" s="20"/>
      <c r="E126" s="20"/>
      <c r="F126" s="20" t="s">
        <v>312</v>
      </c>
    </row>
    <row r="127" spans="1:6" ht="25.5" x14ac:dyDescent="0.25">
      <c r="A127" s="12" t="s">
        <v>313</v>
      </c>
      <c r="B127" s="70">
        <v>70</v>
      </c>
      <c r="C127" s="13">
        <v>783</v>
      </c>
      <c r="D127" s="14" t="s">
        <v>314</v>
      </c>
      <c r="E127" s="14" t="s">
        <v>315</v>
      </c>
      <c r="F127" s="73" t="s">
        <v>316</v>
      </c>
    </row>
    <row r="128" spans="1:6" x14ac:dyDescent="0.25">
      <c r="A128" s="21" t="s">
        <v>317</v>
      </c>
      <c r="B128" s="72"/>
      <c r="C128" s="19"/>
      <c r="D128" s="20"/>
      <c r="E128" s="20"/>
      <c r="F128" s="75"/>
    </row>
    <row r="129" spans="1:6" ht="25.5" x14ac:dyDescent="0.25">
      <c r="A129" s="12" t="s">
        <v>318</v>
      </c>
      <c r="B129" s="70">
        <v>71</v>
      </c>
      <c r="C129" s="13">
        <v>724</v>
      </c>
      <c r="D129" s="14" t="s">
        <v>319</v>
      </c>
      <c r="E129" s="14" t="s">
        <v>320</v>
      </c>
      <c r="F129" s="73" t="s">
        <v>321</v>
      </c>
    </row>
    <row r="130" spans="1:6" x14ac:dyDescent="0.25">
      <c r="A130" s="21" t="s">
        <v>322</v>
      </c>
      <c r="B130" s="72"/>
      <c r="C130" s="19"/>
      <c r="D130" s="20"/>
      <c r="E130" s="20"/>
      <c r="F130" s="75"/>
    </row>
    <row r="131" spans="1:6" x14ac:dyDescent="0.25">
      <c r="A131" s="11"/>
      <c r="B131" s="9">
        <v>72</v>
      </c>
      <c r="C131" s="10" t="s">
        <v>323</v>
      </c>
      <c r="D131" s="11" t="s">
        <v>324</v>
      </c>
      <c r="E131" s="11" t="s">
        <v>325</v>
      </c>
      <c r="F131" s="11"/>
    </row>
    <row r="132" spans="1:6" x14ac:dyDescent="0.25">
      <c r="A132" s="8" t="s">
        <v>326</v>
      </c>
      <c r="B132" s="9">
        <v>73</v>
      </c>
      <c r="C132" s="10" t="s">
        <v>327</v>
      </c>
      <c r="D132" s="11" t="s">
        <v>324</v>
      </c>
      <c r="E132" s="11" t="s">
        <v>328</v>
      </c>
      <c r="F132" s="11" t="s">
        <v>329</v>
      </c>
    </row>
    <row r="133" spans="1:6" x14ac:dyDescent="0.25">
      <c r="A133" s="8" t="s">
        <v>330</v>
      </c>
      <c r="B133" s="9">
        <v>74</v>
      </c>
      <c r="C133" s="10" t="s">
        <v>331</v>
      </c>
      <c r="D133" s="11" t="s">
        <v>324</v>
      </c>
      <c r="E133" s="11" t="s">
        <v>332</v>
      </c>
      <c r="F133" s="11" t="s">
        <v>333</v>
      </c>
    </row>
    <row r="134" spans="1:6" ht="25.5" x14ac:dyDescent="0.25">
      <c r="A134" s="8" t="s">
        <v>334</v>
      </c>
      <c r="B134" s="9">
        <v>75</v>
      </c>
      <c r="C134" s="10" t="s">
        <v>335</v>
      </c>
      <c r="D134" s="11" t="s">
        <v>336</v>
      </c>
      <c r="E134" s="11" t="s">
        <v>337</v>
      </c>
      <c r="F134" s="11" t="s">
        <v>338</v>
      </c>
    </row>
    <row r="135" spans="1:6" ht="25.5" x14ac:dyDescent="0.25">
      <c r="A135" s="12" t="s">
        <v>339</v>
      </c>
      <c r="B135" s="70">
        <v>76</v>
      </c>
      <c r="C135" s="13">
        <v>766</v>
      </c>
      <c r="D135" s="14" t="s">
        <v>340</v>
      </c>
      <c r="E135" s="14" t="s">
        <v>341</v>
      </c>
      <c r="F135" s="73" t="s">
        <v>342</v>
      </c>
    </row>
    <row r="136" spans="1:6" x14ac:dyDescent="0.25">
      <c r="A136" s="21" t="s">
        <v>343</v>
      </c>
      <c r="B136" s="72"/>
      <c r="C136" s="19"/>
      <c r="D136" s="20"/>
      <c r="E136" s="20"/>
      <c r="F136" s="75"/>
    </row>
    <row r="137" spans="1:6" ht="61.5" customHeight="1" x14ac:dyDescent="0.25">
      <c r="A137" s="76" t="s">
        <v>344</v>
      </c>
      <c r="B137" s="70">
        <v>77</v>
      </c>
      <c r="C137" s="13">
        <v>144</v>
      </c>
      <c r="D137" s="14" t="s">
        <v>345</v>
      </c>
      <c r="E137" s="14" t="s">
        <v>346</v>
      </c>
      <c r="F137" s="14">
        <v>9165076557</v>
      </c>
    </row>
    <row r="138" spans="1:6" x14ac:dyDescent="0.25">
      <c r="A138" s="77"/>
      <c r="B138" s="71"/>
      <c r="C138" s="16"/>
      <c r="D138" s="17"/>
      <c r="E138" s="17"/>
      <c r="F138" s="17"/>
    </row>
    <row r="139" spans="1:6" x14ac:dyDescent="0.25">
      <c r="A139" s="78"/>
      <c r="B139" s="72"/>
      <c r="C139" s="19"/>
      <c r="D139" s="20"/>
      <c r="E139" s="20"/>
      <c r="F139" s="20" t="s">
        <v>347</v>
      </c>
    </row>
    <row r="140" spans="1:6" ht="82.5" customHeight="1" x14ac:dyDescent="0.25">
      <c r="A140" s="12" t="s">
        <v>348</v>
      </c>
      <c r="B140" s="70">
        <v>78</v>
      </c>
      <c r="C140" s="13">
        <v>749</v>
      </c>
      <c r="D140" s="14" t="s">
        <v>349</v>
      </c>
      <c r="E140" s="14" t="s">
        <v>350</v>
      </c>
      <c r="F140" s="73" t="s">
        <v>351</v>
      </c>
    </row>
    <row r="141" spans="1:6" x14ac:dyDescent="0.25">
      <c r="A141" s="21" t="s">
        <v>352</v>
      </c>
      <c r="B141" s="72"/>
      <c r="C141" s="19"/>
      <c r="D141" s="20"/>
      <c r="E141" s="20"/>
      <c r="F141" s="75"/>
    </row>
    <row r="142" spans="1:6" x14ac:dyDescent="0.25">
      <c r="A142" s="8" t="s">
        <v>353</v>
      </c>
      <c r="B142" s="9">
        <v>79</v>
      </c>
      <c r="C142" s="10" t="s">
        <v>354</v>
      </c>
      <c r="D142" s="11" t="s">
        <v>355</v>
      </c>
      <c r="E142" s="11" t="s">
        <v>356</v>
      </c>
      <c r="F142" s="11">
        <v>9064962723</v>
      </c>
    </row>
    <row r="143" spans="1:6" ht="25.5" x14ac:dyDescent="0.25">
      <c r="A143" s="8" t="s">
        <v>357</v>
      </c>
      <c r="B143" s="9">
        <v>80</v>
      </c>
      <c r="C143" s="10" t="s">
        <v>358</v>
      </c>
      <c r="D143" s="11" t="s">
        <v>359</v>
      </c>
      <c r="E143" s="11" t="s">
        <v>360</v>
      </c>
      <c r="F143" s="11">
        <v>9172752550</v>
      </c>
    </row>
    <row r="144" spans="1:6" ht="25.5" x14ac:dyDescent="0.25">
      <c r="A144" s="12" t="s">
        <v>361</v>
      </c>
      <c r="B144" s="70">
        <v>81</v>
      </c>
      <c r="C144" s="13">
        <v>768</v>
      </c>
      <c r="D144" s="14" t="s">
        <v>362</v>
      </c>
      <c r="E144" s="14" t="s">
        <v>363</v>
      </c>
      <c r="F144" s="73" t="s">
        <v>364</v>
      </c>
    </row>
    <row r="145" spans="1:6" x14ac:dyDescent="0.25">
      <c r="A145" s="21" t="s">
        <v>365</v>
      </c>
      <c r="B145" s="72"/>
      <c r="C145" s="19"/>
      <c r="D145" s="20"/>
      <c r="E145" s="20"/>
      <c r="F145" s="75"/>
    </row>
    <row r="146" spans="1:6" x14ac:dyDescent="0.25">
      <c r="A146" s="12" t="s">
        <v>366</v>
      </c>
      <c r="B146" s="70">
        <v>82</v>
      </c>
      <c r="C146" s="13" t="s">
        <v>367</v>
      </c>
      <c r="D146" s="14" t="s">
        <v>368</v>
      </c>
      <c r="E146" s="14" t="s">
        <v>369</v>
      </c>
      <c r="F146" s="73" t="s">
        <v>370</v>
      </c>
    </row>
    <row r="147" spans="1:6" x14ac:dyDescent="0.25">
      <c r="A147" s="21" t="s">
        <v>371</v>
      </c>
      <c r="B147" s="72"/>
      <c r="C147" s="19"/>
      <c r="D147" s="20"/>
      <c r="E147" s="20"/>
      <c r="F147" s="75"/>
    </row>
    <row r="148" spans="1:6" x14ac:dyDescent="0.25">
      <c r="A148" s="8" t="s">
        <v>372</v>
      </c>
      <c r="B148" s="9">
        <v>83</v>
      </c>
      <c r="C148" s="10">
        <v>311</v>
      </c>
      <c r="D148" s="11" t="s">
        <v>373</v>
      </c>
      <c r="E148" s="11" t="s">
        <v>374</v>
      </c>
      <c r="F148" s="11" t="s">
        <v>375</v>
      </c>
    </row>
    <row r="149" spans="1:6" ht="25.5" x14ac:dyDescent="0.25">
      <c r="A149" s="11"/>
      <c r="B149" s="9">
        <v>84</v>
      </c>
      <c r="C149" s="10" t="s">
        <v>376</v>
      </c>
      <c r="D149" s="11" t="s">
        <v>377</v>
      </c>
      <c r="E149" s="11" t="s">
        <v>378</v>
      </c>
      <c r="F149" s="11"/>
    </row>
    <row r="150" spans="1:6" ht="25.5" x14ac:dyDescent="0.25">
      <c r="A150" s="12" t="s">
        <v>379</v>
      </c>
      <c r="B150" s="70">
        <v>85</v>
      </c>
      <c r="C150" s="13">
        <v>750</v>
      </c>
      <c r="D150" s="14" t="s">
        <v>380</v>
      </c>
      <c r="E150" s="14" t="s">
        <v>381</v>
      </c>
      <c r="F150" s="73" t="s">
        <v>382</v>
      </c>
    </row>
    <row r="151" spans="1:6" x14ac:dyDescent="0.25">
      <c r="A151" s="22"/>
      <c r="B151" s="71"/>
      <c r="C151" s="16"/>
      <c r="D151" s="17"/>
      <c r="E151" s="17"/>
      <c r="F151" s="74"/>
    </row>
    <row r="152" spans="1:6" x14ac:dyDescent="0.25">
      <c r="A152" s="21" t="s">
        <v>383</v>
      </c>
      <c r="B152" s="72"/>
      <c r="C152" s="19"/>
      <c r="D152" s="20"/>
      <c r="E152" s="20"/>
      <c r="F152" s="75"/>
    </row>
    <row r="153" spans="1:6" ht="25.5" x14ac:dyDescent="0.25">
      <c r="A153" s="8" t="s">
        <v>384</v>
      </c>
      <c r="B153" s="9">
        <v>86</v>
      </c>
      <c r="C153" s="10" t="s">
        <v>385</v>
      </c>
      <c r="D153" s="11" t="s">
        <v>386</v>
      </c>
      <c r="E153" s="11" t="s">
        <v>387</v>
      </c>
      <c r="F153" s="11" t="s">
        <v>388</v>
      </c>
    </row>
    <row r="154" spans="1:6" ht="25.5" x14ac:dyDescent="0.25">
      <c r="A154" s="8" t="s">
        <v>389</v>
      </c>
      <c r="B154" s="9">
        <v>87</v>
      </c>
      <c r="C154" s="10" t="s">
        <v>390</v>
      </c>
      <c r="D154" s="11" t="s">
        <v>391</v>
      </c>
      <c r="E154" s="11" t="s">
        <v>392</v>
      </c>
      <c r="F154" s="11">
        <v>9175403765</v>
      </c>
    </row>
    <row r="155" spans="1:6" x14ac:dyDescent="0.25">
      <c r="A155" s="8" t="s">
        <v>393</v>
      </c>
      <c r="B155" s="9">
        <v>88</v>
      </c>
      <c r="C155" s="10" t="s">
        <v>394</v>
      </c>
      <c r="D155" s="11" t="s">
        <v>395</v>
      </c>
      <c r="E155" s="11" t="s">
        <v>396</v>
      </c>
      <c r="F155" s="11" t="s">
        <v>397</v>
      </c>
    </row>
    <row r="156" spans="1:6" x14ac:dyDescent="0.25">
      <c r="A156" s="12" t="s">
        <v>398</v>
      </c>
      <c r="B156" s="70">
        <v>89</v>
      </c>
      <c r="C156" s="13">
        <v>734</v>
      </c>
      <c r="D156" s="14" t="s">
        <v>399</v>
      </c>
      <c r="E156" s="14" t="s">
        <v>400</v>
      </c>
      <c r="F156" s="73"/>
    </row>
    <row r="157" spans="1:6" x14ac:dyDescent="0.25">
      <c r="A157" s="22"/>
      <c r="B157" s="71"/>
      <c r="C157" s="16"/>
      <c r="D157" s="17"/>
      <c r="E157" s="17"/>
      <c r="F157" s="74"/>
    </row>
    <row r="158" spans="1:6" x14ac:dyDescent="0.25">
      <c r="A158" s="21" t="s">
        <v>401</v>
      </c>
      <c r="B158" s="72"/>
      <c r="C158" s="19"/>
      <c r="D158" s="20"/>
      <c r="E158" s="20"/>
      <c r="F158" s="75"/>
    </row>
    <row r="159" spans="1:6" ht="67.5" customHeight="1" x14ac:dyDescent="0.25">
      <c r="A159" s="12" t="s">
        <v>402</v>
      </c>
      <c r="B159" s="70">
        <v>90</v>
      </c>
      <c r="C159" s="13" t="s">
        <v>403</v>
      </c>
      <c r="D159" s="14" t="s">
        <v>404</v>
      </c>
      <c r="E159" s="14" t="s">
        <v>405</v>
      </c>
      <c r="F159" s="73"/>
    </row>
    <row r="160" spans="1:6" x14ac:dyDescent="0.25">
      <c r="A160" s="21" t="s">
        <v>406</v>
      </c>
      <c r="B160" s="72"/>
      <c r="C160" s="19"/>
      <c r="D160" s="20"/>
      <c r="E160" s="20"/>
      <c r="F160" s="75"/>
    </row>
    <row r="161" spans="1:6" x14ac:dyDescent="0.25">
      <c r="A161" s="8" t="s">
        <v>407</v>
      </c>
      <c r="B161" s="9">
        <v>91</v>
      </c>
      <c r="C161" s="10" t="s">
        <v>408</v>
      </c>
      <c r="D161" s="11" t="s">
        <v>409</v>
      </c>
      <c r="E161" s="11" t="s">
        <v>410</v>
      </c>
      <c r="F161" s="11" t="s">
        <v>411</v>
      </c>
    </row>
    <row r="162" spans="1:6" ht="114.75" customHeight="1" x14ac:dyDescent="0.25">
      <c r="A162" s="76" t="s">
        <v>412</v>
      </c>
      <c r="B162" s="70">
        <v>92</v>
      </c>
      <c r="C162" s="13" t="s">
        <v>413</v>
      </c>
      <c r="D162" s="14" t="s">
        <v>414</v>
      </c>
      <c r="E162" s="14" t="s">
        <v>415</v>
      </c>
      <c r="F162" s="14" t="s">
        <v>416</v>
      </c>
    </row>
    <row r="163" spans="1:6" x14ac:dyDescent="0.25">
      <c r="A163" s="78"/>
      <c r="B163" s="72"/>
      <c r="C163" s="19"/>
      <c r="D163" s="20"/>
      <c r="E163" s="20"/>
      <c r="F163" s="20" t="s">
        <v>417</v>
      </c>
    </row>
    <row r="164" spans="1:6" ht="25.5" x14ac:dyDescent="0.25">
      <c r="A164" s="12" t="s">
        <v>418</v>
      </c>
      <c r="B164" s="70">
        <v>93</v>
      </c>
      <c r="C164" s="13">
        <v>779</v>
      </c>
      <c r="D164" s="14" t="s">
        <v>419</v>
      </c>
      <c r="E164" s="14" t="s">
        <v>420</v>
      </c>
      <c r="F164" s="73" t="s">
        <v>421</v>
      </c>
    </row>
    <row r="165" spans="1:6" x14ac:dyDescent="0.25">
      <c r="A165" s="21" t="s">
        <v>422</v>
      </c>
      <c r="B165" s="72"/>
      <c r="C165" s="19"/>
      <c r="D165" s="20"/>
      <c r="E165" s="20"/>
      <c r="F165" s="75"/>
    </row>
    <row r="166" spans="1:6" ht="25.5" x14ac:dyDescent="0.25">
      <c r="A166" s="8" t="s">
        <v>423</v>
      </c>
      <c r="B166" s="9">
        <v>94</v>
      </c>
      <c r="C166" s="10" t="s">
        <v>424</v>
      </c>
      <c r="D166" s="11" t="s">
        <v>425</v>
      </c>
      <c r="E166" s="11" t="s">
        <v>426</v>
      </c>
      <c r="F166" s="11" t="s">
        <v>427</v>
      </c>
    </row>
    <row r="167" spans="1:6" x14ac:dyDescent="0.25">
      <c r="A167" s="12" t="s">
        <v>428</v>
      </c>
      <c r="B167" s="70">
        <v>95</v>
      </c>
      <c r="C167" s="13">
        <v>552</v>
      </c>
      <c r="D167" s="14" t="s">
        <v>425</v>
      </c>
      <c r="E167" s="14" t="s">
        <v>429</v>
      </c>
      <c r="F167" s="73">
        <v>9165184795</v>
      </c>
    </row>
    <row r="168" spans="1:6" x14ac:dyDescent="0.25">
      <c r="A168" s="22"/>
      <c r="B168" s="71"/>
      <c r="C168" s="16"/>
      <c r="D168" s="17"/>
      <c r="E168" s="17"/>
      <c r="F168" s="74"/>
    </row>
    <row r="169" spans="1:6" x14ac:dyDescent="0.25">
      <c r="A169" s="21" t="s">
        <v>430</v>
      </c>
      <c r="B169" s="72"/>
      <c r="C169" s="19"/>
      <c r="D169" s="20"/>
      <c r="E169" s="20"/>
      <c r="F169" s="75"/>
    </row>
    <row r="170" spans="1:6" ht="52.5" customHeight="1" x14ac:dyDescent="0.25">
      <c r="A170" s="12" t="s">
        <v>431</v>
      </c>
      <c r="B170" s="70">
        <v>96</v>
      </c>
      <c r="C170" s="13" t="s">
        <v>432</v>
      </c>
      <c r="D170" s="14" t="s">
        <v>433</v>
      </c>
      <c r="E170" s="14" t="s">
        <v>434</v>
      </c>
      <c r="F170" s="73"/>
    </row>
    <row r="171" spans="1:6" x14ac:dyDescent="0.25">
      <c r="A171" s="22"/>
      <c r="B171" s="71"/>
      <c r="C171" s="16"/>
      <c r="D171" s="17"/>
      <c r="E171" s="17"/>
      <c r="F171" s="74"/>
    </row>
    <row r="172" spans="1:6" x14ac:dyDescent="0.25">
      <c r="A172" s="21" t="s">
        <v>435</v>
      </c>
      <c r="B172" s="72"/>
      <c r="C172" s="19"/>
      <c r="D172" s="20"/>
      <c r="E172" s="20"/>
      <c r="F172" s="75"/>
    </row>
    <row r="173" spans="1:6" ht="25.5" x14ac:dyDescent="0.25">
      <c r="A173" s="8" t="s">
        <v>436</v>
      </c>
      <c r="B173" s="9">
        <v>97</v>
      </c>
      <c r="C173" s="10">
        <v>422</v>
      </c>
      <c r="D173" s="11" t="s">
        <v>437</v>
      </c>
      <c r="E173" s="11" t="s">
        <v>438</v>
      </c>
      <c r="F173" s="11" t="s">
        <v>439</v>
      </c>
    </row>
    <row r="174" spans="1:6" ht="25.5" x14ac:dyDescent="0.25">
      <c r="A174" s="8" t="s">
        <v>440</v>
      </c>
      <c r="B174" s="9">
        <v>98</v>
      </c>
      <c r="C174" s="10">
        <v>649</v>
      </c>
      <c r="D174" s="11" t="s">
        <v>441</v>
      </c>
      <c r="E174" s="11" t="s">
        <v>442</v>
      </c>
      <c r="F174" s="11">
        <v>9234898925</v>
      </c>
    </row>
    <row r="175" spans="1:6" ht="25.5" x14ac:dyDescent="0.25">
      <c r="A175" s="8" t="s">
        <v>443</v>
      </c>
      <c r="B175" s="9">
        <v>99</v>
      </c>
      <c r="C175" s="10" t="s">
        <v>444</v>
      </c>
      <c r="D175" s="11" t="s">
        <v>445</v>
      </c>
      <c r="E175" s="11" t="s">
        <v>446</v>
      </c>
      <c r="F175" s="11"/>
    </row>
    <row r="176" spans="1:6" x14ac:dyDescent="0.25">
      <c r="A176" s="12" t="s">
        <v>447</v>
      </c>
      <c r="B176" s="70">
        <v>100</v>
      </c>
      <c r="C176" s="13">
        <v>678</v>
      </c>
      <c r="D176" s="14" t="s">
        <v>448</v>
      </c>
      <c r="E176" s="14" t="s">
        <v>449</v>
      </c>
      <c r="F176" s="73" t="s">
        <v>450</v>
      </c>
    </row>
    <row r="177" spans="1:6" x14ac:dyDescent="0.25">
      <c r="A177" s="22"/>
      <c r="B177" s="71"/>
      <c r="C177" s="16"/>
      <c r="D177" s="17"/>
      <c r="E177" s="17"/>
      <c r="F177" s="74"/>
    </row>
    <row r="178" spans="1:6" x14ac:dyDescent="0.25">
      <c r="A178" s="21" t="s">
        <v>451</v>
      </c>
      <c r="B178" s="72"/>
      <c r="C178" s="19"/>
      <c r="D178" s="20"/>
      <c r="E178" s="20"/>
      <c r="F178" s="75"/>
    </row>
    <row r="179" spans="1:6" ht="25.5" x14ac:dyDescent="0.25">
      <c r="A179" s="8" t="s">
        <v>452</v>
      </c>
      <c r="B179" s="9">
        <v>101</v>
      </c>
      <c r="C179" s="10">
        <v>748</v>
      </c>
      <c r="D179" s="11" t="s">
        <v>453</v>
      </c>
      <c r="E179" s="11" t="s">
        <v>454</v>
      </c>
      <c r="F179" s="11" t="s">
        <v>455</v>
      </c>
    </row>
    <row r="180" spans="1:6" x14ac:dyDescent="0.25">
      <c r="A180" s="12" t="s">
        <v>456</v>
      </c>
      <c r="B180" s="70">
        <v>102</v>
      </c>
      <c r="C180" s="13">
        <v>668</v>
      </c>
      <c r="D180" s="14" t="s">
        <v>457</v>
      </c>
      <c r="E180" s="14" t="s">
        <v>458</v>
      </c>
      <c r="F180" s="73" t="s">
        <v>459</v>
      </c>
    </row>
    <row r="181" spans="1:6" x14ac:dyDescent="0.25">
      <c r="A181" s="22"/>
      <c r="B181" s="71"/>
      <c r="C181" s="16"/>
      <c r="D181" s="17"/>
      <c r="E181" s="17"/>
      <c r="F181" s="74"/>
    </row>
    <row r="182" spans="1:6" x14ac:dyDescent="0.25">
      <c r="A182" s="21" t="s">
        <v>460</v>
      </c>
      <c r="B182" s="72"/>
      <c r="C182" s="19"/>
      <c r="D182" s="20"/>
      <c r="E182" s="20"/>
      <c r="F182" s="75"/>
    </row>
    <row r="183" spans="1:6" ht="99.75" customHeight="1" x14ac:dyDescent="0.25">
      <c r="A183" s="76" t="s">
        <v>461</v>
      </c>
      <c r="B183" s="70">
        <v>103</v>
      </c>
      <c r="C183" s="13" t="s">
        <v>462</v>
      </c>
      <c r="D183" s="14" t="s">
        <v>463</v>
      </c>
      <c r="E183" s="14" t="s">
        <v>464</v>
      </c>
      <c r="F183" s="14" t="s">
        <v>465</v>
      </c>
    </row>
    <row r="184" spans="1:6" x14ac:dyDescent="0.25">
      <c r="A184" s="78"/>
      <c r="B184" s="72"/>
      <c r="C184" s="19"/>
      <c r="D184" s="20"/>
      <c r="E184" s="20"/>
      <c r="F184" s="20">
        <v>9771649614</v>
      </c>
    </row>
    <row r="185" spans="1:6" x14ac:dyDescent="0.25">
      <c r="A185" s="8" t="s">
        <v>466</v>
      </c>
      <c r="B185" s="9">
        <v>104</v>
      </c>
      <c r="C185" s="10" t="s">
        <v>467</v>
      </c>
      <c r="D185" s="11" t="s">
        <v>468</v>
      </c>
      <c r="E185" s="11" t="s">
        <v>469</v>
      </c>
      <c r="F185" s="11"/>
    </row>
    <row r="186" spans="1:6" ht="25.5" x14ac:dyDescent="0.25">
      <c r="A186" s="8" t="s">
        <v>470</v>
      </c>
      <c r="B186" s="9">
        <v>105</v>
      </c>
      <c r="C186" s="10" t="s">
        <v>471</v>
      </c>
      <c r="D186" s="11" t="s">
        <v>472</v>
      </c>
      <c r="E186" s="11" t="s">
        <v>473</v>
      </c>
      <c r="F186" s="11">
        <v>9102380418</v>
      </c>
    </row>
    <row r="187" spans="1:6" ht="25.5" x14ac:dyDescent="0.25">
      <c r="A187" s="12" t="s">
        <v>474</v>
      </c>
      <c r="B187" s="70">
        <v>106</v>
      </c>
      <c r="C187" s="13">
        <v>759</v>
      </c>
      <c r="D187" s="14" t="s">
        <v>475</v>
      </c>
      <c r="E187" s="14" t="s">
        <v>476</v>
      </c>
      <c r="F187" s="73" t="s">
        <v>477</v>
      </c>
    </row>
    <row r="188" spans="1:6" x14ac:dyDescent="0.25">
      <c r="A188" s="21" t="s">
        <v>478</v>
      </c>
      <c r="B188" s="72"/>
      <c r="C188" s="19"/>
      <c r="D188" s="20"/>
      <c r="E188" s="20"/>
      <c r="F188" s="75"/>
    </row>
    <row r="189" spans="1:6" x14ac:dyDescent="0.25">
      <c r="A189" s="8" t="s">
        <v>479</v>
      </c>
      <c r="B189" s="9">
        <v>107</v>
      </c>
      <c r="C189" s="10" t="s">
        <v>480</v>
      </c>
      <c r="D189" s="11" t="s">
        <v>481</v>
      </c>
      <c r="E189" s="11" t="s">
        <v>482</v>
      </c>
      <c r="F189" s="11"/>
    </row>
    <row r="190" spans="1:6" x14ac:dyDescent="0.25">
      <c r="A190" s="12" t="s">
        <v>483</v>
      </c>
      <c r="B190" s="70">
        <v>108</v>
      </c>
      <c r="C190" s="13" t="s">
        <v>484</v>
      </c>
      <c r="D190" s="14" t="s">
        <v>485</v>
      </c>
      <c r="E190" s="14" t="s">
        <v>486</v>
      </c>
      <c r="F190" s="73" t="s">
        <v>487</v>
      </c>
    </row>
    <row r="191" spans="1:6" x14ac:dyDescent="0.25">
      <c r="A191" s="21" t="s">
        <v>488</v>
      </c>
      <c r="B191" s="72"/>
      <c r="C191" s="19"/>
      <c r="D191" s="20"/>
      <c r="E191" s="20"/>
      <c r="F191" s="75"/>
    </row>
    <row r="192" spans="1:6" ht="25.5" x14ac:dyDescent="0.25">
      <c r="A192" s="8" t="s">
        <v>489</v>
      </c>
      <c r="B192" s="9">
        <v>109</v>
      </c>
      <c r="C192" s="10" t="s">
        <v>490</v>
      </c>
      <c r="D192" s="11" t="s">
        <v>491</v>
      </c>
      <c r="E192" s="11" t="s">
        <v>492</v>
      </c>
      <c r="F192" s="11" t="s">
        <v>493</v>
      </c>
    </row>
    <row r="193" spans="1:6" x14ac:dyDescent="0.25">
      <c r="A193" s="8" t="s">
        <v>494</v>
      </c>
      <c r="B193" s="9">
        <v>110</v>
      </c>
      <c r="C193" s="10" t="s">
        <v>495</v>
      </c>
      <c r="D193" s="11" t="s">
        <v>496</v>
      </c>
      <c r="E193" s="11" t="s">
        <v>497</v>
      </c>
      <c r="F193" s="11" t="s">
        <v>498</v>
      </c>
    </row>
    <row r="194" spans="1:6" ht="25.5" x14ac:dyDescent="0.25">
      <c r="A194" s="8" t="s">
        <v>499</v>
      </c>
      <c r="B194" s="9">
        <v>111</v>
      </c>
      <c r="C194" s="10" t="s">
        <v>500</v>
      </c>
      <c r="D194" s="11" t="s">
        <v>501</v>
      </c>
      <c r="E194" s="11" t="s">
        <v>502</v>
      </c>
      <c r="F194" s="11" t="s">
        <v>503</v>
      </c>
    </row>
    <row r="195" spans="1:6" ht="34.5" customHeight="1" x14ac:dyDescent="0.25">
      <c r="A195" s="76" t="s">
        <v>504</v>
      </c>
      <c r="B195" s="70">
        <v>112</v>
      </c>
      <c r="C195" s="13" t="s">
        <v>505</v>
      </c>
      <c r="D195" s="14" t="s">
        <v>506</v>
      </c>
      <c r="E195" s="14" t="s">
        <v>486</v>
      </c>
      <c r="F195" s="73" t="s">
        <v>507</v>
      </c>
    </row>
    <row r="196" spans="1:6" x14ac:dyDescent="0.25">
      <c r="A196" s="78"/>
      <c r="B196" s="72"/>
      <c r="C196" s="19"/>
      <c r="D196" s="20"/>
      <c r="E196" s="20"/>
      <c r="F196" s="75"/>
    </row>
    <row r="197" spans="1:6" ht="25.5" x14ac:dyDescent="0.25">
      <c r="A197" s="12" t="s">
        <v>508</v>
      </c>
      <c r="B197" s="70">
        <v>113</v>
      </c>
      <c r="C197" s="13">
        <v>762</v>
      </c>
      <c r="D197" s="14" t="s">
        <v>509</v>
      </c>
      <c r="E197" s="14" t="s">
        <v>510</v>
      </c>
      <c r="F197" s="73" t="s">
        <v>511</v>
      </c>
    </row>
    <row r="198" spans="1:6" x14ac:dyDescent="0.25">
      <c r="A198" s="21" t="s">
        <v>512</v>
      </c>
      <c r="B198" s="72"/>
      <c r="C198" s="19"/>
      <c r="D198" s="20"/>
      <c r="E198" s="20"/>
      <c r="F198" s="75"/>
    </row>
    <row r="199" spans="1:6" ht="25.5" x14ac:dyDescent="0.25">
      <c r="A199" s="8" t="s">
        <v>513</v>
      </c>
      <c r="B199" s="9">
        <v>114</v>
      </c>
      <c r="C199" s="10" t="s">
        <v>514</v>
      </c>
      <c r="D199" s="11" t="s">
        <v>515</v>
      </c>
      <c r="E199" s="11" t="s">
        <v>516</v>
      </c>
      <c r="F199" s="11" t="s">
        <v>517</v>
      </c>
    </row>
    <row r="200" spans="1:6" ht="38.25" customHeight="1" x14ac:dyDescent="0.25">
      <c r="A200" s="76" t="s">
        <v>518</v>
      </c>
      <c r="B200" s="70">
        <v>115</v>
      </c>
      <c r="C200" s="13" t="s">
        <v>519</v>
      </c>
      <c r="D200" s="14" t="s">
        <v>520</v>
      </c>
      <c r="E200" s="14" t="s">
        <v>521</v>
      </c>
      <c r="F200" s="14" t="s">
        <v>522</v>
      </c>
    </row>
    <row r="201" spans="1:6" x14ac:dyDescent="0.25">
      <c r="A201" s="78"/>
      <c r="B201" s="72"/>
      <c r="C201" s="19"/>
      <c r="D201" s="20"/>
      <c r="E201" s="20"/>
      <c r="F201" s="20" t="s">
        <v>523</v>
      </c>
    </row>
    <row r="202" spans="1:6" ht="25.5" x14ac:dyDescent="0.25">
      <c r="A202" s="12" t="s">
        <v>524</v>
      </c>
      <c r="B202" s="70">
        <v>116</v>
      </c>
      <c r="C202" s="13">
        <v>778</v>
      </c>
      <c r="D202" s="14" t="s">
        <v>525</v>
      </c>
      <c r="E202" s="14" t="s">
        <v>526</v>
      </c>
      <c r="F202" s="73" t="s">
        <v>527</v>
      </c>
    </row>
    <row r="203" spans="1:6" x14ac:dyDescent="0.25">
      <c r="A203" s="21" t="s">
        <v>528</v>
      </c>
      <c r="B203" s="72"/>
      <c r="C203" s="19"/>
      <c r="D203" s="20"/>
      <c r="E203" s="20"/>
      <c r="F203" s="75"/>
    </row>
    <row r="204" spans="1:6" ht="25.5" x14ac:dyDescent="0.25">
      <c r="A204" s="8" t="s">
        <v>529</v>
      </c>
      <c r="B204" s="9">
        <v>117</v>
      </c>
      <c r="C204" s="10" t="s">
        <v>530</v>
      </c>
      <c r="D204" s="11" t="s">
        <v>525</v>
      </c>
      <c r="E204" s="11" t="s">
        <v>531</v>
      </c>
      <c r="F204" s="11" t="s">
        <v>532</v>
      </c>
    </row>
    <row r="205" spans="1:6" ht="25.5" x14ac:dyDescent="0.25">
      <c r="A205" s="8" t="s">
        <v>533</v>
      </c>
      <c r="B205" s="9">
        <v>118</v>
      </c>
      <c r="C205" s="10">
        <v>250</v>
      </c>
      <c r="D205" s="11" t="s">
        <v>534</v>
      </c>
      <c r="E205" s="11" t="s">
        <v>535</v>
      </c>
      <c r="F205" s="11" t="s">
        <v>536</v>
      </c>
    </row>
    <row r="206" spans="1:6" ht="69.75" customHeight="1" x14ac:dyDescent="0.25">
      <c r="A206" s="12" t="s">
        <v>537</v>
      </c>
      <c r="B206" s="70">
        <v>119</v>
      </c>
      <c r="C206" s="13">
        <v>764</v>
      </c>
      <c r="D206" s="14" t="s">
        <v>538</v>
      </c>
      <c r="E206" s="14" t="s">
        <v>539</v>
      </c>
      <c r="F206" s="73" t="s">
        <v>540</v>
      </c>
    </row>
    <row r="207" spans="1:6" x14ac:dyDescent="0.25">
      <c r="A207" s="21" t="s">
        <v>541</v>
      </c>
      <c r="B207" s="72"/>
      <c r="C207" s="19"/>
      <c r="D207" s="20"/>
      <c r="E207" s="20"/>
      <c r="F207" s="75"/>
    </row>
    <row r="208" spans="1:6" ht="78" customHeight="1" x14ac:dyDescent="0.25">
      <c r="A208" s="12" t="s">
        <v>542</v>
      </c>
      <c r="B208" s="70">
        <v>120</v>
      </c>
      <c r="C208" s="13">
        <v>676</v>
      </c>
      <c r="D208" s="14" t="s">
        <v>543</v>
      </c>
      <c r="E208" s="14" t="s">
        <v>544</v>
      </c>
      <c r="F208" s="73" t="s">
        <v>545</v>
      </c>
    </row>
    <row r="209" spans="1:6" x14ac:dyDescent="0.25">
      <c r="A209" s="22"/>
      <c r="B209" s="71"/>
      <c r="C209" s="16"/>
      <c r="D209" s="17"/>
      <c r="E209" s="17"/>
      <c r="F209" s="74"/>
    </row>
    <row r="210" spans="1:6" x14ac:dyDescent="0.25">
      <c r="A210" s="21" t="s">
        <v>546</v>
      </c>
      <c r="B210" s="72"/>
      <c r="C210" s="19"/>
      <c r="D210" s="20"/>
      <c r="E210" s="20"/>
      <c r="F210" s="75"/>
    </row>
    <row r="211" spans="1:6" ht="25.5" x14ac:dyDescent="0.25">
      <c r="A211" s="12" t="s">
        <v>547</v>
      </c>
      <c r="B211" s="70">
        <v>121</v>
      </c>
      <c r="C211" s="13">
        <v>571</v>
      </c>
      <c r="D211" s="14" t="s">
        <v>548</v>
      </c>
      <c r="E211" s="14" t="s">
        <v>549</v>
      </c>
      <c r="F211" s="73" t="s">
        <v>550</v>
      </c>
    </row>
    <row r="212" spans="1:6" x14ac:dyDescent="0.25">
      <c r="A212" s="22"/>
      <c r="B212" s="71"/>
      <c r="C212" s="16"/>
      <c r="D212" s="17"/>
      <c r="E212" s="17"/>
      <c r="F212" s="74"/>
    </row>
    <row r="213" spans="1:6" x14ac:dyDescent="0.25">
      <c r="A213" s="21" t="s">
        <v>551</v>
      </c>
      <c r="B213" s="72"/>
      <c r="C213" s="19"/>
      <c r="D213" s="20"/>
      <c r="E213" s="20"/>
      <c r="F213" s="75"/>
    </row>
    <row r="214" spans="1:6" ht="25.5" x14ac:dyDescent="0.25">
      <c r="A214" s="11"/>
      <c r="B214" s="9">
        <v>122</v>
      </c>
      <c r="C214" s="10" t="s">
        <v>552</v>
      </c>
      <c r="D214" s="11" t="s">
        <v>553</v>
      </c>
      <c r="E214" s="11" t="s">
        <v>554</v>
      </c>
      <c r="F214" s="11"/>
    </row>
    <row r="215" spans="1:6" ht="76.5" customHeight="1" x14ac:dyDescent="0.25">
      <c r="A215" s="76" t="s">
        <v>555</v>
      </c>
      <c r="B215" s="70">
        <v>123</v>
      </c>
      <c r="C215" s="13" t="s">
        <v>556</v>
      </c>
      <c r="D215" s="14" t="s">
        <v>557</v>
      </c>
      <c r="E215" s="14" t="s">
        <v>558</v>
      </c>
      <c r="F215" s="14" t="s">
        <v>559</v>
      </c>
    </row>
    <row r="216" spans="1:6" x14ac:dyDescent="0.25">
      <c r="A216" s="78"/>
      <c r="B216" s="72"/>
      <c r="C216" s="19"/>
      <c r="D216" s="20"/>
      <c r="E216" s="20"/>
      <c r="F216" s="20" t="s">
        <v>560</v>
      </c>
    </row>
    <row r="217" spans="1:6" x14ac:dyDescent="0.25">
      <c r="A217" s="12" t="s">
        <v>561</v>
      </c>
      <c r="B217" s="70">
        <v>124</v>
      </c>
      <c r="C217" s="13">
        <v>736</v>
      </c>
      <c r="D217" s="14" t="s">
        <v>562</v>
      </c>
      <c r="E217" s="14" t="s">
        <v>31</v>
      </c>
      <c r="F217" s="73" t="s">
        <v>563</v>
      </c>
    </row>
    <row r="218" spans="1:6" x14ac:dyDescent="0.25">
      <c r="A218" s="22"/>
      <c r="B218" s="71"/>
      <c r="C218" s="16"/>
      <c r="D218" s="17"/>
      <c r="E218" s="17"/>
      <c r="F218" s="74"/>
    </row>
    <row r="219" spans="1:6" x14ac:dyDescent="0.25">
      <c r="A219" s="21" t="s">
        <v>564</v>
      </c>
      <c r="B219" s="72"/>
      <c r="C219" s="19"/>
      <c r="D219" s="20"/>
      <c r="E219" s="20"/>
      <c r="F219" s="75"/>
    </row>
    <row r="220" spans="1:6" ht="25.5" x14ac:dyDescent="0.25">
      <c r="A220" s="8" t="s">
        <v>565</v>
      </c>
      <c r="B220" s="9">
        <v>125</v>
      </c>
      <c r="C220" s="10" t="s">
        <v>566</v>
      </c>
      <c r="D220" s="11" t="s">
        <v>567</v>
      </c>
      <c r="E220" s="11" t="s">
        <v>568</v>
      </c>
      <c r="F220" s="11" t="s">
        <v>569</v>
      </c>
    </row>
    <row r="221" spans="1:6" ht="163.5" customHeight="1" x14ac:dyDescent="0.25">
      <c r="A221" s="76" t="s">
        <v>570</v>
      </c>
      <c r="B221" s="70">
        <v>126</v>
      </c>
      <c r="C221" s="13" t="s">
        <v>571</v>
      </c>
      <c r="D221" s="14" t="s">
        <v>572</v>
      </c>
      <c r="E221" s="14" t="s">
        <v>573</v>
      </c>
      <c r="F221" s="14" t="s">
        <v>574</v>
      </c>
    </row>
    <row r="222" spans="1:6" x14ac:dyDescent="0.25">
      <c r="A222" s="77"/>
      <c r="B222" s="71"/>
      <c r="C222" s="16"/>
      <c r="D222" s="17"/>
      <c r="E222" s="17"/>
      <c r="F222" s="17"/>
    </row>
    <row r="223" spans="1:6" x14ac:dyDescent="0.25">
      <c r="A223" s="78"/>
      <c r="B223" s="72"/>
      <c r="C223" s="19"/>
      <c r="D223" s="20"/>
      <c r="E223" s="20"/>
      <c r="F223" s="20" t="s">
        <v>575</v>
      </c>
    </row>
    <row r="224" spans="1:6" x14ac:dyDescent="0.25">
      <c r="A224" s="12" t="s">
        <v>576</v>
      </c>
      <c r="B224" s="70">
        <v>127</v>
      </c>
      <c r="C224" s="13" t="s">
        <v>577</v>
      </c>
      <c r="D224" s="14" t="s">
        <v>578</v>
      </c>
      <c r="E224" s="14" t="s">
        <v>579</v>
      </c>
      <c r="F224" s="73">
        <v>9155009557</v>
      </c>
    </row>
    <row r="225" spans="1:6" x14ac:dyDescent="0.25">
      <c r="A225" s="21" t="s">
        <v>580</v>
      </c>
      <c r="B225" s="72"/>
      <c r="C225" s="19"/>
      <c r="D225" s="20"/>
      <c r="E225" s="20"/>
      <c r="F225" s="75"/>
    </row>
    <row r="226" spans="1:6" x14ac:dyDescent="0.25">
      <c r="A226" s="12" t="s">
        <v>581</v>
      </c>
      <c r="B226" s="70">
        <v>128</v>
      </c>
      <c r="C226" s="13">
        <v>619</v>
      </c>
      <c r="D226" s="14" t="s">
        <v>582</v>
      </c>
      <c r="E226" s="14" t="s">
        <v>583</v>
      </c>
      <c r="F226" s="73"/>
    </row>
    <row r="227" spans="1:6" x14ac:dyDescent="0.25">
      <c r="A227" s="22"/>
      <c r="B227" s="71"/>
      <c r="C227" s="16"/>
      <c r="D227" s="17"/>
      <c r="E227" s="17"/>
      <c r="F227" s="74"/>
    </row>
    <row r="228" spans="1:6" x14ac:dyDescent="0.25">
      <c r="A228" s="21" t="s">
        <v>584</v>
      </c>
      <c r="B228" s="72"/>
      <c r="C228" s="19"/>
      <c r="D228" s="20"/>
      <c r="E228" s="20"/>
      <c r="F228" s="75"/>
    </row>
    <row r="229" spans="1:6" ht="25.5" x14ac:dyDescent="0.25">
      <c r="A229" s="8" t="s">
        <v>585</v>
      </c>
      <c r="B229" s="9">
        <v>129</v>
      </c>
      <c r="C229" s="10">
        <v>325</v>
      </c>
      <c r="D229" s="11" t="s">
        <v>586</v>
      </c>
      <c r="E229" s="11" t="s">
        <v>587</v>
      </c>
      <c r="F229" s="11">
        <v>9198285659</v>
      </c>
    </row>
    <row r="230" spans="1:6" x14ac:dyDescent="0.25">
      <c r="A230" s="12" t="s">
        <v>588</v>
      </c>
      <c r="B230" s="70">
        <v>130</v>
      </c>
      <c r="C230" s="13" t="s">
        <v>589</v>
      </c>
      <c r="D230" s="14" t="s">
        <v>590</v>
      </c>
      <c r="E230" s="14" t="s">
        <v>591</v>
      </c>
      <c r="F230" s="73" t="s">
        <v>592</v>
      </c>
    </row>
    <row r="231" spans="1:6" x14ac:dyDescent="0.25">
      <c r="A231" s="22"/>
      <c r="B231" s="71"/>
      <c r="C231" s="16"/>
      <c r="D231" s="17"/>
      <c r="E231" s="17"/>
      <c r="F231" s="74"/>
    </row>
    <row r="232" spans="1:6" x14ac:dyDescent="0.25">
      <c r="A232" s="21" t="s">
        <v>593</v>
      </c>
      <c r="B232" s="72"/>
      <c r="C232" s="19"/>
      <c r="D232" s="20"/>
      <c r="E232" s="20"/>
      <c r="F232" s="75"/>
    </row>
    <row r="233" spans="1:6" x14ac:dyDescent="0.25">
      <c r="A233" s="8" t="s">
        <v>594</v>
      </c>
      <c r="B233" s="9">
        <v>131</v>
      </c>
      <c r="C233" s="10" t="s">
        <v>595</v>
      </c>
      <c r="D233" s="11" t="s">
        <v>596</v>
      </c>
      <c r="E233" s="11" t="s">
        <v>597</v>
      </c>
      <c r="F233" s="11"/>
    </row>
    <row r="234" spans="1:6" x14ac:dyDescent="0.25">
      <c r="A234" s="8" t="s">
        <v>598</v>
      </c>
      <c r="B234" s="9">
        <v>132</v>
      </c>
      <c r="C234" s="10">
        <v>657</v>
      </c>
      <c r="D234" s="11" t="s">
        <v>599</v>
      </c>
      <c r="E234" s="11" t="s">
        <v>600</v>
      </c>
      <c r="F234" s="11" t="s">
        <v>601</v>
      </c>
    </row>
    <row r="235" spans="1:6" ht="65.25" customHeight="1" x14ac:dyDescent="0.25">
      <c r="A235" s="12" t="s">
        <v>602</v>
      </c>
      <c r="B235" s="70">
        <v>133</v>
      </c>
      <c r="C235" s="13" t="s">
        <v>603</v>
      </c>
      <c r="D235" s="14" t="s">
        <v>604</v>
      </c>
      <c r="E235" s="14" t="s">
        <v>605</v>
      </c>
      <c r="F235" s="73" t="s">
        <v>606</v>
      </c>
    </row>
    <row r="236" spans="1:6" x14ac:dyDescent="0.25">
      <c r="A236" s="22"/>
      <c r="B236" s="71"/>
      <c r="C236" s="16"/>
      <c r="D236" s="17"/>
      <c r="E236" s="17"/>
      <c r="F236" s="74"/>
    </row>
    <row r="237" spans="1:6" x14ac:dyDescent="0.25">
      <c r="A237" s="21" t="s">
        <v>607</v>
      </c>
      <c r="B237" s="72"/>
      <c r="C237" s="19"/>
      <c r="D237" s="20"/>
      <c r="E237" s="20"/>
      <c r="F237" s="75"/>
    </row>
    <row r="238" spans="1:6" x14ac:dyDescent="0.25">
      <c r="A238" s="8" t="s">
        <v>608</v>
      </c>
      <c r="B238" s="9">
        <v>134</v>
      </c>
      <c r="C238" s="10">
        <v>578</v>
      </c>
      <c r="D238" s="11" t="s">
        <v>609</v>
      </c>
      <c r="E238" s="11" t="s">
        <v>610</v>
      </c>
      <c r="F238" s="11">
        <v>9991877320</v>
      </c>
    </row>
    <row r="239" spans="1:6" x14ac:dyDescent="0.25">
      <c r="A239" s="8" t="s">
        <v>611</v>
      </c>
      <c r="B239" s="9">
        <v>135</v>
      </c>
      <c r="C239" s="10" t="s">
        <v>612</v>
      </c>
      <c r="D239" s="11" t="s">
        <v>613</v>
      </c>
      <c r="E239" s="11" t="s">
        <v>279</v>
      </c>
      <c r="F239" s="11" t="s">
        <v>614</v>
      </c>
    </row>
    <row r="240" spans="1:6" ht="25.5" x14ac:dyDescent="0.25">
      <c r="A240" s="12" t="s">
        <v>615</v>
      </c>
      <c r="B240" s="70">
        <v>136</v>
      </c>
      <c r="C240" s="13">
        <v>711</v>
      </c>
      <c r="D240" s="14" t="s">
        <v>616</v>
      </c>
      <c r="E240" s="14" t="s">
        <v>617</v>
      </c>
      <c r="F240" s="73" t="s">
        <v>618</v>
      </c>
    </row>
    <row r="241" spans="1:6" x14ac:dyDescent="0.25">
      <c r="A241" s="22"/>
      <c r="B241" s="71"/>
      <c r="C241" s="16"/>
      <c r="D241" s="17"/>
      <c r="E241" s="17"/>
      <c r="F241" s="74"/>
    </row>
    <row r="242" spans="1:6" x14ac:dyDescent="0.25">
      <c r="A242" s="21" t="s">
        <v>619</v>
      </c>
      <c r="B242" s="72"/>
      <c r="C242" s="19"/>
      <c r="D242" s="20"/>
      <c r="E242" s="20"/>
      <c r="F242" s="75"/>
    </row>
    <row r="243" spans="1:6" x14ac:dyDescent="0.25">
      <c r="A243" s="8" t="s">
        <v>620</v>
      </c>
      <c r="B243" s="9">
        <v>137</v>
      </c>
      <c r="C243" s="10" t="s">
        <v>621</v>
      </c>
      <c r="D243" s="11" t="s">
        <v>622</v>
      </c>
      <c r="E243" s="11" t="s">
        <v>623</v>
      </c>
      <c r="F243" s="11"/>
    </row>
    <row r="244" spans="1:6" x14ac:dyDescent="0.25">
      <c r="A244" s="12" t="s">
        <v>624</v>
      </c>
      <c r="B244" s="70">
        <v>138</v>
      </c>
      <c r="C244" s="13">
        <v>407</v>
      </c>
      <c r="D244" s="14" t="s">
        <v>625</v>
      </c>
      <c r="E244" s="14" t="s">
        <v>626</v>
      </c>
      <c r="F244" s="73"/>
    </row>
    <row r="245" spans="1:6" x14ac:dyDescent="0.25">
      <c r="A245" s="22"/>
      <c r="B245" s="71"/>
      <c r="C245" s="16"/>
      <c r="D245" s="17"/>
      <c r="E245" s="17"/>
      <c r="F245" s="74"/>
    </row>
    <row r="246" spans="1:6" x14ac:dyDescent="0.25">
      <c r="A246" s="21" t="s">
        <v>627</v>
      </c>
      <c r="B246" s="72"/>
      <c r="C246" s="19"/>
      <c r="D246" s="20"/>
      <c r="E246" s="20"/>
      <c r="F246" s="75"/>
    </row>
    <row r="247" spans="1:6" ht="25.5" x14ac:dyDescent="0.25">
      <c r="A247" s="8" t="s">
        <v>628</v>
      </c>
      <c r="B247" s="9">
        <v>139</v>
      </c>
      <c r="C247" s="10">
        <v>597</v>
      </c>
      <c r="D247" s="11" t="s">
        <v>625</v>
      </c>
      <c r="E247" s="11" t="s">
        <v>629</v>
      </c>
      <c r="F247" s="11" t="s">
        <v>630</v>
      </c>
    </row>
    <row r="248" spans="1:6" ht="25.5" x14ac:dyDescent="0.25">
      <c r="A248" s="12" t="s">
        <v>631</v>
      </c>
      <c r="B248" s="70">
        <v>140</v>
      </c>
      <c r="C248" s="13">
        <v>443</v>
      </c>
      <c r="D248" s="14" t="s">
        <v>632</v>
      </c>
      <c r="E248" s="14" t="s">
        <v>633</v>
      </c>
      <c r="F248" s="73">
        <v>9198239724</v>
      </c>
    </row>
    <row r="249" spans="1:6" x14ac:dyDescent="0.25">
      <c r="A249" s="22"/>
      <c r="B249" s="71"/>
      <c r="C249" s="16"/>
      <c r="D249" s="17"/>
      <c r="E249" s="17"/>
      <c r="F249" s="74"/>
    </row>
    <row r="250" spans="1:6" x14ac:dyDescent="0.25">
      <c r="A250" s="21" t="s">
        <v>634</v>
      </c>
      <c r="B250" s="72"/>
      <c r="C250" s="19"/>
      <c r="D250" s="20"/>
      <c r="E250" s="20"/>
      <c r="F250" s="75"/>
    </row>
    <row r="251" spans="1:6" ht="25.5" x14ac:dyDescent="0.25">
      <c r="A251" s="8" t="s">
        <v>635</v>
      </c>
      <c r="B251" s="9">
        <v>141</v>
      </c>
      <c r="C251" s="10" t="s">
        <v>636</v>
      </c>
      <c r="D251" s="11" t="s">
        <v>637</v>
      </c>
      <c r="E251" s="11" t="s">
        <v>638</v>
      </c>
      <c r="F251" s="11" t="s">
        <v>639</v>
      </c>
    </row>
    <row r="252" spans="1:6" x14ac:dyDescent="0.25">
      <c r="A252" s="12" t="s">
        <v>640</v>
      </c>
      <c r="B252" s="70">
        <v>142</v>
      </c>
      <c r="C252" s="13">
        <v>612</v>
      </c>
      <c r="D252" s="14" t="s">
        <v>641</v>
      </c>
      <c r="E252" s="14" t="s">
        <v>642</v>
      </c>
      <c r="F252" s="73" t="s">
        <v>643</v>
      </c>
    </row>
    <row r="253" spans="1:6" x14ac:dyDescent="0.25">
      <c r="A253" s="22"/>
      <c r="B253" s="71"/>
      <c r="C253" s="16"/>
      <c r="D253" s="17"/>
      <c r="E253" s="17"/>
      <c r="F253" s="74"/>
    </row>
    <row r="254" spans="1:6" x14ac:dyDescent="0.25">
      <c r="A254" s="21" t="s">
        <v>644</v>
      </c>
      <c r="B254" s="72"/>
      <c r="C254" s="19"/>
      <c r="D254" s="20"/>
      <c r="E254" s="20"/>
      <c r="F254" s="75"/>
    </row>
    <row r="255" spans="1:6" x14ac:dyDescent="0.25">
      <c r="A255" s="12" t="s">
        <v>645</v>
      </c>
      <c r="B255" s="70">
        <v>143</v>
      </c>
      <c r="C255" s="13">
        <v>445</v>
      </c>
      <c r="D255" s="14" t="s">
        <v>646</v>
      </c>
      <c r="E255" s="14" t="s">
        <v>647</v>
      </c>
      <c r="F255" s="73" t="s">
        <v>648</v>
      </c>
    </row>
    <row r="256" spans="1:6" x14ac:dyDescent="0.25">
      <c r="A256" s="22"/>
      <c r="B256" s="71"/>
      <c r="C256" s="16"/>
      <c r="D256" s="17"/>
      <c r="E256" s="17"/>
      <c r="F256" s="74"/>
    </row>
    <row r="257" spans="1:6" x14ac:dyDescent="0.25">
      <c r="A257" s="21" t="s">
        <v>649</v>
      </c>
      <c r="B257" s="72"/>
      <c r="C257" s="19"/>
      <c r="D257" s="20"/>
      <c r="E257" s="20"/>
      <c r="F257" s="75"/>
    </row>
    <row r="258" spans="1:6" ht="76.5" customHeight="1" x14ac:dyDescent="0.25">
      <c r="A258" s="76" t="s">
        <v>650</v>
      </c>
      <c r="B258" s="70">
        <v>144</v>
      </c>
      <c r="C258" s="13" t="s">
        <v>651</v>
      </c>
      <c r="D258" s="14" t="s">
        <v>652</v>
      </c>
      <c r="E258" s="14" t="s">
        <v>653</v>
      </c>
      <c r="F258" s="14" t="s">
        <v>654</v>
      </c>
    </row>
    <row r="259" spans="1:6" x14ac:dyDescent="0.25">
      <c r="A259" s="78"/>
      <c r="B259" s="72"/>
      <c r="C259" s="19"/>
      <c r="D259" s="20"/>
      <c r="E259" s="20"/>
      <c r="F259" s="20" t="s">
        <v>655</v>
      </c>
    </row>
    <row r="260" spans="1:6" ht="25.5" x14ac:dyDescent="0.25">
      <c r="A260" s="8" t="s">
        <v>656</v>
      </c>
      <c r="B260" s="9">
        <v>145</v>
      </c>
      <c r="C260" s="10" t="s">
        <v>657</v>
      </c>
      <c r="D260" s="11" t="s">
        <v>658</v>
      </c>
      <c r="E260" s="11" t="s">
        <v>659</v>
      </c>
      <c r="F260" s="11" t="s">
        <v>660</v>
      </c>
    </row>
    <row r="261" spans="1:6" ht="25.5" x14ac:dyDescent="0.25">
      <c r="A261" s="8" t="s">
        <v>661</v>
      </c>
      <c r="B261" s="9">
        <v>146</v>
      </c>
      <c r="C261" s="10" t="s">
        <v>662</v>
      </c>
      <c r="D261" s="11" t="s">
        <v>658</v>
      </c>
      <c r="E261" s="11" t="s">
        <v>663</v>
      </c>
      <c r="F261" s="11" t="s">
        <v>664</v>
      </c>
    </row>
    <row r="262" spans="1:6" x14ac:dyDescent="0.25">
      <c r="A262" s="8" t="s">
        <v>665</v>
      </c>
      <c r="B262" s="9">
        <v>147</v>
      </c>
      <c r="C262" s="10" t="s">
        <v>666</v>
      </c>
      <c r="D262" s="11" t="s">
        <v>667</v>
      </c>
      <c r="E262" s="11" t="s">
        <v>668</v>
      </c>
      <c r="F262" s="11" t="s">
        <v>669</v>
      </c>
    </row>
    <row r="263" spans="1:6" x14ac:dyDescent="0.25">
      <c r="A263" s="8" t="s">
        <v>670</v>
      </c>
      <c r="B263" s="9">
        <v>148</v>
      </c>
      <c r="C263" s="10" t="s">
        <v>671</v>
      </c>
      <c r="D263" s="11" t="s">
        <v>672</v>
      </c>
      <c r="E263" s="11" t="s">
        <v>578</v>
      </c>
      <c r="F263" s="11">
        <v>9273451814</v>
      </c>
    </row>
    <row r="264" spans="1:6" ht="25.5" x14ac:dyDescent="0.25">
      <c r="A264" s="8" t="s">
        <v>673</v>
      </c>
      <c r="B264" s="9">
        <v>149</v>
      </c>
      <c r="C264" s="10">
        <v>709</v>
      </c>
      <c r="D264" s="11" t="s">
        <v>674</v>
      </c>
      <c r="E264" s="11" t="s">
        <v>675</v>
      </c>
      <c r="F264" s="11"/>
    </row>
    <row r="265" spans="1:6" ht="25.5" x14ac:dyDescent="0.25">
      <c r="A265" s="8" t="s">
        <v>676</v>
      </c>
      <c r="B265" s="9">
        <v>150</v>
      </c>
      <c r="C265" s="10" t="s">
        <v>677</v>
      </c>
      <c r="D265" s="11" t="s">
        <v>678</v>
      </c>
      <c r="E265" s="11" t="s">
        <v>679</v>
      </c>
      <c r="F265" s="11">
        <v>9194360682</v>
      </c>
    </row>
    <row r="266" spans="1:6" ht="25.5" x14ac:dyDescent="0.25">
      <c r="A266" s="12" t="s">
        <v>680</v>
      </c>
      <c r="B266" s="70">
        <v>151</v>
      </c>
      <c r="C266" s="13">
        <v>777</v>
      </c>
      <c r="D266" s="14" t="s">
        <v>681</v>
      </c>
      <c r="E266" s="14" t="s">
        <v>682</v>
      </c>
      <c r="F266" s="73" t="s">
        <v>683</v>
      </c>
    </row>
    <row r="267" spans="1:6" x14ac:dyDescent="0.25">
      <c r="A267" s="22"/>
      <c r="B267" s="71"/>
      <c r="C267" s="16"/>
      <c r="D267" s="17"/>
      <c r="E267" s="17"/>
      <c r="F267" s="74"/>
    </row>
    <row r="268" spans="1:6" x14ac:dyDescent="0.25">
      <c r="A268" s="21" t="s">
        <v>684</v>
      </c>
      <c r="B268" s="72"/>
      <c r="C268" s="19"/>
      <c r="D268" s="20"/>
      <c r="E268" s="20"/>
      <c r="F268" s="75"/>
    </row>
    <row r="269" spans="1:6" ht="25.5" x14ac:dyDescent="0.25">
      <c r="A269" s="12" t="s">
        <v>685</v>
      </c>
      <c r="B269" s="70">
        <v>152</v>
      </c>
      <c r="C269" s="13">
        <v>695</v>
      </c>
      <c r="D269" s="14" t="s">
        <v>686</v>
      </c>
      <c r="E269" s="14" t="s">
        <v>687</v>
      </c>
      <c r="F269" s="73" t="s">
        <v>688</v>
      </c>
    </row>
    <row r="270" spans="1:6" x14ac:dyDescent="0.25">
      <c r="A270" s="22"/>
      <c r="B270" s="71"/>
      <c r="C270" s="16"/>
      <c r="D270" s="17"/>
      <c r="E270" s="17"/>
      <c r="F270" s="74"/>
    </row>
    <row r="271" spans="1:6" x14ac:dyDescent="0.25">
      <c r="A271" s="21" t="s">
        <v>689</v>
      </c>
      <c r="B271" s="72"/>
      <c r="C271" s="19"/>
      <c r="D271" s="20"/>
      <c r="E271" s="20"/>
      <c r="F271" s="75"/>
    </row>
    <row r="272" spans="1:6" ht="25.5" x14ac:dyDescent="0.25">
      <c r="A272" s="12" t="s">
        <v>690</v>
      </c>
      <c r="B272" s="70">
        <v>153</v>
      </c>
      <c r="C272" s="13">
        <v>596</v>
      </c>
      <c r="D272" s="14" t="s">
        <v>691</v>
      </c>
      <c r="E272" s="14" t="s">
        <v>692</v>
      </c>
      <c r="F272" s="14" t="s">
        <v>693</v>
      </c>
    </row>
    <row r="273" spans="1:6" x14ac:dyDescent="0.25">
      <c r="A273" s="15" t="s">
        <v>694</v>
      </c>
      <c r="B273" s="71"/>
      <c r="C273" s="16"/>
      <c r="D273" s="17"/>
      <c r="E273" s="17"/>
      <c r="F273" s="17"/>
    </row>
    <row r="274" spans="1:6" x14ac:dyDescent="0.25">
      <c r="A274" s="18"/>
      <c r="B274" s="72"/>
      <c r="C274" s="19"/>
      <c r="D274" s="20"/>
      <c r="E274" s="20"/>
      <c r="F274" s="20" t="s">
        <v>695</v>
      </c>
    </row>
    <row r="275" spans="1:6" x14ac:dyDescent="0.25">
      <c r="A275" s="8" t="s">
        <v>696</v>
      </c>
      <c r="B275" s="9">
        <v>154</v>
      </c>
      <c r="C275" s="10">
        <v>671</v>
      </c>
      <c r="D275" s="11" t="s">
        <v>697</v>
      </c>
      <c r="E275" s="11" t="s">
        <v>698</v>
      </c>
      <c r="F275" s="11" t="s">
        <v>699</v>
      </c>
    </row>
    <row r="276" spans="1:6" x14ac:dyDescent="0.25">
      <c r="A276" s="11"/>
      <c r="B276" s="9">
        <v>155</v>
      </c>
      <c r="C276" s="10" t="s">
        <v>700</v>
      </c>
      <c r="D276" s="11" t="s">
        <v>701</v>
      </c>
      <c r="E276" s="11" t="s">
        <v>396</v>
      </c>
      <c r="F276" s="11"/>
    </row>
    <row r="277" spans="1:6" ht="38.25" x14ac:dyDescent="0.25">
      <c r="A277" s="8" t="s">
        <v>702</v>
      </c>
      <c r="B277" s="9">
        <v>156</v>
      </c>
      <c r="C277" s="10" t="s">
        <v>703</v>
      </c>
      <c r="D277" s="11" t="s">
        <v>704</v>
      </c>
      <c r="E277" s="11" t="s">
        <v>705</v>
      </c>
      <c r="F277" s="11"/>
    </row>
    <row r="278" spans="1:6" ht="25.5" x14ac:dyDescent="0.25">
      <c r="A278" s="8" t="s">
        <v>706</v>
      </c>
      <c r="B278" s="9">
        <v>157</v>
      </c>
      <c r="C278" s="10">
        <v>758</v>
      </c>
      <c r="D278" s="11" t="s">
        <v>707</v>
      </c>
      <c r="E278" s="11" t="s">
        <v>708</v>
      </c>
      <c r="F278" s="11" t="s">
        <v>709</v>
      </c>
    </row>
    <row r="279" spans="1:6" x14ac:dyDescent="0.25">
      <c r="A279" s="8" t="s">
        <v>710</v>
      </c>
      <c r="B279" s="9">
        <v>158</v>
      </c>
      <c r="C279" s="10" t="s">
        <v>711</v>
      </c>
      <c r="D279" s="11" t="s">
        <v>712</v>
      </c>
      <c r="E279" s="11" t="s">
        <v>713</v>
      </c>
      <c r="F279" s="11" t="s">
        <v>714</v>
      </c>
    </row>
    <row r="280" spans="1:6" ht="25.5" x14ac:dyDescent="0.25">
      <c r="A280" s="8" t="s">
        <v>715</v>
      </c>
      <c r="B280" s="9">
        <v>159</v>
      </c>
      <c r="C280" s="10" t="s">
        <v>716</v>
      </c>
      <c r="D280" s="11" t="s">
        <v>717</v>
      </c>
      <c r="E280" s="11" t="s">
        <v>718</v>
      </c>
      <c r="F280" s="11">
        <v>9178525655</v>
      </c>
    </row>
    <row r="281" spans="1:6" x14ac:dyDescent="0.25">
      <c r="A281" s="8" t="s">
        <v>719</v>
      </c>
      <c r="B281" s="9">
        <v>160</v>
      </c>
      <c r="C281" s="10" t="s">
        <v>720</v>
      </c>
      <c r="D281" s="11" t="s">
        <v>721</v>
      </c>
      <c r="E281" s="11" t="s">
        <v>722</v>
      </c>
      <c r="F281" s="11" t="s">
        <v>723</v>
      </c>
    </row>
    <row r="282" spans="1:6" x14ac:dyDescent="0.25">
      <c r="A282" s="12" t="s">
        <v>724</v>
      </c>
      <c r="B282" s="70">
        <v>161</v>
      </c>
      <c r="C282" s="13">
        <v>675</v>
      </c>
      <c r="D282" s="14" t="s">
        <v>725</v>
      </c>
      <c r="E282" s="14" t="s">
        <v>726</v>
      </c>
      <c r="F282" s="73" t="s">
        <v>727</v>
      </c>
    </row>
    <row r="283" spans="1:6" x14ac:dyDescent="0.25">
      <c r="A283" s="22"/>
      <c r="B283" s="71"/>
      <c r="C283" s="16"/>
      <c r="D283" s="17"/>
      <c r="E283" s="17"/>
      <c r="F283" s="74"/>
    </row>
    <row r="284" spans="1:6" x14ac:dyDescent="0.25">
      <c r="A284" s="21" t="s">
        <v>728</v>
      </c>
      <c r="B284" s="72"/>
      <c r="C284" s="19"/>
      <c r="D284" s="20"/>
      <c r="E284" s="20"/>
      <c r="F284" s="75"/>
    </row>
    <row r="285" spans="1:6" x14ac:dyDescent="0.25">
      <c r="A285" s="8" t="s">
        <v>729</v>
      </c>
      <c r="B285" s="9">
        <v>162</v>
      </c>
      <c r="C285" s="10">
        <v>505</v>
      </c>
      <c r="D285" s="11" t="s">
        <v>730</v>
      </c>
      <c r="E285" s="11" t="s">
        <v>731</v>
      </c>
      <c r="F285" s="11" t="s">
        <v>732</v>
      </c>
    </row>
    <row r="286" spans="1:6" ht="25.5" x14ac:dyDescent="0.25">
      <c r="A286" s="12" t="s">
        <v>733</v>
      </c>
      <c r="B286" s="70">
        <v>163</v>
      </c>
      <c r="C286" s="13" t="s">
        <v>734</v>
      </c>
      <c r="D286" s="14" t="s">
        <v>735</v>
      </c>
      <c r="E286" s="14" t="s">
        <v>736</v>
      </c>
      <c r="F286" s="73" t="s">
        <v>737</v>
      </c>
    </row>
    <row r="287" spans="1:6" x14ac:dyDescent="0.25">
      <c r="A287" s="22"/>
      <c r="B287" s="71"/>
      <c r="C287" s="16"/>
      <c r="D287" s="17"/>
      <c r="E287" s="17"/>
      <c r="F287" s="74"/>
    </row>
    <row r="288" spans="1:6" x14ac:dyDescent="0.25">
      <c r="A288" s="21" t="s">
        <v>738</v>
      </c>
      <c r="B288" s="72"/>
      <c r="C288" s="19"/>
      <c r="D288" s="20"/>
      <c r="E288" s="20"/>
      <c r="F288" s="75"/>
    </row>
    <row r="289" spans="1:6" ht="25.5" x14ac:dyDescent="0.25">
      <c r="A289" s="8" t="s">
        <v>739</v>
      </c>
      <c r="B289" s="9">
        <v>164</v>
      </c>
      <c r="C289" s="10" t="s">
        <v>740</v>
      </c>
      <c r="D289" s="11" t="s">
        <v>741</v>
      </c>
      <c r="E289" s="11" t="s">
        <v>742</v>
      </c>
      <c r="F289" s="11">
        <v>9126640099</v>
      </c>
    </row>
    <row r="290" spans="1:6" x14ac:dyDescent="0.25">
      <c r="A290" s="8" t="s">
        <v>743</v>
      </c>
      <c r="B290" s="9">
        <v>165</v>
      </c>
      <c r="C290" s="10">
        <v>143</v>
      </c>
      <c r="D290" s="11" t="s">
        <v>744</v>
      </c>
      <c r="E290" s="11" t="s">
        <v>745</v>
      </c>
      <c r="F290" s="11" t="s">
        <v>746</v>
      </c>
    </row>
    <row r="291" spans="1:6" x14ac:dyDescent="0.25">
      <c r="A291" s="8" t="s">
        <v>747</v>
      </c>
      <c r="B291" s="9">
        <v>166</v>
      </c>
      <c r="C291" s="10" t="s">
        <v>748</v>
      </c>
      <c r="D291" s="11" t="s">
        <v>749</v>
      </c>
      <c r="E291" s="11" t="s">
        <v>37</v>
      </c>
      <c r="F291" s="11">
        <v>9165708088</v>
      </c>
    </row>
    <row r="292" spans="1:6" ht="25.5" x14ac:dyDescent="0.25">
      <c r="A292" s="12" t="s">
        <v>750</v>
      </c>
      <c r="B292" s="70">
        <v>167</v>
      </c>
      <c r="C292" s="13">
        <v>640</v>
      </c>
      <c r="D292" s="14" t="s">
        <v>751</v>
      </c>
      <c r="E292" s="14" t="s">
        <v>752</v>
      </c>
      <c r="F292" s="14" t="s">
        <v>753</v>
      </c>
    </row>
    <row r="293" spans="1:6" x14ac:dyDescent="0.25">
      <c r="A293" s="15" t="s">
        <v>754</v>
      </c>
      <c r="B293" s="71"/>
      <c r="C293" s="16"/>
      <c r="D293" s="17"/>
      <c r="E293" s="17"/>
      <c r="F293" s="17"/>
    </row>
    <row r="294" spans="1:6" x14ac:dyDescent="0.25">
      <c r="A294" s="18"/>
      <c r="B294" s="72"/>
      <c r="C294" s="19"/>
      <c r="D294" s="20"/>
      <c r="E294" s="20"/>
      <c r="F294" s="20" t="s">
        <v>755</v>
      </c>
    </row>
    <row r="295" spans="1:6" x14ac:dyDescent="0.25">
      <c r="A295" s="8" t="s">
        <v>756</v>
      </c>
      <c r="B295" s="9">
        <v>168</v>
      </c>
      <c r="C295" s="10" t="s">
        <v>757</v>
      </c>
      <c r="D295" s="11" t="s">
        <v>758</v>
      </c>
      <c r="E295" s="11" t="s">
        <v>759</v>
      </c>
      <c r="F295" s="11" t="s">
        <v>760</v>
      </c>
    </row>
    <row r="296" spans="1:6" ht="25.5" x14ac:dyDescent="0.25">
      <c r="A296" s="12" t="s">
        <v>761</v>
      </c>
      <c r="B296" s="70">
        <v>169</v>
      </c>
      <c r="C296" s="13">
        <v>661</v>
      </c>
      <c r="D296" s="14" t="s">
        <v>762</v>
      </c>
      <c r="E296" s="14" t="s">
        <v>763</v>
      </c>
      <c r="F296" s="73" t="s">
        <v>764</v>
      </c>
    </row>
    <row r="297" spans="1:6" x14ac:dyDescent="0.25">
      <c r="A297" s="22"/>
      <c r="B297" s="71"/>
      <c r="C297" s="16"/>
      <c r="D297" s="17"/>
      <c r="E297" s="17"/>
      <c r="F297" s="74"/>
    </row>
    <row r="298" spans="1:6" x14ac:dyDescent="0.25">
      <c r="A298" s="21" t="s">
        <v>765</v>
      </c>
      <c r="B298" s="72"/>
      <c r="C298" s="19"/>
      <c r="D298" s="20"/>
      <c r="E298" s="20"/>
      <c r="F298" s="75"/>
    </row>
    <row r="299" spans="1:6" x14ac:dyDescent="0.25">
      <c r="A299" s="8" t="s">
        <v>766</v>
      </c>
      <c r="B299" s="9">
        <v>170</v>
      </c>
      <c r="C299" s="10" t="s">
        <v>767</v>
      </c>
      <c r="D299" s="11" t="s">
        <v>768</v>
      </c>
      <c r="E299" s="11" t="s">
        <v>769</v>
      </c>
      <c r="F299" s="11" t="s">
        <v>770</v>
      </c>
    </row>
    <row r="300" spans="1:6" ht="57" customHeight="1" x14ac:dyDescent="0.25">
      <c r="A300" s="12" t="s">
        <v>771</v>
      </c>
      <c r="B300" s="70">
        <v>171</v>
      </c>
      <c r="C300" s="13" t="s">
        <v>772</v>
      </c>
      <c r="D300" s="14" t="s">
        <v>768</v>
      </c>
      <c r="E300" s="14" t="s">
        <v>773</v>
      </c>
      <c r="F300" s="73" t="s">
        <v>774</v>
      </c>
    </row>
    <row r="301" spans="1:6" x14ac:dyDescent="0.25">
      <c r="A301" s="21" t="s">
        <v>775</v>
      </c>
      <c r="B301" s="72"/>
      <c r="C301" s="19"/>
      <c r="D301" s="20"/>
      <c r="E301" s="20"/>
      <c r="F301" s="75"/>
    </row>
    <row r="302" spans="1:6" x14ac:dyDescent="0.25">
      <c r="A302" s="8" t="s">
        <v>776</v>
      </c>
      <c r="B302" s="9">
        <v>172</v>
      </c>
      <c r="C302" s="10" t="s">
        <v>777</v>
      </c>
      <c r="D302" s="11" t="s">
        <v>778</v>
      </c>
      <c r="E302" s="11" t="s">
        <v>779</v>
      </c>
      <c r="F302" s="11" t="s">
        <v>780</v>
      </c>
    </row>
    <row r="303" spans="1:6" ht="25.5" x14ac:dyDescent="0.25">
      <c r="A303" s="12" t="s">
        <v>781</v>
      </c>
      <c r="B303" s="70">
        <v>173</v>
      </c>
      <c r="C303" s="13">
        <v>558</v>
      </c>
      <c r="D303" s="14" t="s">
        <v>782</v>
      </c>
      <c r="E303" s="14" t="s">
        <v>783</v>
      </c>
      <c r="F303" s="73" t="s">
        <v>784</v>
      </c>
    </row>
    <row r="304" spans="1:6" x14ac:dyDescent="0.25">
      <c r="A304" s="22"/>
      <c r="B304" s="71"/>
      <c r="C304" s="16"/>
      <c r="D304" s="17"/>
      <c r="E304" s="17"/>
      <c r="F304" s="74"/>
    </row>
    <row r="305" spans="1:6" x14ac:dyDescent="0.25">
      <c r="A305" s="21" t="s">
        <v>785</v>
      </c>
      <c r="B305" s="72"/>
      <c r="C305" s="19"/>
      <c r="D305" s="20"/>
      <c r="E305" s="20"/>
      <c r="F305" s="75"/>
    </row>
    <row r="306" spans="1:6" x14ac:dyDescent="0.25">
      <c r="A306" s="8" t="s">
        <v>786</v>
      </c>
      <c r="B306" s="9">
        <v>174</v>
      </c>
      <c r="C306" s="10" t="s">
        <v>787</v>
      </c>
      <c r="D306" s="11" t="s">
        <v>788</v>
      </c>
      <c r="E306" s="11" t="s">
        <v>789</v>
      </c>
      <c r="F306" s="11"/>
    </row>
    <row r="307" spans="1:6" ht="25.5" x14ac:dyDescent="0.25">
      <c r="A307" s="12" t="s">
        <v>790</v>
      </c>
      <c r="B307" s="70">
        <v>175</v>
      </c>
      <c r="C307" s="13">
        <v>532</v>
      </c>
      <c r="D307" s="14" t="s">
        <v>791</v>
      </c>
      <c r="E307" s="14" t="s">
        <v>792</v>
      </c>
      <c r="F307" s="73">
        <v>9302220544</v>
      </c>
    </row>
    <row r="308" spans="1:6" x14ac:dyDescent="0.25">
      <c r="A308" s="22"/>
      <c r="B308" s="71"/>
      <c r="C308" s="16"/>
      <c r="D308" s="17"/>
      <c r="E308" s="17"/>
      <c r="F308" s="74"/>
    </row>
    <row r="309" spans="1:6" x14ac:dyDescent="0.25">
      <c r="A309" s="21" t="s">
        <v>793</v>
      </c>
      <c r="B309" s="72"/>
      <c r="C309" s="19"/>
      <c r="D309" s="20"/>
      <c r="E309" s="20"/>
      <c r="F309" s="75"/>
    </row>
    <row r="310" spans="1:6" ht="103.5" customHeight="1" x14ac:dyDescent="0.25">
      <c r="A310" s="12" t="s">
        <v>794</v>
      </c>
      <c r="B310" s="70">
        <v>176</v>
      </c>
      <c r="C310" s="13">
        <v>566</v>
      </c>
      <c r="D310" s="14" t="s">
        <v>795</v>
      </c>
      <c r="E310" s="14" t="s">
        <v>796</v>
      </c>
      <c r="F310" s="73"/>
    </row>
    <row r="311" spans="1:6" x14ac:dyDescent="0.25">
      <c r="A311" s="22"/>
      <c r="B311" s="71"/>
      <c r="C311" s="16"/>
      <c r="D311" s="17"/>
      <c r="E311" s="17"/>
      <c r="F311" s="74"/>
    </row>
    <row r="312" spans="1:6" x14ac:dyDescent="0.25">
      <c r="A312" s="21" t="s">
        <v>797</v>
      </c>
      <c r="B312" s="72"/>
      <c r="C312" s="19"/>
      <c r="D312" s="20"/>
      <c r="E312" s="20"/>
      <c r="F312" s="75"/>
    </row>
    <row r="313" spans="1:6" x14ac:dyDescent="0.25">
      <c r="A313" s="11"/>
      <c r="B313" s="9">
        <v>177</v>
      </c>
      <c r="C313" s="10" t="s">
        <v>798</v>
      </c>
      <c r="D313" s="11" t="s">
        <v>799</v>
      </c>
      <c r="E313" s="11" t="s">
        <v>800</v>
      </c>
      <c r="F313" s="11"/>
    </row>
    <row r="314" spans="1:6" ht="67.5" customHeight="1" x14ac:dyDescent="0.25">
      <c r="A314" s="12" t="s">
        <v>801</v>
      </c>
      <c r="B314" s="70">
        <v>178</v>
      </c>
      <c r="C314" s="13">
        <v>580</v>
      </c>
      <c r="D314" s="14" t="s">
        <v>802</v>
      </c>
      <c r="E314" s="14" t="s">
        <v>803</v>
      </c>
      <c r="F314" s="73" t="s">
        <v>804</v>
      </c>
    </row>
    <row r="315" spans="1:6" x14ac:dyDescent="0.25">
      <c r="A315" s="22"/>
      <c r="B315" s="71"/>
      <c r="C315" s="16"/>
      <c r="D315" s="17"/>
      <c r="E315" s="17"/>
      <c r="F315" s="74"/>
    </row>
    <row r="316" spans="1:6" x14ac:dyDescent="0.25">
      <c r="A316" s="21" t="s">
        <v>805</v>
      </c>
      <c r="B316" s="72"/>
      <c r="C316" s="19"/>
      <c r="D316" s="20"/>
      <c r="E316" s="20"/>
      <c r="F316" s="75"/>
    </row>
    <row r="317" spans="1:6" ht="102" customHeight="1" x14ac:dyDescent="0.25">
      <c r="A317" s="76" t="s">
        <v>806</v>
      </c>
      <c r="B317" s="70">
        <v>179</v>
      </c>
      <c r="C317" s="13" t="s">
        <v>807</v>
      </c>
      <c r="D317" s="14" t="s">
        <v>808</v>
      </c>
      <c r="E317" s="14" t="s">
        <v>809</v>
      </c>
      <c r="F317" s="14" t="s">
        <v>810</v>
      </c>
    </row>
    <row r="318" spans="1:6" x14ac:dyDescent="0.25">
      <c r="A318" s="78"/>
      <c r="B318" s="72"/>
      <c r="C318" s="19"/>
      <c r="D318" s="20"/>
      <c r="E318" s="20"/>
      <c r="F318" s="20" t="s">
        <v>811</v>
      </c>
    </row>
    <row r="319" spans="1:6" x14ac:dyDescent="0.25">
      <c r="A319" s="8" t="s">
        <v>812</v>
      </c>
      <c r="B319" s="9">
        <v>180</v>
      </c>
      <c r="C319" s="10">
        <v>189</v>
      </c>
      <c r="D319" s="11" t="s">
        <v>813</v>
      </c>
      <c r="E319" s="11" t="s">
        <v>814</v>
      </c>
      <c r="F319" s="11">
        <v>9194816255</v>
      </c>
    </row>
    <row r="320" spans="1:6" ht="25.5" x14ac:dyDescent="0.25">
      <c r="A320" s="12" t="s">
        <v>815</v>
      </c>
      <c r="B320" s="70">
        <v>181</v>
      </c>
      <c r="C320" s="13">
        <v>773</v>
      </c>
      <c r="D320" s="14" t="s">
        <v>816</v>
      </c>
      <c r="E320" s="14" t="s">
        <v>817</v>
      </c>
      <c r="F320" s="73" t="s">
        <v>818</v>
      </c>
    </row>
    <row r="321" spans="1:6" x14ac:dyDescent="0.25">
      <c r="A321" s="22"/>
      <c r="B321" s="71"/>
      <c r="C321" s="16"/>
      <c r="D321" s="17"/>
      <c r="E321" s="17"/>
      <c r="F321" s="74"/>
    </row>
    <row r="322" spans="1:6" x14ac:dyDescent="0.25">
      <c r="A322" s="21" t="s">
        <v>819</v>
      </c>
      <c r="B322" s="72"/>
      <c r="C322" s="19"/>
      <c r="D322" s="20"/>
      <c r="E322" s="20"/>
      <c r="F322" s="75"/>
    </row>
    <row r="323" spans="1:6" ht="25.5" x14ac:dyDescent="0.25">
      <c r="A323" s="8" t="s">
        <v>820</v>
      </c>
      <c r="B323" s="9">
        <v>182</v>
      </c>
      <c r="C323" s="10" t="s">
        <v>821</v>
      </c>
      <c r="D323" s="11" t="s">
        <v>822</v>
      </c>
      <c r="E323" s="11" t="s">
        <v>823</v>
      </c>
      <c r="F323" s="11"/>
    </row>
    <row r="324" spans="1:6" x14ac:dyDescent="0.25">
      <c r="A324" s="12" t="s">
        <v>824</v>
      </c>
      <c r="B324" s="70">
        <v>183</v>
      </c>
      <c r="C324" s="13">
        <v>667</v>
      </c>
      <c r="D324" s="14" t="s">
        <v>825</v>
      </c>
      <c r="E324" s="14" t="s">
        <v>826</v>
      </c>
      <c r="F324" s="73"/>
    </row>
    <row r="325" spans="1:6" x14ac:dyDescent="0.25">
      <c r="A325" s="15" t="s">
        <v>827</v>
      </c>
      <c r="B325" s="71"/>
      <c r="C325" s="16"/>
      <c r="D325" s="17"/>
      <c r="E325" s="17"/>
      <c r="F325" s="74"/>
    </row>
    <row r="326" spans="1:6" x14ac:dyDescent="0.25">
      <c r="A326" s="18"/>
      <c r="B326" s="72"/>
      <c r="C326" s="19"/>
      <c r="D326" s="20"/>
      <c r="E326" s="20"/>
      <c r="F326" s="75"/>
    </row>
    <row r="327" spans="1:6" ht="30" x14ac:dyDescent="0.25">
      <c r="A327" s="8" t="s">
        <v>828</v>
      </c>
      <c r="B327" s="9">
        <v>184</v>
      </c>
      <c r="C327" s="10" t="s">
        <v>829</v>
      </c>
      <c r="D327" s="11" t="s">
        <v>830</v>
      </c>
      <c r="E327" s="11" t="s">
        <v>831</v>
      </c>
      <c r="F327" s="11">
        <v>9274874890</v>
      </c>
    </row>
    <row r="328" spans="1:6" ht="69.75" customHeight="1" x14ac:dyDescent="0.25">
      <c r="A328" s="12" t="s">
        <v>832</v>
      </c>
      <c r="B328" s="70">
        <v>185</v>
      </c>
      <c r="C328" s="13" t="s">
        <v>833</v>
      </c>
      <c r="D328" s="14" t="s">
        <v>834</v>
      </c>
      <c r="E328" s="14" t="s">
        <v>835</v>
      </c>
      <c r="F328" s="14" t="s">
        <v>836</v>
      </c>
    </row>
    <row r="329" spans="1:6" x14ac:dyDescent="0.25">
      <c r="A329" s="21" t="s">
        <v>837</v>
      </c>
      <c r="B329" s="72"/>
      <c r="C329" s="19"/>
      <c r="D329" s="20"/>
      <c r="E329" s="20"/>
      <c r="F329" s="20" t="s">
        <v>838</v>
      </c>
    </row>
    <row r="330" spans="1:6" ht="118.5" customHeight="1" x14ac:dyDescent="0.25">
      <c r="A330" s="12" t="s">
        <v>839</v>
      </c>
      <c r="B330" s="70">
        <v>186</v>
      </c>
      <c r="C330" s="13">
        <v>700</v>
      </c>
      <c r="D330" s="14" t="s">
        <v>840</v>
      </c>
      <c r="E330" s="14" t="s">
        <v>841</v>
      </c>
      <c r="F330" s="73" t="s">
        <v>842</v>
      </c>
    </row>
    <row r="331" spans="1:6" x14ac:dyDescent="0.25">
      <c r="A331" s="22"/>
      <c r="B331" s="71"/>
      <c r="C331" s="16"/>
      <c r="D331" s="17"/>
      <c r="E331" s="17"/>
      <c r="F331" s="74"/>
    </row>
    <row r="332" spans="1:6" x14ac:dyDescent="0.25">
      <c r="A332" s="21" t="s">
        <v>843</v>
      </c>
      <c r="B332" s="72"/>
      <c r="C332" s="19"/>
      <c r="D332" s="20"/>
      <c r="E332" s="20"/>
      <c r="F332" s="75"/>
    </row>
    <row r="333" spans="1:6" x14ac:dyDescent="0.25">
      <c r="A333" s="12" t="s">
        <v>844</v>
      </c>
      <c r="B333" s="70">
        <v>187</v>
      </c>
      <c r="C333" s="13">
        <v>544</v>
      </c>
      <c r="D333" s="14" t="s">
        <v>845</v>
      </c>
      <c r="E333" s="14" t="s">
        <v>299</v>
      </c>
      <c r="F333" s="73">
        <v>9153142924</v>
      </c>
    </row>
    <row r="334" spans="1:6" x14ac:dyDescent="0.25">
      <c r="A334" s="22"/>
      <c r="B334" s="71"/>
      <c r="C334" s="16"/>
      <c r="D334" s="17"/>
      <c r="E334" s="17"/>
      <c r="F334" s="74"/>
    </row>
    <row r="335" spans="1:6" x14ac:dyDescent="0.25">
      <c r="A335" s="21" t="s">
        <v>846</v>
      </c>
      <c r="B335" s="72"/>
      <c r="C335" s="19"/>
      <c r="D335" s="20"/>
      <c r="E335" s="20"/>
      <c r="F335" s="75"/>
    </row>
    <row r="336" spans="1:6" ht="25.5" x14ac:dyDescent="0.25">
      <c r="A336" s="12" t="s">
        <v>847</v>
      </c>
      <c r="B336" s="70">
        <v>188</v>
      </c>
      <c r="C336" s="13">
        <v>731</v>
      </c>
      <c r="D336" s="14" t="s">
        <v>848</v>
      </c>
      <c r="E336" s="14" t="s">
        <v>849</v>
      </c>
      <c r="F336" s="73" t="s">
        <v>850</v>
      </c>
    </row>
    <row r="337" spans="1:6" x14ac:dyDescent="0.25">
      <c r="A337" s="22"/>
      <c r="B337" s="71"/>
      <c r="C337" s="16"/>
      <c r="D337" s="17"/>
      <c r="E337" s="17"/>
      <c r="F337" s="74"/>
    </row>
    <row r="338" spans="1:6" x14ac:dyDescent="0.25">
      <c r="A338" s="21" t="s">
        <v>851</v>
      </c>
      <c r="B338" s="72"/>
      <c r="C338" s="19"/>
      <c r="D338" s="20"/>
      <c r="E338" s="20"/>
      <c r="F338" s="75"/>
    </row>
    <row r="339" spans="1:6" x14ac:dyDescent="0.25">
      <c r="A339" s="12" t="s">
        <v>852</v>
      </c>
      <c r="B339" s="70">
        <v>189</v>
      </c>
      <c r="C339" s="13">
        <v>627</v>
      </c>
      <c r="D339" s="14" t="s">
        <v>853</v>
      </c>
      <c r="E339" s="14" t="s">
        <v>854</v>
      </c>
      <c r="F339" s="73"/>
    </row>
    <row r="340" spans="1:6" x14ac:dyDescent="0.25">
      <c r="A340" s="21" t="s">
        <v>855</v>
      </c>
      <c r="B340" s="72"/>
      <c r="C340" s="19"/>
      <c r="D340" s="20"/>
      <c r="E340" s="20"/>
      <c r="F340" s="75"/>
    </row>
    <row r="341" spans="1:6" ht="25.5" x14ac:dyDescent="0.25">
      <c r="A341" s="12" t="s">
        <v>856</v>
      </c>
      <c r="B341" s="70">
        <v>190</v>
      </c>
      <c r="C341" s="13">
        <v>765</v>
      </c>
      <c r="D341" s="14" t="s">
        <v>857</v>
      </c>
      <c r="E341" s="14" t="s">
        <v>858</v>
      </c>
      <c r="F341" s="73" t="s">
        <v>859</v>
      </c>
    </row>
    <row r="342" spans="1:6" x14ac:dyDescent="0.25">
      <c r="A342" s="21" t="s">
        <v>860</v>
      </c>
      <c r="B342" s="72"/>
      <c r="C342" s="19"/>
      <c r="D342" s="20"/>
      <c r="E342" s="20"/>
      <c r="F342" s="75"/>
    </row>
    <row r="343" spans="1:6" ht="76.5" customHeight="1" x14ac:dyDescent="0.25">
      <c r="A343" s="76" t="s">
        <v>861</v>
      </c>
      <c r="B343" s="70">
        <v>191</v>
      </c>
      <c r="C343" s="13" t="s">
        <v>862</v>
      </c>
      <c r="D343" s="14" t="s">
        <v>857</v>
      </c>
      <c r="E343" s="14" t="s">
        <v>863</v>
      </c>
      <c r="F343" s="14" t="s">
        <v>864</v>
      </c>
    </row>
    <row r="344" spans="1:6" x14ac:dyDescent="0.25">
      <c r="A344" s="78"/>
      <c r="B344" s="72"/>
      <c r="C344" s="19"/>
      <c r="D344" s="20"/>
      <c r="E344" s="20"/>
      <c r="F344" s="20" t="s">
        <v>865</v>
      </c>
    </row>
    <row r="345" spans="1:6" ht="25.5" x14ac:dyDescent="0.25">
      <c r="A345" s="12" t="s">
        <v>866</v>
      </c>
      <c r="B345" s="70">
        <v>192</v>
      </c>
      <c r="C345" s="13">
        <v>775</v>
      </c>
      <c r="D345" s="14" t="s">
        <v>867</v>
      </c>
      <c r="E345" s="14" t="s">
        <v>868</v>
      </c>
      <c r="F345" s="73"/>
    </row>
    <row r="346" spans="1:6" x14ac:dyDescent="0.25">
      <c r="A346" s="21" t="s">
        <v>869</v>
      </c>
      <c r="B346" s="72"/>
      <c r="C346" s="19"/>
      <c r="D346" s="20"/>
      <c r="E346" s="20"/>
      <c r="F346" s="75"/>
    </row>
    <row r="347" spans="1:6" ht="25.5" x14ac:dyDescent="0.25">
      <c r="A347" s="12" t="s">
        <v>870</v>
      </c>
      <c r="B347" s="70">
        <v>193</v>
      </c>
      <c r="C347" s="13">
        <v>733</v>
      </c>
      <c r="D347" s="14" t="s">
        <v>867</v>
      </c>
      <c r="E347" s="14" t="s">
        <v>871</v>
      </c>
      <c r="F347" s="73" t="s">
        <v>872</v>
      </c>
    </row>
    <row r="348" spans="1:6" x14ac:dyDescent="0.25">
      <c r="A348" s="22"/>
      <c r="B348" s="71"/>
      <c r="C348" s="16"/>
      <c r="D348" s="17"/>
      <c r="E348" s="17"/>
      <c r="F348" s="74"/>
    </row>
    <row r="349" spans="1:6" x14ac:dyDescent="0.25">
      <c r="A349" s="21" t="s">
        <v>873</v>
      </c>
      <c r="B349" s="72"/>
      <c r="C349" s="19"/>
      <c r="D349" s="20"/>
      <c r="E349" s="20"/>
      <c r="F349" s="75"/>
    </row>
    <row r="350" spans="1:6" ht="25.5" x14ac:dyDescent="0.25">
      <c r="A350" s="12" t="s">
        <v>874</v>
      </c>
      <c r="B350" s="70">
        <v>194</v>
      </c>
      <c r="C350" s="13">
        <v>567</v>
      </c>
      <c r="D350" s="14" t="s">
        <v>867</v>
      </c>
      <c r="E350" s="14" t="s">
        <v>875</v>
      </c>
      <c r="F350" s="73">
        <v>9158922939</v>
      </c>
    </row>
    <row r="351" spans="1:6" x14ac:dyDescent="0.25">
      <c r="A351" s="22"/>
      <c r="B351" s="71"/>
      <c r="C351" s="16"/>
      <c r="D351" s="17"/>
      <c r="E351" s="17"/>
      <c r="F351" s="74"/>
    </row>
    <row r="352" spans="1:6" x14ac:dyDescent="0.25">
      <c r="A352" s="21" t="s">
        <v>876</v>
      </c>
      <c r="B352" s="72"/>
      <c r="C352" s="19"/>
      <c r="D352" s="20"/>
      <c r="E352" s="20"/>
      <c r="F352" s="75"/>
    </row>
    <row r="353" spans="1:6" ht="25.5" x14ac:dyDescent="0.25">
      <c r="A353" s="8" t="s">
        <v>877</v>
      </c>
      <c r="B353" s="9">
        <v>195</v>
      </c>
      <c r="C353" s="10" t="s">
        <v>878</v>
      </c>
      <c r="D353" s="11" t="s">
        <v>879</v>
      </c>
      <c r="E353" s="11" t="s">
        <v>633</v>
      </c>
      <c r="F353" s="11" t="s">
        <v>880</v>
      </c>
    </row>
    <row r="354" spans="1:6" x14ac:dyDescent="0.25">
      <c r="A354" s="8" t="s">
        <v>881</v>
      </c>
      <c r="B354" s="9">
        <v>196</v>
      </c>
      <c r="C354" s="10" t="s">
        <v>882</v>
      </c>
      <c r="D354" s="11" t="s">
        <v>883</v>
      </c>
      <c r="E354" s="11" t="s">
        <v>884</v>
      </c>
      <c r="F354" s="11" t="s">
        <v>885</v>
      </c>
    </row>
    <row r="355" spans="1:6" x14ac:dyDescent="0.25">
      <c r="A355" s="8" t="s">
        <v>886</v>
      </c>
      <c r="B355" s="9">
        <v>197</v>
      </c>
      <c r="C355" s="10" t="s">
        <v>887</v>
      </c>
      <c r="D355" s="11" t="s">
        <v>888</v>
      </c>
      <c r="E355" s="11" t="s">
        <v>889</v>
      </c>
      <c r="F355" s="11" t="s">
        <v>890</v>
      </c>
    </row>
    <row r="356" spans="1:6" x14ac:dyDescent="0.25">
      <c r="A356" s="12" t="s">
        <v>891</v>
      </c>
      <c r="B356" s="70">
        <v>198</v>
      </c>
      <c r="C356" s="13" t="s">
        <v>892</v>
      </c>
      <c r="D356" s="14" t="s">
        <v>893</v>
      </c>
      <c r="E356" s="14" t="s">
        <v>183</v>
      </c>
      <c r="F356" s="73" t="s">
        <v>894</v>
      </c>
    </row>
    <row r="357" spans="1:6" x14ac:dyDescent="0.25">
      <c r="A357" s="21" t="s">
        <v>895</v>
      </c>
      <c r="B357" s="72"/>
      <c r="C357" s="19"/>
      <c r="D357" s="20"/>
      <c r="E357" s="20"/>
      <c r="F357" s="75"/>
    </row>
    <row r="358" spans="1:6" x14ac:dyDescent="0.25">
      <c r="A358" s="8" t="s">
        <v>896</v>
      </c>
      <c r="B358" s="9">
        <v>199</v>
      </c>
      <c r="C358" s="10" t="s">
        <v>897</v>
      </c>
      <c r="D358" s="11" t="s">
        <v>898</v>
      </c>
      <c r="E358" s="11" t="s">
        <v>899</v>
      </c>
      <c r="F358" s="11" t="s">
        <v>900</v>
      </c>
    </row>
    <row r="359" spans="1:6" ht="67.5" customHeight="1" x14ac:dyDescent="0.25">
      <c r="A359" s="12" t="s">
        <v>901</v>
      </c>
      <c r="B359" s="70">
        <v>200</v>
      </c>
      <c r="C359" s="13" t="s">
        <v>902</v>
      </c>
      <c r="D359" s="14" t="s">
        <v>898</v>
      </c>
      <c r="E359" s="14" t="s">
        <v>903</v>
      </c>
      <c r="F359" s="73" t="s">
        <v>904</v>
      </c>
    </row>
    <row r="360" spans="1:6" x14ac:dyDescent="0.25">
      <c r="A360" s="21" t="s">
        <v>905</v>
      </c>
      <c r="B360" s="72"/>
      <c r="C360" s="19"/>
      <c r="D360" s="20"/>
      <c r="E360" s="20"/>
      <c r="F360" s="75"/>
    </row>
    <row r="361" spans="1:6" ht="67.5" customHeight="1" x14ac:dyDescent="0.25">
      <c r="A361" s="12" t="s">
        <v>906</v>
      </c>
      <c r="B361" s="70">
        <v>201</v>
      </c>
      <c r="C361" s="13">
        <v>685</v>
      </c>
      <c r="D361" s="14" t="s">
        <v>907</v>
      </c>
      <c r="E361" s="14" t="s">
        <v>908</v>
      </c>
      <c r="F361" s="73" t="s">
        <v>909</v>
      </c>
    </row>
    <row r="362" spans="1:6" x14ac:dyDescent="0.25">
      <c r="A362" s="22"/>
      <c r="B362" s="71"/>
      <c r="C362" s="16"/>
      <c r="D362" s="17"/>
      <c r="E362" s="17"/>
      <c r="F362" s="74"/>
    </row>
    <row r="363" spans="1:6" x14ac:dyDescent="0.25">
      <c r="A363" s="21" t="s">
        <v>910</v>
      </c>
      <c r="B363" s="72"/>
      <c r="C363" s="19"/>
      <c r="D363" s="20"/>
      <c r="E363" s="20"/>
      <c r="F363" s="75"/>
    </row>
    <row r="364" spans="1:6" ht="108" customHeight="1" x14ac:dyDescent="0.25">
      <c r="A364" s="12" t="s">
        <v>911</v>
      </c>
      <c r="B364" s="70">
        <v>202</v>
      </c>
      <c r="C364" s="13" t="s">
        <v>912</v>
      </c>
      <c r="D364" s="14" t="s">
        <v>913</v>
      </c>
      <c r="E364" s="14" t="s">
        <v>305</v>
      </c>
      <c r="F364" s="73" t="s">
        <v>914</v>
      </c>
    </row>
    <row r="365" spans="1:6" x14ac:dyDescent="0.25">
      <c r="A365" s="21" t="s">
        <v>915</v>
      </c>
      <c r="B365" s="72"/>
      <c r="C365" s="19"/>
      <c r="D365" s="20"/>
      <c r="E365" s="20"/>
      <c r="F365" s="75"/>
    </row>
    <row r="366" spans="1:6" ht="69.75" customHeight="1" x14ac:dyDescent="0.25">
      <c r="A366" s="12" t="s">
        <v>916</v>
      </c>
      <c r="B366" s="70">
        <v>203</v>
      </c>
      <c r="C366" s="13" t="s">
        <v>917</v>
      </c>
      <c r="D366" s="14" t="s">
        <v>918</v>
      </c>
      <c r="E366" s="14" t="s">
        <v>919</v>
      </c>
      <c r="F366" s="73"/>
    </row>
    <row r="367" spans="1:6" x14ac:dyDescent="0.25">
      <c r="A367" s="21" t="s">
        <v>920</v>
      </c>
      <c r="B367" s="72"/>
      <c r="C367" s="19"/>
      <c r="D367" s="20"/>
      <c r="E367" s="20"/>
      <c r="F367" s="75"/>
    </row>
    <row r="368" spans="1:6" x14ac:dyDescent="0.25">
      <c r="A368" s="8" t="s">
        <v>921</v>
      </c>
      <c r="B368" s="9">
        <v>204</v>
      </c>
      <c r="C368" s="10" t="s">
        <v>922</v>
      </c>
      <c r="D368" s="11" t="s">
        <v>923</v>
      </c>
      <c r="E368" s="11" t="s">
        <v>924</v>
      </c>
      <c r="F368" s="11"/>
    </row>
    <row r="369" spans="1:6" ht="105.75" customHeight="1" x14ac:dyDescent="0.25">
      <c r="A369" s="12" t="s">
        <v>925</v>
      </c>
      <c r="B369" s="70">
        <v>205</v>
      </c>
      <c r="C369" s="13">
        <v>35</v>
      </c>
      <c r="D369" s="14" t="s">
        <v>926</v>
      </c>
      <c r="E369" s="14" t="s">
        <v>927</v>
      </c>
      <c r="F369" s="73"/>
    </row>
    <row r="370" spans="1:6" x14ac:dyDescent="0.25">
      <c r="A370" s="22"/>
      <c r="B370" s="71"/>
      <c r="C370" s="16"/>
      <c r="D370" s="17"/>
      <c r="E370" s="17"/>
      <c r="F370" s="74"/>
    </row>
    <row r="371" spans="1:6" x14ac:dyDescent="0.25">
      <c r="A371" s="21" t="s">
        <v>928</v>
      </c>
      <c r="B371" s="72"/>
      <c r="C371" s="19"/>
      <c r="D371" s="20"/>
      <c r="E371" s="20"/>
      <c r="F371" s="75"/>
    </row>
    <row r="372" spans="1:6" x14ac:dyDescent="0.25">
      <c r="A372" s="12" t="s">
        <v>929</v>
      </c>
      <c r="B372" s="70">
        <v>206</v>
      </c>
      <c r="C372" s="13">
        <v>636</v>
      </c>
      <c r="D372" s="14" t="s">
        <v>930</v>
      </c>
      <c r="E372" s="14" t="s">
        <v>675</v>
      </c>
      <c r="F372" s="73"/>
    </row>
    <row r="373" spans="1:6" x14ac:dyDescent="0.25">
      <c r="A373" s="22"/>
      <c r="B373" s="71"/>
      <c r="C373" s="16"/>
      <c r="D373" s="17"/>
      <c r="E373" s="17"/>
      <c r="F373" s="74"/>
    </row>
    <row r="374" spans="1:6" x14ac:dyDescent="0.25">
      <c r="A374" s="21" t="s">
        <v>931</v>
      </c>
      <c r="B374" s="72"/>
      <c r="C374" s="19"/>
      <c r="D374" s="20"/>
      <c r="E374" s="20"/>
      <c r="F374" s="75"/>
    </row>
    <row r="375" spans="1:6" ht="89.25" customHeight="1" x14ac:dyDescent="0.25">
      <c r="A375" s="76" t="s">
        <v>932</v>
      </c>
      <c r="B375" s="70">
        <v>207</v>
      </c>
      <c r="C375" s="13" t="s">
        <v>933</v>
      </c>
      <c r="D375" s="14" t="s">
        <v>934</v>
      </c>
      <c r="E375" s="14" t="s">
        <v>935</v>
      </c>
      <c r="F375" s="14" t="s">
        <v>936</v>
      </c>
    </row>
    <row r="376" spans="1:6" x14ac:dyDescent="0.25">
      <c r="A376" s="78"/>
      <c r="B376" s="72"/>
      <c r="C376" s="19"/>
      <c r="D376" s="20"/>
      <c r="E376" s="20"/>
      <c r="F376" s="20" t="s">
        <v>937</v>
      </c>
    </row>
    <row r="377" spans="1:6" ht="25.5" x14ac:dyDescent="0.25">
      <c r="A377" s="12" t="s">
        <v>938</v>
      </c>
      <c r="B377" s="70">
        <v>208</v>
      </c>
      <c r="C377" s="13">
        <v>483</v>
      </c>
      <c r="D377" s="14" t="s">
        <v>939</v>
      </c>
      <c r="E377" s="14" t="s">
        <v>940</v>
      </c>
      <c r="F377" s="73">
        <v>9212589402</v>
      </c>
    </row>
    <row r="378" spans="1:6" x14ac:dyDescent="0.25">
      <c r="A378" s="22"/>
      <c r="B378" s="71"/>
      <c r="C378" s="16"/>
      <c r="D378" s="17"/>
      <c r="E378" s="17"/>
      <c r="F378" s="74"/>
    </row>
    <row r="379" spans="1:6" x14ac:dyDescent="0.25">
      <c r="A379" s="21" t="s">
        <v>941</v>
      </c>
      <c r="B379" s="72"/>
      <c r="C379" s="19"/>
      <c r="D379" s="20"/>
      <c r="E379" s="20"/>
      <c r="F379" s="75"/>
    </row>
    <row r="380" spans="1:6" x14ac:dyDescent="0.25">
      <c r="A380" s="8" t="s">
        <v>942</v>
      </c>
      <c r="B380" s="9">
        <v>209</v>
      </c>
      <c r="C380" s="10">
        <v>776</v>
      </c>
      <c r="D380" s="11" t="s">
        <v>943</v>
      </c>
      <c r="E380" s="11" t="s">
        <v>944</v>
      </c>
      <c r="F380" s="11" t="s">
        <v>945</v>
      </c>
    </row>
    <row r="381" spans="1:6" x14ac:dyDescent="0.25">
      <c r="A381" s="8" t="s">
        <v>946</v>
      </c>
      <c r="B381" s="9">
        <v>210</v>
      </c>
      <c r="C381" s="10">
        <v>176</v>
      </c>
      <c r="D381" s="11" t="s">
        <v>947</v>
      </c>
      <c r="E381" s="11" t="s">
        <v>521</v>
      </c>
      <c r="F381" s="11">
        <v>9155137626</v>
      </c>
    </row>
    <row r="382" spans="1:6" ht="25.5" x14ac:dyDescent="0.25">
      <c r="A382" s="12" t="s">
        <v>948</v>
      </c>
      <c r="B382" s="70">
        <v>211</v>
      </c>
      <c r="C382" s="13">
        <v>774</v>
      </c>
      <c r="D382" s="14" t="s">
        <v>949</v>
      </c>
      <c r="E382" s="14" t="s">
        <v>950</v>
      </c>
      <c r="F382" s="73" t="s">
        <v>951</v>
      </c>
    </row>
    <row r="383" spans="1:6" x14ac:dyDescent="0.25">
      <c r="A383" s="22"/>
      <c r="B383" s="71"/>
      <c r="C383" s="16"/>
      <c r="D383" s="17"/>
      <c r="E383" s="17"/>
      <c r="F383" s="74"/>
    </row>
    <row r="384" spans="1:6" x14ac:dyDescent="0.25">
      <c r="A384" s="21" t="s">
        <v>952</v>
      </c>
      <c r="B384" s="72"/>
      <c r="C384" s="19"/>
      <c r="D384" s="20"/>
      <c r="E384" s="20"/>
      <c r="F384" s="75"/>
    </row>
    <row r="385" spans="1:6" ht="25.5" x14ac:dyDescent="0.25">
      <c r="A385" s="12" t="s">
        <v>953</v>
      </c>
      <c r="B385" s="70">
        <v>212</v>
      </c>
      <c r="C385" s="13">
        <v>670</v>
      </c>
      <c r="D385" s="14" t="s">
        <v>954</v>
      </c>
      <c r="E385" s="14" t="s">
        <v>955</v>
      </c>
      <c r="F385" s="73">
        <v>9062994135</v>
      </c>
    </row>
    <row r="386" spans="1:6" x14ac:dyDescent="0.25">
      <c r="A386" s="22"/>
      <c r="B386" s="71"/>
      <c r="C386" s="16"/>
      <c r="D386" s="17"/>
      <c r="E386" s="17"/>
      <c r="F386" s="74"/>
    </row>
    <row r="387" spans="1:6" x14ac:dyDescent="0.25">
      <c r="A387" s="21" t="s">
        <v>956</v>
      </c>
      <c r="B387" s="72"/>
      <c r="C387" s="19"/>
      <c r="D387" s="20"/>
      <c r="E387" s="20"/>
      <c r="F387" s="75"/>
    </row>
    <row r="388" spans="1:6" x14ac:dyDescent="0.25">
      <c r="A388" s="8" t="s">
        <v>957</v>
      </c>
      <c r="B388" s="9">
        <v>213</v>
      </c>
      <c r="C388" s="10">
        <v>11</v>
      </c>
      <c r="D388" s="11" t="s">
        <v>958</v>
      </c>
      <c r="E388" s="11" t="s">
        <v>959</v>
      </c>
      <c r="F388" s="11" t="s">
        <v>960</v>
      </c>
    </row>
    <row r="389" spans="1:6" ht="25.5" x14ac:dyDescent="0.25">
      <c r="A389" s="12" t="s">
        <v>961</v>
      </c>
      <c r="B389" s="70">
        <v>214</v>
      </c>
      <c r="C389" s="13">
        <v>770</v>
      </c>
      <c r="D389" s="14" t="s">
        <v>962</v>
      </c>
      <c r="E389" s="14" t="s">
        <v>963</v>
      </c>
      <c r="F389" s="73" t="s">
        <v>964</v>
      </c>
    </row>
    <row r="390" spans="1:6" x14ac:dyDescent="0.25">
      <c r="A390" s="22"/>
      <c r="B390" s="71"/>
      <c r="C390" s="16"/>
      <c r="D390" s="17"/>
      <c r="E390" s="17"/>
      <c r="F390" s="74"/>
    </row>
    <row r="391" spans="1:6" x14ac:dyDescent="0.25">
      <c r="A391" s="21" t="s">
        <v>965</v>
      </c>
      <c r="B391" s="72"/>
      <c r="C391" s="19"/>
      <c r="D391" s="20"/>
      <c r="E391" s="20"/>
      <c r="F391" s="75"/>
    </row>
    <row r="392" spans="1:6" x14ac:dyDescent="0.25">
      <c r="A392" s="12" t="s">
        <v>966</v>
      </c>
      <c r="B392" s="70">
        <v>215</v>
      </c>
      <c r="C392" s="13">
        <v>757</v>
      </c>
      <c r="D392" s="14" t="s">
        <v>967</v>
      </c>
      <c r="E392" s="14" t="s">
        <v>889</v>
      </c>
      <c r="F392" s="73"/>
    </row>
    <row r="393" spans="1:6" x14ac:dyDescent="0.25">
      <c r="A393" s="21" t="s">
        <v>968</v>
      </c>
      <c r="B393" s="72"/>
      <c r="C393" s="19"/>
      <c r="D393" s="20"/>
      <c r="E393" s="20"/>
      <c r="F393" s="75"/>
    </row>
    <row r="394" spans="1:6" ht="25.5" x14ac:dyDescent="0.25">
      <c r="A394" s="8" t="s">
        <v>969</v>
      </c>
      <c r="B394" s="9">
        <v>216</v>
      </c>
      <c r="C394" s="10">
        <v>268</v>
      </c>
      <c r="D394" s="11" t="s">
        <v>970</v>
      </c>
      <c r="E394" s="11" t="s">
        <v>971</v>
      </c>
      <c r="F394" s="11">
        <v>9174207820</v>
      </c>
    </row>
    <row r="395" spans="1:6" x14ac:dyDescent="0.25">
      <c r="A395" s="12" t="s">
        <v>972</v>
      </c>
      <c r="B395" s="70">
        <v>217</v>
      </c>
      <c r="C395" s="13">
        <v>652</v>
      </c>
      <c r="D395" s="14" t="s">
        <v>973</v>
      </c>
      <c r="E395" s="14" t="s">
        <v>974</v>
      </c>
      <c r="F395" s="73" t="s">
        <v>975</v>
      </c>
    </row>
    <row r="396" spans="1:6" x14ac:dyDescent="0.25">
      <c r="A396" s="22"/>
      <c r="B396" s="71"/>
      <c r="C396" s="16"/>
      <c r="D396" s="17"/>
      <c r="E396" s="17"/>
      <c r="F396" s="74"/>
    </row>
    <row r="397" spans="1:6" x14ac:dyDescent="0.25">
      <c r="A397" s="21" t="s">
        <v>976</v>
      </c>
      <c r="B397" s="72"/>
      <c r="C397" s="19"/>
      <c r="D397" s="20"/>
      <c r="E397" s="20"/>
      <c r="F397" s="75"/>
    </row>
    <row r="398" spans="1:6" ht="25.5" x14ac:dyDescent="0.25">
      <c r="A398" s="12" t="s">
        <v>977</v>
      </c>
      <c r="B398" s="70">
        <v>218</v>
      </c>
      <c r="C398" s="13" t="s">
        <v>978</v>
      </c>
      <c r="D398" s="14" t="s">
        <v>979</v>
      </c>
      <c r="E398" s="14" t="s">
        <v>76</v>
      </c>
      <c r="F398" s="73"/>
    </row>
    <row r="399" spans="1:6" x14ac:dyDescent="0.25">
      <c r="A399" s="21" t="s">
        <v>980</v>
      </c>
      <c r="B399" s="72"/>
      <c r="C399" s="19"/>
      <c r="D399" s="20"/>
      <c r="E399" s="20"/>
      <c r="F399" s="75"/>
    </row>
    <row r="400" spans="1:6" x14ac:dyDescent="0.25">
      <c r="A400" s="8" t="s">
        <v>981</v>
      </c>
      <c r="B400" s="9">
        <v>219</v>
      </c>
      <c r="C400" s="10" t="s">
        <v>982</v>
      </c>
      <c r="D400" s="11" t="s">
        <v>983</v>
      </c>
      <c r="E400" s="11" t="s">
        <v>984</v>
      </c>
      <c r="F400" s="11" t="s">
        <v>985</v>
      </c>
    </row>
    <row r="401" spans="1:6" ht="74.25" customHeight="1" x14ac:dyDescent="0.25">
      <c r="A401" s="76" t="s">
        <v>986</v>
      </c>
      <c r="B401" s="70">
        <v>220</v>
      </c>
      <c r="C401" s="13" t="s">
        <v>987</v>
      </c>
      <c r="D401" s="14" t="s">
        <v>988</v>
      </c>
      <c r="E401" s="14" t="s">
        <v>989</v>
      </c>
      <c r="F401" s="73"/>
    </row>
    <row r="402" spans="1:6" x14ac:dyDescent="0.25">
      <c r="A402" s="78"/>
      <c r="B402" s="72"/>
      <c r="C402" s="19"/>
      <c r="D402" s="20"/>
      <c r="E402" s="20"/>
      <c r="F402" s="75"/>
    </row>
    <row r="403" spans="1:6" ht="25.5" x14ac:dyDescent="0.25">
      <c r="A403" s="8" t="s">
        <v>990</v>
      </c>
      <c r="B403" s="9">
        <v>221</v>
      </c>
      <c r="C403" s="10">
        <v>153</v>
      </c>
      <c r="D403" s="11" t="s">
        <v>988</v>
      </c>
      <c r="E403" s="11" t="s">
        <v>991</v>
      </c>
      <c r="F403" s="11" t="s">
        <v>992</v>
      </c>
    </row>
    <row r="404" spans="1:6" x14ac:dyDescent="0.25">
      <c r="A404" s="12" t="s">
        <v>993</v>
      </c>
      <c r="B404" s="70">
        <v>222</v>
      </c>
      <c r="C404" s="13">
        <v>7</v>
      </c>
      <c r="D404" s="14" t="s">
        <v>994</v>
      </c>
      <c r="E404" s="14" t="s">
        <v>995</v>
      </c>
      <c r="F404" s="73">
        <v>9194884390</v>
      </c>
    </row>
    <row r="405" spans="1:6" x14ac:dyDescent="0.25">
      <c r="A405" s="22"/>
      <c r="B405" s="71"/>
      <c r="C405" s="16"/>
      <c r="D405" s="17"/>
      <c r="E405" s="17"/>
      <c r="F405" s="74"/>
    </row>
    <row r="406" spans="1:6" x14ac:dyDescent="0.25">
      <c r="A406" s="21" t="s">
        <v>996</v>
      </c>
      <c r="B406" s="72"/>
      <c r="C406" s="19"/>
      <c r="D406" s="20"/>
      <c r="E406" s="20"/>
      <c r="F406" s="75"/>
    </row>
    <row r="407" spans="1:6" x14ac:dyDescent="0.25">
      <c r="A407" s="12" t="s">
        <v>997</v>
      </c>
      <c r="B407" s="70">
        <v>223</v>
      </c>
      <c r="C407" s="13">
        <v>480</v>
      </c>
      <c r="D407" s="14" t="s">
        <v>998</v>
      </c>
      <c r="E407" s="14" t="s">
        <v>999</v>
      </c>
      <c r="F407" s="73" t="s">
        <v>1000</v>
      </c>
    </row>
    <row r="408" spans="1:6" x14ac:dyDescent="0.25">
      <c r="A408" s="22"/>
      <c r="B408" s="71"/>
      <c r="C408" s="16"/>
      <c r="D408" s="17"/>
      <c r="E408" s="17"/>
      <c r="F408" s="74"/>
    </row>
    <row r="409" spans="1:6" x14ac:dyDescent="0.25">
      <c r="A409" s="21" t="s">
        <v>1001</v>
      </c>
      <c r="B409" s="72"/>
      <c r="C409" s="19"/>
      <c r="D409" s="20"/>
      <c r="E409" s="20"/>
      <c r="F409" s="75"/>
    </row>
    <row r="410" spans="1:6" ht="25.5" x14ac:dyDescent="0.25">
      <c r="A410" s="12" t="s">
        <v>1002</v>
      </c>
      <c r="B410" s="70">
        <v>224</v>
      </c>
      <c r="C410" s="13">
        <v>761</v>
      </c>
      <c r="D410" s="14" t="s">
        <v>1003</v>
      </c>
      <c r="E410" s="14" t="s">
        <v>1004</v>
      </c>
      <c r="F410" s="73" t="s">
        <v>1005</v>
      </c>
    </row>
    <row r="411" spans="1:6" x14ac:dyDescent="0.25">
      <c r="A411" s="21" t="s">
        <v>1006</v>
      </c>
      <c r="B411" s="72"/>
      <c r="C411" s="19"/>
      <c r="D411" s="20"/>
      <c r="E411" s="20"/>
      <c r="F411" s="75"/>
    </row>
    <row r="412" spans="1:6" ht="25.5" x14ac:dyDescent="0.25">
      <c r="A412" s="8" t="s">
        <v>1007</v>
      </c>
      <c r="B412" s="9">
        <v>225</v>
      </c>
      <c r="C412" s="10">
        <v>647</v>
      </c>
      <c r="D412" s="11" t="s">
        <v>1008</v>
      </c>
      <c r="E412" s="11" t="s">
        <v>1009</v>
      </c>
      <c r="F412" s="11"/>
    </row>
    <row r="413" spans="1:6" ht="93" customHeight="1" x14ac:dyDescent="0.25">
      <c r="A413" s="12" t="s">
        <v>1010</v>
      </c>
      <c r="B413" s="70">
        <v>226</v>
      </c>
      <c r="C413" s="13">
        <v>752</v>
      </c>
      <c r="D413" s="14" t="s">
        <v>1011</v>
      </c>
      <c r="E413" s="14" t="s">
        <v>1012</v>
      </c>
      <c r="F413" s="73" t="s">
        <v>1013</v>
      </c>
    </row>
    <row r="414" spans="1:6" x14ac:dyDescent="0.25">
      <c r="A414" s="22"/>
      <c r="B414" s="71"/>
      <c r="C414" s="16"/>
      <c r="D414" s="17"/>
      <c r="E414" s="17"/>
      <c r="F414" s="74"/>
    </row>
    <row r="415" spans="1:6" x14ac:dyDescent="0.25">
      <c r="A415" s="21" t="s">
        <v>1014</v>
      </c>
      <c r="B415" s="72"/>
      <c r="C415" s="19"/>
      <c r="D415" s="20"/>
      <c r="E415" s="20"/>
      <c r="F415" s="75"/>
    </row>
    <row r="416" spans="1:6" x14ac:dyDescent="0.25">
      <c r="A416" s="8" t="s">
        <v>1015</v>
      </c>
      <c r="B416" s="9">
        <v>227</v>
      </c>
      <c r="C416" s="10" t="s">
        <v>1016</v>
      </c>
      <c r="D416" s="11" t="s">
        <v>1017</v>
      </c>
      <c r="E416" s="11" t="s">
        <v>1018</v>
      </c>
      <c r="F416" s="11" t="s">
        <v>1019</v>
      </c>
    </row>
    <row r="417" spans="1:6" ht="25.5" x14ac:dyDescent="0.25">
      <c r="A417" s="12" t="s">
        <v>1020</v>
      </c>
      <c r="B417" s="70">
        <v>228</v>
      </c>
      <c r="C417" s="13">
        <v>727</v>
      </c>
      <c r="D417" s="14" t="s">
        <v>1021</v>
      </c>
      <c r="E417" s="14" t="s">
        <v>1022</v>
      </c>
      <c r="F417" s="73" t="s">
        <v>1023</v>
      </c>
    </row>
    <row r="418" spans="1:6" x14ac:dyDescent="0.25">
      <c r="A418" s="22"/>
      <c r="B418" s="71"/>
      <c r="C418" s="16"/>
      <c r="D418" s="17"/>
      <c r="E418" s="17"/>
      <c r="F418" s="74"/>
    </row>
    <row r="419" spans="1:6" x14ac:dyDescent="0.25">
      <c r="A419" s="21" t="s">
        <v>1024</v>
      </c>
      <c r="B419" s="72"/>
      <c r="C419" s="19"/>
      <c r="D419" s="20"/>
      <c r="E419" s="20"/>
      <c r="F419" s="75"/>
    </row>
    <row r="420" spans="1:6" ht="25.5" x14ac:dyDescent="0.25">
      <c r="A420" s="12" t="s">
        <v>1025</v>
      </c>
      <c r="B420" s="70">
        <v>229</v>
      </c>
      <c r="C420" s="13" t="s">
        <v>1026</v>
      </c>
      <c r="D420" s="14" t="s">
        <v>1027</v>
      </c>
      <c r="E420" s="14" t="s">
        <v>1028</v>
      </c>
      <c r="F420" s="73"/>
    </row>
    <row r="421" spans="1:6" x14ac:dyDescent="0.25">
      <c r="A421" s="21" t="s">
        <v>1029</v>
      </c>
      <c r="B421" s="72"/>
      <c r="C421" s="19"/>
      <c r="D421" s="20"/>
      <c r="E421" s="20"/>
      <c r="F421" s="75"/>
    </row>
    <row r="422" spans="1:6" ht="25.5" x14ac:dyDescent="0.25">
      <c r="A422" s="8" t="s">
        <v>1030</v>
      </c>
      <c r="B422" s="9">
        <v>230</v>
      </c>
      <c r="C422" s="10" t="s">
        <v>1031</v>
      </c>
      <c r="D422" s="11" t="s">
        <v>1032</v>
      </c>
      <c r="E422" s="11" t="s">
        <v>1033</v>
      </c>
      <c r="F422" s="11" t="s">
        <v>1034</v>
      </c>
    </row>
    <row r="423" spans="1:6" ht="25.5" x14ac:dyDescent="0.25">
      <c r="A423" s="12" t="s">
        <v>1035</v>
      </c>
      <c r="B423" s="70">
        <v>231</v>
      </c>
      <c r="C423" s="13" t="s">
        <v>1036</v>
      </c>
      <c r="D423" s="14" t="s">
        <v>1037</v>
      </c>
      <c r="E423" s="14" t="s">
        <v>579</v>
      </c>
      <c r="F423" s="73" t="s">
        <v>1038</v>
      </c>
    </row>
    <row r="424" spans="1:6" x14ac:dyDescent="0.25">
      <c r="A424" s="21" t="s">
        <v>1039</v>
      </c>
      <c r="B424" s="72"/>
      <c r="C424" s="19"/>
      <c r="D424" s="20"/>
      <c r="E424" s="20"/>
      <c r="F424" s="75"/>
    </row>
    <row r="425" spans="1:6" ht="67.5" customHeight="1" x14ac:dyDescent="0.25">
      <c r="A425" s="12" t="s">
        <v>1040</v>
      </c>
      <c r="B425" s="70">
        <v>232</v>
      </c>
      <c r="C425" s="13">
        <v>635</v>
      </c>
      <c r="D425" s="14" t="s">
        <v>1041</v>
      </c>
      <c r="E425" s="14" t="s">
        <v>1042</v>
      </c>
      <c r="F425" s="73" t="s">
        <v>1043</v>
      </c>
    </row>
    <row r="426" spans="1:6" x14ac:dyDescent="0.25">
      <c r="A426" s="22"/>
      <c r="B426" s="71"/>
      <c r="C426" s="16"/>
      <c r="D426" s="17"/>
      <c r="E426" s="17"/>
      <c r="F426" s="74"/>
    </row>
    <row r="427" spans="1:6" x14ac:dyDescent="0.25">
      <c r="A427" s="21" t="s">
        <v>1044</v>
      </c>
      <c r="B427" s="72"/>
      <c r="C427" s="19"/>
      <c r="D427" s="20"/>
      <c r="E427" s="20"/>
      <c r="F427" s="75"/>
    </row>
    <row r="428" spans="1:6" ht="25.5" x14ac:dyDescent="0.25">
      <c r="A428" s="8" t="s">
        <v>1045</v>
      </c>
      <c r="B428" s="9">
        <v>233</v>
      </c>
      <c r="C428" s="10" t="s">
        <v>1046</v>
      </c>
      <c r="D428" s="11" t="s">
        <v>1047</v>
      </c>
      <c r="E428" s="11" t="s">
        <v>1048</v>
      </c>
      <c r="F428" s="11">
        <v>9195611086</v>
      </c>
    </row>
    <row r="429" spans="1:6" ht="57" customHeight="1" x14ac:dyDescent="0.25">
      <c r="A429" s="12" t="s">
        <v>1049</v>
      </c>
      <c r="B429" s="70">
        <v>234</v>
      </c>
      <c r="C429" s="13" t="s">
        <v>1050</v>
      </c>
      <c r="D429" s="14" t="s">
        <v>1051</v>
      </c>
      <c r="E429" s="14" t="s">
        <v>1052</v>
      </c>
      <c r="F429" s="73" t="s">
        <v>1053</v>
      </c>
    </row>
    <row r="430" spans="1:6" x14ac:dyDescent="0.25">
      <c r="A430" s="21" t="s">
        <v>1054</v>
      </c>
      <c r="B430" s="72"/>
      <c r="C430" s="19"/>
      <c r="D430" s="20"/>
      <c r="E430" s="20"/>
      <c r="F430" s="75"/>
    </row>
    <row r="431" spans="1:6" ht="38.25" x14ac:dyDescent="0.25">
      <c r="A431" s="12" t="s">
        <v>1055</v>
      </c>
      <c r="B431" s="70">
        <v>235</v>
      </c>
      <c r="C431" s="13">
        <v>756</v>
      </c>
      <c r="D431" s="14" t="s">
        <v>1056</v>
      </c>
      <c r="E431" s="14" t="s">
        <v>1057</v>
      </c>
      <c r="F431" s="73" t="s">
        <v>1058</v>
      </c>
    </row>
    <row r="432" spans="1:6" x14ac:dyDescent="0.25">
      <c r="A432" s="21" t="s">
        <v>1059</v>
      </c>
      <c r="B432" s="72"/>
      <c r="C432" s="19"/>
      <c r="D432" s="20"/>
      <c r="E432" s="20"/>
      <c r="F432" s="75"/>
    </row>
    <row r="433" spans="1:6" x14ac:dyDescent="0.25">
      <c r="A433" s="8" t="s">
        <v>1060</v>
      </c>
      <c r="B433" s="9">
        <v>236</v>
      </c>
      <c r="C433" s="10">
        <v>87</v>
      </c>
      <c r="D433" s="11" t="s">
        <v>1061</v>
      </c>
      <c r="E433" s="11" t="s">
        <v>626</v>
      </c>
      <c r="F433" s="11" t="s">
        <v>1062</v>
      </c>
    </row>
    <row r="434" spans="1:6" x14ac:dyDescent="0.25">
      <c r="A434" s="8" t="s">
        <v>1063</v>
      </c>
      <c r="B434" s="9">
        <v>237</v>
      </c>
      <c r="C434" s="10" t="s">
        <v>1064</v>
      </c>
      <c r="D434" s="11" t="s">
        <v>1061</v>
      </c>
      <c r="E434" s="11" t="s">
        <v>1065</v>
      </c>
      <c r="F434" s="11" t="s">
        <v>1066</v>
      </c>
    </row>
    <row r="435" spans="1:6" ht="87" customHeight="1" x14ac:dyDescent="0.25">
      <c r="A435" s="76" t="s">
        <v>1067</v>
      </c>
      <c r="B435" s="70">
        <v>238</v>
      </c>
      <c r="C435" s="13" t="s">
        <v>1068</v>
      </c>
      <c r="D435" s="14" t="s">
        <v>1069</v>
      </c>
      <c r="E435" s="14" t="s">
        <v>1070</v>
      </c>
      <c r="F435" s="14" t="s">
        <v>1071</v>
      </c>
    </row>
    <row r="436" spans="1:6" x14ac:dyDescent="0.25">
      <c r="A436" s="77"/>
      <c r="B436" s="71"/>
      <c r="C436" s="16"/>
      <c r="D436" s="17"/>
      <c r="E436" s="17"/>
      <c r="F436" s="17"/>
    </row>
    <row r="437" spans="1:6" x14ac:dyDescent="0.25">
      <c r="A437" s="78"/>
      <c r="B437" s="72"/>
      <c r="C437" s="19"/>
      <c r="D437" s="20"/>
      <c r="E437" s="20"/>
      <c r="F437" s="20" t="s">
        <v>1072</v>
      </c>
    </row>
    <row r="438" spans="1:6" x14ac:dyDescent="0.25">
      <c r="A438" s="8" t="s">
        <v>1073</v>
      </c>
      <c r="B438" s="9">
        <v>239</v>
      </c>
      <c r="C438" s="10">
        <v>554</v>
      </c>
      <c r="D438" s="11" t="s">
        <v>999</v>
      </c>
      <c r="E438" s="11" t="s">
        <v>1074</v>
      </c>
      <c r="F438" s="11">
        <v>9267182604</v>
      </c>
    </row>
    <row r="439" spans="1:6" x14ac:dyDescent="0.25">
      <c r="A439" s="8" t="s">
        <v>1075</v>
      </c>
      <c r="B439" s="9">
        <v>240</v>
      </c>
      <c r="C439" s="10" t="s">
        <v>1076</v>
      </c>
      <c r="D439" s="11" t="s">
        <v>1077</v>
      </c>
      <c r="E439" s="11" t="s">
        <v>68</v>
      </c>
      <c r="F439" s="11" t="s">
        <v>1078</v>
      </c>
    </row>
    <row r="440" spans="1:6" x14ac:dyDescent="0.25">
      <c r="A440" s="8" t="s">
        <v>1079</v>
      </c>
      <c r="B440" s="9">
        <v>241</v>
      </c>
      <c r="C440" s="10" t="s">
        <v>1080</v>
      </c>
      <c r="D440" s="11" t="s">
        <v>1081</v>
      </c>
      <c r="E440" s="11" t="s">
        <v>1082</v>
      </c>
      <c r="F440" s="11">
        <v>9175397275</v>
      </c>
    </row>
    <row r="441" spans="1:6" ht="69.75" customHeight="1" x14ac:dyDescent="0.25">
      <c r="A441" s="12" t="s">
        <v>1083</v>
      </c>
      <c r="B441" s="70">
        <v>242</v>
      </c>
      <c r="C441" s="13">
        <v>669</v>
      </c>
      <c r="D441" s="14" t="s">
        <v>1084</v>
      </c>
      <c r="E441" s="14" t="s">
        <v>429</v>
      </c>
      <c r="F441" s="14" t="s">
        <v>1085</v>
      </c>
    </row>
    <row r="442" spans="1:6" x14ac:dyDescent="0.25">
      <c r="A442" s="15" t="s">
        <v>1086</v>
      </c>
      <c r="B442" s="71"/>
      <c r="C442" s="16"/>
      <c r="D442" s="17"/>
      <c r="E442" s="17"/>
      <c r="F442" s="17"/>
    </row>
    <row r="443" spans="1:6" x14ac:dyDescent="0.25">
      <c r="A443" s="18"/>
      <c r="B443" s="72"/>
      <c r="C443" s="19"/>
      <c r="D443" s="20"/>
      <c r="E443" s="20"/>
      <c r="F443" s="20" t="s">
        <v>1087</v>
      </c>
    </row>
    <row r="444" spans="1:6" x14ac:dyDescent="0.25">
      <c r="A444" s="12" t="s">
        <v>1088</v>
      </c>
      <c r="B444" s="70">
        <v>243</v>
      </c>
      <c r="C444" s="13" t="s">
        <v>1089</v>
      </c>
      <c r="D444" s="14" t="s">
        <v>1090</v>
      </c>
      <c r="E444" s="14" t="s">
        <v>53</v>
      </c>
      <c r="F444" s="73" t="s">
        <v>1091</v>
      </c>
    </row>
    <row r="445" spans="1:6" x14ac:dyDescent="0.25">
      <c r="A445" s="21" t="s">
        <v>1092</v>
      </c>
      <c r="B445" s="72"/>
      <c r="C445" s="19"/>
      <c r="D445" s="20"/>
      <c r="E445" s="20"/>
      <c r="F445" s="75"/>
    </row>
    <row r="446" spans="1:6" x14ac:dyDescent="0.25">
      <c r="A446" s="12" t="s">
        <v>1093</v>
      </c>
      <c r="B446" s="70">
        <v>244</v>
      </c>
      <c r="C446" s="13" t="s">
        <v>1094</v>
      </c>
      <c r="D446" s="14" t="s">
        <v>1095</v>
      </c>
      <c r="E446" s="14" t="s">
        <v>1096</v>
      </c>
      <c r="F446" s="73">
        <v>9172071003</v>
      </c>
    </row>
    <row r="447" spans="1:6" x14ac:dyDescent="0.25">
      <c r="A447" s="22"/>
      <c r="B447" s="71"/>
      <c r="C447" s="16"/>
      <c r="D447" s="17"/>
      <c r="E447" s="17"/>
      <c r="F447" s="74"/>
    </row>
    <row r="448" spans="1:6" x14ac:dyDescent="0.25">
      <c r="A448" s="21" t="s">
        <v>1097</v>
      </c>
      <c r="B448" s="72"/>
      <c r="C448" s="19"/>
      <c r="D448" s="20"/>
      <c r="E448" s="20"/>
      <c r="F448" s="75"/>
    </row>
    <row r="449" spans="1:6" x14ac:dyDescent="0.25">
      <c r="A449" s="8" t="s">
        <v>1098</v>
      </c>
      <c r="B449" s="9">
        <v>245</v>
      </c>
      <c r="C449" s="10" t="s">
        <v>1099</v>
      </c>
      <c r="D449" s="11" t="s">
        <v>1100</v>
      </c>
      <c r="E449" s="11" t="s">
        <v>1101</v>
      </c>
      <c r="F449" s="11" t="s">
        <v>1102</v>
      </c>
    </row>
    <row r="450" spans="1:6" ht="25.5" x14ac:dyDescent="0.25">
      <c r="A450" s="8" t="s">
        <v>1103</v>
      </c>
      <c r="B450" s="9">
        <v>246</v>
      </c>
      <c r="C450" s="10" t="s">
        <v>1104</v>
      </c>
      <c r="D450" s="11" t="s">
        <v>1105</v>
      </c>
      <c r="E450" s="11" t="s">
        <v>144</v>
      </c>
      <c r="F450" s="11" t="s">
        <v>1106</v>
      </c>
    </row>
    <row r="451" spans="1:6" ht="25.5" x14ac:dyDescent="0.25">
      <c r="A451" s="12" t="s">
        <v>1107</v>
      </c>
      <c r="B451" s="70">
        <v>247</v>
      </c>
      <c r="C451" s="13">
        <v>651</v>
      </c>
      <c r="D451" s="14" t="s">
        <v>1108</v>
      </c>
      <c r="E451" s="14" t="s">
        <v>1109</v>
      </c>
      <c r="F451" s="73"/>
    </row>
    <row r="452" spans="1:6" x14ac:dyDescent="0.25">
      <c r="A452" s="22"/>
      <c r="B452" s="71"/>
      <c r="C452" s="16"/>
      <c r="D452" s="17"/>
      <c r="E452" s="17"/>
      <c r="F452" s="74"/>
    </row>
    <row r="453" spans="1:6" x14ac:dyDescent="0.25">
      <c r="A453" s="21" t="s">
        <v>1110</v>
      </c>
      <c r="B453" s="72"/>
      <c r="C453" s="19"/>
      <c r="D453" s="20"/>
      <c r="E453" s="20"/>
      <c r="F453" s="75"/>
    </row>
    <row r="454" spans="1:6" x14ac:dyDescent="0.25">
      <c r="A454" s="12" t="s">
        <v>1111</v>
      </c>
      <c r="B454" s="70">
        <v>248</v>
      </c>
      <c r="C454" s="13">
        <v>247</v>
      </c>
      <c r="D454" s="14" t="s">
        <v>1112</v>
      </c>
      <c r="E454" s="14" t="s">
        <v>1113</v>
      </c>
      <c r="F454" s="73">
        <v>9065256809</v>
      </c>
    </row>
    <row r="455" spans="1:6" x14ac:dyDescent="0.25">
      <c r="A455" s="22"/>
      <c r="B455" s="71"/>
      <c r="C455" s="16"/>
      <c r="D455" s="17"/>
      <c r="E455" s="17"/>
      <c r="F455" s="74"/>
    </row>
    <row r="456" spans="1:6" x14ac:dyDescent="0.25">
      <c r="A456" s="21" t="s">
        <v>1114</v>
      </c>
      <c r="B456" s="72"/>
      <c r="C456" s="19"/>
      <c r="D456" s="20"/>
      <c r="E456" s="20"/>
      <c r="F456" s="75"/>
    </row>
    <row r="457" spans="1:6" ht="110.25" customHeight="1" x14ac:dyDescent="0.25">
      <c r="A457" s="76" t="s">
        <v>1115</v>
      </c>
      <c r="B457" s="70">
        <v>249</v>
      </c>
      <c r="C457" s="13">
        <v>508</v>
      </c>
      <c r="D457" s="14" t="s">
        <v>1116</v>
      </c>
      <c r="E457" s="14" t="s">
        <v>1117</v>
      </c>
      <c r="F457" s="14">
        <v>9778358275</v>
      </c>
    </row>
    <row r="458" spans="1:6" x14ac:dyDescent="0.25">
      <c r="A458" s="77"/>
      <c r="B458" s="71"/>
      <c r="C458" s="16"/>
      <c r="D458" s="17"/>
      <c r="E458" s="17"/>
      <c r="F458" s="17"/>
    </row>
    <row r="459" spans="1:6" x14ac:dyDescent="0.25">
      <c r="A459" s="78"/>
      <c r="B459" s="72"/>
      <c r="C459" s="19"/>
      <c r="D459" s="20"/>
      <c r="E459" s="20"/>
      <c r="F459" s="20">
        <v>9176658275</v>
      </c>
    </row>
    <row r="460" spans="1:6" x14ac:dyDescent="0.25">
      <c r="A460" s="12" t="s">
        <v>1118</v>
      </c>
      <c r="B460" s="70">
        <v>250</v>
      </c>
      <c r="C460" s="13">
        <v>656</v>
      </c>
      <c r="D460" s="14" t="s">
        <v>1119</v>
      </c>
      <c r="E460" s="14" t="s">
        <v>1120</v>
      </c>
      <c r="F460" s="73" t="s">
        <v>1121</v>
      </c>
    </row>
    <row r="461" spans="1:6" x14ac:dyDescent="0.25">
      <c r="A461" s="22"/>
      <c r="B461" s="71"/>
      <c r="C461" s="16"/>
      <c r="D461" s="17"/>
      <c r="E461" s="17"/>
      <c r="F461" s="74"/>
    </row>
    <row r="462" spans="1:6" x14ac:dyDescent="0.25">
      <c r="A462" s="21" t="s">
        <v>1122</v>
      </c>
      <c r="B462" s="72"/>
      <c r="C462" s="19"/>
      <c r="D462" s="20"/>
      <c r="E462" s="20"/>
      <c r="F462" s="75"/>
    </row>
    <row r="463" spans="1:6" x14ac:dyDescent="0.25">
      <c r="A463" s="12" t="s">
        <v>1123</v>
      </c>
      <c r="B463" s="70">
        <v>251</v>
      </c>
      <c r="C463" s="13">
        <v>662</v>
      </c>
      <c r="D463" s="14" t="s">
        <v>1124</v>
      </c>
      <c r="E463" s="14" t="s">
        <v>1125</v>
      </c>
      <c r="F463" s="73" t="s">
        <v>1126</v>
      </c>
    </row>
    <row r="464" spans="1:6" x14ac:dyDescent="0.25">
      <c r="A464" s="22"/>
      <c r="B464" s="71"/>
      <c r="C464" s="16"/>
      <c r="D464" s="17"/>
      <c r="E464" s="17"/>
      <c r="F464" s="74"/>
    </row>
    <row r="465" spans="1:7" x14ac:dyDescent="0.25">
      <c r="A465" s="21" t="s">
        <v>1127</v>
      </c>
      <c r="B465" s="72"/>
      <c r="C465" s="19"/>
      <c r="D465" s="20"/>
      <c r="E465" s="20"/>
      <c r="F465" s="75"/>
    </row>
    <row r="466" spans="1:7" x14ac:dyDescent="0.25">
      <c r="A466" s="12" t="s">
        <v>1128</v>
      </c>
      <c r="B466" s="70">
        <v>252</v>
      </c>
      <c r="C466" s="13">
        <v>427</v>
      </c>
      <c r="D466" s="14" t="s">
        <v>1129</v>
      </c>
      <c r="E466" s="14" t="s">
        <v>1130</v>
      </c>
      <c r="F466" s="73" t="s">
        <v>1131</v>
      </c>
    </row>
    <row r="467" spans="1:7" x14ac:dyDescent="0.25">
      <c r="A467" s="21" t="s">
        <v>1132</v>
      </c>
      <c r="B467" s="72"/>
      <c r="C467" s="19"/>
      <c r="D467" s="20"/>
      <c r="E467" s="20"/>
      <c r="F467" s="75"/>
    </row>
    <row r="468" spans="1:7" ht="156.75" customHeight="1" x14ac:dyDescent="0.25">
      <c r="A468" s="12" t="s">
        <v>1133</v>
      </c>
      <c r="B468" s="70">
        <v>253</v>
      </c>
      <c r="C468" s="13">
        <v>458</v>
      </c>
      <c r="D468" s="14" t="s">
        <v>1134</v>
      </c>
      <c r="E468" s="14" t="s">
        <v>1135</v>
      </c>
      <c r="F468" s="73" t="s">
        <v>1136</v>
      </c>
    </row>
    <row r="469" spans="1:7" x14ac:dyDescent="0.25">
      <c r="A469" s="15" t="s">
        <v>1137</v>
      </c>
      <c r="B469" s="71"/>
      <c r="C469" s="16"/>
      <c r="D469" s="17"/>
      <c r="E469" s="17"/>
      <c r="F469" s="74"/>
    </row>
    <row r="470" spans="1:7" x14ac:dyDescent="0.25">
      <c r="A470" s="18"/>
      <c r="B470" s="72"/>
      <c r="C470" s="19"/>
      <c r="D470" s="20"/>
      <c r="E470" s="20"/>
      <c r="F470" s="75"/>
    </row>
    <row r="471" spans="1:7" ht="54.75" customHeight="1" x14ac:dyDescent="0.25">
      <c r="A471" s="12" t="s">
        <v>1138</v>
      </c>
      <c r="B471" s="70">
        <v>254</v>
      </c>
      <c r="C471" s="13">
        <v>674</v>
      </c>
      <c r="D471" s="14" t="s">
        <v>1139</v>
      </c>
      <c r="E471" s="14" t="s">
        <v>1140</v>
      </c>
      <c r="F471" s="73" t="s">
        <v>1141</v>
      </c>
    </row>
    <row r="472" spans="1:7" x14ac:dyDescent="0.25">
      <c r="A472" s="22"/>
      <c r="B472" s="71"/>
      <c r="C472" s="16"/>
      <c r="D472" s="17"/>
      <c r="E472" s="17"/>
      <c r="F472" s="74"/>
    </row>
    <row r="473" spans="1:7" x14ac:dyDescent="0.25">
      <c r="A473" s="21" t="s">
        <v>1142</v>
      </c>
      <c r="B473" s="72"/>
      <c r="C473" s="19"/>
      <c r="D473" s="20"/>
      <c r="E473" s="20"/>
      <c r="F473" s="75"/>
    </row>
    <row r="474" spans="1:7" x14ac:dyDescent="0.25">
      <c r="A474" s="23" t="s">
        <v>1143</v>
      </c>
      <c r="B474" s="24">
        <v>255</v>
      </c>
      <c r="C474" s="25">
        <v>279</v>
      </c>
      <c r="D474" s="26" t="s">
        <v>1144</v>
      </c>
      <c r="E474" s="26" t="s">
        <v>1145</v>
      </c>
      <c r="F474" s="26">
        <v>9183191382</v>
      </c>
    </row>
    <row r="475" spans="1:7" x14ac:dyDescent="0.25">
      <c r="G475" s="7">
        <f>COUNTIFS(G2:G474, "&lt;&gt;#N/A",G2:G474, "&lt;&gt;")</f>
        <v>0</v>
      </c>
    </row>
  </sheetData>
  <mergeCells count="267">
    <mergeCell ref="B14:B16"/>
    <mergeCell ref="A18:A20"/>
    <mergeCell ref="B18:B20"/>
    <mergeCell ref="B21:B23"/>
    <mergeCell ref="F21:F23"/>
    <mergeCell ref="B27:B29"/>
    <mergeCell ref="F27:F29"/>
    <mergeCell ref="B4:B6"/>
    <mergeCell ref="B7:B8"/>
    <mergeCell ref="B9:B10"/>
    <mergeCell ref="F9:F10"/>
    <mergeCell ref="B11:B12"/>
    <mergeCell ref="F11:F12"/>
    <mergeCell ref="B39:B41"/>
    <mergeCell ref="B42:B43"/>
    <mergeCell ref="F42:F43"/>
    <mergeCell ref="A47:A49"/>
    <mergeCell ref="B47:B49"/>
    <mergeCell ref="B53:B54"/>
    <mergeCell ref="F53:F54"/>
    <mergeCell ref="B32:B34"/>
    <mergeCell ref="F32:F34"/>
    <mergeCell ref="B35:B36"/>
    <mergeCell ref="F35:F36"/>
    <mergeCell ref="B37:B38"/>
    <mergeCell ref="F37:F38"/>
    <mergeCell ref="B72:B74"/>
    <mergeCell ref="F72:F74"/>
    <mergeCell ref="B76:B77"/>
    <mergeCell ref="F76:F77"/>
    <mergeCell ref="B78:B79"/>
    <mergeCell ref="F78:F79"/>
    <mergeCell ref="B55:B57"/>
    <mergeCell ref="F55:F57"/>
    <mergeCell ref="B60:B62"/>
    <mergeCell ref="F60:F62"/>
    <mergeCell ref="B68:B70"/>
    <mergeCell ref="F68:F70"/>
    <mergeCell ref="B96:B97"/>
    <mergeCell ref="F96:F97"/>
    <mergeCell ref="B98:B100"/>
    <mergeCell ref="F98:F100"/>
    <mergeCell ref="B101:B103"/>
    <mergeCell ref="F101:F103"/>
    <mergeCell ref="B85:B87"/>
    <mergeCell ref="F85:F87"/>
    <mergeCell ref="B89:B91"/>
    <mergeCell ref="F89:F91"/>
    <mergeCell ref="B92:B94"/>
    <mergeCell ref="F92:F94"/>
    <mergeCell ref="B111:B112"/>
    <mergeCell ref="F111:F112"/>
    <mergeCell ref="B114:B116"/>
    <mergeCell ref="F114:F116"/>
    <mergeCell ref="B118:B120"/>
    <mergeCell ref="F118:F120"/>
    <mergeCell ref="B104:B105"/>
    <mergeCell ref="F104:F105"/>
    <mergeCell ref="B106:B108"/>
    <mergeCell ref="F106:F108"/>
    <mergeCell ref="B109:B110"/>
    <mergeCell ref="F109:F110"/>
    <mergeCell ref="B135:B136"/>
    <mergeCell ref="F135:F136"/>
    <mergeCell ref="A137:A139"/>
    <mergeCell ref="B137:B139"/>
    <mergeCell ref="B140:B141"/>
    <mergeCell ref="F140:F141"/>
    <mergeCell ref="B121:B122"/>
    <mergeCell ref="F121:F122"/>
    <mergeCell ref="B124:B126"/>
    <mergeCell ref="B127:B128"/>
    <mergeCell ref="F127:F128"/>
    <mergeCell ref="B129:B130"/>
    <mergeCell ref="F129:F130"/>
    <mergeCell ref="B156:B158"/>
    <mergeCell ref="F156:F158"/>
    <mergeCell ref="B159:B160"/>
    <mergeCell ref="F159:F160"/>
    <mergeCell ref="A162:A163"/>
    <mergeCell ref="B162:B163"/>
    <mergeCell ref="B144:B145"/>
    <mergeCell ref="F144:F145"/>
    <mergeCell ref="B146:B147"/>
    <mergeCell ref="F146:F147"/>
    <mergeCell ref="B150:B152"/>
    <mergeCell ref="F150:F152"/>
    <mergeCell ref="B176:B178"/>
    <mergeCell ref="F176:F178"/>
    <mergeCell ref="B180:B182"/>
    <mergeCell ref="F180:F182"/>
    <mergeCell ref="A183:A184"/>
    <mergeCell ref="B183:B184"/>
    <mergeCell ref="B164:B165"/>
    <mergeCell ref="F164:F165"/>
    <mergeCell ref="B167:B169"/>
    <mergeCell ref="F167:F169"/>
    <mergeCell ref="B170:B172"/>
    <mergeCell ref="F170:F172"/>
    <mergeCell ref="B197:B198"/>
    <mergeCell ref="F197:F198"/>
    <mergeCell ref="A200:A201"/>
    <mergeCell ref="B200:B201"/>
    <mergeCell ref="B202:B203"/>
    <mergeCell ref="F202:F203"/>
    <mergeCell ref="B187:B188"/>
    <mergeCell ref="F187:F188"/>
    <mergeCell ref="B190:B191"/>
    <mergeCell ref="F190:F191"/>
    <mergeCell ref="A195:A196"/>
    <mergeCell ref="B195:B196"/>
    <mergeCell ref="F195:F196"/>
    <mergeCell ref="A215:A216"/>
    <mergeCell ref="B215:B216"/>
    <mergeCell ref="B217:B219"/>
    <mergeCell ref="F217:F219"/>
    <mergeCell ref="A221:A223"/>
    <mergeCell ref="B221:B223"/>
    <mergeCell ref="B206:B207"/>
    <mergeCell ref="F206:F207"/>
    <mergeCell ref="B208:B210"/>
    <mergeCell ref="F208:F210"/>
    <mergeCell ref="B211:B213"/>
    <mergeCell ref="F211:F213"/>
    <mergeCell ref="B235:B237"/>
    <mergeCell ref="F235:F237"/>
    <mergeCell ref="B240:B242"/>
    <mergeCell ref="F240:F242"/>
    <mergeCell ref="B244:B246"/>
    <mergeCell ref="F244:F246"/>
    <mergeCell ref="B224:B225"/>
    <mergeCell ref="F224:F225"/>
    <mergeCell ref="B226:B228"/>
    <mergeCell ref="F226:F228"/>
    <mergeCell ref="B230:B232"/>
    <mergeCell ref="F230:F232"/>
    <mergeCell ref="A258:A259"/>
    <mergeCell ref="B258:B259"/>
    <mergeCell ref="B266:B268"/>
    <mergeCell ref="F266:F268"/>
    <mergeCell ref="B269:B271"/>
    <mergeCell ref="F269:F271"/>
    <mergeCell ref="B248:B250"/>
    <mergeCell ref="F248:F250"/>
    <mergeCell ref="B252:B254"/>
    <mergeCell ref="F252:F254"/>
    <mergeCell ref="B255:B257"/>
    <mergeCell ref="F255:F257"/>
    <mergeCell ref="B296:B298"/>
    <mergeCell ref="F296:F298"/>
    <mergeCell ref="B300:B301"/>
    <mergeCell ref="F300:F301"/>
    <mergeCell ref="B303:B305"/>
    <mergeCell ref="F303:F305"/>
    <mergeCell ref="B272:B274"/>
    <mergeCell ref="B282:B284"/>
    <mergeCell ref="F282:F284"/>
    <mergeCell ref="B286:B288"/>
    <mergeCell ref="F286:F288"/>
    <mergeCell ref="B292:B294"/>
    <mergeCell ref="A317:A318"/>
    <mergeCell ref="B317:B318"/>
    <mergeCell ref="B320:B322"/>
    <mergeCell ref="F320:F322"/>
    <mergeCell ref="B324:B326"/>
    <mergeCell ref="F324:F326"/>
    <mergeCell ref="B307:B309"/>
    <mergeCell ref="F307:F309"/>
    <mergeCell ref="B310:B312"/>
    <mergeCell ref="F310:F312"/>
    <mergeCell ref="B314:B316"/>
    <mergeCell ref="F314:F316"/>
    <mergeCell ref="B339:B340"/>
    <mergeCell ref="F339:F340"/>
    <mergeCell ref="B341:B342"/>
    <mergeCell ref="F341:F342"/>
    <mergeCell ref="A343:A344"/>
    <mergeCell ref="B343:B344"/>
    <mergeCell ref="B328:B329"/>
    <mergeCell ref="B330:B332"/>
    <mergeCell ref="F330:F332"/>
    <mergeCell ref="B333:B335"/>
    <mergeCell ref="F333:F335"/>
    <mergeCell ref="B336:B338"/>
    <mergeCell ref="F336:F338"/>
    <mergeCell ref="B356:B357"/>
    <mergeCell ref="F356:F357"/>
    <mergeCell ref="B359:B360"/>
    <mergeCell ref="F359:F360"/>
    <mergeCell ref="B361:B363"/>
    <mergeCell ref="F361:F363"/>
    <mergeCell ref="B345:B346"/>
    <mergeCell ref="F345:F346"/>
    <mergeCell ref="B347:B349"/>
    <mergeCell ref="F347:F349"/>
    <mergeCell ref="B350:B352"/>
    <mergeCell ref="F350:F352"/>
    <mergeCell ref="B372:B374"/>
    <mergeCell ref="F372:F374"/>
    <mergeCell ref="A375:A376"/>
    <mergeCell ref="B375:B376"/>
    <mergeCell ref="B377:B379"/>
    <mergeCell ref="F377:F379"/>
    <mergeCell ref="B364:B365"/>
    <mergeCell ref="F364:F365"/>
    <mergeCell ref="B366:B367"/>
    <mergeCell ref="F366:F367"/>
    <mergeCell ref="B369:B371"/>
    <mergeCell ref="F369:F371"/>
    <mergeCell ref="B392:B393"/>
    <mergeCell ref="F392:F393"/>
    <mergeCell ref="B395:B397"/>
    <mergeCell ref="F395:F397"/>
    <mergeCell ref="B398:B399"/>
    <mergeCell ref="F398:F399"/>
    <mergeCell ref="B382:B384"/>
    <mergeCell ref="F382:F384"/>
    <mergeCell ref="B385:B387"/>
    <mergeCell ref="F385:F387"/>
    <mergeCell ref="B389:B391"/>
    <mergeCell ref="F389:F391"/>
    <mergeCell ref="B410:B411"/>
    <mergeCell ref="F410:F411"/>
    <mergeCell ref="B413:B415"/>
    <mergeCell ref="F413:F415"/>
    <mergeCell ref="B417:B419"/>
    <mergeCell ref="F417:F419"/>
    <mergeCell ref="A401:A402"/>
    <mergeCell ref="B401:B402"/>
    <mergeCell ref="F401:F402"/>
    <mergeCell ref="B404:B406"/>
    <mergeCell ref="F404:F406"/>
    <mergeCell ref="B407:B409"/>
    <mergeCell ref="F407:F409"/>
    <mergeCell ref="B429:B430"/>
    <mergeCell ref="F429:F430"/>
    <mergeCell ref="B431:B432"/>
    <mergeCell ref="F431:F432"/>
    <mergeCell ref="A435:A437"/>
    <mergeCell ref="B435:B437"/>
    <mergeCell ref="B420:B421"/>
    <mergeCell ref="F420:F421"/>
    <mergeCell ref="B423:B424"/>
    <mergeCell ref="F423:F424"/>
    <mergeCell ref="B425:B427"/>
    <mergeCell ref="F425:F427"/>
    <mergeCell ref="A457:A459"/>
    <mergeCell ref="B457:B459"/>
    <mergeCell ref="B460:B462"/>
    <mergeCell ref="F460:F462"/>
    <mergeCell ref="B441:B443"/>
    <mergeCell ref="B444:B445"/>
    <mergeCell ref="F444:F445"/>
    <mergeCell ref="B446:B448"/>
    <mergeCell ref="F446:F448"/>
    <mergeCell ref="B451:B453"/>
    <mergeCell ref="F451:F453"/>
    <mergeCell ref="B471:B473"/>
    <mergeCell ref="F471:F473"/>
    <mergeCell ref="B463:B465"/>
    <mergeCell ref="F463:F465"/>
    <mergeCell ref="B466:B467"/>
    <mergeCell ref="F466:F467"/>
    <mergeCell ref="B468:B470"/>
    <mergeCell ref="F468:F470"/>
    <mergeCell ref="B454:B456"/>
    <mergeCell ref="F454:F456"/>
  </mergeCells>
  <hyperlinks>
    <hyperlink ref="A2" r:id="rId1" display="mailto:znabad@philkoei.com.ph" xr:uid="{7C19FDC6-E736-4254-BFEB-DBDDDA645686}"/>
    <hyperlink ref="A3" r:id="rId2" display="mailto:jovyabellera@yahoo.com" xr:uid="{39784B38-FF6F-4A81-A038-169B8B7C4501}"/>
    <hyperlink ref="A4" r:id="rId3" display="mailto:mrcl_abing@yahoo.com" xr:uid="{4696ED17-6DC6-44F3-8F9F-3DBADBABC174}"/>
    <hyperlink ref="A5" r:id="rId4" display="mailto:meabing@philkoei.com.ph" xr:uid="{0C326EE8-E4CF-4A94-814D-243433C0D443}"/>
    <hyperlink ref="A7" r:id="rId5" display="mailto:fsabrigo@yahoo.com" xr:uid="{CCEA06A0-908A-4176-A665-56D284F0FD50}"/>
    <hyperlink ref="A8" r:id="rId6" display="mailto:fsabrigo@gmail.com" xr:uid="{CAFDE332-84B2-470A-AF1D-A8378F13C5B7}"/>
    <hyperlink ref="A9" r:id="rId7" display="mailto:jaagripa@philkoei.com.ph" xr:uid="{CEF23009-C3CD-4CF5-B184-3CDDAD2212D3}"/>
    <hyperlink ref="A10" r:id="rId8" display="mailto:agripajudyann022891@gmail.com" xr:uid="{2837AD3F-4C97-486C-A994-F444C6FD4185}"/>
    <hyperlink ref="A11" r:id="rId9" display="mailto:grace.aguilos@yahoo.com" xr:uid="{7E1D4289-B60C-483F-913F-B5BD9AA0B817}"/>
    <hyperlink ref="A12" r:id="rId10" display="mailto:graceaguilos@gmail.com" xr:uid="{FD6E8F86-DEE4-4349-BA1F-411D2F7BE00E}"/>
    <hyperlink ref="A13" r:id="rId11" display="mailto:alcalanelita@gmail.com" xr:uid="{F749EBCE-824F-4315-9044-46D2AA9C757E}"/>
    <hyperlink ref="A14" r:id="rId12" display="mailto:sjdaliling@philkoei.com.ph" xr:uid="{AF203D8F-3163-4DE2-B3E5-7DB23837507A}"/>
    <hyperlink ref="A15" r:id="rId13" display="mailto:anasus_00007@yahoo.com" xr:uid="{BF3D1F46-E63E-44F9-8402-E227E95886E6}"/>
    <hyperlink ref="A17" r:id="rId14" display="mailto:alindajao_roberto1@yahoo.com" xr:uid="{A0BECE19-9061-43B5-9C3D-071BEAF6B66D}"/>
    <hyperlink ref="A18" r:id="rId15" display="mailto:erick.pkii@yahoo.com" xr:uid="{9EDD662E-FDE1-40E8-BC74-676B488A7D88}"/>
    <hyperlink ref="A21" r:id="rId16" display="mailto:joaltomea@philkoei.com.ph" xr:uid="{278703B8-920B-4CF8-9B22-CA601FE80863}"/>
    <hyperlink ref="A23" r:id="rId17" display="mailto:jroaltomea@gmail.com" xr:uid="{FE7274FF-49D4-44E3-A64A-81DEF41450C6}"/>
    <hyperlink ref="A24" r:id="rId18" display="mailto:naa811@gmail.com" xr:uid="{26611B4F-6BB6-4204-8A23-49FF71AD5FCB}"/>
    <hyperlink ref="A25" r:id="rId19" display="mailto:ldsrojhan@gmail.com" xr:uid="{27CFD220-118A-4C37-A1F3-ADDF24631B7B}"/>
    <hyperlink ref="A27" r:id="rId20" display="mailto:enp.antonio@gmail.com" xr:uid="{23563CE6-8824-4C52-9463-5489E53178EA}"/>
    <hyperlink ref="A29" r:id="rId21" display="mailto:antonio@gmail.com" xr:uid="{3D990ECB-2894-4C93-A0BA-53C639F125EC}"/>
    <hyperlink ref="A30" r:id="rId22" display="mailto:mbaquino@philkoei.com.ph" xr:uid="{DADC6898-696C-4F6D-8C9E-B1FFB53378CF}"/>
    <hyperlink ref="A32" r:id="rId23" display="mailto:rmaquino@philkoei.com.ph" xr:uid="{77A699FC-5625-4FB1-87C7-48DE11596A22}"/>
    <hyperlink ref="A34" r:id="rId24" display="mailto:rmaquino.1996@gmail.com" xr:uid="{DEE243FD-DF75-41EE-8F19-51F231ABD3FD}"/>
    <hyperlink ref="A35" r:id="rId25" display="mailto:cparellano@up.edu.ph" xr:uid="{5CD97573-2FE2-493D-8B9E-0CB371D2D187}"/>
    <hyperlink ref="A36" r:id="rId26" display="mailto:cparellano@philkoei.com.ph" xr:uid="{1DB66A5C-56FA-4D89-9343-1F10C7EAEA3B}"/>
    <hyperlink ref="A37" r:id="rId27" display="mailto:moatendido@philkoei.com.ph" xr:uid="{E1A48D2A-413A-498F-B809-DF02E3B821D1}"/>
    <hyperlink ref="A38" r:id="rId28" display="mailto:atendido.maricar@gmail.com" xr:uid="{C2862605-8388-49DC-B721-5D3413D52078}"/>
    <hyperlink ref="A39" r:id="rId29" display="mailto:c_avis2002@yahoo.com" xr:uid="{BFCBD40A-4971-48B6-8D61-258916961848}"/>
    <hyperlink ref="A40" r:id="rId30" display="mailto:tinoavis@gmail.com" xr:uid="{750AA8AE-2BD4-47FE-A866-7A2568CCB1FD}"/>
    <hyperlink ref="A42" r:id="rId31" display="mailto:jpbaculanlan@philkoei.com.ph" xr:uid="{5F7576FB-9815-4C40-846F-66B1C3C7D55A}"/>
    <hyperlink ref="A43" r:id="rId32" display="mailto:jhen7491@gmail.com" xr:uid="{94AB2C08-71CC-4768-AEEC-65D684463BF5}"/>
    <hyperlink ref="A44" r:id="rId33" display="mailto:edwardbailon137@gmail.com" xr:uid="{18B5F08F-C46B-4BD3-B26C-5BA03D94983C}"/>
    <hyperlink ref="A45" r:id="rId34" display="mailto:lito_baldisimo@yahoo.com" xr:uid="{BB499759-66CC-4757-8F8F-57E96C839240}"/>
    <hyperlink ref="A46" r:id="rId35" display="mailto:fbbaltazar@philkoei.com.ph" xr:uid="{BA78542B-4C45-4D81-89D0-5CA908A5DA6A}"/>
    <hyperlink ref="A47" r:id="rId36" display="mailto:arisabamba@yahoo.com" xr:uid="{6380032B-9126-43BF-968F-7CF469F08490}"/>
    <hyperlink ref="A50" r:id="rId37" display="mailto:jhoventolentino005@gmail.com" xr:uid="{0DB797F7-FED3-450D-A6E8-10DDC35626EC}"/>
    <hyperlink ref="A51" r:id="rId38" display="mailto:carolmbatac26@yahoo.com" xr:uid="{A89FE9D6-6524-4B18-A510-6111307BF513}"/>
    <hyperlink ref="A52" r:id="rId39" display="mailto:mannybate@yahoo.com" xr:uid="{63FA5BE1-2E02-41A7-B74F-183FF8C22CCA}"/>
    <hyperlink ref="A53" r:id="rId40" display="mailto:cuevasaser@gmail.com" xr:uid="{E12F8A76-B2E6-47CF-A33D-C561B217EA65}"/>
    <hyperlink ref="A54" r:id="rId41" display="mailto:acbellen@philkoei.com.ph" xr:uid="{773A7FC4-6941-49C4-9925-D5A528723544}"/>
    <hyperlink ref="A55" r:id="rId42" display="mailto:cuevasaser@gmail.com" xr:uid="{A760EE02-79E3-4352-8E27-BAA803A2A091}"/>
    <hyperlink ref="A57" r:id="rId43" display="mailto:acbellen@philkoei.com.ph" xr:uid="{2291A74A-916B-4087-81D3-7FD8366C6735}"/>
    <hyperlink ref="A58" r:id="rId44" display="mailto:gnbenitez@philkoei.com.ph" xr:uid="{C689A9F2-40E2-4656-B2AC-7F6C000775BD}"/>
    <hyperlink ref="A59" r:id="rId45" display="mailto:gvberdin@philkoei.com.ph" xr:uid="{FA6FC10F-0EC4-40DC-BFFE-7958D7DF8A11}"/>
    <hyperlink ref="A60" r:id="rId46" display="mailto:jacberinguela@yahoo.com" xr:uid="{687F57BE-AF8B-447A-A9A9-5D47E09AB497}"/>
    <hyperlink ref="A62" r:id="rId47" display="mailto:jacberinguela@philkoei.com.ph" xr:uid="{E0000138-A284-4601-9526-8B7346D3A5BC}"/>
    <hyperlink ref="A63" r:id="rId48" display="mailto:deliabernardez@yahoo.com" xr:uid="{6787625F-E59F-41AE-94D4-DB7D7B86C137}"/>
    <hyperlink ref="A64" r:id="rId49" display="mailto:chris_bern08@yahoo.com" xr:uid="{7D79A637-551E-4CD8-A3DC-C22C933CB225}"/>
    <hyperlink ref="A65" r:id="rId50" display="mailto:fpbersalona@philkoei.com.ph" xr:uid="{D9F5EAC9-08FB-4299-A9C7-C2F6D5015F35}"/>
    <hyperlink ref="A66" r:id="rId51" display="mailto:bibatlito2@gmail.com" xr:uid="{2A660D01-2D7D-46A8-9A08-128D118E8843}"/>
    <hyperlink ref="A67" r:id="rId52" display="mailto:jerdag_2010@yahoo.com" xr:uid="{8CD93EFB-883C-4260-996E-5F2B19F131B8}"/>
    <hyperlink ref="A68" r:id="rId53" display="mailto:acbonete@philkoei.com.ph" xr:uid="{37956E22-2D82-4F0E-85B3-E9978570C711}"/>
    <hyperlink ref="A70" r:id="rId54" display="mailto:bonete.abernard@yahoo.com" xr:uid="{71F974B4-2A32-44CD-A44A-64DCC12A31B1}"/>
    <hyperlink ref="A71" r:id="rId55" display="mailto:ianborja@gmail.com" xr:uid="{DC247CF3-074B-4361-A8C3-B2D23AE60491}"/>
    <hyperlink ref="A72" r:id="rId56" display="mailto:mpbrucal@philkoei.com.ph" xr:uid="{F54514FF-992A-4227-A32B-9EB86C1712CA}"/>
    <hyperlink ref="A74" r:id="rId57" display="mailto:marlonbrucal@ymail.com" xr:uid="{189C8AF3-59FA-4E3D-AF50-95230E5987EB}"/>
    <hyperlink ref="A75" r:id="rId58" display="mailto:jessiee.bulatao@yahoo.com" xr:uid="{9FD07D8C-03F9-42B3-AB07-6A4667F81C1D}"/>
    <hyperlink ref="A76" r:id="rId59" display="mailto:bmc_mjpw1@yahoo.com" xr:uid="{B3AB5630-56A0-4CE7-985D-16672FE226F0}"/>
    <hyperlink ref="A77" r:id="rId60" display="mailto:bmcanizar@philkoei.com.ph" xr:uid="{7BE9F0C5-3997-4125-8F87-F787726D274B}"/>
    <hyperlink ref="A78" r:id="rId61" display="mailto:jmcabangunay@philkoei.com.ph" xr:uid="{F02C33B8-6001-44A3-A7DF-7FCA73BF0D49}"/>
    <hyperlink ref="A79" r:id="rId62" display="mailto:joyveekim@gmail.com" xr:uid="{ACE44578-A1D6-42D1-84C9-D46D4AFD6192}"/>
    <hyperlink ref="A80" r:id="rId63" display="mailto:rscajr@yahoo.com" xr:uid="{567CA6D6-08C5-4330-9E2F-4E322D3FBCF2}"/>
    <hyperlink ref="A81" r:id="rId64" display="mailto:abelle_cajita@yahoo.com" xr:uid="{7501BAC6-156E-4169-9DCF-7A81D7616D82}"/>
    <hyperlink ref="A82" r:id="rId65" display="mailto:arnelcantero0126@yahoo.com" xr:uid="{BD0131F2-F91C-4044-9EF1-FF658C4C5B43}"/>
    <hyperlink ref="A83" r:id="rId66" display="mailto:rlcao1025@yahoo.com" xr:uid="{BD77EEEC-7617-4F09-A844-A21CDD9C8D71}"/>
    <hyperlink ref="A84" r:id="rId67" display="mailto:mmcarpio@philkoei.com.ph" xr:uid="{0159A1F4-6589-4841-BEE8-4A28D09E462B}"/>
    <hyperlink ref="A85" r:id="rId68" display="mailto:rcartera@philkoei.com.ph" xr:uid="{C720B812-C5CB-43D5-B7DB-808C44E03D0D}"/>
    <hyperlink ref="A87" r:id="rId69" display="mailto:rexcartera2@yahoo.com" xr:uid="{9361B518-BC1E-4285-8F90-2878BFD7A4A5}"/>
    <hyperlink ref="A89" r:id="rId70" display="mailto:mccastanares@philkoei.com.ph" xr:uid="{09737AB7-1FF7-4342-A9C4-49B4AB9B8AA0}"/>
    <hyperlink ref="A91" r:id="rId71" display="mailto:mae0813@yahoo.com" xr:uid="{AAF1B8E6-EFCC-4F4B-A10A-66D94B8424C8}"/>
    <hyperlink ref="A92" r:id="rId72" display="mailto:robethlyzgian@gmail.com" xr:uid="{4FC6AD2E-0533-4F84-840F-6AC93522D6FC}"/>
    <hyperlink ref="A94" r:id="rId73" display="mailto:rgcastillo@philkoei.com.ph" xr:uid="{892F4734-A4A1-4841-93BD-5881405A9B5E}"/>
    <hyperlink ref="A95" r:id="rId74" display="mailto:ericcea2020@gmail.com" xr:uid="{4A6CDE75-C017-4467-B7FB-E6223727B989}"/>
    <hyperlink ref="A96" r:id="rId75" display="mailto:adchew@gmail.com" xr:uid="{304E3554-4C25-45F2-86D3-CDA3735484AE}"/>
    <hyperlink ref="A97" r:id="rId76" display="mailto:adchew@philkoei.com.ph" xr:uid="{0F428C07-7F5A-452F-AF1B-F803C18A96D6}"/>
    <hyperlink ref="A98" r:id="rId77" display="mailto:jjchuaquico@philkoei.com.ph" xr:uid="{686CC8BC-1939-46DD-B2C3-05E363BEC27F}"/>
    <hyperlink ref="A100" r:id="rId78" display="mailto:jc50907@yahoo.com" xr:uid="{4D19FA2C-B572-4E14-B445-CF5CC1F7F0C8}"/>
    <hyperlink ref="A101" r:id="rId79" display="mailto:jhadecolis@yahoo.com" xr:uid="{21FDD932-61A0-410F-A8C4-63F68FFFB663}"/>
    <hyperlink ref="A103" r:id="rId80" display="mailto:jacolis@philkoei.com.ph" xr:uid="{B2E8C615-FBF8-4414-8B15-D8A2B49A52D6}"/>
    <hyperlink ref="A104" r:id="rId81" display="mailto:mcbandril@gmail.com" xr:uid="{DC938413-67A6-4F19-95B8-FEDE3B6378A7}"/>
    <hyperlink ref="A105" r:id="rId82" display="mailto:mcbandril@yahoo.com" xr:uid="{ACEA481B-EA5D-4B2F-9F99-298D3576F73F}"/>
    <hyperlink ref="A106" r:id="rId83" display="mailto:jdcortez@philkoei.com.ph" xr:uid="{9D871713-69E0-49EB-98D0-8BC09996E4AC}"/>
    <hyperlink ref="A108" r:id="rId84" display="mailto:julianedcortez@gmail.com" xr:uid="{048B71FA-9B9D-40AE-B8EE-B391A84F6BE9}"/>
    <hyperlink ref="A109" r:id="rId85" display="mailto:ddcris@philkoei.com.ph" xr:uid="{4132F123-026E-42C8-8086-D03080CDA2B2}"/>
    <hyperlink ref="A110" r:id="rId86" display="mailto:dannyjcris@engineer.com" xr:uid="{F8A175AB-32C9-4016-98D4-90543C82F9BB}"/>
    <hyperlink ref="A111" r:id="rId87" display="mailto:mccruz@philkoei.com.ph" xr:uid="{C9E84F58-407B-4BEB-92D1-D8572F59C900}"/>
    <hyperlink ref="A112" r:id="rId88" display="mailto:millardcorreacruz@yahoo.com" xr:uid="{F898C65F-7D04-4CBC-9461-B0707F90EB89}"/>
    <hyperlink ref="A113" r:id="rId89" display="mailto:kbcruz@philkoei.com.ph" xr:uid="{7F8E7666-1BCB-478D-95EF-20D69DA2A7F9}"/>
    <hyperlink ref="A114" r:id="rId90" display="mailto:rhcruz@philkoei.com.ph" xr:uid="{31E88E5F-4A77-464F-AC61-418C6A4D3A91}"/>
    <hyperlink ref="A116" r:id="rId91" display="mailto:jmie_reese@yahoo.com" xr:uid="{F91AC324-DE62-4F68-80A1-F2D0D50B9DB9}"/>
    <hyperlink ref="A117" r:id="rId92" display="mailto:rldabasol@philkoei.com.ph" xr:uid="{1089D1CA-C988-403E-B6A0-D629A73336C2}"/>
    <hyperlink ref="A118" r:id="rId93" display="mailto:aodacasin@philkoei.com.ph" xr:uid="{FC1AC212-06EC-479C-A2A2-20F335E4FF71}"/>
    <hyperlink ref="A120" r:id="rId94" display="mailto:noniedacasin@yahoo.com.ph" xr:uid="{7DB3D019-B17F-4E64-89B8-6E5433018042}"/>
    <hyperlink ref="A121" r:id="rId95" display="mailto:rqdanguilan@philkoei.com.ph" xr:uid="{E15AF66F-E362-4CE7-B154-0C4CFD43D9DC}"/>
    <hyperlink ref="A122" r:id="rId96" display="mailto:rizalina_danguilan@yahoo.com" xr:uid="{ED740F8C-E197-4D66-865F-FB6415807B5D}"/>
    <hyperlink ref="A123" r:id="rId97" display="mailto:lsdavid@philkoei.com.ph" xr:uid="{27377996-641D-4970-9EBB-F4CB6A19586A}"/>
    <hyperlink ref="A124" r:id="rId98" display="mailto:jsdejesus@philkoei.com.ph" xr:uid="{20FDDF58-601B-4C47-B2B7-3E4458C778FF}"/>
    <hyperlink ref="A125" r:id="rId99" display="mailto:joshuajhay01@gmail.com" xr:uid="{68182EA6-F21A-43FE-BCEB-A36FCC69C874}"/>
    <hyperlink ref="A127" r:id="rId100" display="mailto:rpdeleon@philkoei.com.ph" xr:uid="{E1787CDA-648D-4063-986A-C22103F23D80}"/>
    <hyperlink ref="A128" r:id="rId101" display="mailto:ranzelruthdeleon@gmail.com" xr:uid="{909FE778-7A34-49F3-8365-7FBD663229A5}"/>
    <hyperlink ref="A129" r:id="rId102" display="mailto:jbdesanjose@philkoei.com.ph" xr:uid="{5FE23658-A34D-479B-AD16-183B0741C47F}"/>
    <hyperlink ref="A130" r:id="rId103" display="mailto:reidesanjose@yahoo.com" xr:uid="{651AB2FB-48A4-4BDC-93FB-236733D65F29}"/>
    <hyperlink ref="A132" r:id="rId104" display="mailto:napdelacruzsr@yahoo.com.ph" xr:uid="{F8BB5AB2-8EEF-44DD-A664-02ABFF6DF675}"/>
    <hyperlink ref="A133" r:id="rId105" display="mailto:charlzdelacruz@gmail.com" xr:uid="{001A7690-5915-4C7E-89DC-BE29589A5042}"/>
    <hyperlink ref="A134" r:id="rId106" display="mailto:dpgia@yahoo.com" xr:uid="{17647689-2C20-4C19-9A9E-02DE76873E5B}"/>
    <hyperlink ref="A135" r:id="rId107" display="mailto:rcdelarama@philkoei.com.ph" xr:uid="{FDF5EB49-7357-4F94-B5C6-B5ABDA60455C}"/>
    <hyperlink ref="A136" r:id="rId108" display="mailto:raymond.delarama@yahoo.com" xr:uid="{D3114918-AFFC-4CA8-8800-0DD8AE2F98F7}"/>
    <hyperlink ref="A137" r:id="rId109" display="mailto:aadelatorre@philkoei.com.ph" xr:uid="{0F655686-912B-47B0-B36C-B13AC837B1D4}"/>
    <hyperlink ref="A140" r:id="rId110" display="mailto:radiaz@philkoei.com.ph" xr:uid="{A49DA4F4-F9C0-4F5B-847A-FD7783B04220}"/>
    <hyperlink ref="A141" r:id="rId111" display="mailto:ryanvirgeld13@gmail.com" xr:uid="{BA0D79A3-48D6-4E8D-A443-93B3415F5D4F}"/>
    <hyperlink ref="A142" r:id="rId112" display="mailto:gzdiego@yahoo.com" xr:uid="{04B4B988-606D-49E8-AA81-F8492FB78D08}"/>
    <hyperlink ref="A143" r:id="rId113" display="mailto:helendifuntorum@yahoo.com" xr:uid="{0EFD2BBB-A305-43D3-98A8-E979D074DBA4}"/>
    <hyperlink ref="A144" r:id="rId114" display="mailto:sidizon@philkoei.com.ph" xr:uid="{0D6BAB1E-BF54-4DE7-AA91-12B667E59809}"/>
    <hyperlink ref="A145" r:id="rId115" display="mailto:steffanydizon22@gmail.com" xr:uid="{F0B74754-ACC9-420C-86F3-107FBB3BE811}"/>
    <hyperlink ref="A146" r:id="rId116" display="mailto:olivedumaya05@yahoo.com" xr:uid="{887569A2-02B5-4BAC-A2FF-885FA92CF554}"/>
    <hyperlink ref="A147" r:id="rId117" display="mailto:odumaya11@gmail.com" xr:uid="{B0F19812-DCEC-404D-9941-E7C6A899DB5C}"/>
    <hyperlink ref="A148" r:id="rId118" display="mailto:tndungca@philkoei.com.ph" xr:uid="{5A368B90-4646-4FC2-8956-CFE8BF09D18F}"/>
    <hyperlink ref="A150" r:id="rId119" display="mailto:christsaacesmilla@gmail.com" xr:uid="{3F19EFC5-ED83-48E8-8C16-6830F47E907E}"/>
    <hyperlink ref="A152" r:id="rId120" display="mailto:cresmilla@philkoei.com.ph" xr:uid="{5BD45797-B26C-4962-8624-2D2D0226F440}"/>
    <hyperlink ref="A153" r:id="rId121" display="mailto:cpeenggsvcs@gmail.com" xr:uid="{02EF05C3-731C-4E5A-95C8-4091CBDF90E6}"/>
    <hyperlink ref="A154" r:id="rId122" display="mailto:mimiestaris@yahoo.com" xr:uid="{227909DE-F531-4787-A7B1-BFB1738C0245}"/>
    <hyperlink ref="A155" r:id="rId123" display="mailto:monesto888@gmail.com" xr:uid="{1A57DDBB-C1F4-4B10-B496-39C9E25888B0}"/>
    <hyperlink ref="A156" r:id="rId124" display="mailto:rtestrada@philkoei.com.ph" xr:uid="{AF4C9F85-B318-42B8-9E10-C3D84504DFBD}"/>
    <hyperlink ref="A158" r:id="rId125" display="mailto:rosalieestrada03@yahoo.com" xr:uid="{4E997E22-206A-403F-A859-E2F7675D70B7}"/>
    <hyperlink ref="A159" r:id="rId126" display="mailto:marioestremera@yahoo.com.ph" xr:uid="{A5BC96DF-6779-432C-BA26-59939293DA77}"/>
    <hyperlink ref="A160" r:id="rId127" display="mailto:meestremera@philkoei.com.ph" xr:uid="{9111FE3D-6DD4-493B-A8B1-535A68BFF82E}"/>
    <hyperlink ref="A161" r:id="rId128" display="mailto:bellafajarda@yahoo.com" xr:uid="{38DE9164-BE71-4C2B-84BD-13603022C12A}"/>
    <hyperlink ref="A162" r:id="rId129" display="mailto:ccfayl12@gmail.com" xr:uid="{F419EA77-24D4-49D0-91CC-11EC3BB2CCA8}"/>
    <hyperlink ref="A164" r:id="rId130" display="mailto:jmfernandez@philkoei.com.ph" xr:uid="{DB28A45B-5EAD-42F2-8ADD-94BF83102BB3}"/>
    <hyperlink ref="A165" r:id="rId131" display="mailto:jeroldjfernandez@gmail.com" xr:uid="{D0D1D8D6-2EA4-4623-A609-742D06E3D7C5}"/>
    <hyperlink ref="A166" r:id="rId132" display="mailto:vikkiferrer2@yahoo.com" xr:uid="{84FF6556-6978-4BD7-A497-1668F41CAF36}"/>
    <hyperlink ref="A167" r:id="rId133" display="mailto:amferrer@philkoei.com.ph" xr:uid="{96150C19-8A93-4CAF-ACFA-40B2EC6AE981}"/>
    <hyperlink ref="A169" r:id="rId134" display="mailto:arlenefer007@gmail.com" xr:uid="{F0B24912-5BD9-4171-8B39-1993DF4CC3F7}"/>
    <hyperlink ref="A170" r:id="rId135" display="mailto:renflord@yahoo.com.ph" xr:uid="{E7690F50-494B-4B11-A050-8DA5A1DB13F9}"/>
    <hyperlink ref="A172" r:id="rId136" display="mailto:rrflordeliz@philkoei.com.ph" xr:uid="{95C68500-8627-432F-B60B-54B9841254F2}"/>
    <hyperlink ref="A173" r:id="rId137" display="mailto:aeflores@philkoei.com.ph" xr:uid="{A52471BA-C29A-45EF-8366-7301E6A87803}"/>
    <hyperlink ref="A174" r:id="rId138" display="mailto:brfuertes@philkoei.com.ph" xr:uid="{1FF2D0A5-20A4-4260-AD20-059F4BC5F7BA}"/>
    <hyperlink ref="A175" r:id="rId139" display="mailto:v.michaelgabriel@gmail.com" xr:uid="{D106EAD1-2CB9-45BD-B0FA-537134D9D4F9}"/>
    <hyperlink ref="A176" r:id="rId140" display="mailto:sheilagagno@gmail.com" xr:uid="{FE380DFF-DEE5-41C2-9A20-714DD7A6054E}"/>
    <hyperlink ref="A178" r:id="rId141" display="mailto:svgagno@philkoei.com.ph" xr:uid="{56F2F600-A020-4E99-B62F-2B4B343249B8}"/>
    <hyperlink ref="A179" r:id="rId142" display="mailto:bebotgalima67@gmail.com" xr:uid="{FC2B21D3-AEBA-4AA0-A1FF-178593488571}"/>
    <hyperlink ref="A180" r:id="rId143" display="mailto:rjgallemit@philkoei.com.ph" xr:uid="{7AB40A86-CA12-4AA7-B02F-412D050283E4}"/>
    <hyperlink ref="A182" r:id="rId144" display="mailto:ronilagallemit@gmail.com" xr:uid="{831E8DEF-2469-4F54-9812-A7A24535EBC5}"/>
    <hyperlink ref="A183" r:id="rId145" display="mailto:rollie_galvez@yahoo.com" xr:uid="{573DB5E1-8BE4-4A26-8E07-F3E801C44D4E}"/>
    <hyperlink ref="A185" r:id="rId146" display="mailto:renatosgamboa@gmail.com" xr:uid="{2B1F92BA-C66E-4A59-A5EA-FE4AAEEC59CE}"/>
    <hyperlink ref="A186" r:id="rId147" display="mailto:gilbert_garchitorena@yahoo.com" xr:uid="{15CDEC58-F810-442C-B5A0-945AEE3FC6CE}"/>
    <hyperlink ref="A187" r:id="rId148" display="mailto:dtgiray@philkoei.com.ph" xr:uid="{8C726A8A-C244-447D-98F5-578C4C18E78B}"/>
    <hyperlink ref="A188" r:id="rId149" display="mailto:dzewyngiray@gmail.com" xr:uid="{B26CCD53-F236-400A-92D1-C0D571A58B2D}"/>
    <hyperlink ref="A189" r:id="rId150" display="mailto:raymundggo@gmail.com" xr:uid="{97DE51B6-2FF0-44C4-A2DD-9E4C6BE4C8E4}"/>
    <hyperlink ref="A190" r:id="rId151" display="mailto:ed1002gomez@yahoo.com.ph" xr:uid="{E44305F0-78E3-445F-BF1C-540D1FC72D52}"/>
    <hyperlink ref="A191" r:id="rId152" display="mailto:maged1128@yahoo.com" xr:uid="{D563B615-1EB9-448B-B065-380FEB33BB54}"/>
    <hyperlink ref="A192" r:id="rId153" display="mailto:oca_gomez@yahoo.com" xr:uid="{D332A55F-C6AB-4D17-B928-89E32A965AD7}"/>
    <hyperlink ref="A193" r:id="rId154" display="mailto:rrgonzalvo@yahoo.com" xr:uid="{09C0DDA3-4E37-4D90-AF44-B45F5A4CB9EC}"/>
    <hyperlink ref="A194" r:id="rId155" display="mailto:engr.mars_prints@yahoo.com" xr:uid="{DB151F8E-F998-4936-ABDD-2269B761DAFF}"/>
    <hyperlink ref="A195" r:id="rId156" display="mailto:edmundo.guazon@gmail.com" xr:uid="{D8618CCB-8983-46AA-A673-2AC0B0070CF6}"/>
    <hyperlink ref="A197" r:id="rId157" display="mailto:jlgueco@philkoei.com.ph" xr:uid="{53269D52-DDDE-4C04-9B7A-EA481D9DAA51}"/>
    <hyperlink ref="A198" r:id="rId158" display="mailto:jamaica_rose27@yahoo.com" xr:uid="{BF7F4946-D5BD-473F-92A4-0FFC8B9F5C55}"/>
    <hyperlink ref="A199" r:id="rId159" display="mailto:waguieb@yahoo.com" xr:uid="{3DEF78AE-F454-4794-8AD5-58E0A80D5963}"/>
    <hyperlink ref="A200" r:id="rId160" display="mailto:ogulinao@yahoo.com" xr:uid="{75BDCFA3-990B-4CF6-BB79-220A6D04E5A6}"/>
    <hyperlink ref="A202" r:id="rId161" display="mailto:pzhernandez@philkoei.com.ph" xr:uid="{704303B8-BBDB-4CE9-AD5C-A1D635F93E3E}"/>
    <hyperlink ref="A203" r:id="rId162" display="mailto:phoebe07_hernandez@yahoo.com" xr:uid="{A51E8BF2-598F-4399-B024-04CD6C6E8AE6}"/>
    <hyperlink ref="A204" r:id="rId163" display="mailto:ivy.hernandez524@gmail.com" xr:uid="{697D79CB-F4CA-4B57-B77D-852B1256A1F1}"/>
    <hyperlink ref="A205" r:id="rId164" display="mailto:joicelhernando@yahoo.com" xr:uid="{C2DD8DCB-A4FC-4AEE-B4DA-85F7A8076DA7}"/>
    <hyperlink ref="A206" r:id="rId165" display="mailto:avhinolan@philkoei.com.ph" xr:uid="{9F7493AE-53BA-4E64-ACC7-D28B206EED17}"/>
    <hyperlink ref="A207" r:id="rId166" display="mailto:maan.hinolan@gmail.com" xr:uid="{82FFCEE0-1AF9-4F42-B785-283214E1F9E2}"/>
    <hyperlink ref="A208" r:id="rId167" display="mailto:jnmonson@philkoei.com.ph" xr:uid="{A2E82DA8-DB1B-401E-9C71-F9FD3F26000C}"/>
    <hyperlink ref="A210" r:id="rId168" display="mailto:jhennilyn_monson@yahoo.com" xr:uid="{C6B2321C-DDA8-4569-9999-B6E12B868913}"/>
    <hyperlink ref="A211" r:id="rId169" display="mailto:kimberlyclaireinso@yahoo.com" xr:uid="{B8582737-89FD-4DD6-AEFF-975BA8E27DFF}"/>
    <hyperlink ref="A213" r:id="rId170" display="mailto:kginso@philkoei.com.ph" xr:uid="{6B76DDC9-D0D1-41E8-9184-9EC3A446046B}"/>
    <hyperlink ref="A215" r:id="rId171" display="mailto:ronaldjariel@yahoo.com" xr:uid="{3B83A335-C7AA-488C-9A28-BFAA87784DC7}"/>
    <hyperlink ref="A217" r:id="rId172" display="mailto:jsjarolan@philkoei.com.ph" xr:uid="{9F7D821C-67C4-4E29-A034-80ACF4611B8B}"/>
    <hyperlink ref="A219" r:id="rId173" display="mailto:anndyjarolan@gmail.com" xr:uid="{D42D4E6C-4C97-4285-A1D1-CBD11B57486F}"/>
    <hyperlink ref="A220" r:id="rId174" display="mailto:john.aristeo.jasmin@gmail.com" xr:uid="{B438ED50-EF0F-416F-A643-9B4A8EF0C242}"/>
    <hyperlink ref="A221" r:id="rId175" display="mailto:arj32157@yahoo.com" xr:uid="{9DFE76BB-93AB-43B0-8FCF-18F063D4C0BB}"/>
    <hyperlink ref="A224" r:id="rId176" display="mailto:joselitoneciojose@gmail.com" xr:uid="{3445377F-7A83-4BFD-9E43-C9B377E14FB2}"/>
    <hyperlink ref="A225" r:id="rId177" display="mailto:joel-jose@yahoo.com" xr:uid="{6D2DC81B-22C8-4BFF-B59D-6F9C137C8713}"/>
    <hyperlink ref="A226" r:id="rId178" display="mailto:millieannvale@yahoo.com" xr:uid="{0F8F5EE0-3025-46BA-8555-D0A018F512D9}"/>
    <hyperlink ref="A228" r:id="rId179" display="mailto:mrvale@philkoei.com.ph" xr:uid="{9831B6F2-3FAC-417F-972D-BA9076C7819A}"/>
    <hyperlink ref="A229" r:id="rId180" display="mailto:amkojima@philkoei.com.ph" xr:uid="{937D4B44-C1B5-4FA7-B165-981ABDB2C254}"/>
    <hyperlink ref="A230" r:id="rId181" display="mailto:bobotlagmay@gmail.com" xr:uid="{F8321C0F-B927-421C-9F20-18ABAFEACE83}"/>
    <hyperlink ref="A232" r:id="rId182" display="mailto:lagmaydjo@yahoo.com" xr:uid="{FE431576-6486-4894-891E-D622A609635C}"/>
    <hyperlink ref="A233" r:id="rId183" display="mailto:tyreensl@yahoo.com" xr:uid="{5B3AE4F8-6598-4D0C-8B87-3CF2FB7033A7}"/>
    <hyperlink ref="A234" r:id="rId184" display="mailto:jennardliboon06@gmail.com" xr:uid="{1ABEB1E5-22A2-498F-923D-CD99DCF46881}"/>
    <hyperlink ref="A235" r:id="rId185" display="mailto:surtalicito@yahoo.com" xr:uid="{F855F09D-493B-4214-8BA6-235D6B23F7ED}"/>
    <hyperlink ref="A237" r:id="rId186" display="mailto:scliquido@philkoei.com.ph" xr:uid="{B7EAE2EF-95BA-475A-904B-FC3A514AF323}"/>
    <hyperlink ref="A238" r:id="rId187" display="mailto:sonnyguardian@yahoo.com" xr:uid="{1C340C97-C9F8-407A-9284-8745DB883534}"/>
    <hyperlink ref="A239" r:id="rId188" display="mailto:dan.lizardo@gmail.com" xr:uid="{84814265-B8ED-4285-BCB3-88EAB2A580C6}"/>
    <hyperlink ref="A240" r:id="rId189" display="mailto:jllontoc@philkoei.com.ph" xr:uid="{122D6B2E-A1A9-4C9D-A934-A545DCD772CB}"/>
    <hyperlink ref="A242" r:id="rId190" display="mailto:jamieannelontoc22@gmail.com" xr:uid="{C0919AC8-0B76-44CF-9F63-85F44F9B005A}"/>
    <hyperlink ref="A243" r:id="rId191" display="mailto:egdl@lopezandpartners.com" xr:uid="{855DF1AB-937D-4C9C-944D-8BA91042010F}"/>
    <hyperlink ref="A244" r:id="rId192" display="mailto:anteng_acirol@yahoo.com" xr:uid="{B50E776A-9111-4D00-AB27-FE393B59553C}"/>
    <hyperlink ref="A246" r:id="rId193" display="mailto:ralorica@philkoei.com.ph" xr:uid="{9F9AEA39-8E16-42A5-80AD-7EFDB96F16B3}"/>
    <hyperlink ref="A247" r:id="rId194" display="mailto:loricamarkjoseph@yahoo.com.ph" xr:uid="{3F172C21-4DE2-421F-9767-8864DEDCD6CC}"/>
    <hyperlink ref="A248" r:id="rId195" display="mailto:volucasia@philkoei.com.ph" xr:uid="{2230217D-E9C4-4871-B2E3-387510296FE8}"/>
    <hyperlink ref="A250" r:id="rId196" display="mailto:mavictorialucasia@gmail.com" xr:uid="{CA3BCC49-B9E4-43D7-BBA0-960EE296623F}"/>
    <hyperlink ref="A251" r:id="rId197" display="mailto:justinelustre@gmail.com" xr:uid="{D0122217-FFFB-4425-A6DC-F04A7A696FC7}"/>
    <hyperlink ref="A252" r:id="rId198" display="mailto:donnieluzon@yahoo.com" xr:uid="{F5F0BFF4-8362-4824-A0C9-6B341322C437}"/>
    <hyperlink ref="A254" r:id="rId199" display="mailto:donnieluzon_18@yahoo.com" xr:uid="{6E9F3BFC-3FB2-4321-A402-6B5E4C504F97}"/>
    <hyperlink ref="A255" r:id="rId200" display="mailto:fdmanacop@philkoei.com.ph" xr:uid="{CDDCF00B-9FFC-4153-9EEF-42D9D1B95D26}"/>
    <hyperlink ref="A257" r:id="rId201" display="mailto:felicity031881@yahoo.com" xr:uid="{B1EAF14C-E6B9-4CDA-A0DB-C6400F2C9FDF}"/>
    <hyperlink ref="A258" r:id="rId202" display="mailto:madambareygie@gmail.com" xr:uid="{4AEC4B89-5308-47DA-99C6-4566D1077F10}"/>
    <hyperlink ref="A260" r:id="rId203" display="mailto:momaglalang@yahoo.com" xr:uid="{42F97AFE-9FA3-479D-806B-B8D44F70554C}"/>
    <hyperlink ref="A261" r:id="rId204" display="mailto:raulmaglalang@yahoo.com" xr:uid="{8ADC3A47-131D-49D8-B51C-AF2848D701BE}"/>
    <hyperlink ref="A262" r:id="rId205" display="mailto:reubenmallare@yahoo.com" xr:uid="{3A9EF169-23ED-40E5-BBB0-197DAA8059DA}"/>
    <hyperlink ref="A263" r:id="rId206" display="mailto:manaloto.joe53@yahoo.com" xr:uid="{F1286AC5-0F3A-4C2E-89DE-BB27A1117E21}"/>
    <hyperlink ref="A264" r:id="rId207" display="mailto:jmmanaysay@philkoei.com.ph" xr:uid="{EA313616-7E51-48D0-B877-B0B8197D62EA}"/>
    <hyperlink ref="A265" r:id="rId208" display="mailto:sfmangahas@yahoo.com" xr:uid="{6DFCE0B6-9DF5-4EF7-8F20-20F90C018926}"/>
    <hyperlink ref="A266" r:id="rId209" display="mailto:famapili@philkoei.com.ph" xr:uid="{33115DEE-31EC-4C6E-BA85-347291DC5CAF}"/>
    <hyperlink ref="A268" r:id="rId210" display="mailto:mapili.freshagracea@gmail.com" xr:uid="{25B213BC-9BA7-449A-AC24-EC75853B9168}"/>
    <hyperlink ref="A269" r:id="rId211" display="mailto:marlon.cmm07@gmail.com" xr:uid="{B446FD3A-05A8-4EF5-8293-4CB986D04281}"/>
    <hyperlink ref="A271" r:id="rId212" display="mailto:mmmarasigan@philkoei.com.ph" xr:uid="{90F44DBF-D6DB-4FC4-85BE-1CA928A932B3}"/>
    <hyperlink ref="A272" r:id="rId213" display="mailto:jabmartin@philkoei.com.ph" xr:uid="{4A1E663E-AF0B-4694-8275-79A348B87566}"/>
    <hyperlink ref="A273" r:id="rId214" display="mailto:mjohannaangela@yahoo.com" xr:uid="{3803CF6E-E06D-48F4-A791-83328AE18C5F}"/>
    <hyperlink ref="A275" r:id="rId215" display="mailto:eamatinao21@gmail.com" xr:uid="{17FB8C5B-4CDE-4B50-9A7D-14A1EC809AC2}"/>
    <hyperlink ref="A277" r:id="rId216" display="mailto:arch.ishkamejia@gmail.com" xr:uid="{9E14B45C-DF7D-449D-81B9-CFAAB1D5BA8F}"/>
    <hyperlink ref="A278" r:id="rId217" display="mailto:camendiola@philkoei.com.ph" xr:uid="{67FC45E5-F649-4E22-84B9-D55CEF9DB3F2}"/>
    <hyperlink ref="A279" r:id="rId218" display="mailto:dzmercado@yahoo.com" xr:uid="{8E2D2E9C-6B5A-42D2-BC54-65B864F5E1BE}"/>
    <hyperlink ref="A280" r:id="rId219" display="mailto:csmesoza@yahoo.com" xr:uid="{80D0B67B-080A-4CCD-B715-5177E7901971}"/>
    <hyperlink ref="A281" r:id="rId220" display="mailto:bridge1214@hotmail.com" xr:uid="{F1CCF70A-4CF5-45C3-8596-E699C39956A4}"/>
    <hyperlink ref="A282" r:id="rId221" display="mailto:yammy.miculob@gmail.com" xr:uid="{9BC213C2-E3C0-4D8D-B649-E6F999249C4D}"/>
    <hyperlink ref="A284" r:id="rId222" display="mailto:iamz_amburai@yahoo.com" xr:uid="{2D10013E-DFFE-4DDE-B545-8D99ECFEFFA2}"/>
    <hyperlink ref="A285" r:id="rId223" display="mailto:gfmijares@philkoei.com.ph" xr:uid="{74EDF8D3-E53B-4DE9-A973-28C76BEC4F12}"/>
    <hyperlink ref="A286" r:id="rId224" display="mailto:along_mumar@yahoo.com.ph" xr:uid="{CCB6B2AA-D07A-4822-BA0F-3377C54B3521}"/>
    <hyperlink ref="A288" r:id="rId225" display="mailto:amumar38@gmail.com" xr:uid="{BCE474BF-8150-4A33-9F37-357CA5C16110}"/>
    <hyperlink ref="A289" r:id="rId226" display="mailto:ccnjr3@yahoo.com" xr:uid="{1271A90D-7AE1-4376-B596-B1F5D39F26C6}"/>
    <hyperlink ref="A290" r:id="rId227" display="mailto:rmnarte@philkoei.com.ph" xr:uid="{41A9C40C-6911-4CE7-AD7B-278CAD46B6B0}"/>
    <hyperlink ref="A291" r:id="rId228" display="mailto:ace_orgs@yahoo.com" xr:uid="{07FE3951-3D52-44B6-AE2E-EC5380C6CC29}"/>
    <hyperlink ref="A292" r:id="rId229" display="mailto:ejnunez@philkoei.com.ph" xr:uid="{B83837E0-8DD4-42A5-8353-46CA2BA546E0}"/>
    <hyperlink ref="A293" r:id="rId230" display="mailto:elizakarlajn@gmail.com" xr:uid="{2F0C1C2F-C1F2-4D66-94E6-6C2C3F83D0A0}"/>
    <hyperlink ref="A295" r:id="rId231" display="mailto:nysai.yoeun@gmail.com" xr:uid="{4ECBFB69-A72C-4FFA-836B-53AD5E6A2B57}"/>
    <hyperlink ref="A296" r:id="rId232" display="mailto:omortiz@philkoei.com.ph" xr:uid="{DA094871-22DC-4677-9914-624A64D05709}"/>
    <hyperlink ref="A298" r:id="rId233" display="mailto:oliverjohnortiz@rocketmail.com" xr:uid="{6946DFBE-7371-4174-AE3C-E20812E4D721}"/>
    <hyperlink ref="A299" r:id="rId234" display="mailto:henryosea@yahoo.com" xr:uid="{DEAA06FE-A466-4FA9-A804-BDD35644E72E}"/>
    <hyperlink ref="A300" r:id="rId235" display="mailto:jrosea@philkoei.com.ph" xr:uid="{26AFA78D-E517-4E6B-B25D-73C4842B60F6}"/>
    <hyperlink ref="A301" r:id="rId236" display="mailto:john.osea.83@gmail.com" xr:uid="{CF9D44B8-0669-4121-AF6D-92D0E4AA76BE}"/>
    <hyperlink ref="A302" r:id="rId237" display="mailto:pabinesaaron@yahoo.com" xr:uid="{ABAA87E3-6725-424B-8182-2839C24A7800}"/>
    <hyperlink ref="A303" r:id="rId238" display="mailto:dmpadilla@philkoei.com.ph" xr:uid="{E3D68CCC-8424-4699-8FD6-394D229B9F33}"/>
    <hyperlink ref="A305" r:id="rId239" display="mailto:mae_padilla@yahoo.com" xr:uid="{395D9AB0-E4DB-48EB-B2E1-EA5BB6D6D2FD}"/>
    <hyperlink ref="A306" r:id="rId240" display="mailto:ab_palacio@yahoo.com.ph" xr:uid="{DB1F92EA-1C29-45EF-8839-0F8FDB6DDE4D}"/>
    <hyperlink ref="A307" r:id="rId241" display="mailto:fmpalomique@yahoo.com" xr:uid="{9C6EACEF-35AF-4883-86B4-93212650F856}"/>
    <hyperlink ref="A309" r:id="rId242" display="mailto:fmpalomique@philkoei.com.ph" xr:uid="{425A7290-D324-411E-B436-BA5995DB3130}"/>
    <hyperlink ref="A310" r:id="rId243" display="mailto:jmpamintuan@philkoei.com.ph" xr:uid="{29AAF4B6-2D8A-4701-96AC-868FA3C4AE28}"/>
    <hyperlink ref="A312" r:id="rId244" display="mailto:junalynnemunar@yahoo.com" xr:uid="{15FE7F5E-EF1E-47F9-9234-42DC3B969A85}"/>
    <hyperlink ref="A314" r:id="rId245" display="mailto:krpangan@philkoei.com.ph" xr:uid="{5A4A2E85-9281-42F6-806C-2A002028D8AF}"/>
    <hyperlink ref="A316" r:id="rId246" display="mailto:karlpangan@gmail.com" xr:uid="{BD5A1ED2-3C61-4B74-91BC-7841C8CD2BF6}"/>
    <hyperlink ref="A317" r:id="rId247" display="mailto:cppante@hotmail.com" xr:uid="{065CD853-3DE8-4806-B01A-F418870D58BB}"/>
    <hyperlink ref="A319" r:id="rId248" display="mailto:rppantino@philkoei.com.ph" xr:uid="{382D7866-33C2-4FBD-ABCD-F5BB8270F23B}"/>
    <hyperlink ref="A320" r:id="rId249" display="mailto:xeparrenas@philkoei.com.ph" xr:uid="{342F4512-7DD8-4190-AC92-7D81812D245C}"/>
    <hyperlink ref="A322" r:id="rId250" display="mailto:xdeparrenas@gmail.com" xr:uid="{0C704D0C-07E8-4FC9-ABDE-E20CB4614DDC}"/>
    <hyperlink ref="A323" r:id="rId251" display="mailto:fapascua@gmail.com" xr:uid="{3863F154-1862-4C97-9D4D-4E08A36F40F5}"/>
    <hyperlink ref="A324" r:id="rId252" display="mailto:mlpenalosa@philkoei.com.ph" xr:uid="{BF063342-E02D-4285-A540-3E8FDEC0C826}"/>
    <hyperlink ref="A325" r:id="rId253" display="mailto:Melai_1119@yahoo.com" xr:uid="{8AA193FA-1D59-4523-8967-DC9F41E19DF1}"/>
    <hyperlink ref="A327" r:id="rId254" display="mailto:gcpelagio@yahoo.com;" xr:uid="{6DD33CE0-D020-459E-A565-D5B4FD12A347}"/>
    <hyperlink ref="A328" r:id="rId255" display="mailto:lai.m.pintor@gmail.com" xr:uid="{08E79AA0-BF72-4BA7-BDBD-F181EE22ECBE}"/>
    <hyperlink ref="A329" r:id="rId256" display="mailto:mogs_pintor@yahoo.com" xr:uid="{845A9378-3CD1-46EF-8756-2980DBA4156F}"/>
    <hyperlink ref="A330" r:id="rId257" display="mailto:mppolitico@philkoei.com.ph" xr:uid="{1B15F13C-DB31-4F47-AA1C-4E5BCC0002EF}"/>
    <hyperlink ref="A332" r:id="rId258" display="mailto:mappolitico@gmail.com" xr:uid="{20A97C5B-C201-4759-9CD7-C17B33CFA65D}"/>
    <hyperlink ref="A333" r:id="rId259" display="mailto:acquejado@philkoei.com.ph" xr:uid="{5557EEAB-022C-434C-A8B6-E6AF5D1220A0}"/>
    <hyperlink ref="A335" r:id="rId260" display="mailto:ac_quejado@yahoo.com.ph" xr:uid="{4EEF7745-9668-431D-B3EA-B81BD66A2FDA}"/>
    <hyperlink ref="A336" r:id="rId261" display="mailto:ddquiaoit@philkoei.com.ph" xr:uid="{0EE8EB33-FF3D-42D6-AA22-BEB51A7E4528}"/>
    <hyperlink ref="A338" r:id="rId262" display="mailto:danquiaoit@gmail.com" xr:uid="{63A00E67-E19E-4FE1-AC26-0A11A9F1D1CC}"/>
    <hyperlink ref="A339" r:id="rId263" display="mailto:rosanoquillain1970@gmail.com" xr:uid="{57ED9543-2AD8-45DC-A30A-03674C3CF061}"/>
    <hyperlink ref="A340" r:id="rId264" display="mailto:quillainsonny@yahoo.com" xr:uid="{39274E57-96FD-4629-A6A3-8C6925E7ADD1}"/>
    <hyperlink ref="A341" r:id="rId265" display="mailto:cbramirez@philkoei.com.ph" xr:uid="{E100E64B-8C4C-4F42-93E9-B0B98E6F0A3D}"/>
    <hyperlink ref="A342" r:id="rId266" display="mailto:camille.nelmie@yahoo.com.ph" xr:uid="{6CF90D77-5278-477C-A1A1-D415A24C707D}"/>
    <hyperlink ref="A343" r:id="rId267" display="mailto:rpramirezph@yahoo.com" xr:uid="{4473D0A6-9A20-4AD3-8BD8-44178BA8EB34}"/>
    <hyperlink ref="A345" r:id="rId268" display="mailto:cmramos@philkoei.com.ph" xr:uid="{FC0835B5-FB06-4E60-AE5D-9E415D29FD7D}"/>
    <hyperlink ref="A346" r:id="rId269" display="mailto:ramos.christelle@yahoo.com" xr:uid="{725AB6AB-68E8-4C64-8983-27E217CE77AF}"/>
    <hyperlink ref="A347" r:id="rId270" display="mailto:drramos@philkoei.com.ph" xr:uid="{0F3CA620-EA5C-4781-9597-57F5349AD538}"/>
    <hyperlink ref="A349" r:id="rId271" display="mailto:hectoraphio@gmail.com" xr:uid="{6948D739-9E01-4B0D-BCD0-612135B91217}"/>
    <hyperlink ref="A350" r:id="rId272" display="mailto:pjrramos@philkoei.com.ph" xr:uid="{879C0719-43F5-4EE6-8701-1C15AB16FBB0}"/>
    <hyperlink ref="A352" r:id="rId273" display="mailto:pjrramos@ph-koei.com" xr:uid="{7C11C8B1-7CFE-43B4-B8C8-C6BFE94D161A}"/>
    <hyperlink ref="A353" r:id="rId274" display="mailto:mavicaldaba@yahoo.com" xr:uid="{66DCAC7A-C47B-498E-8165-CB788AC3F681}"/>
    <hyperlink ref="A354" r:id="rId275" display="mailto:clremorta@gmail.com" xr:uid="{600ED268-7253-4C97-95A0-6B14AC358AF6}"/>
    <hyperlink ref="A355" r:id="rId276" display="mailto:joanne_rica40@yahoo.com" xr:uid="{FDF8E832-915D-4F64-BF7F-B3B5363A36A0}"/>
    <hyperlink ref="A356" r:id="rId277" display="mailto:jerry.rita1102@gmail.com" xr:uid="{23EC70A2-500B-4DF7-96D0-054271BA28EC}"/>
    <hyperlink ref="A357" r:id="rId278" display="mailto:jeritzie@yahoo.com" xr:uid="{E3543246-4D57-435D-868F-DE073FE64DAF}"/>
    <hyperlink ref="A358" r:id="rId279" display="mailto:pcrivera@gmail.com" xr:uid="{092D7990-4A85-4627-BC15-AB8CCD8F22CD}"/>
    <hyperlink ref="A359" r:id="rId280" display="mailto:chebrivera@yahoo.com" xr:uid="{D175803C-B358-4FD9-B820-B2420FF7EDE9}"/>
    <hyperlink ref="A360" r:id="rId281" display="mailto:crivera.consultant@adb.org" xr:uid="{FD751258-2F9E-4B4B-805F-148777DC60BD}"/>
    <hyperlink ref="A361" r:id="rId282" display="mailto:jbbodano@philkoei.com.ph" xr:uid="{200232CB-E6C6-4821-B28C-9C015398B47B}"/>
    <hyperlink ref="A363" r:id="rId283" display="mailto:jessabebida@yahoo.com" xr:uid="{8DD74C9B-3186-48E6-A342-564739724C93}"/>
    <hyperlink ref="A364" r:id="rId284" display="mailto:benrojas59@yahoo.com" xr:uid="{5E693F52-75BA-4978-89EB-57793EB22285}"/>
    <hyperlink ref="A365" r:id="rId285" display="mailto:benrojas59@gmail.com" xr:uid="{46CF3453-8EAF-4347-B4F7-610587AFB8DC}"/>
    <hyperlink ref="A366" r:id="rId286" display="mailto:reynar_rollan@yahoo.com" xr:uid="{D122A26C-B737-4FC8-8986-755956F331BC}"/>
    <hyperlink ref="A367" r:id="rId287" display="mailto:reynarrollan@gmail.com" xr:uid="{3C8F557F-4D08-4B53-A96F-AFA4A94109E0}"/>
    <hyperlink ref="A368" r:id="rId288" display="mailto:mildroll@yahoo.com" xr:uid="{5757A097-57A1-4FB3-A938-4CE2C510AC2C}"/>
    <hyperlink ref="A369" r:id="rId289" display="mailto:aaroque@philkoei.com.ph" xr:uid="{16A5E28B-CC65-4706-9451-7F915B71F6BD}"/>
    <hyperlink ref="A371" r:id="rId290" display="mailto:jg_0327@yahoo.com" xr:uid="{23D4C3DD-9A61-43E8-9B2E-FD6B04FABE91}"/>
    <hyperlink ref="A372" r:id="rId291" display="mailto:jbsacayan@philkoei.com.ph" xr:uid="{2EE1C84F-D776-49F3-AF5D-5679A1AA6D5F}"/>
    <hyperlink ref="A374" r:id="rId292" display="mailto:jeffsac_1968@yahoo.com" xr:uid="{836327E3-A3F0-45E7-9813-F297253ED460}"/>
    <hyperlink ref="A375" r:id="rId293" display="mailto:nikkamariesales@gmail.com" xr:uid="{D0446CF7-287D-4021-BAC7-F7CD025158E2}"/>
    <hyperlink ref="A377" r:id="rId294" display="mailto:bbsaligumba@yahoo.com" xr:uid="{A03E5C4D-26EF-4E63-B410-FD99F2EBC054}"/>
    <hyperlink ref="A379" r:id="rId295" display="mailto:bbsaligumba@philkoei.com.ph" xr:uid="{0766E85E-0645-4440-B2D3-529836A4239D}"/>
    <hyperlink ref="A380" r:id="rId296" display="mailto:salmorinbonnie2@gmail.com" xr:uid="{AC8F29E5-A358-4A33-8777-7AE5F7A2457E}"/>
    <hyperlink ref="A381" r:id="rId297" display="mailto:rusalomon@philkoei.com.ph" xr:uid="{80F4F16A-6D63-4C27-ABB3-178EE29A0D79}"/>
    <hyperlink ref="A382" r:id="rId298" display="mailto:pdsalvador@philkoei.com.ph" xr:uid="{0EF13CB5-E6DD-47CC-B604-FC7D5E7CBC32}"/>
    <hyperlink ref="A384" r:id="rId299" display="mailto:spatrickowenn@gmail.com" xr:uid="{A0814575-305A-462F-A675-38E3BA8F63AD}"/>
    <hyperlink ref="A385" r:id="rId300" display="mailto:aosamonte@philkoei.com.ph" xr:uid="{8B02A516-89B6-446A-AEEC-2BDA5BEFED2D}"/>
    <hyperlink ref="A387" r:id="rId301" display="mailto:samonte_ava88@yahoo.com" xr:uid="{DC177943-73F2-4AE3-A7A1-8FF40C71C725}"/>
    <hyperlink ref="A388" r:id="rId302" display="mailto:psamoza@philkoei.com.ph" xr:uid="{64511054-032C-4F26-9A0B-BB1B7D9792F3}"/>
    <hyperlink ref="A389" r:id="rId303" display="mailto:ipsanantonio@philkoei.com.ph" xr:uid="{FB725292-A6E9-429A-963A-B3BB1B38342E}"/>
    <hyperlink ref="A391" r:id="rId304" display="mailto:phersanantonio@gmail.com" xr:uid="{23781B9C-5F49-4822-891C-3E8F37F43E54}"/>
    <hyperlink ref="A392" r:id="rId305" display="mailto:jrsanjuan@philkoei.com.ph" xr:uid="{5F3A7791-61C6-4726-AA4B-2EDA3C6F7040}"/>
    <hyperlink ref="A393" r:id="rId306" display="mailto:joanne_sanjuan@yahoo.com" xr:uid="{09D0FB29-04FE-428A-922D-7328A74EBE50}"/>
    <hyperlink ref="A394" r:id="rId307" display="mailto:gesanmiguel@philkoei.com.ph" xr:uid="{56FE5E11-66CE-479E-8873-7962ECBCD299}"/>
    <hyperlink ref="A395" r:id="rId308" display="mailto:papalouiesanchez@gmail.com" xr:uid="{41B34744-87B1-4BAD-B7DF-493D74D252C3}"/>
    <hyperlink ref="A397" r:id="rId309" display="mailto:lbsanchez@philkoei.com.ph" xr:uid="{4CF28991-5551-4DE3-80C1-DCD8F9D752CD}"/>
    <hyperlink ref="A398" r:id="rId310" display="mailto:arkimonsantelices@gmail.com" xr:uid="{1BA565CF-3F25-4923-A0B3-C255B187F17E}"/>
    <hyperlink ref="A399" r:id="rId311" display="mailto:rmsantelices@philkoei.com.ph" xr:uid="{BE6B972D-7D1E-4319-9830-1E99262E6772}"/>
    <hyperlink ref="A400" r:id="rId312" display="mailto:kaizasantillan@gmail.com" xr:uid="{B73D63F5-FE82-4239-9EA7-06E1F2D8EDDE}"/>
    <hyperlink ref="A401" r:id="rId313" display="mailto:mmsantos@philkoei.com.ph" xr:uid="{44020F4B-CA3F-491E-B178-6567AF038CBF}"/>
    <hyperlink ref="A403" r:id="rId314" display="mailto:rgsantos@philkoei.com.ph" xr:uid="{5AAA732B-D66F-4783-AF4C-D21D7E1BB17F}"/>
    <hyperlink ref="A404" r:id="rId315" display="mailto:fredserillano170@gmail.com" xr:uid="{037403D0-66CF-40D1-9FCC-E6E137E74DF7}"/>
    <hyperlink ref="A406" r:id="rId316" display="mailto:fred.serillano@gmail.com" xr:uid="{4A128086-2686-466F-B44B-6551899E8D65}"/>
    <hyperlink ref="A407" r:id="rId317" display="mailto:onarrestito8@gmail.com" xr:uid="{AD5106F0-01D9-4A4D-B108-26E93E456D1B}"/>
    <hyperlink ref="A409" r:id="rId318" display="mailto:ttserrano@philkoei.com.ph" xr:uid="{E3788B31-D879-4B26-B56A-C85753F1BA6D}"/>
    <hyperlink ref="A410" r:id="rId319" display="mailto:ccsimpao@philkoei.com.ph" xr:uid="{322EB87E-0FC6-4698-97EE-04FBBBD1F401}"/>
    <hyperlink ref="A411" r:id="rId320" display="mailto:stephensimpao95@gmail.com" xr:uid="{91DF3B2F-B8CF-427D-8D29-67A600699307}"/>
    <hyperlink ref="A412" r:id="rId321" display="mailto:cbsinda@philkoei.com.ph" xr:uid="{B42E1EE6-50C5-4FE7-A3C5-2CA9945F2626}"/>
    <hyperlink ref="A413" r:id="rId322" display="mailto:sgsison@philkoei.com.ph" xr:uid="{A7D6D72B-094E-479F-B9B3-01F49BF30862}"/>
    <hyperlink ref="A415" r:id="rId323" display="mailto:symounsison@gmail.com" xr:uid="{C664ECD1-BE53-4141-BDEB-7F6E3E5C107B}"/>
    <hyperlink ref="A416" r:id="rId324" display="mailto:cesarsison624@yahoo.com" xr:uid="{37C35BE4-5A8E-47F5-BEE8-E91F2BB2BE39}"/>
    <hyperlink ref="A417" r:id="rId325" display="mailto:rrsosa@philkoei.com.ph" xr:uid="{C1CF2843-4607-405C-A90B-CCF27332EDC9}"/>
    <hyperlink ref="A419" r:id="rId326" display="mailto:ronarchidrafts21@yahoo.com" xr:uid="{DF439B89-BE68-495E-879E-81B0092C69F5}"/>
    <hyperlink ref="A420" r:id="rId327" display="mailto:anniejuansd@yahoo.com" xr:uid="{C60D4BB2-43DE-4D26-8288-B76F44FF7B5A}"/>
    <hyperlink ref="A421" r:id="rId328" display="mailto:sandrelita@hotmail.com" xr:uid="{1D0610CA-A77F-440D-A986-09718DA491B4}"/>
    <hyperlink ref="A422" r:id="rId329" display="mailto:jssulapas@up.edu.ph" xr:uid="{B1A016F1-C672-48E4-A458-E6E13BABA3AA}"/>
    <hyperlink ref="A423" r:id="rId330" display="mailto:joselitosupangco@gmail.com" xr:uid="{8EFDECA4-1D97-4DDE-BBA9-56B1880E5EA1}"/>
    <hyperlink ref="A424" r:id="rId331" display="mailto:jsupangco@yahoo.com" xr:uid="{C3A0FDA0-A821-4E8D-93B4-3E896FF90E02}"/>
    <hyperlink ref="A425" r:id="rId332" display="mailto:gbtabeta@philkoei.com.ph" xr:uid="{9AC48A71-6C56-41A0-BFEE-2BF972882589}"/>
    <hyperlink ref="A427" r:id="rId333" display="mailto:gephtabeta@gmail.com" xr:uid="{86D5C678-8955-44F6-B7D6-326639E8076F}"/>
    <hyperlink ref="A428" r:id="rId334" display="mailto:fttagulinao@philkoei.com.ph" xr:uid="{4431E524-F69E-4AAC-BF6E-4DF6632E2A8D}"/>
    <hyperlink ref="A429" r:id="rId335" display="mailto:imm.esc@gmail.com" xr:uid="{3E03475E-DFA8-4E9A-A75A-8AB8B460034A}"/>
    <hyperlink ref="A430" r:id="rId336" display="mailto:lanjimee@hotmail.com" xr:uid="{40D39F52-4DB1-40EE-8162-FAD4AA126608}"/>
    <hyperlink ref="A431" r:id="rId337" display="mailto:jbtee@philkoei.com.ph" xr:uid="{11ADE53A-AC89-466F-B6C5-B1FE288FB9BB}"/>
    <hyperlink ref="A432" r:id="rId338" display="mailto:christophertee07@yahoo.com" xr:uid="{B24017F8-074A-4114-9D2A-0471FFB3FC65}"/>
    <hyperlink ref="A433" r:id="rId339" display="mailto:rftemplo@philkoei.com.ph" xr:uid="{A0546E46-F65A-439A-A466-DB5647811A17}"/>
    <hyperlink ref="A434" r:id="rId340" display="mailto:tetemplo@yahoo.com.ph" xr:uid="{B89CFC06-62FF-4141-8F8D-3342DBCE25FD}"/>
    <hyperlink ref="A435" r:id="rId341" display="mailto:remelyn_tisbe@yahoo.com" xr:uid="{411B921B-4E03-45BA-B978-191065C97A8B}"/>
    <hyperlink ref="A438" r:id="rId342" display="mailto:mdtolentino@philkoei.com.ph" xr:uid="{1297CD48-C3A6-43D7-AA09-75BA44500B41}"/>
    <hyperlink ref="A439" r:id="rId343" display="mailto:engr_tolledo@yahoo.com" xr:uid="{FE1CB680-2F06-4AD0-B995-0163232148B6}"/>
    <hyperlink ref="A440" r:id="rId344" display="mailto:mvtomeldan1@yahoo.com" xr:uid="{A4DEBBE8-F793-4BA0-A1E5-4B5709B1C4B5}"/>
    <hyperlink ref="A441" r:id="rId345" display="mailto:attugublimas@philkoei.com.ph" xr:uid="{30DC814E-53A7-4E8F-B3FB-358807F70F07}"/>
    <hyperlink ref="A442" r:id="rId346" display="mailto:enelra1281@gmail.com" xr:uid="{CD79F8DD-3583-4484-B9C0-9791CE8F980A}"/>
    <hyperlink ref="A444" r:id="rId347" display="mailto:roberto_ugalino@yahoo.com" xr:uid="{1C17B275-72B1-4E91-8A6D-6595C1FA4E2E}"/>
    <hyperlink ref="A445" r:id="rId348" display="mailto:bob_uga@hotmail.com" xr:uid="{7712B833-0DB9-4116-A4FB-9BA3791D6A76}"/>
    <hyperlink ref="A446" r:id="rId349" display="mailto:gjurbano@philkoei.com.ph" xr:uid="{716701EF-71DD-4DAD-91D8-1B46E00E7CA4}"/>
    <hyperlink ref="A448" r:id="rId350" display="mailto:genur_1216@yahoo.com" xr:uid="{EFE521E4-11E5-4B2A-A7D3-6A07EBC7988C}"/>
    <hyperlink ref="A449" r:id="rId351" display="mailto:romyvallo@yahoo.com" xr:uid="{AB606714-7516-4C7A-9905-652EBFDDA3D8}"/>
    <hyperlink ref="A450" r:id="rId352" display="mailto:eavargascal@yahoo.com" xr:uid="{F0CE32A6-7EE3-4702-A71F-896E421FA289}"/>
    <hyperlink ref="A451" r:id="rId353" display="mailto:mplitimco@philkoei.com.ph" xr:uid="{A4FEA3F0-C539-4F2B-9E65-D641BECFA645}"/>
    <hyperlink ref="A453" r:id="rId354" display="mailto:miracle.litimco@gmail.com" xr:uid="{FED45D13-59AE-486A-A2B0-9C3E2D37D6BC}"/>
    <hyperlink ref="A454" r:id="rId355" display="mailto:yzvelazco@philkoei.com.ph" xr:uid="{BD391AA8-9CF8-4030-875D-F7A9BB36456C}"/>
    <hyperlink ref="A456" r:id="rId356" display="mailto:yzv1126@yahoo.com.ph" xr:uid="{4266FE12-B0EA-43E7-9B81-3D98DCBC35D2}"/>
    <hyperlink ref="A457" r:id="rId357" display="mailto:aqvilladiego@philkoei.com.ph" xr:uid="{68279EEA-6B70-461B-B3D0-AD971A2AF5E5}"/>
    <hyperlink ref="A460" r:id="rId358" display="mailto:jpvillamin@philkoei.com.ph" xr:uid="{1A1C3498-CAF7-4EC9-AC43-9129E07F2552}"/>
    <hyperlink ref="A462" r:id="rId359" display="mailto:ms.jaimievillamin@gmail.com" xr:uid="{D5240377-C9A9-4574-A3B1-7CBF2A63CBDB}"/>
    <hyperlink ref="A463" r:id="rId360" display="mailto:lpvillegas@philkoei.com.ph" xr:uid="{26E57666-7E1B-45C8-B0A8-B51BDA411D6D}"/>
    <hyperlink ref="A465" r:id="rId361" display="mailto:mr.villegas_luis@yahoo.com" xr:uid="{8F096BE1-25E6-4124-8B09-8E46F283847D}"/>
    <hyperlink ref="A466" r:id="rId362" display="mailto:tsviloria@philkoei.com.ph" xr:uid="{3987E577-330B-4202-935F-59A4D97BF3F5}"/>
    <hyperlink ref="A467" r:id="rId363" display="mailto:viloriats@yahoo.com" xr:uid="{D6952004-5521-4655-89AB-8A19ED57BF34}"/>
    <hyperlink ref="A468" r:id="rId364" display="mailto:cdvitug@philkoei.com.ph" xr:uid="{B7FD448A-718F-4E5E-9A89-76CD896AC0DD}"/>
    <hyperlink ref="A469" r:id="rId365" display="mailto:cdvitug@gmail.com" xr:uid="{C5C89B79-F0FB-46D6-AD4B-786B885A26D0}"/>
    <hyperlink ref="A471" r:id="rId366" display="mailto:dfvivar@philkoei.com.ph" xr:uid="{A9C1BCFF-DFE6-4173-B872-01DD8B9EB303}"/>
    <hyperlink ref="A473" r:id="rId367" display="mailto:vivarlawrence@gmail.com" xr:uid="{5B52B187-A1AE-403E-A0D8-9E52D28D7C20}"/>
    <hyperlink ref="A474" r:id="rId368" display="mailto:rmyambot@philkoei.com.ph" xr:uid="{052F82C6-9D51-419E-BC50-A1DFDE673BAE}"/>
  </hyperlinks>
  <pageMargins left="0.7" right="0.7" top="0.75" bottom="0.75" header="0.3" footer="0.3"/>
  <drawing r:id="rId36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555FD-8FC9-4FD7-91BF-966D4552A6F8}">
  <dimension ref="A1:AK262"/>
  <sheetViews>
    <sheetView topLeftCell="B209" zoomScale="85" zoomScaleNormal="85" workbookViewId="0">
      <selection activeCell="F234" sqref="F234"/>
    </sheetView>
  </sheetViews>
  <sheetFormatPr defaultRowHeight="15" x14ac:dyDescent="0.25"/>
  <cols>
    <col min="1" max="1" width="73" style="7" hidden="1" customWidth="1"/>
    <col min="2" max="2" width="34.85546875" style="7" customWidth="1"/>
    <col min="3" max="3" width="20.85546875" style="37" customWidth="1"/>
    <col min="4" max="4" width="17.7109375" style="7" customWidth="1"/>
    <col min="5" max="5" width="19.7109375" style="7" customWidth="1"/>
    <col min="6" max="6" width="13.7109375" style="37" customWidth="1"/>
    <col min="7" max="16" width="13.7109375" style="7" customWidth="1"/>
    <col min="17" max="17" width="22.28515625" style="7" customWidth="1"/>
    <col min="18" max="34" width="13.7109375" style="7" customWidth="1"/>
    <col min="35" max="35" width="13.7109375" style="37" customWidth="1"/>
    <col min="36" max="36" width="13.7109375" style="7" customWidth="1"/>
    <col min="37" max="37" width="9.140625" style="37"/>
    <col min="38" max="16384" width="9.140625" style="7"/>
  </cols>
  <sheetData>
    <row r="1" spans="1:37" x14ac:dyDescent="0.25">
      <c r="A1" s="79" t="s">
        <v>1146</v>
      </c>
      <c r="B1" s="79"/>
      <c r="C1" s="29" t="s">
        <v>2</v>
      </c>
      <c r="D1" s="30" t="s">
        <v>3</v>
      </c>
      <c r="E1" s="30" t="s">
        <v>4</v>
      </c>
      <c r="F1" s="31">
        <v>44340</v>
      </c>
      <c r="G1" s="31">
        <v>44341</v>
      </c>
      <c r="H1" s="31">
        <v>44342</v>
      </c>
      <c r="I1" s="31">
        <v>44343</v>
      </c>
      <c r="J1" s="31">
        <v>44344</v>
      </c>
      <c r="K1" s="31">
        <v>44345</v>
      </c>
      <c r="L1" s="31">
        <v>44346</v>
      </c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2"/>
    </row>
    <row r="2" spans="1:37" x14ac:dyDescent="0.25">
      <c r="A2" s="33" t="s">
        <v>1147</v>
      </c>
      <c r="B2" s="34" t="s">
        <v>45</v>
      </c>
      <c r="C2" s="30">
        <f>VLOOKUP(B2,'PKII Employee Details'!$A$2:$F$474,3,FALSE)</f>
        <v>591</v>
      </c>
      <c r="D2" s="35" t="str">
        <f>VLOOKUP(B2,'PKII Employee Details'!$A$2:$F$474,4,FALSE)</f>
        <v>Aliling</v>
      </c>
      <c r="E2" s="35" t="str">
        <f>VLOOKUP(B2,'PKII Employee Details'!$A$2:$F$474,5,FALSE)</f>
        <v>Susana Joyce</v>
      </c>
      <c r="F2" s="36" t="str">
        <f>IF(OR(ISNUMBER(MATCH(C2,'May 24'!$D$2:$D$300,0)),AND(ISNUMBER(MATCH(D2,'May 24'!$F$2:$F$300,0)),(ISNUMBER(MATCH(E2,'May 24'!$E$2:$E$300,0))))),"Found","Not Found")</f>
        <v>Found</v>
      </c>
      <c r="G2" s="33" t="str">
        <f>IF(OR(ISNUMBER(MATCH(C2,'May 25'!$D$2:$D$300,0)),AND(ISNUMBER(MATCH(D2,'May 25'!$F$2:$F$300,0)),(ISNUMBER(MATCH(E2,'May 25'!$E$2:$E$300,0))))),"Found","Not Found")</f>
        <v>Found</v>
      </c>
      <c r="H2" s="33" t="str">
        <f>IF(OR(ISNUMBER(MATCH(C2,'May 26'!$D$2:$D$300,0)),AND(ISNUMBER(MATCH(D2,'May 26'!$F$2:$F$300,0)),(ISNUMBER(MATCH(E2,'May 26'!$E$2:$E$300,0))))),"Found","Not Found")</f>
        <v>Found</v>
      </c>
      <c r="I2" s="33" t="str">
        <f>IF(OR(ISNUMBER(MATCH(C2,'May 27'!$D$2:$D$299,0)),AND(ISNUMBER(MATCH(D2,'May 27'!$F$2:$F$299,0)),(ISNUMBER(MATCH(E2,'May 27'!$E$2:$E$299,0))))),"Found","Not Found")</f>
        <v>Found</v>
      </c>
      <c r="J2" s="33" t="str">
        <f>IF(OR(ISNUMBER(MATCH(C2,'May 28'!$D$2:$D$300,0)),AND(ISNUMBER(MATCH(D2,'May 28'!$F$2:$F$300,0)),(ISNUMBER(MATCH(E2,'May 28'!$E$2:$E$300,0))))),"Found","Not Found")</f>
        <v>Found</v>
      </c>
      <c r="K2" s="33" t="str">
        <f>IF(OR(ISNUMBER(MATCH(C2,'May 29'!$D$2:$D$300,0)),AND(ISNUMBER(MATCH(D2,'May 29'!$F$2:$F$300,0)),(ISNUMBER(MATCH(E2,'May 29'!$E$2:$E$300,0))))),"Found","Not Found")</f>
        <v>Not Found</v>
      </c>
      <c r="L2" s="33" t="str">
        <f>IF(OR(ISNUMBER(MATCH(C2,'May 30'!$D$2:$D$300,0)),AND(ISNUMBER(MATCH(D2,'May 30'!$F$2:$F$300,0)),(ISNUMBER(MATCH(E2,'May 30'!$E$2:$E$300,0))))),"Found","Not Found")</f>
        <v>Not Found</v>
      </c>
      <c r="M2" s="33">
        <f>COUNTIF(F2:L2,"Found")</f>
        <v>5</v>
      </c>
      <c r="N2" s="33"/>
      <c r="O2" s="80" t="s">
        <v>1148</v>
      </c>
      <c r="P2" s="81"/>
      <c r="Q2" s="82"/>
      <c r="R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6"/>
      <c r="AJ2" s="33"/>
    </row>
    <row r="3" spans="1:37" x14ac:dyDescent="0.25">
      <c r="A3" s="33" t="s">
        <v>1149</v>
      </c>
      <c r="B3" s="34" t="s">
        <v>51</v>
      </c>
      <c r="C3" s="30">
        <f>VLOOKUP(B3,'PKII Employee Details'!$A$2:$F$474,3,FALSE)</f>
        <v>486</v>
      </c>
      <c r="D3" s="35" t="str">
        <f>VLOOKUP(B3,'PKII Employee Details'!$A$2:$F$474,4,FALSE)</f>
        <v>Alindajao</v>
      </c>
      <c r="E3" s="35" t="str">
        <f>VLOOKUP(B3,'PKII Employee Details'!$A$2:$F$474,5,FALSE)</f>
        <v>Roberto</v>
      </c>
      <c r="F3" s="36" t="str">
        <f>IF(OR(ISNUMBER(MATCH(C3,'May 24'!$D$2:$D$300,0)),AND(ISNUMBER(MATCH(D3,'May 24'!$F$2:$F$300,0)),(ISNUMBER(MATCH(E3,'May 24'!$E$2:$E$300,0))))),"Found","Not Found")</f>
        <v>Found</v>
      </c>
      <c r="G3" s="33" t="str">
        <f>IF(OR(ISNUMBER(MATCH(C3,'May 25'!$D$2:$D$300,0)),AND(ISNUMBER(MATCH(D3,'May 25'!$F$2:$F$300,0)),(ISNUMBER(MATCH(E3,'May 25'!$E$2:$E$300,0))))),"Found","Not Found")</f>
        <v>Found</v>
      </c>
      <c r="H3" s="33" t="str">
        <f>IF(OR(ISNUMBER(MATCH(C3,'May 26'!$D$2:$D$300,0)),AND(ISNUMBER(MATCH(D3,'May 26'!$F$2:$F$300,0)),(ISNUMBER(MATCH(E3,'May 26'!$E$2:$E$300,0))))),"Found","Not Found")</f>
        <v>Found</v>
      </c>
      <c r="I3" s="33" t="str">
        <f>IF(OR(ISNUMBER(MATCH(C3,'May 27'!$D$2:$D$299,0)),AND(ISNUMBER(MATCH(D3,'May 27'!$F$2:$F$299,0)),(ISNUMBER(MATCH(E3,'May 27'!$E$2:$E$299,0))))),"Found","Not Found")</f>
        <v>Found</v>
      </c>
      <c r="J3" s="33" t="str">
        <f>IF(OR(ISNUMBER(MATCH(C3,'May 28'!$D$2:$D$300,0)),AND(ISNUMBER(MATCH(D3,'May 28'!$F$2:$F$300,0)),(ISNUMBER(MATCH(E3,'May 28'!$E$2:$E$300,0))))),"Found","Not Found")</f>
        <v>Found</v>
      </c>
      <c r="K3" s="33" t="str">
        <f>IF(OR(ISNUMBER(MATCH(C3,'May 29'!$D$2:$D$300,0)),AND(ISNUMBER(MATCH(D3,'May 29'!$F$2:$F$300,0)),(ISNUMBER(MATCH(E3,'May 29'!$E$2:$E$300,0))))),"Found","Not Found")</f>
        <v>Not Found</v>
      </c>
      <c r="L3" s="33" t="str">
        <f>IF(OR(ISNUMBER(MATCH(C3,'May 30'!$D$2:$D$300,0)),AND(ISNUMBER(MATCH(D3,'May 30'!$F$2:$F$300,0)),(ISNUMBER(MATCH(E3,'May 30'!$E$2:$E$300,0))))),"Found","Not Found")</f>
        <v>Not Found</v>
      </c>
      <c r="M3" s="33">
        <f t="shared" ref="M3:M66" si="0">COUNTIF(F3:L3,"Found")</f>
        <v>5</v>
      </c>
      <c r="N3" s="33"/>
      <c r="O3" s="83"/>
      <c r="P3" s="84"/>
      <c r="Q3" s="85"/>
      <c r="R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6"/>
      <c r="AJ3" s="33"/>
    </row>
    <row r="4" spans="1:37" x14ac:dyDescent="0.25">
      <c r="A4" s="33" t="s">
        <v>1150</v>
      </c>
      <c r="B4" s="34" t="s">
        <v>55</v>
      </c>
      <c r="C4" s="30">
        <f>VLOOKUP(B4,'PKII Employee Details'!$A$2:$F$474,3,FALSE)</f>
        <v>462</v>
      </c>
      <c r="D4" s="35" t="str">
        <f>VLOOKUP(B4,'PKII Employee Details'!$A$2:$F$474,4,FALSE)</f>
        <v>Allegado</v>
      </c>
      <c r="E4" s="35" t="str">
        <f>VLOOKUP(B4,'PKII Employee Details'!$A$2:$F$474,5,FALSE)</f>
        <v>Frederick</v>
      </c>
      <c r="F4" s="36" t="str">
        <f>IF(OR(ISNUMBER(MATCH(C4,'May 24'!$D$2:$D$300,0)),AND(ISNUMBER(MATCH(D4,'May 24'!$F$2:$F$300,0)),(ISNUMBER(MATCH(E4,'May 24'!$E$2:$E$300,0))))),"Found","Not Found")</f>
        <v>Found</v>
      </c>
      <c r="G4" s="33" t="str">
        <f>IF(OR(ISNUMBER(MATCH(C4,'May 25'!$D$2:$D$300,0)),AND(ISNUMBER(MATCH(D4,'May 25'!$F$2:$F$300,0)),(ISNUMBER(MATCH(E4,'May 25'!$E$2:$E$300,0))))),"Found","Not Found")</f>
        <v>Found</v>
      </c>
      <c r="H4" s="33" t="str">
        <f>IF(OR(ISNUMBER(MATCH(C4,'May 26'!$D$2:$D$300,0)),AND(ISNUMBER(MATCH(D4,'May 26'!$F$2:$F$300,0)),(ISNUMBER(MATCH(E4,'May 26'!$E$2:$E$300,0))))),"Found","Not Found")</f>
        <v>Found</v>
      </c>
      <c r="I4" s="33" t="str">
        <f>IF(OR(ISNUMBER(MATCH(C4,'May 27'!$D$2:$D$299,0)),AND(ISNUMBER(MATCH(D4,'May 27'!$F$2:$F$299,0)),(ISNUMBER(MATCH(E4,'May 27'!$E$2:$E$299,0))))),"Found","Not Found")</f>
        <v>Found</v>
      </c>
      <c r="J4" s="33" t="str">
        <f>IF(OR(ISNUMBER(MATCH(C4,'May 28'!$D$2:$D$300,0)),AND(ISNUMBER(MATCH(D4,'May 28'!$F$2:$F$300,0)),(ISNUMBER(MATCH(E4,'May 28'!$E$2:$E$300,0))))),"Found","Not Found")</f>
        <v>Found</v>
      </c>
      <c r="K4" s="33" t="str">
        <f>IF(OR(ISNUMBER(MATCH(C4,'May 29'!$D$2:$D$300,0)),AND(ISNUMBER(MATCH(D4,'May 29'!$F$2:$F$300,0)),(ISNUMBER(MATCH(E4,'May 29'!$E$2:$E$300,0))))),"Found","Not Found")</f>
        <v>Found</v>
      </c>
      <c r="L4" s="33" t="str">
        <f>IF(OR(ISNUMBER(MATCH(C4,'May 30'!$D$2:$D$300,0)),AND(ISNUMBER(MATCH(D4,'May 30'!$F$2:$F$300,0)),(ISNUMBER(MATCH(E4,'May 30'!$E$2:$E$300,0))))),"Found","Not Found")</f>
        <v>Found</v>
      </c>
      <c r="M4" s="33">
        <f t="shared" si="0"/>
        <v>7</v>
      </c>
      <c r="N4" s="33"/>
      <c r="O4" s="38"/>
      <c r="Q4" s="39"/>
      <c r="R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33"/>
      <c r="AH4" s="33"/>
      <c r="AI4" s="36"/>
      <c r="AJ4" s="33"/>
    </row>
    <row r="5" spans="1:37" x14ac:dyDescent="0.25">
      <c r="A5" s="33" t="s">
        <v>1151</v>
      </c>
      <c r="B5" s="34" t="s">
        <v>60</v>
      </c>
      <c r="C5" s="30">
        <f>VLOOKUP(B5,'PKII Employee Details'!$A$2:$F$474,3,FALSE)</f>
        <v>650</v>
      </c>
      <c r="D5" s="35" t="str">
        <f>VLOOKUP(B5,'PKII Employee Details'!$A$2:$F$474,4,FALSE)</f>
        <v>Altomea</v>
      </c>
      <c r="E5" s="35" t="str">
        <f>VLOOKUP(B5,'PKII Employee Details'!$A$2:$F$474,5,FALSE)</f>
        <v>Jhoemar Rey</v>
      </c>
      <c r="F5" s="36" t="str">
        <f>IF(OR(ISNUMBER(MATCH(C5,'May 24'!$D$2:$D$300,0)),AND(ISNUMBER(MATCH(D5,'May 24'!$F$2:$F$300,0)),(ISNUMBER(MATCH(E5,'May 24'!$E$2:$E$300,0))))),"Found","Not Found")</f>
        <v>Found</v>
      </c>
      <c r="G5" s="33" t="str">
        <f>IF(OR(ISNUMBER(MATCH(C5,'May 25'!$D$2:$D$300,0)),AND(ISNUMBER(MATCH(D5,'May 25'!$F$2:$F$300,0)),(ISNUMBER(MATCH(E5,'May 25'!$E$2:$E$300,0))))),"Found","Not Found")</f>
        <v>Not Found</v>
      </c>
      <c r="H5" s="33" t="str">
        <f>IF(OR(ISNUMBER(MATCH(C5,'May 26'!$D$2:$D$300,0)),AND(ISNUMBER(MATCH(D5,'May 26'!$F$2:$F$300,0)),(ISNUMBER(MATCH(E5,'May 26'!$E$2:$E$300,0))))),"Found","Not Found")</f>
        <v>Found</v>
      </c>
      <c r="I5" s="33" t="str">
        <f>IF(OR(ISNUMBER(MATCH(C5,'May 27'!$D$2:$D$299,0)),AND(ISNUMBER(MATCH(D5,'May 27'!$F$2:$F$299,0)),(ISNUMBER(MATCH(E5,'May 27'!$E$2:$E$299,0))))),"Found","Not Found")</f>
        <v>Not Found</v>
      </c>
      <c r="J5" s="33" t="str">
        <f>IF(OR(ISNUMBER(MATCH(C5,'May 28'!$D$2:$D$300,0)),AND(ISNUMBER(MATCH(D5,'May 28'!$F$2:$F$300,0)),(ISNUMBER(MATCH(E5,'May 28'!$E$2:$E$300,0))))),"Found","Not Found")</f>
        <v>Not Found</v>
      </c>
      <c r="K5" s="33" t="str">
        <f>IF(OR(ISNUMBER(MATCH(C5,'May 29'!$D$2:$D$300,0)),AND(ISNUMBER(MATCH(D5,'May 29'!$F$2:$F$300,0)),(ISNUMBER(MATCH(E5,'May 29'!$E$2:$E$300,0))))),"Found","Not Found")</f>
        <v>Not Found</v>
      </c>
      <c r="L5" s="33" t="str">
        <f>IF(OR(ISNUMBER(MATCH(C5,'May 30'!$D$2:$D$300,0)),AND(ISNUMBER(MATCH(D5,'May 30'!$F$2:$F$300,0)),(ISNUMBER(MATCH(E5,'May 30'!$E$2:$E$300,0))))),"Found","Not Found")</f>
        <v>Not Found</v>
      </c>
      <c r="M5" s="33">
        <f t="shared" si="0"/>
        <v>2</v>
      </c>
      <c r="N5" s="33"/>
      <c r="O5" s="38"/>
      <c r="P5" s="86" t="s">
        <v>1152</v>
      </c>
      <c r="Q5" s="86"/>
      <c r="R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6"/>
      <c r="AJ5" s="33"/>
    </row>
    <row r="6" spans="1:37" x14ac:dyDescent="0.25">
      <c r="A6" s="33" t="s">
        <v>1153</v>
      </c>
      <c r="B6" s="34" t="s">
        <v>70</v>
      </c>
      <c r="C6" s="30">
        <f>VLOOKUP(B6,'PKII Employee Details'!$A$2:$F$474,3,FALSE)</f>
        <v>732</v>
      </c>
      <c r="D6" s="35" t="str">
        <f>VLOOKUP(B6,'PKII Employee Details'!$A$2:$F$474,4,FALSE)</f>
        <v>Ang</v>
      </c>
      <c r="E6" s="35" t="str">
        <f>VLOOKUP(B6,'PKII Employee Details'!$A$2:$F$474,5,FALSE)</f>
        <v>Rojhan Joshua</v>
      </c>
      <c r="F6" s="36" t="str">
        <f>IF(OR(ISNUMBER(MATCH(C6,'May 24'!$D$2:$D$300,0)),AND(ISNUMBER(MATCH(D6,'May 24'!$F$2:$F$300,0)),(ISNUMBER(MATCH(E6,'May 24'!$E$2:$E$300,0))))),"Found","Not Found")</f>
        <v>Found</v>
      </c>
      <c r="G6" s="33" t="str">
        <f>IF(OR(ISNUMBER(MATCH(C6,'May 25'!$D$2:$D$300,0)),AND(ISNUMBER(MATCH(D6,'May 25'!$F$2:$F$300,0)),(ISNUMBER(MATCH(E6,'May 25'!$E$2:$E$300,0))))),"Found","Not Found")</f>
        <v>Found</v>
      </c>
      <c r="H6" s="33" t="str">
        <f>IF(OR(ISNUMBER(MATCH(C6,'May 26'!$D$2:$D$300,0)),AND(ISNUMBER(MATCH(D6,'May 26'!$F$2:$F$300,0)),(ISNUMBER(MATCH(E6,'May 26'!$E$2:$E$300,0))))),"Found","Not Found")</f>
        <v>Found</v>
      </c>
      <c r="I6" s="33" t="str">
        <f>IF(OR(ISNUMBER(MATCH(C6,'May 27'!$D$2:$D$299,0)),AND(ISNUMBER(MATCH(D6,'May 27'!$F$2:$F$299,0)),(ISNUMBER(MATCH(E6,'May 27'!$E$2:$E$299,0))))),"Found","Not Found")</f>
        <v>Found</v>
      </c>
      <c r="J6" s="33" t="str">
        <f>IF(OR(ISNUMBER(MATCH(C6,'May 28'!$D$2:$D$300,0)),AND(ISNUMBER(MATCH(D6,'May 28'!$F$2:$F$300,0)),(ISNUMBER(MATCH(E6,'May 28'!$E$2:$E$300,0))))),"Found","Not Found")</f>
        <v>Found</v>
      </c>
      <c r="K6" s="33" t="str">
        <f>IF(OR(ISNUMBER(MATCH(C6,'May 29'!$D$2:$D$300,0)),AND(ISNUMBER(MATCH(D6,'May 29'!$F$2:$F$300,0)),(ISNUMBER(MATCH(E6,'May 29'!$E$2:$E$300,0))))),"Found","Not Found")</f>
        <v>Found</v>
      </c>
      <c r="L6" s="33" t="str">
        <f>IF(OR(ISNUMBER(MATCH(C6,'May 30'!$D$2:$D$300,0)),AND(ISNUMBER(MATCH(D6,'May 30'!$F$2:$F$300,0)),(ISNUMBER(MATCH(E6,'May 30'!$E$2:$E$300,0))))),"Found","Not Found")</f>
        <v>Found</v>
      </c>
      <c r="M6" s="33">
        <f t="shared" si="0"/>
        <v>7</v>
      </c>
      <c r="N6" s="33"/>
      <c r="O6" s="40"/>
      <c r="P6" s="87" t="s">
        <v>1154</v>
      </c>
      <c r="Q6" s="88"/>
      <c r="R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6"/>
      <c r="AJ6" s="33"/>
    </row>
    <row r="7" spans="1:37" x14ac:dyDescent="0.25">
      <c r="A7" s="33" t="s">
        <v>1155</v>
      </c>
      <c r="B7" s="34" t="s">
        <v>83</v>
      </c>
      <c r="C7" s="30">
        <f>VLOOKUP(B7,'PKII Employee Details'!$A$2:$F$474,3,FALSE)</f>
        <v>145</v>
      </c>
      <c r="D7" s="35" t="str">
        <f>VLOOKUP(B7,'PKII Employee Details'!$A$2:$F$474,4,FALSE)</f>
        <v>Aquino</v>
      </c>
      <c r="E7" s="35" t="str">
        <f>VLOOKUP(B7,'PKII Employee Details'!$A$2:$F$474,5,FALSE)</f>
        <v>Mercedita</v>
      </c>
      <c r="F7" s="36" t="str">
        <f>IF(OR(ISNUMBER(MATCH(C7,'May 24'!$D$2:$D$300,0)),AND(ISNUMBER(MATCH(D7,'May 24'!$F$2:$F$300,0)),(ISNUMBER(MATCH(E7,'May 24'!$E$2:$E$300,0))))),"Found","Not Found")</f>
        <v>Found</v>
      </c>
      <c r="G7" s="33" t="str">
        <f>IF(OR(ISNUMBER(MATCH(C7,'May 25'!$D$2:$D$300,0)),AND(ISNUMBER(MATCH(D7,'May 25'!$F$2:$F$300,0)),(ISNUMBER(MATCH(E7,'May 25'!$E$2:$E$300,0))))),"Found","Not Found")</f>
        <v>Found</v>
      </c>
      <c r="H7" s="33" t="str">
        <f>IF(OR(ISNUMBER(MATCH(C7,'May 26'!$D$2:$D$300,0)),AND(ISNUMBER(MATCH(D7,'May 26'!$F$2:$F$300,0)),(ISNUMBER(MATCH(E7,'May 26'!$E$2:$E$300,0))))),"Found","Not Found")</f>
        <v>Found</v>
      </c>
      <c r="I7" s="33" t="str">
        <f>IF(OR(ISNUMBER(MATCH(C7,'May 27'!$D$2:$D$299,0)),AND(ISNUMBER(MATCH(D7,'May 27'!$F$2:$F$299,0)),(ISNUMBER(MATCH(E7,'May 27'!$E$2:$E$299,0))))),"Found","Not Found")</f>
        <v>Not Found</v>
      </c>
      <c r="J7" s="33" t="str">
        <f>IF(OR(ISNUMBER(MATCH(C7,'May 28'!$D$2:$D$300,0)),AND(ISNUMBER(MATCH(D7,'May 28'!$F$2:$F$300,0)),(ISNUMBER(MATCH(E7,'May 28'!$E$2:$E$300,0))))),"Found","Not Found")</f>
        <v>Found</v>
      </c>
      <c r="K7" s="33" t="str">
        <f>IF(OR(ISNUMBER(MATCH(C7,'May 29'!$D$2:$D$300,0)),AND(ISNUMBER(MATCH(D7,'May 29'!$F$2:$F$300,0)),(ISNUMBER(MATCH(E7,'May 29'!$E$2:$E$300,0))))),"Found","Not Found")</f>
        <v>Not Found</v>
      </c>
      <c r="L7" s="33" t="str">
        <f>IF(OR(ISNUMBER(MATCH(C7,'May 30'!$D$2:$D$300,0)),AND(ISNUMBER(MATCH(D7,'May 30'!$F$2:$F$300,0)),(ISNUMBER(MATCH(E7,'May 30'!$E$2:$E$300,0))))),"Found","Not Found")</f>
        <v>Found</v>
      </c>
      <c r="M7" s="33">
        <f t="shared" si="0"/>
        <v>5</v>
      </c>
      <c r="N7" s="33"/>
      <c r="O7" s="41"/>
      <c r="P7" s="42"/>
      <c r="Q7" s="43"/>
      <c r="R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  <c r="AG7" s="33"/>
      <c r="AH7" s="33"/>
      <c r="AI7" s="36"/>
      <c r="AJ7" s="33"/>
    </row>
    <row r="8" spans="1:37" x14ac:dyDescent="0.25">
      <c r="A8" s="33" t="s">
        <v>1156</v>
      </c>
      <c r="B8" s="34" t="s">
        <v>88</v>
      </c>
      <c r="C8" s="30">
        <f>VLOOKUP(B8,'PKII Employee Details'!$A$2:$F$474,3,FALSE)</f>
        <v>701</v>
      </c>
      <c r="D8" s="35" t="str">
        <f>VLOOKUP(B8,'PKII Employee Details'!$A$2:$F$474,4,FALSE)</f>
        <v>Aquino</v>
      </c>
      <c r="E8" s="35" t="str">
        <f>VLOOKUP(B8,'PKII Employee Details'!$A$2:$F$474,5,FALSE)</f>
        <v>Roshane</v>
      </c>
      <c r="F8" s="36" t="str">
        <f>IF(OR(ISNUMBER(MATCH(C8,'May 24'!$D$2:$D$300,0)),AND(ISNUMBER(MATCH(D8,'May 24'!$F$2:$F$300,0)),(ISNUMBER(MATCH(E8,'May 24'!$E$2:$E$300,0))))),"Found","Not Found")</f>
        <v>Found</v>
      </c>
      <c r="G8" s="33" t="str">
        <f>IF(OR(ISNUMBER(MATCH(C8,'May 25'!$D$2:$D$300,0)),AND(ISNUMBER(MATCH(D8,'May 25'!$F$2:$F$300,0)),(ISNUMBER(MATCH(E8,'May 25'!$E$2:$E$300,0))))),"Found","Not Found")</f>
        <v>Found</v>
      </c>
      <c r="H8" s="33" t="str">
        <f>IF(OR(ISNUMBER(MATCH(C8,'May 26'!$D$2:$D$300,0)),AND(ISNUMBER(MATCH(D8,'May 26'!$F$2:$F$300,0)),(ISNUMBER(MATCH(E8,'May 26'!$E$2:$E$300,0))))),"Found","Not Found")</f>
        <v>Not Found</v>
      </c>
      <c r="I8" s="33" t="str">
        <f>IF(OR(ISNUMBER(MATCH(C8,'May 27'!$D$2:$D$299,0)),AND(ISNUMBER(MATCH(D8,'May 27'!$F$2:$F$299,0)),(ISNUMBER(MATCH(E8,'May 27'!$E$2:$E$299,0))))),"Found","Not Found")</f>
        <v>Not Found</v>
      </c>
      <c r="J8" s="33" t="str">
        <f>IF(OR(ISNUMBER(MATCH(C8,'May 28'!$D$2:$D$300,0)),AND(ISNUMBER(MATCH(D8,'May 28'!$F$2:$F$300,0)),(ISNUMBER(MATCH(E8,'May 28'!$E$2:$E$300,0))))),"Found","Not Found")</f>
        <v>Not Found</v>
      </c>
      <c r="K8" s="33" t="str">
        <f>IF(OR(ISNUMBER(MATCH(C8,'May 29'!$D$2:$D$300,0)),AND(ISNUMBER(MATCH(D8,'May 29'!$F$2:$F$300,0)),(ISNUMBER(MATCH(E8,'May 29'!$E$2:$E$300,0))))),"Found","Not Found")</f>
        <v>Not Found</v>
      </c>
      <c r="L8" s="33" t="str">
        <f>IF(OR(ISNUMBER(MATCH(C8,'May 30'!$D$2:$D$300,0)),AND(ISNUMBER(MATCH(D8,'May 30'!$F$2:$F$300,0)),(ISNUMBER(MATCH(E8,'May 30'!$E$2:$E$300,0))))),"Found","Not Found")</f>
        <v>Not Found</v>
      </c>
      <c r="M8" s="33">
        <f t="shared" si="0"/>
        <v>2</v>
      </c>
      <c r="N8" s="33"/>
      <c r="O8" s="33"/>
      <c r="P8" s="33"/>
      <c r="Q8" s="33"/>
      <c r="R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33"/>
      <c r="AH8" s="33"/>
      <c r="AI8" s="36"/>
      <c r="AJ8" s="33"/>
    </row>
    <row r="9" spans="1:37" x14ac:dyDescent="0.25">
      <c r="A9" s="33" t="s">
        <v>1157</v>
      </c>
      <c r="B9" s="34" t="s">
        <v>96</v>
      </c>
      <c r="C9" s="30">
        <v>679</v>
      </c>
      <c r="D9" s="35" t="s">
        <v>93</v>
      </c>
      <c r="E9" s="35" t="s">
        <v>94</v>
      </c>
      <c r="F9" s="36" t="str">
        <f>IF(OR(ISNUMBER(MATCH(C9,'May 24'!$D$2:$D$300,0)),AND(ISNUMBER(MATCH(D9,'May 24'!$F$2:$F$300,0)),(ISNUMBER(MATCH(E9,'May 24'!$E$2:$E$300,0))))),"Found","Not Found")</f>
        <v>Not Found</v>
      </c>
      <c r="G9" s="33" t="str">
        <f>IF(OR(ISNUMBER(MATCH(C9,'May 25'!$D$2:$D$300,0)),AND(ISNUMBER(MATCH(D9,'May 25'!$F$2:$F$300,0)),(ISNUMBER(MATCH(E9,'May 25'!$E$2:$E$300,0))))),"Found","Not Found")</f>
        <v>Not Found</v>
      </c>
      <c r="H9" s="33" t="str">
        <f>IF(OR(ISNUMBER(MATCH(C9,'May 26'!$D$2:$D$300,0)),AND(ISNUMBER(MATCH(D9,'May 26'!$F$2:$F$300,0)),(ISNUMBER(MATCH(E9,'May 26'!$E$2:$E$300,0))))),"Found","Not Found")</f>
        <v>Not Found</v>
      </c>
      <c r="I9" s="33" t="str">
        <f>IF(OR(ISNUMBER(MATCH(C9,'May 27'!$D$2:$D$299,0)),AND(ISNUMBER(MATCH(D9,'May 27'!$F$2:$F$299,0)),(ISNUMBER(MATCH(E9,'May 27'!$E$2:$E$299,0))))),"Found","Not Found")</f>
        <v>Not Found</v>
      </c>
      <c r="J9" s="33" t="str">
        <f>IF(OR(ISNUMBER(MATCH(C9,'May 28'!$D$2:$D$300,0)),AND(ISNUMBER(MATCH(D9,'May 28'!$F$2:$F$300,0)),(ISNUMBER(MATCH(E9,'May 28'!$E$2:$E$300,0))))),"Found","Not Found")</f>
        <v>Not Found</v>
      </c>
      <c r="K9" s="33" t="str">
        <f>IF(OR(ISNUMBER(MATCH(C9,'May 29'!$D$2:$D$300,0)),AND(ISNUMBER(MATCH(D9,'May 29'!$F$2:$F$300,0)),(ISNUMBER(MATCH(E9,'May 29'!$E$2:$E$300,0))))),"Found","Not Found")</f>
        <v>Not Found</v>
      </c>
      <c r="L9" s="33" t="str">
        <f>IF(OR(ISNUMBER(MATCH(C9,'May 30'!$D$2:$D$300,0)),AND(ISNUMBER(MATCH(D9,'May 30'!$F$2:$F$300,0)),(ISNUMBER(MATCH(E9,'May 30'!$E$2:$E$300,0))))),"Found","Not Found")</f>
        <v>Not Found</v>
      </c>
      <c r="M9" s="33">
        <f t="shared" si="0"/>
        <v>0</v>
      </c>
      <c r="N9" s="33"/>
      <c r="O9" s="33"/>
      <c r="P9" s="33"/>
      <c r="Q9" s="33"/>
      <c r="R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33"/>
      <c r="AH9" s="33"/>
      <c r="AI9" s="36"/>
      <c r="AJ9" s="33"/>
    </row>
    <row r="10" spans="1:37" x14ac:dyDescent="0.25">
      <c r="A10" s="33" t="s">
        <v>1158</v>
      </c>
      <c r="B10" s="34" t="s">
        <v>124</v>
      </c>
      <c r="C10" s="30">
        <f>VLOOKUP(B10,'PKII Employee Details'!$A$2:$F$474,3,FALSE)</f>
        <v>451</v>
      </c>
      <c r="D10" s="35" t="str">
        <f>VLOOKUP(B10,'PKII Employee Details'!$A$2:$F$474,4,FALSE)</f>
        <v>Baltazar Jr.</v>
      </c>
      <c r="E10" s="35" t="str">
        <f>VLOOKUP(B10,'PKII Employee Details'!$A$2:$F$474,5,FALSE)</f>
        <v>Francisco</v>
      </c>
      <c r="F10" s="36" t="str">
        <f>IF(OR(ISNUMBER(MATCH(C10,'May 24'!$D$2:$D$300,0)),AND(ISNUMBER(MATCH(D10,'May 24'!$F$2:$F$300,0)),(ISNUMBER(MATCH(E10,'May 24'!$E$2:$E$300,0))))),"Found","Not Found")</f>
        <v>Found</v>
      </c>
      <c r="G10" s="33" t="str">
        <f>IF(OR(ISNUMBER(MATCH(C10,'May 25'!$D$2:$D$300,0)),AND(ISNUMBER(MATCH(D10,'May 25'!$F$2:$F$300,0)),(ISNUMBER(MATCH(E10,'May 25'!$E$2:$E$300,0))))),"Found","Not Found")</f>
        <v>Found</v>
      </c>
      <c r="H10" s="33" t="str">
        <f>IF(OR(ISNUMBER(MATCH(C10,'May 26'!$D$2:$D$300,0)),AND(ISNUMBER(MATCH(D10,'May 26'!$F$2:$F$300,0)),(ISNUMBER(MATCH(E10,'May 26'!$E$2:$E$300,0))))),"Found","Not Found")</f>
        <v>Found</v>
      </c>
      <c r="I10" s="33" t="str">
        <f>IF(OR(ISNUMBER(MATCH(C10,'May 27'!$D$2:$D$299,0)),AND(ISNUMBER(MATCH(D10,'May 27'!$F$2:$F$299,0)),(ISNUMBER(MATCH(E10,'May 27'!$E$2:$E$299,0))))),"Found","Not Found")</f>
        <v>Found</v>
      </c>
      <c r="J10" s="33" t="str">
        <f>IF(OR(ISNUMBER(MATCH(C10,'May 28'!$D$2:$D$300,0)),AND(ISNUMBER(MATCH(D10,'May 28'!$F$2:$F$300,0)),(ISNUMBER(MATCH(E10,'May 28'!$E$2:$E$300,0))))),"Found","Not Found")</f>
        <v>Found</v>
      </c>
      <c r="K10" s="33" t="str">
        <f>IF(OR(ISNUMBER(MATCH(C10,'May 29'!$D$2:$D$300,0)),AND(ISNUMBER(MATCH(D10,'May 29'!$F$2:$F$300,0)),(ISNUMBER(MATCH(E10,'May 29'!$E$2:$E$300,0))))),"Found","Not Found")</f>
        <v>Found</v>
      </c>
      <c r="L10" s="33" t="str">
        <f>IF(OR(ISNUMBER(MATCH(C10,'May 30'!$D$2:$D$300,0)),AND(ISNUMBER(MATCH(D10,'May 30'!$F$2:$F$300,0)),(ISNUMBER(MATCH(E10,'May 30'!$E$2:$E$300,0))))),"Found","Not Found")</f>
        <v>Found</v>
      </c>
      <c r="M10" s="33">
        <f t="shared" si="0"/>
        <v>7</v>
      </c>
      <c r="N10" s="33"/>
      <c r="O10" s="33"/>
      <c r="P10" s="33"/>
      <c r="Q10" s="33"/>
      <c r="R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6"/>
      <c r="AJ10" s="33"/>
    </row>
    <row r="11" spans="1:37" x14ac:dyDescent="0.25">
      <c r="A11" s="33" t="s">
        <v>1159</v>
      </c>
      <c r="B11" s="34" t="s">
        <v>155</v>
      </c>
      <c r="C11" s="30">
        <f>VLOOKUP(B11,'PKII Employee Details'!$A$2:$F$474,3,FALSE)</f>
        <v>186</v>
      </c>
      <c r="D11" s="35" t="str">
        <f>VLOOKUP(B11,'PKII Employee Details'!$A$2:$F$474,4,FALSE)</f>
        <v>Berdin Jr.</v>
      </c>
      <c r="E11" s="35" t="str">
        <f>VLOOKUP(B11,'PKII Employee Details'!$A$2:$F$474,5,FALSE)</f>
        <v>Gil</v>
      </c>
      <c r="F11" s="36" t="str">
        <f>IF(OR(ISNUMBER(MATCH(C11,'May 24'!$D$2:$D$300,0)),AND(ISNUMBER(MATCH(D11,'May 24'!$F$2:$F$300,0)),(ISNUMBER(MATCH(E11,'May 24'!$E$2:$E$300,0))))),"Found","Not Found")</f>
        <v>Found</v>
      </c>
      <c r="G11" s="33" t="str">
        <f>IF(OR(ISNUMBER(MATCH(C11,'May 25'!$D$2:$D$300,0)),AND(ISNUMBER(MATCH(D11,'May 25'!$F$2:$F$300,0)),(ISNUMBER(MATCH(E11,'May 25'!$E$2:$E$300,0))))),"Found","Not Found")</f>
        <v>Found</v>
      </c>
      <c r="H11" s="33" t="str">
        <f>IF(OR(ISNUMBER(MATCH(C11,'May 26'!$D$2:$D$300,0)),AND(ISNUMBER(MATCH(D11,'May 26'!$F$2:$F$300,0)),(ISNUMBER(MATCH(E11,'May 26'!$E$2:$E$300,0))))),"Found","Not Found")</f>
        <v>Found</v>
      </c>
      <c r="I11" s="33" t="str">
        <f>IF(OR(ISNUMBER(MATCH(C11,'May 27'!$D$2:$D$299,0)),AND(ISNUMBER(MATCH(D11,'May 27'!$F$2:$F$299,0)),(ISNUMBER(MATCH(E11,'May 27'!$E$2:$E$299,0))))),"Found","Not Found")</f>
        <v>Found</v>
      </c>
      <c r="J11" s="33" t="str">
        <f>IF(OR(ISNUMBER(MATCH(C11,'May 28'!$D$2:$D$300,0)),AND(ISNUMBER(MATCH(D11,'May 28'!$F$2:$F$300,0)),(ISNUMBER(MATCH(E11,'May 28'!$E$2:$E$300,0))))),"Found","Not Found")</f>
        <v>Found</v>
      </c>
      <c r="K11" s="33" t="str">
        <f>IF(OR(ISNUMBER(MATCH(C11,'May 29'!$D$2:$D$300,0)),AND(ISNUMBER(MATCH(D11,'May 29'!$F$2:$F$300,0)),(ISNUMBER(MATCH(E11,'May 29'!$E$2:$E$300,0))))),"Found","Not Found")</f>
        <v>Found</v>
      </c>
      <c r="L11" s="33" t="str">
        <f>IF(OR(ISNUMBER(MATCH(C11,'May 30'!$D$2:$D$300,0)),AND(ISNUMBER(MATCH(D11,'May 30'!$F$2:$F$300,0)),(ISNUMBER(MATCH(E11,'May 30'!$E$2:$E$300,0))))),"Found","Not Found")</f>
        <v>Found</v>
      </c>
      <c r="M11" s="33">
        <f t="shared" si="0"/>
        <v>7</v>
      </c>
      <c r="N11" s="33"/>
      <c r="O11" s="33"/>
      <c r="P11" s="33"/>
      <c r="Q11" s="33"/>
      <c r="R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6"/>
      <c r="AJ11" s="33"/>
    </row>
    <row r="12" spans="1:37" x14ac:dyDescent="0.25">
      <c r="A12" s="33" t="s">
        <v>1160</v>
      </c>
      <c r="B12" s="34" t="s">
        <v>168</v>
      </c>
      <c r="C12" s="30">
        <f>VLOOKUP(B12,'PKII Employee Details'!$A$2:$F$474,3,FALSE)</f>
        <v>681</v>
      </c>
      <c r="D12" s="35" t="str">
        <f>VLOOKUP(B12,'PKII Employee Details'!$A$2:$F$474,4,FALSE)</f>
        <v>Bernardino</v>
      </c>
      <c r="E12" s="35" t="str">
        <f>VLOOKUP(B12,'PKII Employee Details'!$A$2:$F$474,5,FALSE)</f>
        <v>Christopher</v>
      </c>
      <c r="F12" s="36" t="str">
        <f>IF(OR(ISNUMBER(MATCH(C12,'May 24'!$D$2:$D$300,0)),AND(ISNUMBER(MATCH(D12,'May 24'!$F$2:$F$300,0)),(ISNUMBER(MATCH(E12,'May 24'!$E$2:$E$300,0))))),"Found","Not Found")</f>
        <v>Found</v>
      </c>
      <c r="G12" s="33" t="str">
        <f>IF(OR(ISNUMBER(MATCH(C12,'May 25'!$D$2:$D$300,0)),AND(ISNUMBER(MATCH(D12,'May 25'!$F$2:$F$300,0)),(ISNUMBER(MATCH(E12,'May 25'!$E$2:$E$300,0))))),"Found","Not Found")</f>
        <v>Found</v>
      </c>
      <c r="H12" s="33" t="str">
        <f>IF(OR(ISNUMBER(MATCH(C12,'May 26'!$D$2:$D$300,0)),AND(ISNUMBER(MATCH(D12,'May 26'!$F$2:$F$300,0)),(ISNUMBER(MATCH(E12,'May 26'!$E$2:$E$300,0))))),"Found","Not Found")</f>
        <v>Found</v>
      </c>
      <c r="I12" s="33" t="str">
        <f>IF(OR(ISNUMBER(MATCH(C12,'May 27'!$D$2:$D$299,0)),AND(ISNUMBER(MATCH(D12,'May 27'!$F$2:$F$299,0)),(ISNUMBER(MATCH(E12,'May 27'!$E$2:$E$299,0))))),"Found","Not Found")</f>
        <v>Found</v>
      </c>
      <c r="J12" s="33" t="str">
        <f>IF(OR(ISNUMBER(MATCH(C12,'May 28'!$D$2:$D$300,0)),AND(ISNUMBER(MATCH(D12,'May 28'!$F$2:$F$300,0)),(ISNUMBER(MATCH(E12,'May 28'!$E$2:$E$300,0))))),"Found","Not Found")</f>
        <v>Found</v>
      </c>
      <c r="K12" s="33" t="str">
        <f>IF(OR(ISNUMBER(MATCH(C12,'May 29'!$D$2:$D$300,0)),AND(ISNUMBER(MATCH(D12,'May 29'!$F$2:$F$300,0)),(ISNUMBER(MATCH(E12,'May 29'!$E$2:$E$300,0))))),"Found","Not Found")</f>
        <v>Found</v>
      </c>
      <c r="L12" s="33" t="str">
        <f>IF(OR(ISNUMBER(MATCH(C12,'May 30'!$D$2:$D$300,0)),AND(ISNUMBER(MATCH(D12,'May 30'!$F$2:$F$300,0)),(ISNUMBER(MATCH(E12,'May 30'!$E$2:$E$300,0))))),"Found","Not Found")</f>
        <v>Not Found</v>
      </c>
      <c r="M12" s="33">
        <f t="shared" si="0"/>
        <v>6</v>
      </c>
      <c r="N12" s="33"/>
      <c r="O12" s="33"/>
      <c r="P12" s="33"/>
      <c r="Q12" s="33"/>
      <c r="R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6"/>
      <c r="AJ12" s="33"/>
    </row>
    <row r="13" spans="1:37" ht="13.5" customHeight="1" x14ac:dyDescent="0.25">
      <c r="A13" s="33" t="s">
        <v>1161</v>
      </c>
      <c r="B13" s="34" t="s">
        <v>176</v>
      </c>
      <c r="C13" s="30">
        <f>VLOOKUP(B13,'PKII Employee Details'!$A$2:$F$474,3,FALSE)</f>
        <v>660</v>
      </c>
      <c r="D13" s="35" t="str">
        <f>VLOOKUP(B13,'PKII Employee Details'!$A$2:$F$474,4,FALSE)</f>
        <v>Bibat</v>
      </c>
      <c r="E13" s="35" t="str">
        <f>VLOOKUP(B13,'PKII Employee Details'!$A$2:$F$474,5,FALSE)</f>
        <v>Lito</v>
      </c>
      <c r="F13" s="36" t="str">
        <f>IF(OR(ISNUMBER(MATCH(C13,'May 24'!$D$2:$D$300,0)),AND(ISNUMBER(MATCH(D13,'May 24'!$F$2:$F$300,0)),(ISNUMBER(MATCH(E13,'May 24'!$E$2:$E$300,0))))),"Found","Not Found")</f>
        <v>Found</v>
      </c>
      <c r="G13" s="33" t="str">
        <f>IF(OR(ISNUMBER(MATCH(C13,'May 25'!$D$2:$D$300,0)),AND(ISNUMBER(MATCH(D13,'May 25'!$F$2:$F$300,0)),(ISNUMBER(MATCH(E13,'May 25'!$E$2:$E$300,0))))),"Found","Not Found")</f>
        <v>Found</v>
      </c>
      <c r="H13" s="33" t="str">
        <f>IF(OR(ISNUMBER(MATCH(C13,'May 26'!$D$2:$D$300,0)),AND(ISNUMBER(MATCH(D13,'May 26'!$F$2:$F$300,0)),(ISNUMBER(MATCH(E13,'May 26'!$E$2:$E$300,0))))),"Found","Not Found")</f>
        <v>Found</v>
      </c>
      <c r="I13" s="33" t="str">
        <f>IF(OR(ISNUMBER(MATCH(C13,'May 27'!$D$2:$D$299,0)),AND(ISNUMBER(MATCH(D13,'May 27'!$F$2:$F$299,0)),(ISNUMBER(MATCH(E13,'May 27'!$E$2:$E$299,0))))),"Found","Not Found")</f>
        <v>Found</v>
      </c>
      <c r="J13" s="33" t="str">
        <f>IF(OR(ISNUMBER(MATCH(C13,'May 28'!$D$2:$D$300,0)),AND(ISNUMBER(MATCH(D13,'May 28'!$F$2:$F$300,0)),(ISNUMBER(MATCH(E13,'May 28'!$E$2:$E$300,0))))),"Found","Not Found")</f>
        <v>Found</v>
      </c>
      <c r="K13" s="33" t="str">
        <f>IF(OR(ISNUMBER(MATCH(C13,'May 29'!$D$2:$D$300,0)),AND(ISNUMBER(MATCH(D13,'May 29'!$F$2:$F$300,0)),(ISNUMBER(MATCH(E13,'May 29'!$E$2:$E$300,0))))),"Found","Not Found")</f>
        <v>Not Found</v>
      </c>
      <c r="L13" s="33" t="str">
        <f>IF(OR(ISNUMBER(MATCH(C13,'May 30'!$D$2:$D$300,0)),AND(ISNUMBER(MATCH(D13,'May 30'!$F$2:$F$300,0)),(ISNUMBER(MATCH(E13,'May 30'!$E$2:$E$300,0))))),"Found","Not Found")</f>
        <v>Not Found</v>
      </c>
      <c r="M13" s="33">
        <f t="shared" si="0"/>
        <v>5</v>
      </c>
      <c r="N13" s="33"/>
      <c r="R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  <c r="AG13" s="33"/>
      <c r="AH13" s="33"/>
      <c r="AI13" s="36"/>
      <c r="AJ13" s="33"/>
    </row>
    <row r="14" spans="1:37" ht="15" customHeight="1" x14ac:dyDescent="0.25">
      <c r="A14" s="33" t="s">
        <v>1162</v>
      </c>
      <c r="B14" s="34" t="s">
        <v>195</v>
      </c>
      <c r="C14" s="30">
        <f>VLOOKUP(B14,'PKII Employee Details'!$A$2:$F$474,3,FALSE)</f>
        <v>723</v>
      </c>
      <c r="D14" s="35" t="str">
        <f>VLOOKUP(B14,'PKII Employee Details'!$A$2:$F$474,4,FALSE)</f>
        <v>Brucal</v>
      </c>
      <c r="E14" s="35" t="str">
        <f>VLOOKUP(B14,'PKII Employee Details'!$A$2:$F$474,5,FALSE)</f>
        <v>Marlon Dave</v>
      </c>
      <c r="F14" s="36" t="str">
        <f>IF(OR(ISNUMBER(MATCH(C14,'May 24'!$D$2:$D$300,0)),AND(ISNUMBER(MATCH(D14,'May 24'!$F$2:$F$300,0)),(ISNUMBER(MATCH(E14,'May 24'!$E$2:$E$300,0))))),"Found","Not Found")</f>
        <v>Not Found</v>
      </c>
      <c r="G14" s="33" t="str">
        <f>IF(OR(ISNUMBER(MATCH(C14,'May 25'!$D$2:$D$300,0)),AND(ISNUMBER(MATCH(D14,'May 25'!$F$2:$F$300,0)),(ISNUMBER(MATCH(E14,'May 25'!$E$2:$E$300,0))))),"Found","Not Found")</f>
        <v>Not Found</v>
      </c>
      <c r="H14" s="33" t="str">
        <f>IF(OR(ISNUMBER(MATCH(C14,'May 26'!$D$2:$D$300,0)),AND(ISNUMBER(MATCH(D14,'May 26'!$F$2:$F$300,0)),(ISNUMBER(MATCH(E14,'May 26'!$E$2:$E$300,0))))),"Found","Not Found")</f>
        <v>Not Found</v>
      </c>
      <c r="I14" s="33" t="str">
        <f>IF(OR(ISNUMBER(MATCH(C14,'May 27'!$D$2:$D$299,0)),AND(ISNUMBER(MATCH(D14,'May 27'!$F$2:$F$299,0)),(ISNUMBER(MATCH(E14,'May 27'!$E$2:$E$299,0))))),"Found","Not Found")</f>
        <v>Not Found</v>
      </c>
      <c r="J14" s="33" t="str">
        <f>IF(OR(ISNUMBER(MATCH(C14,'May 28'!$D$2:$D$300,0)),AND(ISNUMBER(MATCH(D14,'May 28'!$F$2:$F$300,0)),(ISNUMBER(MATCH(E14,'May 28'!$E$2:$E$300,0))))),"Found","Not Found")</f>
        <v>Not Found</v>
      </c>
      <c r="K14" s="33" t="str">
        <f>IF(OR(ISNUMBER(MATCH(C14,'May 29'!$D$2:$D$300,0)),AND(ISNUMBER(MATCH(D14,'May 29'!$F$2:$F$300,0)),(ISNUMBER(MATCH(E14,'May 29'!$E$2:$E$300,0))))),"Found","Not Found")</f>
        <v>Not Found</v>
      </c>
      <c r="L14" s="33" t="str">
        <f>IF(OR(ISNUMBER(MATCH(C14,'May 30'!$D$2:$D$300,0)),AND(ISNUMBER(MATCH(D14,'May 30'!$F$2:$F$300,0)),(ISNUMBER(MATCH(E14,'May 30'!$E$2:$E$300,0))))),"Found","Not Found")</f>
        <v>Not Found</v>
      </c>
      <c r="M14" s="33">
        <f t="shared" si="0"/>
        <v>0</v>
      </c>
      <c r="N14" s="33"/>
      <c r="R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6"/>
      <c r="AJ14" s="33"/>
    </row>
    <row r="15" spans="1:37" x14ac:dyDescent="0.25">
      <c r="A15" s="33" t="s">
        <v>1163</v>
      </c>
      <c r="B15" s="34" t="s">
        <v>200</v>
      </c>
      <c r="C15" s="30">
        <f>VLOOKUP(B15,'PKII Employee Details'!$A$2:$F$474,3,FALSE)</f>
        <v>747</v>
      </c>
      <c r="D15" s="35" t="str">
        <f>VLOOKUP(B15,'PKII Employee Details'!$A$2:$F$474,4,FALSE)</f>
        <v>Bulatao</v>
      </c>
      <c r="E15" s="35" t="str">
        <f>VLOOKUP(B15,'PKII Employee Details'!$A$2:$F$474,5,FALSE)</f>
        <v>Jessie Phillip</v>
      </c>
      <c r="F15" s="36" t="str">
        <f>IF(OR(ISNUMBER(MATCH(C15,'May 24'!$D$2:$D$300,0)),AND(ISNUMBER(MATCH(D15,'May 24'!$F$2:$F$300,0)),(ISNUMBER(MATCH(E15,'May 24'!$E$2:$E$300,0))))),"Found","Not Found")</f>
        <v>Not Found</v>
      </c>
      <c r="G15" s="33" t="str">
        <f>IF(OR(ISNUMBER(MATCH(C15,'May 25'!$D$2:$D$300,0)),AND(ISNUMBER(MATCH(D15,'May 25'!$F$2:$F$300,0)),(ISNUMBER(MATCH(E15,'May 25'!$E$2:$E$300,0))))),"Found","Not Found")</f>
        <v>Not Found</v>
      </c>
      <c r="H15" s="33" t="str">
        <f>IF(OR(ISNUMBER(MATCH(C15,'May 26'!$D$2:$D$300,0)),AND(ISNUMBER(MATCH(D15,'May 26'!$F$2:$F$300,0)),(ISNUMBER(MATCH(E15,'May 26'!$E$2:$E$300,0))))),"Found","Not Found")</f>
        <v>Not Found</v>
      </c>
      <c r="I15" s="33" t="str">
        <f>IF(OR(ISNUMBER(MATCH(C15,'May 27'!$D$2:$D$299,0)),AND(ISNUMBER(MATCH(D15,'May 27'!$F$2:$F$299,0)),(ISNUMBER(MATCH(E15,'May 27'!$E$2:$E$299,0))))),"Found","Not Found")</f>
        <v>Not Found</v>
      </c>
      <c r="J15" s="33" t="str">
        <f>IF(OR(ISNUMBER(MATCH(C15,'May 28'!$D$2:$D$300,0)),AND(ISNUMBER(MATCH(D15,'May 28'!$F$2:$F$300,0)),(ISNUMBER(MATCH(E15,'May 28'!$E$2:$E$300,0))))),"Found","Not Found")</f>
        <v>Not Found</v>
      </c>
      <c r="K15" s="33" t="str">
        <f>IF(OR(ISNUMBER(MATCH(C15,'May 29'!$D$2:$D$300,0)),AND(ISNUMBER(MATCH(D15,'May 29'!$F$2:$F$300,0)),(ISNUMBER(MATCH(E15,'May 29'!$E$2:$E$300,0))))),"Found","Not Found")</f>
        <v>Not Found</v>
      </c>
      <c r="L15" s="33" t="str">
        <f>IF(OR(ISNUMBER(MATCH(C15,'May 30'!$D$2:$D$300,0)),AND(ISNUMBER(MATCH(D15,'May 30'!$F$2:$F$300,0)),(ISNUMBER(MATCH(E15,'May 30'!$E$2:$E$300,0))))),"Found","Not Found")</f>
        <v>Not Found</v>
      </c>
      <c r="M15" s="33">
        <f t="shared" si="0"/>
        <v>0</v>
      </c>
      <c r="N15" s="33"/>
      <c r="R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33"/>
      <c r="AH15" s="33"/>
      <c r="AI15" s="36"/>
      <c r="AJ15" s="33"/>
    </row>
    <row r="16" spans="1:37" x14ac:dyDescent="0.25">
      <c r="A16" s="33" t="s">
        <v>1164</v>
      </c>
      <c r="B16" s="34" t="s">
        <v>229</v>
      </c>
      <c r="C16" s="30">
        <f>VLOOKUP(B16,'PKII Employee Details'!$A$2:$F$474,3,FALSE)</f>
        <v>616</v>
      </c>
      <c r="D16" s="35" t="str">
        <f>VLOOKUP(B16,'PKII Employee Details'!$A$2:$F$474,4,FALSE)</f>
        <v>Carpio</v>
      </c>
      <c r="E16" s="35" t="str">
        <f>VLOOKUP(B16,'PKII Employee Details'!$A$2:$F$474,5,FALSE)</f>
        <v>Mark Nathaniel</v>
      </c>
      <c r="F16" s="36" t="str">
        <f>IF(OR(ISNUMBER(MATCH(C16,'May 24'!$D$2:$D$300,0)),AND(ISNUMBER(MATCH(D16,'May 24'!$F$2:$F$300,0)),(ISNUMBER(MATCH(E16,'May 24'!$E$2:$E$300,0))))),"Found","Not Found")</f>
        <v>Found</v>
      </c>
      <c r="G16" s="33" t="str">
        <f>IF(OR(ISNUMBER(MATCH(C16,'May 25'!$D$2:$D$300,0)),AND(ISNUMBER(MATCH(D16,'May 25'!$F$2:$F$300,0)),(ISNUMBER(MATCH(E16,'May 25'!$E$2:$E$300,0))))),"Found","Not Found")</f>
        <v>Found</v>
      </c>
      <c r="H16" s="33" t="str">
        <f>IF(OR(ISNUMBER(MATCH(C16,'May 26'!$D$2:$D$300,0)),AND(ISNUMBER(MATCH(D16,'May 26'!$F$2:$F$300,0)),(ISNUMBER(MATCH(E16,'May 26'!$E$2:$E$300,0))))),"Found","Not Found")</f>
        <v>Found</v>
      </c>
      <c r="I16" s="33" t="str">
        <f>IF(OR(ISNUMBER(MATCH(C16,'May 27'!$D$2:$D$299,0)),AND(ISNUMBER(MATCH(D16,'May 27'!$F$2:$F$299,0)),(ISNUMBER(MATCH(E16,'May 27'!$E$2:$E$299,0))))),"Found","Not Found")</f>
        <v>Found</v>
      </c>
      <c r="J16" s="33" t="str">
        <f>IF(OR(ISNUMBER(MATCH(C16,'May 28'!$D$2:$D$300,0)),AND(ISNUMBER(MATCH(D16,'May 28'!$F$2:$F$300,0)),(ISNUMBER(MATCH(E16,'May 28'!$E$2:$E$300,0))))),"Found","Not Found")</f>
        <v>Found</v>
      </c>
      <c r="K16" s="33" t="str">
        <f>IF(OR(ISNUMBER(MATCH(C16,'May 29'!$D$2:$D$300,0)),AND(ISNUMBER(MATCH(D16,'May 29'!$F$2:$F$300,0)),(ISNUMBER(MATCH(E16,'May 29'!$E$2:$E$300,0))))),"Found","Not Found")</f>
        <v>Not Found</v>
      </c>
      <c r="L16" s="33" t="str">
        <f>IF(OR(ISNUMBER(MATCH(C16,'May 30'!$D$2:$D$300,0)),AND(ISNUMBER(MATCH(D16,'May 30'!$F$2:$F$300,0)),(ISNUMBER(MATCH(E16,'May 30'!$E$2:$E$300,0))))),"Found","Not Found")</f>
        <v>Not Found</v>
      </c>
      <c r="M16" s="33">
        <f t="shared" si="0"/>
        <v>5</v>
      </c>
      <c r="N16" s="33"/>
      <c r="R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33"/>
      <c r="AH16" s="33"/>
      <c r="AI16" s="36"/>
      <c r="AJ16" s="33"/>
    </row>
    <row r="17" spans="1:36" x14ac:dyDescent="0.25">
      <c r="A17" s="33" t="s">
        <v>1165</v>
      </c>
      <c r="B17" s="34" t="s">
        <v>233</v>
      </c>
      <c r="C17" s="30">
        <f>VLOOKUP(B17,'PKII Employee Details'!$A$2:$F$474,3,FALSE)</f>
        <v>269</v>
      </c>
      <c r="D17" s="35" t="str">
        <f>VLOOKUP(B17,'PKII Employee Details'!$A$2:$F$474,4,FALSE)</f>
        <v>Cartera</v>
      </c>
      <c r="E17" s="35" t="str">
        <f>VLOOKUP(B17,'PKII Employee Details'!$A$2:$F$474,5,FALSE)</f>
        <v>Christopher</v>
      </c>
      <c r="F17" s="36" t="str">
        <f>IF(OR(ISNUMBER(MATCH(C17,'May 24'!$D$2:$D$300,0)),AND(ISNUMBER(MATCH(D17,'May 24'!$F$2:$F$300,0)),(ISNUMBER(MATCH(E17,'May 24'!$E$2:$E$300,0))))),"Found","Not Found")</f>
        <v>Not Found</v>
      </c>
      <c r="G17" s="33" t="str">
        <f>IF(OR(ISNUMBER(MATCH(C17,'May 25'!$D$2:$D$300,0)),AND(ISNUMBER(MATCH(D17,'May 25'!$F$2:$F$300,0)),(ISNUMBER(MATCH(E17,'May 25'!$E$2:$E$300,0))))),"Found","Not Found")</f>
        <v>Not Found</v>
      </c>
      <c r="H17" s="33" t="str">
        <f>IF(OR(ISNUMBER(MATCH(C17,'May 26'!$D$2:$D$300,0)),AND(ISNUMBER(MATCH(D17,'May 26'!$F$2:$F$300,0)),(ISNUMBER(MATCH(E17,'May 26'!$E$2:$E$300,0))))),"Found","Not Found")</f>
        <v>Not Found</v>
      </c>
      <c r="I17" s="33" t="str">
        <f>IF(OR(ISNUMBER(MATCH(C17,'May 27'!$D$2:$D$299,0)),AND(ISNUMBER(MATCH(D17,'May 27'!$F$2:$F$299,0)),(ISNUMBER(MATCH(E17,'May 27'!$E$2:$E$299,0))))),"Found","Not Found")</f>
        <v>Not Found</v>
      </c>
      <c r="J17" s="33" t="str">
        <f>IF(OR(ISNUMBER(MATCH(C17,'May 28'!$D$2:$D$300,0)),AND(ISNUMBER(MATCH(D17,'May 28'!$F$2:$F$300,0)),(ISNUMBER(MATCH(E17,'May 28'!$E$2:$E$300,0))))),"Found","Not Found")</f>
        <v>Not Found</v>
      </c>
      <c r="K17" s="33" t="str">
        <f>IF(OR(ISNUMBER(MATCH(C17,'May 29'!$D$2:$D$300,0)),AND(ISNUMBER(MATCH(D17,'May 29'!$F$2:$F$300,0)),(ISNUMBER(MATCH(E17,'May 29'!$E$2:$E$300,0))))),"Found","Not Found")</f>
        <v>Not Found</v>
      </c>
      <c r="L17" s="33" t="str">
        <f>IF(OR(ISNUMBER(MATCH(C17,'May 30'!$D$2:$D$300,0)),AND(ISNUMBER(MATCH(D17,'May 30'!$F$2:$F$300,0)),(ISNUMBER(MATCH(E17,'May 30'!$E$2:$E$300,0))))),"Found","Not Found")</f>
        <v>Not Found</v>
      </c>
      <c r="M17" s="33">
        <f t="shared" si="0"/>
        <v>0</v>
      </c>
      <c r="N17" s="33"/>
      <c r="R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33"/>
      <c r="AH17" s="33"/>
      <c r="AI17" s="36"/>
      <c r="AJ17" s="33"/>
    </row>
    <row r="18" spans="1:36" x14ac:dyDescent="0.25">
      <c r="A18" s="33" t="s">
        <v>1166</v>
      </c>
      <c r="B18" s="34" t="s">
        <v>239</v>
      </c>
      <c r="C18" s="30">
        <f>VLOOKUP(B18,'PKII Employee Details'!$A$2:$F$474,3,FALSE)</f>
        <v>152</v>
      </c>
      <c r="D18" s="35" t="str">
        <f>VLOOKUP(B18,'PKII Employee Details'!$A$2:$F$474,4,FALSE)</f>
        <v>Castañares</v>
      </c>
      <c r="E18" s="35" t="str">
        <f>VLOOKUP(B18,'PKII Employee Details'!$A$2:$F$474,5,FALSE)</f>
        <v>Mary Ann</v>
      </c>
      <c r="F18" s="36" t="str">
        <f>IF(OR(ISNUMBER(MATCH(C18,'May 24'!$D$2:$D$300,0)),AND(ISNUMBER(MATCH(D18,'May 24'!$F$2:$F$300,0)),(ISNUMBER(MATCH(E18,'May 24'!$E$2:$E$300,0))))),"Found","Not Found")</f>
        <v>Found</v>
      </c>
      <c r="G18" s="33" t="str">
        <f>IF(OR(ISNUMBER(MATCH(C18,'May 25'!$D$2:$D$300,0)),AND(ISNUMBER(MATCH(D18,'May 25'!$F$2:$F$300,0)),(ISNUMBER(MATCH(E18,'May 25'!$E$2:$E$300,0))))),"Found","Not Found")</f>
        <v>Found</v>
      </c>
      <c r="H18" s="33" t="str">
        <f>IF(OR(ISNUMBER(MATCH(C18,'May 26'!$D$2:$D$300,0)),AND(ISNUMBER(MATCH(D18,'May 26'!$F$2:$F$300,0)),(ISNUMBER(MATCH(E18,'May 26'!$E$2:$E$300,0))))),"Found","Not Found")</f>
        <v>Found</v>
      </c>
      <c r="I18" s="33" t="str">
        <f>IF(OR(ISNUMBER(MATCH(C18,'May 27'!$D$2:$D$299,0)),AND(ISNUMBER(MATCH(D18,'May 27'!$F$2:$F$299,0)),(ISNUMBER(MATCH(E18,'May 27'!$E$2:$E$299,0))))),"Found","Not Found")</f>
        <v>Found</v>
      </c>
      <c r="J18" s="33" t="str">
        <f>IF(OR(ISNUMBER(MATCH(C18,'May 28'!$D$2:$D$300,0)),AND(ISNUMBER(MATCH(D18,'May 28'!$F$2:$F$300,0)),(ISNUMBER(MATCH(E18,'May 28'!$E$2:$E$300,0))))),"Found","Not Found")</f>
        <v>Not Found</v>
      </c>
      <c r="K18" s="33" t="str">
        <f>IF(OR(ISNUMBER(MATCH(C18,'May 29'!$D$2:$D$300,0)),AND(ISNUMBER(MATCH(D18,'May 29'!$F$2:$F$300,0)),(ISNUMBER(MATCH(E18,'May 29'!$E$2:$E$300,0))))),"Found","Not Found")</f>
        <v>Not Found</v>
      </c>
      <c r="L18" s="33" t="str">
        <f>IF(OR(ISNUMBER(MATCH(C18,'May 30'!$D$2:$D$300,0)),AND(ISNUMBER(MATCH(D18,'May 30'!$F$2:$F$300,0)),(ISNUMBER(MATCH(E18,'May 30'!$E$2:$E$300,0))))),"Found","Not Found")</f>
        <v>Not Found</v>
      </c>
      <c r="M18" s="33">
        <f t="shared" si="0"/>
        <v>4</v>
      </c>
      <c r="N18" s="33"/>
      <c r="R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6"/>
      <c r="AJ18" s="33"/>
    </row>
    <row r="19" spans="1:36" x14ac:dyDescent="0.25">
      <c r="A19" s="33" t="s">
        <v>1167</v>
      </c>
      <c r="B19" s="34" t="s">
        <v>247</v>
      </c>
      <c r="C19" s="30">
        <v>373</v>
      </c>
      <c r="D19" s="35" t="s">
        <v>245</v>
      </c>
      <c r="E19" s="35" t="s">
        <v>246</v>
      </c>
      <c r="F19" s="36" t="str">
        <f>IF(OR(ISNUMBER(MATCH(C19,'May 24'!$D$2:$D$300,0)),AND(ISNUMBER(MATCH(D19,'May 24'!$F$2:$F$300,0)),(ISNUMBER(MATCH(E19,'May 24'!$E$2:$E$300,0))))),"Found","Not Found")</f>
        <v>Found</v>
      </c>
      <c r="G19" s="33" t="str">
        <f>IF(OR(ISNUMBER(MATCH(C19,'May 25'!$D$2:$D$300,0)),AND(ISNUMBER(MATCH(D19,'May 25'!$F$2:$F$300,0)),(ISNUMBER(MATCH(E19,'May 25'!$E$2:$E$300,0))))),"Found","Not Found")</f>
        <v>Not Found</v>
      </c>
      <c r="H19" s="33" t="str">
        <f>IF(OR(ISNUMBER(MATCH(C19,'May 26'!$D$2:$D$300,0)),AND(ISNUMBER(MATCH(D19,'May 26'!$F$2:$F$300,0)),(ISNUMBER(MATCH(E19,'May 26'!$E$2:$E$300,0))))),"Found","Not Found")</f>
        <v>Found</v>
      </c>
      <c r="I19" s="33" t="str">
        <f>IF(OR(ISNUMBER(MATCH(C19,'May 27'!$D$2:$D$299,0)),AND(ISNUMBER(MATCH(D19,'May 27'!$F$2:$F$299,0)),(ISNUMBER(MATCH(E19,'May 27'!$E$2:$E$299,0))))),"Found","Not Found")</f>
        <v>Not Found</v>
      </c>
      <c r="J19" s="33" t="str">
        <f>IF(OR(ISNUMBER(MATCH(C19,'May 28'!$D$2:$D$300,0)),AND(ISNUMBER(MATCH(D19,'May 28'!$F$2:$F$300,0)),(ISNUMBER(MATCH(E19,'May 28'!$E$2:$E$300,0))))),"Found","Not Found")</f>
        <v>Found</v>
      </c>
      <c r="K19" s="33" t="str">
        <f>IF(OR(ISNUMBER(MATCH(C19,'May 29'!$D$2:$D$300,0)),AND(ISNUMBER(MATCH(D19,'May 29'!$F$2:$F$300,0)),(ISNUMBER(MATCH(E19,'May 29'!$E$2:$E$300,0))))),"Found","Not Found")</f>
        <v>Not Found</v>
      </c>
      <c r="L19" s="33" t="str">
        <f>IF(OR(ISNUMBER(MATCH(C19,'May 30'!$D$2:$D$300,0)),AND(ISNUMBER(MATCH(D19,'May 30'!$F$2:$F$300,0)),(ISNUMBER(MATCH(E19,'May 30'!$E$2:$E$300,0))))),"Found","Not Found")</f>
        <v>Not Found</v>
      </c>
      <c r="M19" s="33">
        <f t="shared" si="0"/>
        <v>3</v>
      </c>
      <c r="N19" s="33"/>
      <c r="O19" s="33"/>
      <c r="P19" s="33"/>
      <c r="Q19" s="33"/>
      <c r="R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6"/>
      <c r="AJ19" s="33"/>
    </row>
    <row r="20" spans="1:36" x14ac:dyDescent="0.25">
      <c r="A20" s="33" t="s">
        <v>1168</v>
      </c>
      <c r="B20" s="34" t="s">
        <v>256</v>
      </c>
      <c r="C20" s="30">
        <f>VLOOKUP(B20,'PKII Employee Details'!$A$2:$F$474,3,FALSE)</f>
        <v>722</v>
      </c>
      <c r="D20" s="35" t="str">
        <f>VLOOKUP(B20,'PKII Employee Details'!$A$2:$F$474,4,FALSE)</f>
        <v>Chuaquico</v>
      </c>
      <c r="E20" s="35" t="str">
        <f>VLOOKUP(B20,'PKII Employee Details'!$A$2:$F$474,5,FALSE)</f>
        <v>Jeremy</v>
      </c>
      <c r="F20" s="36" t="str">
        <f>IF(OR(ISNUMBER(MATCH(C20,'May 24'!$D$2:$D$300,0)),AND(ISNUMBER(MATCH(D20,'May 24'!$F$2:$F$300,0)),(ISNUMBER(MATCH(E20,'May 24'!$E$2:$E$300,0))))),"Found","Not Found")</f>
        <v>Found</v>
      </c>
      <c r="G20" s="33" t="str">
        <f>IF(OR(ISNUMBER(MATCH(C20,'May 25'!$D$2:$D$300,0)),AND(ISNUMBER(MATCH(D20,'May 25'!$F$2:$F$300,0)),(ISNUMBER(MATCH(E20,'May 25'!$E$2:$E$300,0))))),"Found","Not Found")</f>
        <v>Found</v>
      </c>
      <c r="H20" s="33" t="str">
        <f>IF(OR(ISNUMBER(MATCH(C20,'May 26'!$D$2:$D$300,0)),AND(ISNUMBER(MATCH(D20,'May 26'!$F$2:$F$300,0)),(ISNUMBER(MATCH(E20,'May 26'!$E$2:$E$300,0))))),"Found","Not Found")</f>
        <v>Found</v>
      </c>
      <c r="I20" s="33" t="str">
        <f>IF(OR(ISNUMBER(MATCH(C20,'May 27'!$D$2:$D$299,0)),AND(ISNUMBER(MATCH(D20,'May 27'!$F$2:$F$299,0)),(ISNUMBER(MATCH(E20,'May 27'!$E$2:$E$299,0))))),"Found","Not Found")</f>
        <v>Found</v>
      </c>
      <c r="J20" s="33" t="str">
        <f>IF(OR(ISNUMBER(MATCH(C20,'May 28'!$D$2:$D$300,0)),AND(ISNUMBER(MATCH(D20,'May 28'!$F$2:$F$300,0)),(ISNUMBER(MATCH(E20,'May 28'!$E$2:$E$300,0))))),"Found","Not Found")</f>
        <v>Found</v>
      </c>
      <c r="K20" s="33" t="str">
        <f>IF(OR(ISNUMBER(MATCH(C20,'May 29'!$D$2:$D$300,0)),AND(ISNUMBER(MATCH(D20,'May 29'!$F$2:$F$300,0)),(ISNUMBER(MATCH(E20,'May 29'!$E$2:$E$300,0))))),"Found","Not Found")</f>
        <v>Not Found</v>
      </c>
      <c r="L20" s="33" t="str">
        <f>IF(OR(ISNUMBER(MATCH(C20,'May 30'!$D$2:$D$300,0)),AND(ISNUMBER(MATCH(D20,'May 30'!$F$2:$F$300,0)),(ISNUMBER(MATCH(E20,'May 30'!$E$2:$E$300,0))))),"Found","Not Found")</f>
        <v>Not Found</v>
      </c>
      <c r="M20" s="33">
        <f t="shared" si="0"/>
        <v>5</v>
      </c>
      <c r="N20" s="33"/>
      <c r="O20" s="33"/>
      <c r="P20" s="33"/>
      <c r="Q20" s="33"/>
      <c r="R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6"/>
      <c r="AJ20" s="33"/>
    </row>
    <row r="21" spans="1:36" x14ac:dyDescent="0.25">
      <c r="A21" s="33" t="s">
        <v>1169</v>
      </c>
      <c r="B21" s="34" t="s">
        <v>264</v>
      </c>
      <c r="C21" s="30">
        <v>585</v>
      </c>
      <c r="D21" s="35" t="s">
        <v>262</v>
      </c>
      <c r="E21" s="35" t="s">
        <v>263</v>
      </c>
      <c r="F21" s="36" t="str">
        <f>IF(OR(ISNUMBER(MATCH(C21,'May 24'!$D$2:$D$300,0)),AND(ISNUMBER(MATCH(D21,'May 24'!$F$2:$F$300,0)),(ISNUMBER(MATCH(E21,'May 24'!$E$2:$E$300,0))))),"Found","Not Found")</f>
        <v>Not Found</v>
      </c>
      <c r="G21" s="33" t="str">
        <f>IF(OR(ISNUMBER(MATCH(C21,'May 25'!$D$2:$D$300,0)),AND(ISNUMBER(MATCH(D21,'May 25'!$F$2:$F$300,0)),(ISNUMBER(MATCH(E21,'May 25'!$E$2:$E$300,0))))),"Found","Not Found")</f>
        <v>Found</v>
      </c>
      <c r="H21" s="33" t="str">
        <f>IF(OR(ISNUMBER(MATCH(C21,'May 26'!$D$2:$D$300,0)),AND(ISNUMBER(MATCH(D21,'May 26'!$F$2:$F$300,0)),(ISNUMBER(MATCH(E21,'May 26'!$E$2:$E$300,0))))),"Found","Not Found")</f>
        <v>Found</v>
      </c>
      <c r="I21" s="33" t="str">
        <f>IF(OR(ISNUMBER(MATCH(C21,'May 27'!$D$2:$D$299,0)),AND(ISNUMBER(MATCH(D21,'May 27'!$F$2:$F$299,0)),(ISNUMBER(MATCH(E21,'May 27'!$E$2:$E$299,0))))),"Found","Not Found")</f>
        <v>Found</v>
      </c>
      <c r="J21" s="33" t="str">
        <f>IF(OR(ISNUMBER(MATCH(C21,'May 28'!$D$2:$D$300,0)),AND(ISNUMBER(MATCH(D21,'May 28'!$F$2:$F$300,0)),(ISNUMBER(MATCH(E21,'May 28'!$E$2:$E$300,0))))),"Found","Not Found")</f>
        <v>Found</v>
      </c>
      <c r="K21" s="33" t="str">
        <f>IF(OR(ISNUMBER(MATCH(C21,'May 29'!$D$2:$D$300,0)),AND(ISNUMBER(MATCH(D21,'May 29'!$F$2:$F$300,0)),(ISNUMBER(MATCH(E21,'May 29'!$E$2:$E$300,0))))),"Found","Not Found")</f>
        <v>Found</v>
      </c>
      <c r="L21" s="33" t="str">
        <f>IF(OR(ISNUMBER(MATCH(C21,'May 30'!$D$2:$D$300,0)),AND(ISNUMBER(MATCH(D21,'May 30'!$F$2:$F$300,0)),(ISNUMBER(MATCH(E21,'May 30'!$E$2:$E$300,0))))),"Found","Not Found")</f>
        <v>Not Found</v>
      </c>
      <c r="M21" s="33">
        <f t="shared" si="0"/>
        <v>5</v>
      </c>
      <c r="N21" s="33"/>
      <c r="O21" s="33"/>
      <c r="P21" s="33"/>
      <c r="Q21" s="33"/>
      <c r="R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3"/>
      <c r="AH21" s="33"/>
      <c r="AI21" s="36"/>
      <c r="AJ21" s="33"/>
    </row>
    <row r="22" spans="1:36" x14ac:dyDescent="0.25">
      <c r="A22" s="33" t="s">
        <v>1170</v>
      </c>
      <c r="B22" s="34" t="s">
        <v>271</v>
      </c>
      <c r="C22" s="30">
        <f>VLOOKUP(B22,'PKII Employee Details'!$A$2:$F$474,3,FALSE)</f>
        <v>663</v>
      </c>
      <c r="D22" s="35" t="str">
        <f>VLOOKUP(B22,'PKII Employee Details'!$A$2:$F$474,4,FALSE)</f>
        <v>Cortez</v>
      </c>
      <c r="E22" s="35" t="str">
        <f>VLOOKUP(B22,'PKII Employee Details'!$A$2:$F$474,5,FALSE)</f>
        <v>Julian Ed</v>
      </c>
      <c r="F22" s="36" t="str">
        <f>IF(OR(ISNUMBER(MATCH(C22,'May 24'!$D$2:$D$300,0)),AND(ISNUMBER(MATCH(D22,'May 24'!$F$2:$F$300,0)),(ISNUMBER(MATCH(E22,'May 24'!$E$2:$E$300,0))))),"Found","Not Found")</f>
        <v>Found</v>
      </c>
      <c r="G22" s="33" t="str">
        <f>IF(OR(ISNUMBER(MATCH(C22,'May 25'!$D$2:$D$300,0)),AND(ISNUMBER(MATCH(D22,'May 25'!$F$2:$F$300,0)),(ISNUMBER(MATCH(E22,'May 25'!$E$2:$E$300,0))))),"Found","Not Found")</f>
        <v>Found</v>
      </c>
      <c r="H22" s="33" t="str">
        <f>IF(OR(ISNUMBER(MATCH(C22,'May 26'!$D$2:$D$300,0)),AND(ISNUMBER(MATCH(D22,'May 26'!$F$2:$F$300,0)),(ISNUMBER(MATCH(E22,'May 26'!$E$2:$E$300,0))))),"Found","Not Found")</f>
        <v>Found</v>
      </c>
      <c r="I22" s="33" t="str">
        <f>IF(OR(ISNUMBER(MATCH(C22,'May 27'!$D$2:$D$299,0)),AND(ISNUMBER(MATCH(D22,'May 27'!$F$2:$F$299,0)),(ISNUMBER(MATCH(E22,'May 27'!$E$2:$E$299,0))))),"Found","Not Found")</f>
        <v>Not Found</v>
      </c>
      <c r="J22" s="33" t="str">
        <f>IF(OR(ISNUMBER(MATCH(C22,'May 28'!$D$2:$D$300,0)),AND(ISNUMBER(MATCH(D22,'May 28'!$F$2:$F$300,0)),(ISNUMBER(MATCH(E22,'May 28'!$E$2:$E$300,0))))),"Found","Not Found")</f>
        <v>Not Found</v>
      </c>
      <c r="K22" s="33" t="str">
        <f>IF(OR(ISNUMBER(MATCH(C22,'May 29'!$D$2:$D$300,0)),AND(ISNUMBER(MATCH(D22,'May 29'!$F$2:$F$300,0)),(ISNUMBER(MATCH(E22,'May 29'!$E$2:$E$300,0))))),"Found","Not Found")</f>
        <v>Not Found</v>
      </c>
      <c r="L22" s="33" t="str">
        <f>IF(OR(ISNUMBER(MATCH(C22,'May 30'!$D$2:$D$300,0)),AND(ISNUMBER(MATCH(D22,'May 30'!$F$2:$F$300,0)),(ISNUMBER(MATCH(E22,'May 30'!$E$2:$E$300,0))))),"Found","Not Found")</f>
        <v>Not Found</v>
      </c>
      <c r="M22" s="33">
        <f t="shared" si="0"/>
        <v>3</v>
      </c>
      <c r="N22" s="33"/>
      <c r="O22" s="33"/>
      <c r="P22" s="33"/>
      <c r="Q22" s="33"/>
      <c r="R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3"/>
      <c r="AH22" s="33"/>
      <c r="AI22" s="36"/>
      <c r="AJ22" s="33"/>
    </row>
    <row r="23" spans="1:36" x14ac:dyDescent="0.25">
      <c r="A23" s="33" t="s">
        <v>1171</v>
      </c>
      <c r="B23" s="34" t="s">
        <v>286</v>
      </c>
      <c r="C23" s="30">
        <f>VLOOKUP(B23,'PKII Employee Details'!$A$2:$F$474,3,FALSE)</f>
        <v>248</v>
      </c>
      <c r="D23" s="35" t="str">
        <f>VLOOKUP(B23,'PKII Employee Details'!$A$2:$F$474,4,FALSE)</f>
        <v>Cruz</v>
      </c>
      <c r="E23" s="35" t="str">
        <f>VLOOKUP(B23,'PKII Employee Details'!$A$2:$F$474,5,FALSE)</f>
        <v>Katherine</v>
      </c>
      <c r="F23" s="36" t="str">
        <f>IF(OR(ISNUMBER(MATCH(C23,'May 24'!$D$2:$D$300,0)),AND(ISNUMBER(MATCH(D23,'May 24'!$F$2:$F$300,0)),(ISNUMBER(MATCH(E23,'May 24'!$E$2:$E$300,0))))),"Found","Not Found")</f>
        <v>Found</v>
      </c>
      <c r="G23" s="33" t="str">
        <f>IF(OR(ISNUMBER(MATCH(C23,'May 25'!$D$2:$D$300,0)),AND(ISNUMBER(MATCH(D23,'May 25'!$F$2:$F$300,0)),(ISNUMBER(MATCH(E23,'May 25'!$E$2:$E$300,0))))),"Found","Not Found")</f>
        <v>Found</v>
      </c>
      <c r="H23" s="33" t="str">
        <f>IF(OR(ISNUMBER(MATCH(C23,'May 26'!$D$2:$D$300,0)),AND(ISNUMBER(MATCH(D23,'May 26'!$F$2:$F$300,0)),(ISNUMBER(MATCH(E23,'May 26'!$E$2:$E$300,0))))),"Found","Not Found")</f>
        <v>Found</v>
      </c>
      <c r="I23" s="33" t="str">
        <f>IF(OR(ISNUMBER(MATCH(C23,'May 27'!$D$2:$D$299,0)),AND(ISNUMBER(MATCH(D23,'May 27'!$F$2:$F$299,0)),(ISNUMBER(MATCH(E23,'May 27'!$E$2:$E$299,0))))),"Found","Not Found")</f>
        <v>Found</v>
      </c>
      <c r="J23" s="33" t="str">
        <f>IF(OR(ISNUMBER(MATCH(C23,'May 28'!$D$2:$D$300,0)),AND(ISNUMBER(MATCH(D23,'May 28'!$F$2:$F$300,0)),(ISNUMBER(MATCH(E23,'May 28'!$E$2:$E$300,0))))),"Found","Not Found")</f>
        <v>Found</v>
      </c>
      <c r="K23" s="33" t="str">
        <f>IF(OR(ISNUMBER(MATCH(C23,'May 29'!$D$2:$D$300,0)),AND(ISNUMBER(MATCH(D23,'May 29'!$F$2:$F$300,0)),(ISNUMBER(MATCH(E23,'May 29'!$E$2:$E$300,0))))),"Found","Not Found")</f>
        <v>Not Found</v>
      </c>
      <c r="L23" s="33" t="str">
        <f>IF(OR(ISNUMBER(MATCH(C23,'May 30'!$D$2:$D$300,0)),AND(ISNUMBER(MATCH(D23,'May 30'!$F$2:$F$300,0)),(ISNUMBER(MATCH(E23,'May 30'!$E$2:$E$300,0))))),"Found","Not Found")</f>
        <v>Not Found</v>
      </c>
      <c r="M23" s="33">
        <f t="shared" si="0"/>
        <v>5</v>
      </c>
      <c r="N23" s="33"/>
      <c r="O23" s="33"/>
      <c r="P23" s="33"/>
      <c r="Q23" s="33"/>
      <c r="R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6"/>
      <c r="AJ23" s="33"/>
    </row>
    <row r="24" spans="1:36" x14ac:dyDescent="0.25">
      <c r="A24" s="33" t="s">
        <v>1172</v>
      </c>
      <c r="B24" s="34" t="s">
        <v>281</v>
      </c>
      <c r="C24" s="30">
        <f>VLOOKUP(B24,'PKII Employee Details'!$A$2:$F$474,3,FALSE)</f>
        <v>638</v>
      </c>
      <c r="D24" s="35" t="str">
        <f>VLOOKUP(B24,'PKII Employee Details'!$A$2:$F$474,4,FALSE)</f>
        <v>Cruz</v>
      </c>
      <c r="E24" s="35" t="str">
        <f>VLOOKUP(B24,'PKII Employee Details'!$A$2:$F$474,5,FALSE)</f>
        <v>Millard</v>
      </c>
      <c r="F24" s="36" t="str">
        <f>IF(OR(ISNUMBER(MATCH(C24,'May 24'!$D$2:$D$300,0)),AND(ISNUMBER(MATCH(D24,'May 24'!$F$2:$F$300,0)),(ISNUMBER(MATCH(E24,'May 24'!$E$2:$E$300,0))))),"Found","Not Found")</f>
        <v>Not Found</v>
      </c>
      <c r="G24" s="33" t="str">
        <f>IF(OR(ISNUMBER(MATCH(C24,'May 25'!$D$2:$D$300,0)),AND(ISNUMBER(MATCH(D24,'May 25'!$F$2:$F$300,0)),(ISNUMBER(MATCH(E24,'May 25'!$E$2:$E$300,0))))),"Found","Not Found")</f>
        <v>Not Found</v>
      </c>
      <c r="H24" s="33" t="str">
        <f>IF(OR(ISNUMBER(MATCH(C24,'May 26'!$D$2:$D$300,0)),AND(ISNUMBER(MATCH(D24,'May 26'!$F$2:$F$300,0)),(ISNUMBER(MATCH(E24,'May 26'!$E$2:$E$300,0))))),"Found","Not Found")</f>
        <v>Not Found</v>
      </c>
      <c r="I24" s="33" t="str">
        <f>IF(OR(ISNUMBER(MATCH(C24,'May 27'!$D$2:$D$299,0)),AND(ISNUMBER(MATCH(D24,'May 27'!$F$2:$F$299,0)),(ISNUMBER(MATCH(E24,'May 27'!$E$2:$E$299,0))))),"Found","Not Found")</f>
        <v>Not Found</v>
      </c>
      <c r="J24" s="33" t="str">
        <f>IF(OR(ISNUMBER(MATCH(C24,'May 28'!$D$2:$D$300,0)),AND(ISNUMBER(MATCH(D24,'May 28'!$F$2:$F$300,0)),(ISNUMBER(MATCH(E24,'May 28'!$E$2:$E$300,0))))),"Found","Not Found")</f>
        <v>Not Found</v>
      </c>
      <c r="K24" s="33" t="str">
        <f>IF(OR(ISNUMBER(MATCH(C24,'May 29'!$D$2:$D$300,0)),AND(ISNUMBER(MATCH(D24,'May 29'!$F$2:$F$300,0)),(ISNUMBER(MATCH(E24,'May 29'!$E$2:$E$300,0))))),"Found","Not Found")</f>
        <v>Not Found</v>
      </c>
      <c r="L24" s="33" t="str">
        <f>IF(OR(ISNUMBER(MATCH(C24,'May 30'!$D$2:$D$300,0)),AND(ISNUMBER(MATCH(D24,'May 30'!$F$2:$F$300,0)),(ISNUMBER(MATCH(E24,'May 30'!$E$2:$E$300,0))))),"Found","Not Found")</f>
        <v>Not Found</v>
      </c>
      <c r="M24" s="33">
        <f t="shared" si="0"/>
        <v>0</v>
      </c>
      <c r="N24" s="33"/>
      <c r="O24" s="33"/>
      <c r="P24" s="33"/>
      <c r="Q24" s="33"/>
      <c r="R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3"/>
      <c r="AH24" s="33"/>
      <c r="AI24" s="36"/>
      <c r="AJ24" s="33"/>
    </row>
    <row r="25" spans="1:36" x14ac:dyDescent="0.25">
      <c r="A25" s="33" t="s">
        <v>1173</v>
      </c>
      <c r="B25" s="34" t="s">
        <v>289</v>
      </c>
      <c r="C25" s="30">
        <f>VLOOKUP(B25,'PKII Employee Details'!$A$2:$F$474,3,FALSE)</f>
        <v>546</v>
      </c>
      <c r="D25" s="35" t="str">
        <f>VLOOKUP(B25,'PKII Employee Details'!$A$2:$F$474,4,FALSE)</f>
        <v>Cruz</v>
      </c>
      <c r="E25" s="35" t="str">
        <f>VLOOKUP(B25,'PKII Employee Details'!$A$2:$F$474,5,FALSE)</f>
        <v>Rizalina</v>
      </c>
      <c r="F25" s="36" t="str">
        <f>IF(OR(ISNUMBER(MATCH(C25,'May 24'!$D$2:$D$300,0)),AND(ISNUMBER(MATCH(D25,'May 24'!$F$2:$F$300,0)),(ISNUMBER(MATCH(E25,'May 24'!$E$2:$E$300,0))))),"Found","Not Found")</f>
        <v>Found</v>
      </c>
      <c r="G25" s="33" t="str">
        <f>IF(OR(ISNUMBER(MATCH(C25,'May 25'!$D$2:$D$300,0)),AND(ISNUMBER(MATCH(D25,'May 25'!$F$2:$F$300,0)),(ISNUMBER(MATCH(E25,'May 25'!$E$2:$E$300,0))))),"Found","Not Found")</f>
        <v>Found</v>
      </c>
      <c r="H25" s="33" t="str">
        <f>IF(OR(ISNUMBER(MATCH(C25,'May 26'!$D$2:$D$300,0)),AND(ISNUMBER(MATCH(D25,'May 26'!$F$2:$F$300,0)),(ISNUMBER(MATCH(E25,'May 26'!$E$2:$E$300,0))))),"Found","Not Found")</f>
        <v>Not Found</v>
      </c>
      <c r="I25" s="33" t="str">
        <f>IF(OR(ISNUMBER(MATCH(C25,'May 27'!$D$2:$D$299,0)),AND(ISNUMBER(MATCH(D25,'May 27'!$F$2:$F$299,0)),(ISNUMBER(MATCH(E25,'May 27'!$E$2:$E$299,0))))),"Found","Not Found")</f>
        <v>Found</v>
      </c>
      <c r="J25" s="33" t="str">
        <f>IF(OR(ISNUMBER(MATCH(C25,'May 28'!$D$2:$D$300,0)),AND(ISNUMBER(MATCH(D25,'May 28'!$F$2:$F$300,0)),(ISNUMBER(MATCH(E25,'May 28'!$E$2:$E$300,0))))),"Found","Not Found")</f>
        <v>Found</v>
      </c>
      <c r="K25" s="33" t="str">
        <f>IF(OR(ISNUMBER(MATCH(C25,'May 29'!$D$2:$D$300,0)),AND(ISNUMBER(MATCH(D25,'May 29'!$F$2:$F$300,0)),(ISNUMBER(MATCH(E25,'May 29'!$E$2:$E$300,0))))),"Found","Not Found")</f>
        <v>Not Found</v>
      </c>
      <c r="L25" s="33" t="str">
        <f>IF(OR(ISNUMBER(MATCH(C25,'May 30'!$D$2:$D$300,0)),AND(ISNUMBER(MATCH(D25,'May 30'!$F$2:$F$300,0)),(ISNUMBER(MATCH(E25,'May 30'!$E$2:$E$300,0))))),"Found","Not Found")</f>
        <v>Not Found</v>
      </c>
      <c r="M25" s="33">
        <f t="shared" si="0"/>
        <v>4</v>
      </c>
      <c r="N25" s="33"/>
      <c r="O25" s="33"/>
      <c r="P25" s="33"/>
      <c r="Q25" s="33"/>
      <c r="R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3"/>
      <c r="AH25" s="33"/>
      <c r="AI25" s="36"/>
      <c r="AJ25" s="33"/>
    </row>
    <row r="26" spans="1:36" x14ac:dyDescent="0.25">
      <c r="A26" s="33" t="s">
        <v>1174</v>
      </c>
      <c r="B26" s="34" t="s">
        <v>293</v>
      </c>
      <c r="C26" s="30">
        <f>VLOOKUP(B26,'PKII Employee Details'!$A$2:$F$474,3,FALSE)</f>
        <v>719</v>
      </c>
      <c r="D26" s="35" t="str">
        <f>VLOOKUP(B26,'PKII Employee Details'!$A$2:$F$474,4,FALSE)</f>
        <v>Dabasol</v>
      </c>
      <c r="E26" s="35" t="str">
        <f>VLOOKUP(B26,'PKII Employee Details'!$A$2:$F$474,5,FALSE)</f>
        <v>Richy Ian</v>
      </c>
      <c r="F26" s="36" t="str">
        <f>IF(OR(ISNUMBER(MATCH(C26,'May 24'!$D$2:$D$300,0)),AND(ISNUMBER(MATCH(D26,'May 24'!$F$2:$F$300,0)),(ISNUMBER(MATCH(E26,'May 24'!$E$2:$E$300,0))))),"Found","Not Found")</f>
        <v>Found</v>
      </c>
      <c r="G26" s="33" t="str">
        <f>IF(OR(ISNUMBER(MATCH(C26,'May 25'!$D$2:$D$300,0)),AND(ISNUMBER(MATCH(D26,'May 25'!$F$2:$F$300,0)),(ISNUMBER(MATCH(E26,'May 25'!$E$2:$E$300,0))))),"Found","Not Found")</f>
        <v>Found</v>
      </c>
      <c r="H26" s="33" t="str">
        <f>IF(OR(ISNUMBER(MATCH(C26,'May 26'!$D$2:$D$300,0)),AND(ISNUMBER(MATCH(D26,'May 26'!$F$2:$F$300,0)),(ISNUMBER(MATCH(E26,'May 26'!$E$2:$E$300,0))))),"Found","Not Found")</f>
        <v>Found</v>
      </c>
      <c r="I26" s="33" t="str">
        <f>IF(OR(ISNUMBER(MATCH(C26,'May 27'!$D$2:$D$299,0)),AND(ISNUMBER(MATCH(D26,'May 27'!$F$2:$F$299,0)),(ISNUMBER(MATCH(E26,'May 27'!$E$2:$E$299,0))))),"Found","Not Found")</f>
        <v>Found</v>
      </c>
      <c r="J26" s="33" t="str">
        <f>IF(OR(ISNUMBER(MATCH(C26,'May 28'!$D$2:$D$300,0)),AND(ISNUMBER(MATCH(D26,'May 28'!$F$2:$F$300,0)),(ISNUMBER(MATCH(E26,'May 28'!$E$2:$E$300,0))))),"Found","Not Found")</f>
        <v>Found</v>
      </c>
      <c r="K26" s="33" t="str">
        <f>IF(OR(ISNUMBER(MATCH(C26,'May 29'!$D$2:$D$300,0)),AND(ISNUMBER(MATCH(D26,'May 29'!$F$2:$F$300,0)),(ISNUMBER(MATCH(E26,'May 29'!$E$2:$E$300,0))))),"Found","Not Found")</f>
        <v>Not Found</v>
      </c>
      <c r="L26" s="33" t="str">
        <f>IF(OR(ISNUMBER(MATCH(C26,'May 30'!$D$2:$D$300,0)),AND(ISNUMBER(MATCH(D26,'May 30'!$F$2:$F$300,0)),(ISNUMBER(MATCH(E26,'May 30'!$E$2:$E$300,0))))),"Found","Not Found")</f>
        <v>Not Found</v>
      </c>
      <c r="M26" s="33">
        <f t="shared" si="0"/>
        <v>5</v>
      </c>
      <c r="N26" s="33"/>
      <c r="O26" s="33"/>
      <c r="P26" s="33"/>
      <c r="Q26" s="33"/>
      <c r="R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3"/>
      <c r="AI26" s="36"/>
      <c r="AJ26" s="33"/>
    </row>
    <row r="27" spans="1:36" x14ac:dyDescent="0.25">
      <c r="A27" s="33" t="s">
        <v>1175</v>
      </c>
      <c r="B27" s="34" t="s">
        <v>301</v>
      </c>
      <c r="C27" s="30">
        <f>VLOOKUP(B27,'PKII Employee Details'!$A$2:$F$474,3,FALSE)</f>
        <v>696</v>
      </c>
      <c r="D27" s="35" t="str">
        <f>VLOOKUP(B27,'PKII Employee Details'!$A$2:$F$474,4,FALSE)</f>
        <v>Danguilan</v>
      </c>
      <c r="E27" s="35" t="str">
        <f>VLOOKUP(B27,'PKII Employee Details'!$A$2:$F$474,5,FALSE)</f>
        <v>Rizalina</v>
      </c>
      <c r="F27" s="36" t="str">
        <f>IF(OR(ISNUMBER(MATCH(C27,'May 24'!$D$2:$D$300,0)),AND(ISNUMBER(MATCH(D27,'May 24'!$F$2:$F$300,0)),(ISNUMBER(MATCH(E27,'May 24'!$E$2:$E$300,0))))),"Found","Not Found")</f>
        <v>Found</v>
      </c>
      <c r="G27" s="33" t="str">
        <f>IF(OR(ISNUMBER(MATCH(C27,'May 25'!$D$2:$D$300,0)),AND(ISNUMBER(MATCH(D27,'May 25'!$F$2:$F$300,0)),(ISNUMBER(MATCH(E27,'May 25'!$E$2:$E$300,0))))),"Found","Not Found")</f>
        <v>Found</v>
      </c>
      <c r="H27" s="33" t="str">
        <f>IF(OR(ISNUMBER(MATCH(C27,'May 26'!$D$2:$D$300,0)),AND(ISNUMBER(MATCH(D27,'May 26'!$F$2:$F$300,0)),(ISNUMBER(MATCH(E27,'May 26'!$E$2:$E$300,0))))),"Found","Not Found")</f>
        <v>Found</v>
      </c>
      <c r="I27" s="33" t="str">
        <f>IF(OR(ISNUMBER(MATCH(C27,'May 27'!$D$2:$D$299,0)),AND(ISNUMBER(MATCH(D27,'May 27'!$F$2:$F$299,0)),(ISNUMBER(MATCH(E27,'May 27'!$E$2:$E$299,0))))),"Found","Not Found")</f>
        <v>Found</v>
      </c>
      <c r="J27" s="33" t="str">
        <f>IF(OR(ISNUMBER(MATCH(C27,'May 28'!$D$2:$D$300,0)),AND(ISNUMBER(MATCH(D27,'May 28'!$F$2:$F$300,0)),(ISNUMBER(MATCH(E27,'May 28'!$E$2:$E$300,0))))),"Found","Not Found")</f>
        <v>Found</v>
      </c>
      <c r="K27" s="33" t="str">
        <f>IF(OR(ISNUMBER(MATCH(C27,'May 29'!$D$2:$D$300,0)),AND(ISNUMBER(MATCH(D27,'May 29'!$F$2:$F$300,0)),(ISNUMBER(MATCH(E27,'May 29'!$E$2:$E$300,0))))),"Found","Not Found")</f>
        <v>Found</v>
      </c>
      <c r="L27" s="33" t="str">
        <f>IF(OR(ISNUMBER(MATCH(C27,'May 30'!$D$2:$D$300,0)),AND(ISNUMBER(MATCH(D27,'May 30'!$F$2:$F$300,0)),(ISNUMBER(MATCH(E27,'May 30'!$E$2:$E$300,0))))),"Found","Not Found")</f>
        <v>Found</v>
      </c>
      <c r="M27" s="33">
        <f t="shared" si="0"/>
        <v>7</v>
      </c>
      <c r="N27" s="33"/>
      <c r="O27" s="33"/>
      <c r="P27" s="33"/>
      <c r="Q27" s="33"/>
      <c r="R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36"/>
      <c r="AJ27" s="33"/>
    </row>
    <row r="28" spans="1:36" x14ac:dyDescent="0.25">
      <c r="A28" s="33" t="s">
        <v>1176</v>
      </c>
      <c r="B28" s="34" t="s">
        <v>307</v>
      </c>
      <c r="C28" s="30">
        <f>VLOOKUP(B28,'PKII Employee Details'!$A$2:$F$474,3,FALSE)</f>
        <v>721</v>
      </c>
      <c r="D28" s="35" t="str">
        <f>VLOOKUP(B28,'PKII Employee Details'!$A$2:$F$474,4,FALSE)</f>
        <v>De Jesus</v>
      </c>
      <c r="E28" s="35" t="str">
        <f>VLOOKUP(B28,'PKII Employee Details'!$A$2:$F$474,5,FALSE)</f>
        <v>Joshua James</v>
      </c>
      <c r="F28" s="36" t="str">
        <f>IF(OR(ISNUMBER(MATCH(C28,'May 24'!$D$2:$D$300,0)),AND(ISNUMBER(MATCH(D28,'May 24'!$F$2:$F$300,0)),(ISNUMBER(MATCH(E28,'May 24'!$E$2:$E$300,0))))),"Found","Not Found")</f>
        <v>Found</v>
      </c>
      <c r="G28" s="33" t="str">
        <f>IF(OR(ISNUMBER(MATCH(C28,'May 25'!$D$2:$D$300,0)),AND(ISNUMBER(MATCH(D28,'May 25'!$F$2:$F$300,0)),(ISNUMBER(MATCH(E28,'May 25'!$E$2:$E$300,0))))),"Found","Not Found")</f>
        <v>Found</v>
      </c>
      <c r="H28" s="33" t="str">
        <f>IF(OR(ISNUMBER(MATCH(C28,'May 26'!$D$2:$D$300,0)),AND(ISNUMBER(MATCH(D28,'May 26'!$F$2:$F$300,0)),(ISNUMBER(MATCH(E28,'May 26'!$E$2:$E$300,0))))),"Found","Not Found")</f>
        <v>Found</v>
      </c>
      <c r="I28" s="33" t="str">
        <f>IF(OR(ISNUMBER(MATCH(C28,'May 27'!$D$2:$D$299,0)),AND(ISNUMBER(MATCH(D28,'May 27'!$F$2:$F$299,0)),(ISNUMBER(MATCH(E28,'May 27'!$E$2:$E$299,0))))),"Found","Not Found")</f>
        <v>Found</v>
      </c>
      <c r="J28" s="33" t="str">
        <f>IF(OR(ISNUMBER(MATCH(C28,'May 28'!$D$2:$D$300,0)),AND(ISNUMBER(MATCH(D28,'May 28'!$F$2:$F$300,0)),(ISNUMBER(MATCH(E28,'May 28'!$E$2:$E$300,0))))),"Found","Not Found")</f>
        <v>Not Found</v>
      </c>
      <c r="K28" s="33" t="str">
        <f>IF(OR(ISNUMBER(MATCH(C28,'May 29'!$D$2:$D$300,0)),AND(ISNUMBER(MATCH(D28,'May 29'!$F$2:$F$300,0)),(ISNUMBER(MATCH(E28,'May 29'!$E$2:$E$300,0))))),"Found","Not Found")</f>
        <v>Not Found</v>
      </c>
      <c r="L28" s="33" t="str">
        <f>IF(OR(ISNUMBER(MATCH(C28,'May 30'!$D$2:$D$300,0)),AND(ISNUMBER(MATCH(D28,'May 30'!$F$2:$F$300,0)),(ISNUMBER(MATCH(E28,'May 30'!$E$2:$E$300,0))))),"Found","Not Found")</f>
        <v>Not Found</v>
      </c>
      <c r="M28" s="33">
        <f t="shared" si="0"/>
        <v>4</v>
      </c>
      <c r="N28" s="33"/>
      <c r="O28" s="33"/>
      <c r="P28" s="33"/>
      <c r="Q28" s="33"/>
      <c r="R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I28" s="36"/>
      <c r="AJ28" s="33"/>
    </row>
    <row r="29" spans="1:36" x14ac:dyDescent="0.25">
      <c r="A29" s="33" t="s">
        <v>1177</v>
      </c>
      <c r="B29" s="34" t="s">
        <v>318</v>
      </c>
      <c r="C29" s="30">
        <f>VLOOKUP(B29,'PKII Employee Details'!$A$2:$F$474,3,FALSE)</f>
        <v>724</v>
      </c>
      <c r="D29" s="35" t="str">
        <f>VLOOKUP(B29,'PKII Employee Details'!$A$2:$F$474,4,FALSE)</f>
        <v>De San Jose</v>
      </c>
      <c r="E29" s="35" t="str">
        <f>VLOOKUP(B29,'PKII Employee Details'!$A$2:$F$474,5,FALSE)</f>
        <v>Jenzel Ray</v>
      </c>
      <c r="F29" s="36" t="str">
        <f>IF(OR(ISNUMBER(MATCH(C29,'May 24'!$D$2:$D$300,0)),AND(ISNUMBER(MATCH(D29,'May 24'!$F$2:$F$300,0)),(ISNUMBER(MATCH(E29,'May 24'!$E$2:$E$300,0))))),"Found","Not Found")</f>
        <v>Found</v>
      </c>
      <c r="G29" s="33" t="str">
        <f>IF(OR(ISNUMBER(MATCH(C29,'May 25'!$D$2:$D$300,0)),AND(ISNUMBER(MATCH(D29,'May 25'!$F$2:$F$300,0)),(ISNUMBER(MATCH(E29,'May 25'!$E$2:$E$300,0))))),"Found","Not Found")</f>
        <v>Found</v>
      </c>
      <c r="H29" s="33" t="str">
        <f>IF(OR(ISNUMBER(MATCH(C29,'May 26'!$D$2:$D$300,0)),AND(ISNUMBER(MATCH(D29,'May 26'!$F$2:$F$300,0)),(ISNUMBER(MATCH(E29,'May 26'!$E$2:$E$300,0))))),"Found","Not Found")</f>
        <v>Found</v>
      </c>
      <c r="I29" s="33" t="str">
        <f>IF(OR(ISNUMBER(MATCH(C29,'May 27'!$D$2:$D$299,0)),AND(ISNUMBER(MATCH(D29,'May 27'!$F$2:$F$299,0)),(ISNUMBER(MATCH(E29,'May 27'!$E$2:$E$299,0))))),"Found","Not Found")</f>
        <v>Found</v>
      </c>
      <c r="J29" s="33" t="str">
        <f>IF(OR(ISNUMBER(MATCH(C29,'May 28'!$D$2:$D$300,0)),AND(ISNUMBER(MATCH(D29,'May 28'!$F$2:$F$300,0)),(ISNUMBER(MATCH(E29,'May 28'!$E$2:$E$300,0))))),"Found","Not Found")</f>
        <v>Found</v>
      </c>
      <c r="K29" s="33" t="str">
        <f>IF(OR(ISNUMBER(MATCH(C29,'May 29'!$D$2:$D$300,0)),AND(ISNUMBER(MATCH(D29,'May 29'!$F$2:$F$300,0)),(ISNUMBER(MATCH(E29,'May 29'!$E$2:$E$300,0))))),"Found","Not Found")</f>
        <v>Not Found</v>
      </c>
      <c r="L29" s="33" t="str">
        <f>IF(OR(ISNUMBER(MATCH(C29,'May 30'!$D$2:$D$300,0)),AND(ISNUMBER(MATCH(D29,'May 30'!$F$2:$F$300,0)),(ISNUMBER(MATCH(E29,'May 30'!$E$2:$E$300,0))))),"Found","Not Found")</f>
        <v>Not Found</v>
      </c>
      <c r="M29" s="33">
        <f t="shared" si="0"/>
        <v>5</v>
      </c>
      <c r="N29" s="33"/>
      <c r="O29" s="33"/>
      <c r="P29" s="33"/>
      <c r="Q29" s="33"/>
      <c r="R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6"/>
      <c r="AJ29" s="33"/>
    </row>
    <row r="30" spans="1:36" x14ac:dyDescent="0.25">
      <c r="A30" s="33" t="s">
        <v>1178</v>
      </c>
      <c r="B30" s="34" t="s">
        <v>339</v>
      </c>
      <c r="C30" s="30">
        <f>VLOOKUP(B30,'PKII Employee Details'!$A$2:$F$474,3,FALSE)</f>
        <v>766</v>
      </c>
      <c r="D30" s="35" t="str">
        <f>VLOOKUP(B30,'PKII Employee Details'!$A$2:$F$474,4,FALSE)</f>
        <v>Dela Rama</v>
      </c>
      <c r="E30" s="35" t="str">
        <f>VLOOKUP(B30,'PKII Employee Details'!$A$2:$F$474,5,FALSE)</f>
        <v>Raymond Joseph</v>
      </c>
      <c r="F30" s="36" t="str">
        <f>IF(OR(ISNUMBER(MATCH(C30,'May 24'!$D$2:$D$300,0)),AND(ISNUMBER(MATCH(D30,'May 24'!$F$2:$F$300,0)),(ISNUMBER(MATCH(E30,'May 24'!$E$2:$E$300,0))))),"Found","Not Found")</f>
        <v>Not Found</v>
      </c>
      <c r="G30" s="33" t="str">
        <f>IF(OR(ISNUMBER(MATCH(C30,'May 25'!$D$2:$D$300,0)),AND(ISNUMBER(MATCH(D30,'May 25'!$F$2:$F$300,0)),(ISNUMBER(MATCH(E30,'May 25'!$E$2:$E$300,0))))),"Found","Not Found")</f>
        <v>Not Found</v>
      </c>
      <c r="H30" s="33" t="str">
        <f>IF(OR(ISNUMBER(MATCH(C30,'May 26'!$D$2:$D$300,0)),AND(ISNUMBER(MATCH(D30,'May 26'!$F$2:$F$300,0)),(ISNUMBER(MATCH(E30,'May 26'!$E$2:$E$300,0))))),"Found","Not Found")</f>
        <v>Not Found</v>
      </c>
      <c r="I30" s="33" t="str">
        <f>IF(OR(ISNUMBER(MATCH(C30,'May 27'!$D$2:$D$299,0)),AND(ISNUMBER(MATCH(D30,'May 27'!$F$2:$F$299,0)),(ISNUMBER(MATCH(E30,'May 27'!$E$2:$E$299,0))))),"Found","Not Found")</f>
        <v>Not Found</v>
      </c>
      <c r="J30" s="33" t="str">
        <f>IF(OR(ISNUMBER(MATCH(C30,'May 28'!$D$2:$D$300,0)),AND(ISNUMBER(MATCH(D30,'May 28'!$F$2:$F$300,0)),(ISNUMBER(MATCH(E30,'May 28'!$E$2:$E$300,0))))),"Found","Not Found")</f>
        <v>Not Found</v>
      </c>
      <c r="K30" s="33" t="str">
        <f>IF(OR(ISNUMBER(MATCH(C30,'May 29'!$D$2:$D$300,0)),AND(ISNUMBER(MATCH(D30,'May 29'!$F$2:$F$300,0)),(ISNUMBER(MATCH(E30,'May 29'!$E$2:$E$300,0))))),"Found","Not Found")</f>
        <v>Not Found</v>
      </c>
      <c r="L30" s="33" t="str">
        <f>IF(OR(ISNUMBER(MATCH(C30,'May 30'!$D$2:$D$300,0)),AND(ISNUMBER(MATCH(D30,'May 30'!$F$2:$F$300,0)),(ISNUMBER(MATCH(E30,'May 30'!$E$2:$E$300,0))))),"Found","Not Found")</f>
        <v>Not Found</v>
      </c>
      <c r="M30" s="33">
        <f t="shared" si="0"/>
        <v>0</v>
      </c>
      <c r="N30" s="33"/>
      <c r="O30" s="33"/>
      <c r="P30" s="33"/>
      <c r="Q30" s="33"/>
      <c r="R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6"/>
      <c r="AJ30" s="33"/>
    </row>
    <row r="31" spans="1:36" x14ac:dyDescent="0.25">
      <c r="A31" s="33" t="s">
        <v>1179</v>
      </c>
      <c r="B31" s="34" t="s">
        <v>344</v>
      </c>
      <c r="C31" s="30">
        <f>VLOOKUP(B31,'PKII Employee Details'!$A$2:$F$474,3,FALSE)</f>
        <v>144</v>
      </c>
      <c r="D31" s="35" t="str">
        <f>VLOOKUP(B31,'PKII Employee Details'!$A$2:$F$474,4,FALSE)</f>
        <v>Dela Torre</v>
      </c>
      <c r="E31" s="35" t="str">
        <f>VLOOKUP(B31,'PKII Employee Details'!$A$2:$F$474,5,FALSE)</f>
        <v>Antonio Maria</v>
      </c>
      <c r="F31" s="36" t="str">
        <f>IF(OR(ISNUMBER(MATCH(C31,'May 24'!$D$2:$D$300,0)),AND(ISNUMBER(MATCH(D31,'May 24'!$F$2:$F$300,0)),(ISNUMBER(MATCH(E31,'May 24'!$E$2:$E$300,0))))),"Found","Not Found")</f>
        <v>Found</v>
      </c>
      <c r="G31" s="33" t="str">
        <f>IF(OR(ISNUMBER(MATCH(C31,'May 25'!$D$2:$D$300,0)),AND(ISNUMBER(MATCH(D31,'May 25'!$F$2:$F$300,0)),(ISNUMBER(MATCH(E31,'May 25'!$E$2:$E$300,0))))),"Found","Not Found")</f>
        <v>Found</v>
      </c>
      <c r="H31" s="33" t="str">
        <f>IF(OR(ISNUMBER(MATCH(C31,'May 26'!$D$2:$D$300,0)),AND(ISNUMBER(MATCH(D31,'May 26'!$F$2:$F$300,0)),(ISNUMBER(MATCH(E31,'May 26'!$E$2:$E$300,0))))),"Found","Not Found")</f>
        <v>Found</v>
      </c>
      <c r="I31" s="33" t="str">
        <f>IF(OR(ISNUMBER(MATCH(C31,'May 27'!$D$2:$D$299,0)),AND(ISNUMBER(MATCH(D31,'May 27'!$F$2:$F$299,0)),(ISNUMBER(MATCH(E31,'May 27'!$E$2:$E$299,0))))),"Found","Not Found")</f>
        <v>Found</v>
      </c>
      <c r="J31" s="33" t="str">
        <f>IF(OR(ISNUMBER(MATCH(C31,'May 28'!$D$2:$D$300,0)),AND(ISNUMBER(MATCH(D31,'May 28'!$F$2:$F$300,0)),(ISNUMBER(MATCH(E31,'May 28'!$E$2:$E$300,0))))),"Found","Not Found")</f>
        <v>Found</v>
      </c>
      <c r="K31" s="33" t="str">
        <f>IF(OR(ISNUMBER(MATCH(C31,'May 29'!$D$2:$D$300,0)),AND(ISNUMBER(MATCH(D31,'May 29'!$F$2:$F$300,0)),(ISNUMBER(MATCH(E31,'May 29'!$E$2:$E$300,0))))),"Found","Not Found")</f>
        <v>Not Found</v>
      </c>
      <c r="L31" s="33" t="str">
        <f>IF(OR(ISNUMBER(MATCH(C31,'May 30'!$D$2:$D$300,0)),AND(ISNUMBER(MATCH(D31,'May 30'!$F$2:$F$300,0)),(ISNUMBER(MATCH(E31,'May 30'!$E$2:$E$300,0))))),"Found","Not Found")</f>
        <v>Not Found</v>
      </c>
      <c r="M31" s="33">
        <f t="shared" si="0"/>
        <v>5</v>
      </c>
      <c r="N31" s="33"/>
      <c r="O31" s="33"/>
      <c r="P31" s="33"/>
      <c r="Q31" s="33"/>
      <c r="R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  <c r="AH31" s="33"/>
      <c r="AI31" s="36"/>
      <c r="AJ31" s="33"/>
    </row>
    <row r="32" spans="1:36" x14ac:dyDescent="0.25">
      <c r="A32" s="33" t="s">
        <v>1180</v>
      </c>
      <c r="B32" s="34" t="s">
        <v>348</v>
      </c>
      <c r="C32" s="30">
        <f>VLOOKUP(B32,'PKII Employee Details'!$A$2:$F$474,3,FALSE)</f>
        <v>749</v>
      </c>
      <c r="D32" s="35" t="str">
        <f>VLOOKUP(B32,'PKII Employee Details'!$A$2:$F$474,4,FALSE)</f>
        <v>Diaz</v>
      </c>
      <c r="E32" s="35" t="str">
        <f>VLOOKUP(B32,'PKII Employee Details'!$A$2:$F$474,5,FALSE)</f>
        <v>Ryan Virgel</v>
      </c>
      <c r="F32" s="36" t="str">
        <f>IF(OR(ISNUMBER(MATCH(C32,'May 24'!$D$2:$D$300,0)),AND(ISNUMBER(MATCH(D32,'May 24'!$F$2:$F$300,0)),(ISNUMBER(MATCH(E32,'May 24'!$E$2:$E$300,0))))),"Found","Not Found")</f>
        <v>Found</v>
      </c>
      <c r="G32" s="33" t="str">
        <f>IF(OR(ISNUMBER(MATCH(C32,'May 25'!$D$2:$D$300,0)),AND(ISNUMBER(MATCH(D32,'May 25'!$F$2:$F$300,0)),(ISNUMBER(MATCH(E32,'May 25'!$E$2:$E$300,0))))),"Found","Not Found")</f>
        <v>Found</v>
      </c>
      <c r="H32" s="33" t="str">
        <f>IF(OR(ISNUMBER(MATCH(C32,'May 26'!$D$2:$D$300,0)),AND(ISNUMBER(MATCH(D32,'May 26'!$F$2:$F$300,0)),(ISNUMBER(MATCH(E32,'May 26'!$E$2:$E$300,0))))),"Found","Not Found")</f>
        <v>Found</v>
      </c>
      <c r="I32" s="33" t="str">
        <f>IF(OR(ISNUMBER(MATCH(C32,'May 27'!$D$2:$D$299,0)),AND(ISNUMBER(MATCH(D32,'May 27'!$F$2:$F$299,0)),(ISNUMBER(MATCH(E32,'May 27'!$E$2:$E$299,0))))),"Found","Not Found")</f>
        <v>Found</v>
      </c>
      <c r="J32" s="33" t="str">
        <f>IF(OR(ISNUMBER(MATCH(C32,'May 28'!$D$2:$D$300,0)),AND(ISNUMBER(MATCH(D32,'May 28'!$F$2:$F$300,0)),(ISNUMBER(MATCH(E32,'May 28'!$E$2:$E$300,0))))),"Found","Not Found")</f>
        <v>Found</v>
      </c>
      <c r="K32" s="33" t="str">
        <f>IF(OR(ISNUMBER(MATCH(C32,'May 29'!$D$2:$D$300,0)),AND(ISNUMBER(MATCH(D32,'May 29'!$F$2:$F$300,0)),(ISNUMBER(MATCH(E32,'May 29'!$E$2:$E$300,0))))),"Found","Not Found")</f>
        <v>Found</v>
      </c>
      <c r="L32" s="33" t="str">
        <f>IF(OR(ISNUMBER(MATCH(C32,'May 30'!$D$2:$D$300,0)),AND(ISNUMBER(MATCH(D32,'May 30'!$F$2:$F$300,0)),(ISNUMBER(MATCH(E32,'May 30'!$E$2:$E$300,0))))),"Found","Not Found")</f>
        <v>Found</v>
      </c>
      <c r="M32" s="33">
        <f t="shared" si="0"/>
        <v>7</v>
      </c>
      <c r="N32" s="33"/>
      <c r="O32" s="33"/>
      <c r="P32" s="33"/>
      <c r="Q32" s="33"/>
      <c r="R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  <c r="AI32" s="36"/>
      <c r="AJ32" s="33"/>
    </row>
    <row r="33" spans="1:36" x14ac:dyDescent="0.25">
      <c r="A33" s="33" t="s">
        <v>1181</v>
      </c>
      <c r="B33" s="34" t="s">
        <v>361</v>
      </c>
      <c r="C33" s="30">
        <f>VLOOKUP(B33,'PKII Employee Details'!$A$2:$F$474,3,FALSE)</f>
        <v>768</v>
      </c>
      <c r="D33" s="35" t="str">
        <f>VLOOKUP(B33,'PKII Employee Details'!$A$2:$F$474,4,FALSE)</f>
        <v>Dizon</v>
      </c>
      <c r="E33" s="35" t="str">
        <f>VLOOKUP(B33,'PKII Employee Details'!$A$2:$F$474,5,FALSE)</f>
        <v>Steffany Mae</v>
      </c>
      <c r="F33" s="36" t="str">
        <f>IF(OR(ISNUMBER(MATCH(C33,'May 24'!$D$2:$D$300,0)),AND(ISNUMBER(MATCH(D33,'May 24'!$F$2:$F$300,0)),(ISNUMBER(MATCH(E33,'May 24'!$E$2:$E$300,0))))),"Found","Not Found")</f>
        <v>Not Found</v>
      </c>
      <c r="G33" s="33" t="str">
        <f>IF(OR(ISNUMBER(MATCH(C33,'May 25'!$D$2:$D$300,0)),AND(ISNUMBER(MATCH(D33,'May 25'!$F$2:$F$300,0)),(ISNUMBER(MATCH(E33,'May 25'!$E$2:$E$300,0))))),"Found","Not Found")</f>
        <v>Not Found</v>
      </c>
      <c r="H33" s="33" t="str">
        <f>IF(OR(ISNUMBER(MATCH(C33,'May 26'!$D$2:$D$300,0)),AND(ISNUMBER(MATCH(D33,'May 26'!$F$2:$F$300,0)),(ISNUMBER(MATCH(E33,'May 26'!$E$2:$E$300,0))))),"Found","Not Found")</f>
        <v>Not Found</v>
      </c>
      <c r="I33" s="33" t="str">
        <f>IF(OR(ISNUMBER(MATCH(C33,'May 27'!$D$2:$D$299,0)),AND(ISNUMBER(MATCH(D33,'May 27'!$F$2:$F$299,0)),(ISNUMBER(MATCH(E33,'May 27'!$E$2:$E$299,0))))),"Found","Not Found")</f>
        <v>Not Found</v>
      </c>
      <c r="J33" s="33" t="str">
        <f>IF(OR(ISNUMBER(MATCH(C33,'May 28'!$D$2:$D$300,0)),AND(ISNUMBER(MATCH(D33,'May 28'!$F$2:$F$300,0)),(ISNUMBER(MATCH(E33,'May 28'!$E$2:$E$300,0))))),"Found","Not Found")</f>
        <v>Not Found</v>
      </c>
      <c r="K33" s="33" t="str">
        <f>IF(OR(ISNUMBER(MATCH(C33,'May 29'!$D$2:$D$300,0)),AND(ISNUMBER(MATCH(D33,'May 29'!$F$2:$F$300,0)),(ISNUMBER(MATCH(E33,'May 29'!$E$2:$E$300,0))))),"Found","Not Found")</f>
        <v>Not Found</v>
      </c>
      <c r="L33" s="33" t="str">
        <f>IF(OR(ISNUMBER(MATCH(C33,'May 30'!$D$2:$D$300,0)),AND(ISNUMBER(MATCH(D33,'May 30'!$F$2:$F$300,0)),(ISNUMBER(MATCH(E33,'May 30'!$E$2:$E$300,0))))),"Found","Not Found")</f>
        <v>Not Found</v>
      </c>
      <c r="M33" s="33">
        <f t="shared" si="0"/>
        <v>0</v>
      </c>
      <c r="N33" s="33"/>
      <c r="O33" s="33"/>
      <c r="P33" s="33"/>
      <c r="Q33" s="33"/>
      <c r="R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3"/>
      <c r="AI33" s="36"/>
      <c r="AJ33" s="33"/>
    </row>
    <row r="34" spans="1:36" x14ac:dyDescent="0.25">
      <c r="A34" s="33" t="s">
        <v>1182</v>
      </c>
      <c r="B34" s="34" t="s">
        <v>372</v>
      </c>
      <c r="C34" s="30">
        <f>VLOOKUP(B34,'PKII Employee Details'!$A$2:$F$474,3,FALSE)</f>
        <v>311</v>
      </c>
      <c r="D34" s="35" t="str">
        <f>VLOOKUP(B34,'PKII Employee Details'!$A$2:$F$474,4,FALSE)</f>
        <v>Dungca</v>
      </c>
      <c r="E34" s="35" t="str">
        <f>VLOOKUP(B34,'PKII Employee Details'!$A$2:$F$474,5,FALSE)</f>
        <v>Teresita</v>
      </c>
      <c r="F34" s="36" t="str">
        <f>IF(OR(ISNUMBER(MATCH(C34,'May 24'!$D$2:$D$300,0)),AND(ISNUMBER(MATCH(D34,'May 24'!$F$2:$F$300,0)),(ISNUMBER(MATCH(E34,'May 24'!$E$2:$E$300,0))))),"Found","Not Found")</f>
        <v>Found</v>
      </c>
      <c r="G34" s="33" t="str">
        <f>IF(OR(ISNUMBER(MATCH(C34,'May 25'!$D$2:$D$300,0)),AND(ISNUMBER(MATCH(D34,'May 25'!$F$2:$F$300,0)),(ISNUMBER(MATCH(E34,'May 25'!$E$2:$E$300,0))))),"Found","Not Found")</f>
        <v>Found</v>
      </c>
      <c r="H34" s="33" t="str">
        <f>IF(OR(ISNUMBER(MATCH(C34,'May 26'!$D$2:$D$300,0)),AND(ISNUMBER(MATCH(D34,'May 26'!$F$2:$F$300,0)),(ISNUMBER(MATCH(E34,'May 26'!$E$2:$E$300,0))))),"Found","Not Found")</f>
        <v>Found</v>
      </c>
      <c r="I34" s="33" t="str">
        <f>IF(OR(ISNUMBER(MATCH(C34,'May 27'!$D$2:$D$299,0)),AND(ISNUMBER(MATCH(D34,'May 27'!$F$2:$F$299,0)),(ISNUMBER(MATCH(E34,'May 27'!$E$2:$E$299,0))))),"Found","Not Found")</f>
        <v>Found</v>
      </c>
      <c r="J34" s="33" t="str">
        <f>IF(OR(ISNUMBER(MATCH(C34,'May 28'!$D$2:$D$300,0)),AND(ISNUMBER(MATCH(D34,'May 28'!$F$2:$F$300,0)),(ISNUMBER(MATCH(E34,'May 28'!$E$2:$E$300,0))))),"Found","Not Found")</f>
        <v>Found</v>
      </c>
      <c r="K34" s="33" t="str">
        <f>IF(OR(ISNUMBER(MATCH(C34,'May 29'!$D$2:$D$300,0)),AND(ISNUMBER(MATCH(D34,'May 29'!$F$2:$F$300,0)),(ISNUMBER(MATCH(E34,'May 29'!$E$2:$E$300,0))))),"Found","Not Found")</f>
        <v>Not Found</v>
      </c>
      <c r="L34" s="33" t="str">
        <f>IF(OR(ISNUMBER(MATCH(C34,'May 30'!$D$2:$D$300,0)),AND(ISNUMBER(MATCH(D34,'May 30'!$F$2:$F$300,0)),(ISNUMBER(MATCH(E34,'May 30'!$E$2:$E$300,0))))),"Found","Not Found")</f>
        <v>Not Found</v>
      </c>
      <c r="M34" s="33">
        <f t="shared" si="0"/>
        <v>5</v>
      </c>
      <c r="N34" s="33"/>
      <c r="O34" s="33"/>
      <c r="P34" s="33"/>
      <c r="Q34" s="33"/>
      <c r="R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36"/>
      <c r="AJ34" s="33"/>
    </row>
    <row r="35" spans="1:36" x14ac:dyDescent="0.25">
      <c r="A35" s="33" t="s">
        <v>1183</v>
      </c>
      <c r="B35" s="34" t="s">
        <v>383</v>
      </c>
      <c r="C35" s="30">
        <v>750</v>
      </c>
      <c r="D35" s="35" t="s">
        <v>380</v>
      </c>
      <c r="E35" s="35" t="s">
        <v>381</v>
      </c>
      <c r="F35" s="36" t="str">
        <f>IF(OR(ISNUMBER(MATCH(C35,'May 24'!$D$2:$D$300,0)),AND(ISNUMBER(MATCH(D35,'May 24'!$F$2:$F$300,0)),(ISNUMBER(MATCH(E35,'May 24'!$E$2:$E$300,0))))),"Found","Not Found")</f>
        <v>Not Found</v>
      </c>
      <c r="G35" s="33" t="str">
        <f>IF(OR(ISNUMBER(MATCH(C35,'May 25'!$D$2:$D$300,0)),AND(ISNUMBER(MATCH(D35,'May 25'!$F$2:$F$300,0)),(ISNUMBER(MATCH(E35,'May 25'!$E$2:$E$300,0))))),"Found","Not Found")</f>
        <v>Not Found</v>
      </c>
      <c r="H35" s="33" t="str">
        <f>IF(OR(ISNUMBER(MATCH(C35,'May 26'!$D$2:$D$300,0)),AND(ISNUMBER(MATCH(D35,'May 26'!$F$2:$F$300,0)),(ISNUMBER(MATCH(E35,'May 26'!$E$2:$E$300,0))))),"Found","Not Found")</f>
        <v>Found</v>
      </c>
      <c r="I35" s="33" t="str">
        <f>IF(OR(ISNUMBER(MATCH(C35,'May 27'!$D$2:$D$299,0)),AND(ISNUMBER(MATCH(D35,'May 27'!$F$2:$F$299,0)),(ISNUMBER(MATCH(E35,'May 27'!$E$2:$E$299,0))))),"Found","Not Found")</f>
        <v>Found</v>
      </c>
      <c r="J35" s="33" t="str">
        <f>IF(OR(ISNUMBER(MATCH(C35,'May 28'!$D$2:$D$300,0)),AND(ISNUMBER(MATCH(D35,'May 28'!$F$2:$F$300,0)),(ISNUMBER(MATCH(E35,'May 28'!$E$2:$E$300,0))))),"Found","Not Found")</f>
        <v>Found</v>
      </c>
      <c r="K35" s="33" t="str">
        <f>IF(OR(ISNUMBER(MATCH(C35,'May 29'!$D$2:$D$300,0)),AND(ISNUMBER(MATCH(D35,'May 29'!$F$2:$F$300,0)),(ISNUMBER(MATCH(E35,'May 29'!$E$2:$E$300,0))))),"Found","Not Found")</f>
        <v>Not Found</v>
      </c>
      <c r="L35" s="33" t="str">
        <f>IF(OR(ISNUMBER(MATCH(C35,'May 30'!$D$2:$D$300,0)),AND(ISNUMBER(MATCH(D35,'May 30'!$F$2:$F$300,0)),(ISNUMBER(MATCH(E35,'May 30'!$E$2:$E$300,0))))),"Found","Not Found")</f>
        <v>Not Found</v>
      </c>
      <c r="M35" s="33">
        <f t="shared" si="0"/>
        <v>3</v>
      </c>
      <c r="N35" s="33"/>
      <c r="O35" s="33"/>
      <c r="P35" s="33"/>
      <c r="Q35" s="33"/>
      <c r="R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  <c r="AI35" s="36"/>
      <c r="AJ35" s="33"/>
    </row>
    <row r="36" spans="1:36" x14ac:dyDescent="0.25">
      <c r="A36" s="33" t="s">
        <v>1184</v>
      </c>
      <c r="B36" s="34" t="s">
        <v>398</v>
      </c>
      <c r="C36" s="30">
        <f>VLOOKUP(B36,'PKII Employee Details'!$A$2:$F$474,3,FALSE)</f>
        <v>734</v>
      </c>
      <c r="D36" s="35" t="str">
        <f>VLOOKUP(B36,'PKII Employee Details'!$A$2:$F$474,4,FALSE)</f>
        <v>Estrada</v>
      </c>
      <c r="E36" s="35" t="str">
        <f>VLOOKUP(B36,'PKII Employee Details'!$A$2:$F$474,5,FALSE)</f>
        <v>Rosalie</v>
      </c>
      <c r="F36" s="36" t="str">
        <f>IF(OR(ISNUMBER(MATCH(C36,'May 24'!$D$2:$D$300,0)),AND(ISNUMBER(MATCH(D36,'May 24'!$F$2:$F$300,0)),(ISNUMBER(MATCH(E36,'May 24'!$E$2:$E$300,0))))),"Found","Not Found")</f>
        <v>Not Found</v>
      </c>
      <c r="G36" s="33" t="str">
        <f>IF(OR(ISNUMBER(MATCH(C36,'May 25'!$D$2:$D$300,0)),AND(ISNUMBER(MATCH(D36,'May 25'!$F$2:$F$300,0)),(ISNUMBER(MATCH(E36,'May 25'!$E$2:$E$300,0))))),"Found","Not Found")</f>
        <v>Not Found</v>
      </c>
      <c r="H36" s="33" t="str">
        <f>IF(OR(ISNUMBER(MATCH(C36,'May 26'!$D$2:$D$300,0)),AND(ISNUMBER(MATCH(D36,'May 26'!$F$2:$F$300,0)),(ISNUMBER(MATCH(E36,'May 26'!$E$2:$E$300,0))))),"Found","Not Found")</f>
        <v>Found</v>
      </c>
      <c r="I36" s="33" t="str">
        <f>IF(OR(ISNUMBER(MATCH(C36,'May 27'!$D$2:$D$299,0)),AND(ISNUMBER(MATCH(D36,'May 27'!$F$2:$F$299,0)),(ISNUMBER(MATCH(E36,'May 27'!$E$2:$E$299,0))))),"Found","Not Found")</f>
        <v>Not Found</v>
      </c>
      <c r="J36" s="33" t="str">
        <f>IF(OR(ISNUMBER(MATCH(C36,'May 28'!$D$2:$D$300,0)),AND(ISNUMBER(MATCH(D36,'May 28'!$F$2:$F$300,0)),(ISNUMBER(MATCH(E36,'May 28'!$E$2:$E$300,0))))),"Found","Not Found")</f>
        <v>Not Found</v>
      </c>
      <c r="K36" s="33" t="str">
        <f>IF(OR(ISNUMBER(MATCH(C36,'May 29'!$D$2:$D$300,0)),AND(ISNUMBER(MATCH(D36,'May 29'!$F$2:$F$300,0)),(ISNUMBER(MATCH(E36,'May 29'!$E$2:$E$300,0))))),"Found","Not Found")</f>
        <v>Not Found</v>
      </c>
      <c r="L36" s="33" t="str">
        <f>IF(OR(ISNUMBER(MATCH(C36,'May 30'!$D$2:$D$300,0)),AND(ISNUMBER(MATCH(D36,'May 30'!$F$2:$F$300,0)),(ISNUMBER(MATCH(E36,'May 30'!$E$2:$E$300,0))))),"Found","Not Found")</f>
        <v>Not Found</v>
      </c>
      <c r="M36" s="33">
        <f t="shared" si="0"/>
        <v>1</v>
      </c>
      <c r="N36" s="33"/>
      <c r="O36" s="33"/>
      <c r="P36" s="33"/>
      <c r="Q36" s="33"/>
      <c r="R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36"/>
      <c r="AJ36" s="33"/>
    </row>
    <row r="37" spans="1:36" x14ac:dyDescent="0.25">
      <c r="A37" s="33" t="s">
        <v>1185</v>
      </c>
      <c r="B37" s="34" t="s">
        <v>428</v>
      </c>
      <c r="C37" s="30">
        <f>VLOOKUP(B37,'PKII Employee Details'!$A$2:$F$474,3,FALSE)</f>
        <v>552</v>
      </c>
      <c r="D37" s="35" t="str">
        <f>VLOOKUP(B37,'PKII Employee Details'!$A$2:$F$474,4,FALSE)</f>
        <v>Ferrer</v>
      </c>
      <c r="E37" s="35" t="str">
        <f>VLOOKUP(B37,'PKII Employee Details'!$A$2:$F$474,5,FALSE)</f>
        <v>Arlene</v>
      </c>
      <c r="F37" s="36" t="str">
        <f>IF(OR(ISNUMBER(MATCH(C37,'May 24'!$D$2:$D$300,0)),AND(ISNUMBER(MATCH(D37,'May 24'!$F$2:$F$300,0)),(ISNUMBER(MATCH(E37,'May 24'!$E$2:$E$300,0))))),"Found","Not Found")</f>
        <v>Found</v>
      </c>
      <c r="G37" s="33" t="str">
        <f>IF(OR(ISNUMBER(MATCH(C37,'May 25'!$D$2:$D$300,0)),AND(ISNUMBER(MATCH(D37,'May 25'!$F$2:$F$300,0)),(ISNUMBER(MATCH(E37,'May 25'!$E$2:$E$300,0))))),"Found","Not Found")</f>
        <v>Found</v>
      </c>
      <c r="H37" s="33" t="str">
        <f>IF(OR(ISNUMBER(MATCH(C37,'May 26'!$D$2:$D$300,0)),AND(ISNUMBER(MATCH(D37,'May 26'!$F$2:$F$300,0)),(ISNUMBER(MATCH(E37,'May 26'!$E$2:$E$300,0))))),"Found","Not Found")</f>
        <v>Found</v>
      </c>
      <c r="I37" s="33" t="str">
        <f>IF(OR(ISNUMBER(MATCH(C37,'May 27'!$D$2:$D$299,0)),AND(ISNUMBER(MATCH(D37,'May 27'!$F$2:$F$299,0)),(ISNUMBER(MATCH(E37,'May 27'!$E$2:$E$299,0))))),"Found","Not Found")</f>
        <v>Found</v>
      </c>
      <c r="J37" s="33" t="str">
        <f>IF(OR(ISNUMBER(MATCH(C37,'May 28'!$D$2:$D$300,0)),AND(ISNUMBER(MATCH(D37,'May 28'!$F$2:$F$300,0)),(ISNUMBER(MATCH(E37,'May 28'!$E$2:$E$300,0))))),"Found","Not Found")</f>
        <v>Found</v>
      </c>
      <c r="K37" s="33" t="str">
        <f>IF(OR(ISNUMBER(MATCH(C37,'May 29'!$D$2:$D$300,0)),AND(ISNUMBER(MATCH(D37,'May 29'!$F$2:$F$300,0)),(ISNUMBER(MATCH(E37,'May 29'!$E$2:$E$300,0))))),"Found","Not Found")</f>
        <v>Found</v>
      </c>
      <c r="L37" s="33" t="str">
        <f>IF(OR(ISNUMBER(MATCH(C37,'May 30'!$D$2:$D$300,0)),AND(ISNUMBER(MATCH(D37,'May 30'!$F$2:$F$300,0)),(ISNUMBER(MATCH(E37,'May 30'!$E$2:$E$300,0))))),"Found","Not Found")</f>
        <v>Found</v>
      </c>
      <c r="M37" s="33">
        <f t="shared" si="0"/>
        <v>7</v>
      </c>
      <c r="N37" s="33"/>
      <c r="O37" s="33"/>
      <c r="P37" s="33"/>
      <c r="Q37" s="33"/>
      <c r="R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33"/>
      <c r="AH37" s="33"/>
      <c r="AI37" s="36"/>
      <c r="AJ37" s="33"/>
    </row>
    <row r="38" spans="1:36" x14ac:dyDescent="0.25">
      <c r="A38" s="33" t="s">
        <v>1186</v>
      </c>
      <c r="B38" s="34" t="s">
        <v>436</v>
      </c>
      <c r="C38" s="30">
        <f>VLOOKUP(B38,'PKII Employee Details'!$A$2:$F$474,3,FALSE)</f>
        <v>422</v>
      </c>
      <c r="D38" s="35" t="str">
        <f>VLOOKUP(B38,'PKII Employee Details'!$A$2:$F$474,4,FALSE)</f>
        <v>Flores</v>
      </c>
      <c r="E38" s="35" t="str">
        <f>VLOOKUP(B38,'PKII Employee Details'!$A$2:$F$474,5,FALSE)</f>
        <v>Anna Liza</v>
      </c>
      <c r="F38" s="36" t="str">
        <f>IF(OR(ISNUMBER(MATCH(C38,'May 24'!$D$2:$D$300,0)),AND(ISNUMBER(MATCH(D38,'May 24'!$F$2:$F$300,0)),(ISNUMBER(MATCH(E38,'May 24'!$E$2:$E$300,0))))),"Found","Not Found")</f>
        <v>Found</v>
      </c>
      <c r="G38" s="33" t="str">
        <f>IF(OR(ISNUMBER(MATCH(C38,'May 25'!$D$2:$D$300,0)),AND(ISNUMBER(MATCH(D38,'May 25'!$F$2:$F$300,0)),(ISNUMBER(MATCH(E38,'May 25'!$E$2:$E$300,0))))),"Found","Not Found")</f>
        <v>Found</v>
      </c>
      <c r="H38" s="33" t="str">
        <f>IF(OR(ISNUMBER(MATCH(C38,'May 26'!$D$2:$D$300,0)),AND(ISNUMBER(MATCH(D38,'May 26'!$F$2:$F$300,0)),(ISNUMBER(MATCH(E38,'May 26'!$E$2:$E$300,0))))),"Found","Not Found")</f>
        <v>Found</v>
      </c>
      <c r="I38" s="33" t="str">
        <f>IF(OR(ISNUMBER(MATCH(C38,'May 27'!$D$2:$D$299,0)),AND(ISNUMBER(MATCH(D38,'May 27'!$F$2:$F$299,0)),(ISNUMBER(MATCH(E38,'May 27'!$E$2:$E$299,0))))),"Found","Not Found")</f>
        <v>Found</v>
      </c>
      <c r="J38" s="33" t="str">
        <f>IF(OR(ISNUMBER(MATCH(C38,'May 28'!$D$2:$D$300,0)),AND(ISNUMBER(MATCH(D38,'May 28'!$F$2:$F$300,0)),(ISNUMBER(MATCH(E38,'May 28'!$E$2:$E$300,0))))),"Found","Not Found")</f>
        <v>Found</v>
      </c>
      <c r="K38" s="33" t="str">
        <f>IF(OR(ISNUMBER(MATCH(C38,'May 29'!$D$2:$D$300,0)),AND(ISNUMBER(MATCH(D38,'May 29'!$F$2:$F$300,0)),(ISNUMBER(MATCH(E38,'May 29'!$E$2:$E$300,0))))),"Found","Not Found")</f>
        <v>Found</v>
      </c>
      <c r="L38" s="33" t="str">
        <f>IF(OR(ISNUMBER(MATCH(C38,'May 30'!$D$2:$D$300,0)),AND(ISNUMBER(MATCH(D38,'May 30'!$F$2:$F$300,0)),(ISNUMBER(MATCH(E38,'May 30'!$E$2:$E$300,0))))),"Found","Not Found")</f>
        <v>Found</v>
      </c>
      <c r="M38" s="33">
        <f t="shared" si="0"/>
        <v>7</v>
      </c>
      <c r="N38" s="33"/>
      <c r="O38" s="33"/>
      <c r="P38" s="33"/>
      <c r="Q38" s="33"/>
      <c r="R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36"/>
      <c r="AJ38" s="33"/>
    </row>
    <row r="39" spans="1:36" x14ac:dyDescent="0.25">
      <c r="A39" s="33" t="s">
        <v>1187</v>
      </c>
      <c r="B39" s="34" t="s">
        <v>451</v>
      </c>
      <c r="C39" s="30">
        <v>678</v>
      </c>
      <c r="D39" s="35" t="s">
        <v>448</v>
      </c>
      <c r="E39" s="35" t="s">
        <v>449</v>
      </c>
      <c r="F39" s="36" t="str">
        <f>IF(OR(ISNUMBER(MATCH(C39,'May 24'!$D$2:$D$300,0)),AND(ISNUMBER(MATCH(D39,'May 24'!$F$2:$F$300,0)),(ISNUMBER(MATCH(E39,'May 24'!$E$2:$E$300,0))))),"Found","Not Found")</f>
        <v>Not Found</v>
      </c>
      <c r="G39" s="33" t="str">
        <f>IF(OR(ISNUMBER(MATCH(C39,'May 25'!$D$2:$D$300,0)),AND(ISNUMBER(MATCH(D39,'May 25'!$F$2:$F$300,0)),(ISNUMBER(MATCH(E39,'May 25'!$E$2:$E$300,0))))),"Found","Not Found")</f>
        <v>Not Found</v>
      </c>
      <c r="H39" s="33" t="str">
        <f>IF(OR(ISNUMBER(MATCH(C39,'May 26'!$D$2:$D$300,0)),AND(ISNUMBER(MATCH(D39,'May 26'!$F$2:$F$300,0)),(ISNUMBER(MATCH(E39,'May 26'!$E$2:$E$300,0))))),"Found","Not Found")</f>
        <v>Not Found</v>
      </c>
      <c r="I39" s="33" t="str">
        <f>IF(OR(ISNUMBER(MATCH(C39,'May 27'!$D$2:$D$299,0)),AND(ISNUMBER(MATCH(D39,'May 27'!$F$2:$F$299,0)),(ISNUMBER(MATCH(E39,'May 27'!$E$2:$E$299,0))))),"Found","Not Found")</f>
        <v>Not Found</v>
      </c>
      <c r="J39" s="33" t="str">
        <f>IF(OR(ISNUMBER(MATCH(C39,'May 28'!$D$2:$D$300,0)),AND(ISNUMBER(MATCH(D39,'May 28'!$F$2:$F$300,0)),(ISNUMBER(MATCH(E39,'May 28'!$E$2:$E$300,0))))),"Found","Not Found")</f>
        <v>Not Found</v>
      </c>
      <c r="K39" s="33" t="str">
        <f>IF(OR(ISNUMBER(MATCH(C39,'May 29'!$D$2:$D$300,0)),AND(ISNUMBER(MATCH(D39,'May 29'!$F$2:$F$300,0)),(ISNUMBER(MATCH(E39,'May 29'!$E$2:$E$300,0))))),"Found","Not Found")</f>
        <v>Not Found</v>
      </c>
      <c r="L39" s="33" t="str">
        <f>IF(OR(ISNUMBER(MATCH(C39,'May 30'!$D$2:$D$300,0)),AND(ISNUMBER(MATCH(D39,'May 30'!$F$2:$F$300,0)),(ISNUMBER(MATCH(E39,'May 30'!$E$2:$E$300,0))))),"Found","Not Found")</f>
        <v>Not Found</v>
      </c>
      <c r="M39" s="33">
        <f t="shared" si="0"/>
        <v>0</v>
      </c>
      <c r="N39" s="33"/>
      <c r="O39" s="33"/>
      <c r="P39" s="33"/>
      <c r="Q39" s="33"/>
      <c r="R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I39" s="36"/>
      <c r="AJ39" s="33"/>
    </row>
    <row r="40" spans="1:36" x14ac:dyDescent="0.25">
      <c r="A40" s="33" t="s">
        <v>1188</v>
      </c>
      <c r="B40" s="34" t="s">
        <v>456</v>
      </c>
      <c r="C40" s="30">
        <f>VLOOKUP(B40,'PKII Employee Details'!$A$2:$F$474,3,FALSE)</f>
        <v>668</v>
      </c>
      <c r="D40" s="35" t="str">
        <f>VLOOKUP(B40,'PKII Employee Details'!$A$2:$F$474,4,FALSE)</f>
        <v>Gallemit</v>
      </c>
      <c r="E40" s="35" t="str">
        <f>VLOOKUP(B40,'PKII Employee Details'!$A$2:$F$474,5,FALSE)</f>
        <v>Ronila</v>
      </c>
      <c r="F40" s="36" t="str">
        <f>IF(OR(ISNUMBER(MATCH(C40,'May 24'!$D$2:$D$300,0)),AND(ISNUMBER(MATCH(D40,'May 24'!$F$2:$F$300,0)),(ISNUMBER(MATCH(E40,'May 24'!$E$2:$E$300,0))))),"Found","Not Found")</f>
        <v>Not Found</v>
      </c>
      <c r="G40" s="33" t="str">
        <f>IF(OR(ISNUMBER(MATCH(C40,'May 25'!$D$2:$D$300,0)),AND(ISNUMBER(MATCH(D40,'May 25'!$F$2:$F$300,0)),(ISNUMBER(MATCH(E40,'May 25'!$E$2:$E$300,0))))),"Found","Not Found")</f>
        <v>Not Found</v>
      </c>
      <c r="H40" s="33" t="str">
        <f>IF(OR(ISNUMBER(MATCH(C40,'May 26'!$D$2:$D$300,0)),AND(ISNUMBER(MATCH(D40,'May 26'!$F$2:$F$300,0)),(ISNUMBER(MATCH(E40,'May 26'!$E$2:$E$300,0))))),"Found","Not Found")</f>
        <v>Not Found</v>
      </c>
      <c r="I40" s="33" t="str">
        <f>IF(OR(ISNUMBER(MATCH(C40,'May 27'!$D$2:$D$299,0)),AND(ISNUMBER(MATCH(D40,'May 27'!$F$2:$F$299,0)),(ISNUMBER(MATCH(E40,'May 27'!$E$2:$E$299,0))))),"Found","Not Found")</f>
        <v>Not Found</v>
      </c>
      <c r="J40" s="33" t="str">
        <f>IF(OR(ISNUMBER(MATCH(C40,'May 28'!$D$2:$D$300,0)),AND(ISNUMBER(MATCH(D40,'May 28'!$F$2:$F$300,0)),(ISNUMBER(MATCH(E40,'May 28'!$E$2:$E$300,0))))),"Found","Not Found")</f>
        <v>Not Found</v>
      </c>
      <c r="K40" s="33" t="str">
        <f>IF(OR(ISNUMBER(MATCH(C40,'May 29'!$D$2:$D$300,0)),AND(ISNUMBER(MATCH(D40,'May 29'!$F$2:$F$300,0)),(ISNUMBER(MATCH(E40,'May 29'!$E$2:$E$300,0))))),"Found","Not Found")</f>
        <v>Not Found</v>
      </c>
      <c r="L40" s="33" t="str">
        <f>IF(OR(ISNUMBER(MATCH(C40,'May 30'!$D$2:$D$300,0)),AND(ISNUMBER(MATCH(D40,'May 30'!$F$2:$F$300,0)),(ISNUMBER(MATCH(E40,'May 30'!$E$2:$E$300,0))))),"Found","Not Found")</f>
        <v>Not Found</v>
      </c>
      <c r="M40" s="33">
        <f t="shared" si="0"/>
        <v>0</v>
      </c>
      <c r="N40" s="33"/>
      <c r="O40" s="33"/>
      <c r="P40" s="33"/>
      <c r="Q40" s="33"/>
      <c r="R40" s="33"/>
      <c r="T40" s="33"/>
      <c r="U40" s="33"/>
      <c r="V40" s="33"/>
      <c r="W40" s="33"/>
      <c r="X40" s="33"/>
      <c r="Y40" s="33"/>
      <c r="Z40" s="33"/>
      <c r="AA40" s="33"/>
      <c r="AB40" s="33"/>
      <c r="AC40" s="33"/>
      <c r="AD40" s="33"/>
      <c r="AE40" s="33"/>
      <c r="AF40" s="33"/>
      <c r="AG40" s="33"/>
      <c r="AH40" s="33"/>
      <c r="AI40" s="36"/>
      <c r="AJ40" s="33"/>
    </row>
    <row r="41" spans="1:36" x14ac:dyDescent="0.25">
      <c r="A41" s="33" t="s">
        <v>1189</v>
      </c>
      <c r="B41" s="34" t="s">
        <v>508</v>
      </c>
      <c r="C41" s="30">
        <f>VLOOKUP(B41,'PKII Employee Details'!$A$2:$F$474,3,FALSE)</f>
        <v>762</v>
      </c>
      <c r="D41" s="35" t="str">
        <f>VLOOKUP(B41,'PKII Employee Details'!$A$2:$F$474,4,FALSE)</f>
        <v>Gueco</v>
      </c>
      <c r="E41" s="35" t="str">
        <f>VLOOKUP(B41,'PKII Employee Details'!$A$2:$F$474,5,FALSE)</f>
        <v>Jamaica Rose</v>
      </c>
      <c r="F41" s="36" t="str">
        <f>IF(OR(ISNUMBER(MATCH(C41,'May 24'!$D$2:$D$300,0)),AND(ISNUMBER(MATCH(D41,'May 24'!$F$2:$F$300,0)),(ISNUMBER(MATCH(E41,'May 24'!$E$2:$E$300,0))))),"Found","Not Found")</f>
        <v>Not Found</v>
      </c>
      <c r="G41" s="33" t="str">
        <f>IF(OR(ISNUMBER(MATCH(C41,'May 25'!$D$2:$D$300,0)),AND(ISNUMBER(MATCH(D41,'May 25'!$F$2:$F$300,0)),(ISNUMBER(MATCH(E41,'May 25'!$E$2:$E$300,0))))),"Found","Not Found")</f>
        <v>Not Found</v>
      </c>
      <c r="H41" s="33" t="str">
        <f>IF(OR(ISNUMBER(MATCH(C41,'May 26'!$D$2:$D$300,0)),AND(ISNUMBER(MATCH(D41,'May 26'!$F$2:$F$300,0)),(ISNUMBER(MATCH(E41,'May 26'!$E$2:$E$300,0))))),"Found","Not Found")</f>
        <v>Not Found</v>
      </c>
      <c r="I41" s="33" t="str">
        <f>IF(OR(ISNUMBER(MATCH(C41,'May 27'!$D$2:$D$299,0)),AND(ISNUMBER(MATCH(D41,'May 27'!$F$2:$F$299,0)),(ISNUMBER(MATCH(E41,'May 27'!$E$2:$E$299,0))))),"Found","Not Found")</f>
        <v>Not Found</v>
      </c>
      <c r="J41" s="33" t="str">
        <f>IF(OR(ISNUMBER(MATCH(C41,'May 28'!$D$2:$D$300,0)),AND(ISNUMBER(MATCH(D41,'May 28'!$F$2:$F$300,0)),(ISNUMBER(MATCH(E41,'May 28'!$E$2:$E$300,0))))),"Found","Not Found")</f>
        <v>Not Found</v>
      </c>
      <c r="K41" s="33" t="str">
        <f>IF(OR(ISNUMBER(MATCH(C41,'May 29'!$D$2:$D$300,0)),AND(ISNUMBER(MATCH(D41,'May 29'!$F$2:$F$300,0)),(ISNUMBER(MATCH(E41,'May 29'!$E$2:$E$300,0))))),"Found","Not Found")</f>
        <v>Not Found</v>
      </c>
      <c r="L41" s="33" t="str">
        <f>IF(OR(ISNUMBER(MATCH(C41,'May 30'!$D$2:$D$300,0)),AND(ISNUMBER(MATCH(D41,'May 30'!$F$2:$F$300,0)),(ISNUMBER(MATCH(E41,'May 30'!$E$2:$E$300,0))))),"Found","Not Found")</f>
        <v>Not Found</v>
      </c>
      <c r="M41" s="33">
        <f t="shared" si="0"/>
        <v>0</v>
      </c>
      <c r="N41" s="33"/>
      <c r="O41" s="33"/>
      <c r="P41" s="33"/>
      <c r="Q41" s="33"/>
      <c r="R41" s="33"/>
      <c r="T41" s="33"/>
      <c r="U41" s="33"/>
      <c r="V41" s="33"/>
      <c r="W41" s="33"/>
      <c r="X41" s="33"/>
      <c r="Y41" s="33"/>
      <c r="Z41" s="33"/>
      <c r="AA41" s="33"/>
      <c r="AB41" s="33"/>
      <c r="AC41" s="33"/>
      <c r="AD41" s="33"/>
      <c r="AE41" s="33"/>
      <c r="AF41" s="33"/>
      <c r="AG41" s="33"/>
      <c r="AH41" s="33"/>
      <c r="AI41" s="36"/>
      <c r="AJ41" s="33"/>
    </row>
    <row r="42" spans="1:36" x14ac:dyDescent="0.25">
      <c r="A42" s="33" t="s">
        <v>1190</v>
      </c>
      <c r="B42" s="34" t="s">
        <v>537</v>
      </c>
      <c r="C42" s="30">
        <f>VLOOKUP(B42,'PKII Employee Details'!$A$2:$F$474,3,FALSE)</f>
        <v>764</v>
      </c>
      <c r="D42" s="35" t="str">
        <f>VLOOKUP(B42,'PKII Employee Details'!$A$2:$F$474,4,FALSE)</f>
        <v>Hinolan</v>
      </c>
      <c r="E42" s="35" t="str">
        <f>VLOOKUP(B42,'PKII Employee Details'!$A$2:$F$474,5,FALSE)</f>
        <v>Annamaria</v>
      </c>
      <c r="F42" s="36" t="str">
        <f>IF(OR(ISNUMBER(MATCH(C42,'May 24'!$D$2:$D$300,0)),AND(ISNUMBER(MATCH(D42,'May 24'!$F$2:$F$300,0)),(ISNUMBER(MATCH(E42,'May 24'!$E$2:$E$300,0))))),"Found","Not Found")</f>
        <v>Found</v>
      </c>
      <c r="G42" s="33" t="str">
        <f>IF(OR(ISNUMBER(MATCH(C42,'May 25'!$D$2:$D$300,0)),AND(ISNUMBER(MATCH(D42,'May 25'!$F$2:$F$300,0)),(ISNUMBER(MATCH(E42,'May 25'!$E$2:$E$300,0))))),"Found","Not Found")</f>
        <v>Found</v>
      </c>
      <c r="H42" s="33" t="str">
        <f>IF(OR(ISNUMBER(MATCH(C42,'May 26'!$D$2:$D$300,0)),AND(ISNUMBER(MATCH(D42,'May 26'!$F$2:$F$300,0)),(ISNUMBER(MATCH(E42,'May 26'!$E$2:$E$300,0))))),"Found","Not Found")</f>
        <v>Found</v>
      </c>
      <c r="I42" s="33" t="str">
        <f>IF(OR(ISNUMBER(MATCH(C42,'May 27'!$D$2:$D$299,0)),AND(ISNUMBER(MATCH(D42,'May 27'!$F$2:$F$299,0)),(ISNUMBER(MATCH(E42,'May 27'!$E$2:$E$299,0))))),"Found","Not Found")</f>
        <v>Not Found</v>
      </c>
      <c r="J42" s="33" t="str">
        <f>IF(OR(ISNUMBER(MATCH(C42,'May 28'!$D$2:$D$300,0)),AND(ISNUMBER(MATCH(D42,'May 28'!$F$2:$F$300,0)),(ISNUMBER(MATCH(E42,'May 28'!$E$2:$E$300,0))))),"Found","Not Found")</f>
        <v>Found</v>
      </c>
      <c r="K42" s="33" t="str">
        <f>IF(OR(ISNUMBER(MATCH(C42,'May 29'!$D$2:$D$300,0)),AND(ISNUMBER(MATCH(D42,'May 29'!$F$2:$F$300,0)),(ISNUMBER(MATCH(E42,'May 29'!$E$2:$E$300,0))))),"Found","Not Found")</f>
        <v>Not Found</v>
      </c>
      <c r="L42" s="33" t="str">
        <f>IF(OR(ISNUMBER(MATCH(C42,'May 30'!$D$2:$D$300,0)),AND(ISNUMBER(MATCH(D42,'May 30'!$F$2:$F$300,0)),(ISNUMBER(MATCH(E42,'May 30'!$E$2:$E$300,0))))),"Found","Not Found")</f>
        <v>Not Found</v>
      </c>
      <c r="M42" s="33">
        <f t="shared" si="0"/>
        <v>4</v>
      </c>
      <c r="N42" s="33"/>
      <c r="O42" s="33"/>
      <c r="P42" s="33"/>
      <c r="Q42" s="33"/>
      <c r="R42" s="33"/>
      <c r="T42" s="33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33"/>
      <c r="AF42" s="33"/>
      <c r="AG42" s="33"/>
      <c r="AH42" s="33"/>
      <c r="AI42" s="36"/>
      <c r="AJ42" s="33"/>
    </row>
    <row r="43" spans="1:36" x14ac:dyDescent="0.25">
      <c r="A43" s="33" t="s">
        <v>1191</v>
      </c>
      <c r="B43" s="34" t="s">
        <v>542</v>
      </c>
      <c r="C43" s="30">
        <f>VLOOKUP(B43,'PKII Employee Details'!$A$2:$F$474,3,FALSE)</f>
        <v>676</v>
      </c>
      <c r="D43" s="35" t="str">
        <f>VLOOKUP(B43,'PKII Employee Details'!$A$2:$F$474,4,FALSE)</f>
        <v>Ignacio</v>
      </c>
      <c r="E43" s="35" t="str">
        <f>VLOOKUP(B43,'PKII Employee Details'!$A$2:$F$474,5,FALSE)</f>
        <v>Jennilyn</v>
      </c>
      <c r="F43" s="36" t="str">
        <f>IF(OR(ISNUMBER(MATCH(C43,'May 24'!$D$2:$D$300,0)),AND(ISNUMBER(MATCH(D43,'May 24'!$F$2:$F$300,0)),(ISNUMBER(MATCH(E43,'May 24'!$E$2:$E$300,0))))),"Found","Not Found")</f>
        <v>Not Found</v>
      </c>
      <c r="G43" s="33" t="str">
        <f>IF(OR(ISNUMBER(MATCH(C43,'May 25'!$D$2:$D$300,0)),AND(ISNUMBER(MATCH(D43,'May 25'!$F$2:$F$300,0)),(ISNUMBER(MATCH(E43,'May 25'!$E$2:$E$300,0))))),"Found","Not Found")</f>
        <v>Not Found</v>
      </c>
      <c r="H43" s="33" t="str">
        <f>IF(OR(ISNUMBER(MATCH(C43,'May 26'!$D$2:$D$300,0)),AND(ISNUMBER(MATCH(D43,'May 26'!$F$2:$F$300,0)),(ISNUMBER(MATCH(E43,'May 26'!$E$2:$E$300,0))))),"Found","Not Found")</f>
        <v>Not Found</v>
      </c>
      <c r="I43" s="33" t="str">
        <f>IF(OR(ISNUMBER(MATCH(C43,'May 27'!$D$2:$D$299,0)),AND(ISNUMBER(MATCH(D43,'May 27'!$F$2:$F$299,0)),(ISNUMBER(MATCH(E43,'May 27'!$E$2:$E$299,0))))),"Found","Not Found")</f>
        <v>Not Found</v>
      </c>
      <c r="J43" s="33" t="str">
        <f>IF(OR(ISNUMBER(MATCH(C43,'May 28'!$D$2:$D$300,0)),AND(ISNUMBER(MATCH(D43,'May 28'!$F$2:$F$300,0)),(ISNUMBER(MATCH(E43,'May 28'!$E$2:$E$300,0))))),"Found","Not Found")</f>
        <v>Not Found</v>
      </c>
      <c r="K43" s="33" t="str">
        <f>IF(OR(ISNUMBER(MATCH(C43,'May 29'!$D$2:$D$300,0)),AND(ISNUMBER(MATCH(D43,'May 29'!$F$2:$F$300,0)),(ISNUMBER(MATCH(E43,'May 29'!$E$2:$E$300,0))))),"Found","Not Found")</f>
        <v>Not Found</v>
      </c>
      <c r="L43" s="33" t="str">
        <f>IF(OR(ISNUMBER(MATCH(C43,'May 30'!$D$2:$D$300,0)),AND(ISNUMBER(MATCH(D43,'May 30'!$F$2:$F$300,0)),(ISNUMBER(MATCH(E43,'May 30'!$E$2:$E$300,0))))),"Found","Not Found")</f>
        <v>Not Found</v>
      </c>
      <c r="M43" s="33">
        <f t="shared" si="0"/>
        <v>0</v>
      </c>
      <c r="N43" s="33"/>
      <c r="O43" s="33"/>
      <c r="P43" s="33"/>
      <c r="Q43" s="33"/>
      <c r="R43" s="33"/>
      <c r="T43" s="33"/>
      <c r="U43" s="33"/>
      <c r="V43" s="33"/>
      <c r="W43" s="33"/>
      <c r="X43" s="33"/>
      <c r="Y43" s="33"/>
      <c r="Z43" s="33"/>
      <c r="AA43" s="33"/>
      <c r="AB43" s="33"/>
      <c r="AC43" s="33"/>
      <c r="AD43" s="33"/>
      <c r="AE43" s="33"/>
      <c r="AF43" s="33"/>
      <c r="AG43" s="33"/>
      <c r="AH43" s="33"/>
      <c r="AI43" s="36"/>
      <c r="AJ43" s="33"/>
    </row>
    <row r="44" spans="1:36" x14ac:dyDescent="0.25">
      <c r="A44" s="33" t="s">
        <v>1192</v>
      </c>
      <c r="B44" s="34" t="s">
        <v>551</v>
      </c>
      <c r="C44" s="30">
        <v>571</v>
      </c>
      <c r="D44" s="35" t="s">
        <v>548</v>
      </c>
      <c r="E44" s="35" t="s">
        <v>549</v>
      </c>
      <c r="F44" s="36" t="str">
        <f>IF(OR(ISNUMBER(MATCH(C44,'May 24'!$D$2:$D$300,0)),AND(ISNUMBER(MATCH(D44,'May 24'!$F$2:$F$300,0)),(ISNUMBER(MATCH(E44,'May 24'!$E$2:$E$300,0))))),"Found","Not Found")</f>
        <v>Not Found</v>
      </c>
      <c r="G44" s="33" t="str">
        <f>IF(OR(ISNUMBER(MATCH(C44,'May 25'!$D$2:$D$300,0)),AND(ISNUMBER(MATCH(D44,'May 25'!$F$2:$F$300,0)),(ISNUMBER(MATCH(E44,'May 25'!$E$2:$E$300,0))))),"Found","Not Found")</f>
        <v>Not Found</v>
      </c>
      <c r="H44" s="33" t="str">
        <f>IF(OR(ISNUMBER(MATCH(C44,'May 26'!$D$2:$D$300,0)),AND(ISNUMBER(MATCH(D44,'May 26'!$F$2:$F$300,0)),(ISNUMBER(MATCH(E44,'May 26'!$E$2:$E$300,0))))),"Found","Not Found")</f>
        <v>Not Found</v>
      </c>
      <c r="I44" s="33" t="str">
        <f>IF(OR(ISNUMBER(MATCH(C44,'May 27'!$D$2:$D$299,0)),AND(ISNUMBER(MATCH(D44,'May 27'!$F$2:$F$299,0)),(ISNUMBER(MATCH(E44,'May 27'!$E$2:$E$299,0))))),"Found","Not Found")</f>
        <v>Not Found</v>
      </c>
      <c r="J44" s="33" t="str">
        <f>IF(OR(ISNUMBER(MATCH(C44,'May 28'!$D$2:$D$300,0)),AND(ISNUMBER(MATCH(D44,'May 28'!$F$2:$F$300,0)),(ISNUMBER(MATCH(E44,'May 28'!$E$2:$E$300,0))))),"Found","Not Found")</f>
        <v>Not Found</v>
      </c>
      <c r="K44" s="33" t="str">
        <f>IF(OR(ISNUMBER(MATCH(C44,'May 29'!$D$2:$D$300,0)),AND(ISNUMBER(MATCH(D44,'May 29'!$F$2:$F$300,0)),(ISNUMBER(MATCH(E44,'May 29'!$E$2:$E$300,0))))),"Found","Not Found")</f>
        <v>Not Found</v>
      </c>
      <c r="L44" s="33" t="str">
        <f>IF(OR(ISNUMBER(MATCH(C44,'May 30'!$D$2:$D$300,0)),AND(ISNUMBER(MATCH(D44,'May 30'!$F$2:$F$300,0)),(ISNUMBER(MATCH(E44,'May 30'!$E$2:$E$300,0))))),"Found","Not Found")</f>
        <v>Not Found</v>
      </c>
      <c r="M44" s="33">
        <f t="shared" si="0"/>
        <v>0</v>
      </c>
      <c r="N44" s="33"/>
      <c r="O44" s="33"/>
      <c r="P44" s="33"/>
      <c r="Q44" s="33"/>
      <c r="R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33"/>
      <c r="AF44" s="33"/>
      <c r="AG44" s="33"/>
      <c r="AH44" s="33"/>
      <c r="AI44" s="36"/>
      <c r="AJ44" s="33"/>
    </row>
    <row r="45" spans="1:36" x14ac:dyDescent="0.25">
      <c r="A45" s="33" t="s">
        <v>1193</v>
      </c>
      <c r="B45" s="34" t="s">
        <v>584</v>
      </c>
      <c r="C45" s="30">
        <v>619</v>
      </c>
      <c r="D45" s="35" t="s">
        <v>582</v>
      </c>
      <c r="E45" s="35" t="s">
        <v>583</v>
      </c>
      <c r="F45" s="36" t="str">
        <f>IF(OR(ISNUMBER(MATCH(C45,'May 24'!$D$2:$D$300,0)),AND(ISNUMBER(MATCH(D45,'May 24'!$F$2:$F$300,0)),(ISNUMBER(MATCH(E45,'May 24'!$E$2:$E$300,0))))),"Found","Not Found")</f>
        <v>Not Found</v>
      </c>
      <c r="G45" s="33" t="str">
        <f>IF(OR(ISNUMBER(MATCH(C45,'May 25'!$D$2:$D$300,0)),AND(ISNUMBER(MATCH(D45,'May 25'!$F$2:$F$300,0)),(ISNUMBER(MATCH(E45,'May 25'!$E$2:$E$300,0))))),"Found","Not Found")</f>
        <v>Not Found</v>
      </c>
      <c r="H45" s="33" t="str">
        <f>IF(OR(ISNUMBER(MATCH(C45,'May 26'!$D$2:$D$300,0)),AND(ISNUMBER(MATCH(D45,'May 26'!$F$2:$F$300,0)),(ISNUMBER(MATCH(E45,'May 26'!$E$2:$E$300,0))))),"Found","Not Found")</f>
        <v>Not Found</v>
      </c>
      <c r="I45" s="33" t="str">
        <f>IF(OR(ISNUMBER(MATCH(C45,'May 27'!$D$2:$D$299,0)),AND(ISNUMBER(MATCH(D45,'May 27'!$F$2:$F$299,0)),(ISNUMBER(MATCH(E45,'May 27'!$E$2:$E$299,0))))),"Found","Not Found")</f>
        <v>Not Found</v>
      </c>
      <c r="J45" s="33" t="str">
        <f>IF(OR(ISNUMBER(MATCH(C45,'May 28'!$D$2:$D$300,0)),AND(ISNUMBER(MATCH(D45,'May 28'!$F$2:$F$300,0)),(ISNUMBER(MATCH(E45,'May 28'!$E$2:$E$300,0))))),"Found","Not Found")</f>
        <v>Not Found</v>
      </c>
      <c r="K45" s="33" t="str">
        <f>IF(OR(ISNUMBER(MATCH(C45,'May 29'!$D$2:$D$300,0)),AND(ISNUMBER(MATCH(D45,'May 29'!$F$2:$F$300,0)),(ISNUMBER(MATCH(E45,'May 29'!$E$2:$E$300,0))))),"Found","Not Found")</f>
        <v>Not Found</v>
      </c>
      <c r="L45" s="33" t="str">
        <f>IF(OR(ISNUMBER(MATCH(C45,'May 30'!$D$2:$D$300,0)),AND(ISNUMBER(MATCH(D45,'May 30'!$F$2:$F$300,0)),(ISNUMBER(MATCH(E45,'May 30'!$E$2:$E$300,0))))),"Found","Not Found")</f>
        <v>Not Found</v>
      </c>
      <c r="M45" s="33">
        <f t="shared" si="0"/>
        <v>0</v>
      </c>
      <c r="N45" s="33"/>
      <c r="O45" s="33"/>
      <c r="P45" s="33"/>
      <c r="Q45" s="33"/>
      <c r="R45" s="33"/>
      <c r="T45" s="33"/>
      <c r="U45" s="33"/>
      <c r="V45" s="33"/>
      <c r="W45" s="33"/>
      <c r="X45" s="33"/>
      <c r="Y45" s="33"/>
      <c r="Z45" s="33"/>
      <c r="AA45" s="33"/>
      <c r="AB45" s="33"/>
      <c r="AC45" s="33"/>
      <c r="AD45" s="33"/>
      <c r="AE45" s="33"/>
      <c r="AF45" s="33"/>
      <c r="AG45" s="33"/>
      <c r="AH45" s="33"/>
      <c r="AI45" s="36"/>
      <c r="AJ45" s="33"/>
    </row>
    <row r="46" spans="1:36" x14ac:dyDescent="0.25">
      <c r="A46" s="33" t="s">
        <v>1194</v>
      </c>
      <c r="B46" s="34" t="s">
        <v>585</v>
      </c>
      <c r="C46" s="30">
        <f>VLOOKUP(B46,'PKII Employee Details'!$A$2:$F$474,3,FALSE)</f>
        <v>325</v>
      </c>
      <c r="D46" s="35" t="str">
        <f>VLOOKUP(B46,'PKII Employee Details'!$A$2:$F$474,4,FALSE)</f>
        <v>Kojima</v>
      </c>
      <c r="E46" s="35" t="str">
        <f>VLOOKUP(B46,'PKII Employee Details'!$A$2:$F$474,5,FALSE)</f>
        <v>Alma Teresa</v>
      </c>
      <c r="F46" s="36" t="str">
        <f>IF(OR(ISNUMBER(MATCH(C46,'May 24'!$D$2:$D$300,0)),AND(ISNUMBER(MATCH(D46,'May 24'!$F$2:$F$300,0)),(ISNUMBER(MATCH(E46,'May 24'!$E$2:$E$300,0))))),"Found","Not Found")</f>
        <v>Found</v>
      </c>
      <c r="G46" s="33" t="str">
        <f>IF(OR(ISNUMBER(MATCH(C46,'May 25'!$D$2:$D$300,0)),AND(ISNUMBER(MATCH(D46,'May 25'!$F$2:$F$300,0)),(ISNUMBER(MATCH(E46,'May 25'!$E$2:$E$300,0))))),"Found","Not Found")</f>
        <v>Found</v>
      </c>
      <c r="H46" s="33" t="str">
        <f>IF(OR(ISNUMBER(MATCH(C46,'May 26'!$D$2:$D$300,0)),AND(ISNUMBER(MATCH(D46,'May 26'!$F$2:$F$300,0)),(ISNUMBER(MATCH(E46,'May 26'!$E$2:$E$300,0))))),"Found","Not Found")</f>
        <v>Found</v>
      </c>
      <c r="I46" s="33" t="str">
        <f>IF(OR(ISNUMBER(MATCH(C46,'May 27'!$D$2:$D$299,0)),AND(ISNUMBER(MATCH(D46,'May 27'!$F$2:$F$299,0)),(ISNUMBER(MATCH(E46,'May 27'!$E$2:$E$299,0))))),"Found","Not Found")</f>
        <v>Found</v>
      </c>
      <c r="J46" s="33" t="str">
        <f>IF(OR(ISNUMBER(MATCH(C46,'May 28'!$D$2:$D$300,0)),AND(ISNUMBER(MATCH(D46,'May 28'!$F$2:$F$300,0)),(ISNUMBER(MATCH(E46,'May 28'!$E$2:$E$300,0))))),"Found","Not Found")</f>
        <v>Found</v>
      </c>
      <c r="K46" s="33" t="str">
        <f>IF(OR(ISNUMBER(MATCH(C46,'May 29'!$D$2:$D$300,0)),AND(ISNUMBER(MATCH(D46,'May 29'!$F$2:$F$300,0)),(ISNUMBER(MATCH(E46,'May 29'!$E$2:$E$300,0))))),"Found","Not Found")</f>
        <v>Found</v>
      </c>
      <c r="L46" s="33" t="str">
        <f>IF(OR(ISNUMBER(MATCH(C46,'May 30'!$D$2:$D$300,0)),AND(ISNUMBER(MATCH(D46,'May 30'!$F$2:$F$300,0)),(ISNUMBER(MATCH(E46,'May 30'!$E$2:$E$300,0))))),"Found","Not Found")</f>
        <v>Found</v>
      </c>
      <c r="M46" s="33">
        <f t="shared" si="0"/>
        <v>7</v>
      </c>
      <c r="N46" s="33"/>
      <c r="O46" s="33"/>
      <c r="P46" s="33"/>
      <c r="Q46" s="33"/>
      <c r="R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33"/>
      <c r="AH46" s="33"/>
      <c r="AI46" s="36"/>
      <c r="AJ46" s="33"/>
    </row>
    <row r="47" spans="1:36" x14ac:dyDescent="0.25">
      <c r="A47" s="33" t="s">
        <v>1195</v>
      </c>
      <c r="B47" s="34" t="s">
        <v>598</v>
      </c>
      <c r="C47" s="30">
        <f>VLOOKUP(B47,'PKII Employee Details'!$A$2:$F$474,3,FALSE)</f>
        <v>657</v>
      </c>
      <c r="D47" s="35" t="str">
        <f>VLOOKUP(B47,'PKII Employee Details'!$A$2:$F$474,4,FALSE)</f>
        <v>Libo-on</v>
      </c>
      <c r="E47" s="35" t="str">
        <f>VLOOKUP(B47,'PKII Employee Details'!$A$2:$F$474,5,FALSE)</f>
        <v>Jennard</v>
      </c>
      <c r="F47" s="36" t="str">
        <f>IF(OR(ISNUMBER(MATCH(C47,'May 24'!$D$2:$D$300,0)),AND(ISNUMBER(MATCH(D47,'May 24'!$F$2:$F$300,0)),(ISNUMBER(MATCH(E47,'May 24'!$E$2:$E$300,0))))),"Found","Not Found")</f>
        <v>Found</v>
      </c>
      <c r="G47" s="33" t="str">
        <f>IF(OR(ISNUMBER(MATCH(C47,'May 25'!$D$2:$D$300,0)),AND(ISNUMBER(MATCH(D47,'May 25'!$F$2:$F$300,0)),(ISNUMBER(MATCH(E47,'May 25'!$E$2:$E$300,0))))),"Found","Not Found")</f>
        <v>Found</v>
      </c>
      <c r="H47" s="33" t="str">
        <f>IF(OR(ISNUMBER(MATCH(C47,'May 26'!$D$2:$D$300,0)),AND(ISNUMBER(MATCH(D47,'May 26'!$F$2:$F$300,0)),(ISNUMBER(MATCH(E47,'May 26'!$E$2:$E$300,0))))),"Found","Not Found")</f>
        <v>Found</v>
      </c>
      <c r="I47" s="33" t="str">
        <f>IF(OR(ISNUMBER(MATCH(C47,'May 27'!$D$2:$D$299,0)),AND(ISNUMBER(MATCH(D47,'May 27'!$F$2:$F$299,0)),(ISNUMBER(MATCH(E47,'May 27'!$E$2:$E$299,0))))),"Found","Not Found")</f>
        <v>Found</v>
      </c>
      <c r="J47" s="33" t="str">
        <f>IF(OR(ISNUMBER(MATCH(C47,'May 28'!$D$2:$D$300,0)),AND(ISNUMBER(MATCH(D47,'May 28'!$F$2:$F$300,0)),(ISNUMBER(MATCH(E47,'May 28'!$E$2:$E$300,0))))),"Found","Not Found")</f>
        <v>Found</v>
      </c>
      <c r="K47" s="33" t="str">
        <f>IF(OR(ISNUMBER(MATCH(C47,'May 29'!$D$2:$D$300,0)),AND(ISNUMBER(MATCH(D47,'May 29'!$F$2:$F$300,0)),(ISNUMBER(MATCH(E47,'May 29'!$E$2:$E$300,0))))),"Found","Not Found")</f>
        <v>Found</v>
      </c>
      <c r="L47" s="33" t="str">
        <f>IF(OR(ISNUMBER(MATCH(C47,'May 30'!$D$2:$D$300,0)),AND(ISNUMBER(MATCH(D47,'May 30'!$F$2:$F$300,0)),(ISNUMBER(MATCH(E47,'May 30'!$E$2:$E$300,0))))),"Found","Not Found")</f>
        <v>Not Found</v>
      </c>
      <c r="M47" s="33">
        <f t="shared" si="0"/>
        <v>6</v>
      </c>
      <c r="N47" s="33"/>
      <c r="O47" s="33"/>
      <c r="P47" s="33"/>
      <c r="Q47" s="33"/>
      <c r="R47" s="33"/>
      <c r="T47" s="33"/>
      <c r="U47" s="33"/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33"/>
      <c r="AH47" s="33"/>
      <c r="AI47" s="36"/>
      <c r="AJ47" s="33"/>
    </row>
    <row r="48" spans="1:36" x14ac:dyDescent="0.25">
      <c r="A48" s="33" t="s">
        <v>1196</v>
      </c>
      <c r="B48" s="34" t="s">
        <v>608</v>
      </c>
      <c r="C48" s="30">
        <f>VLOOKUP(B48,'PKII Employee Details'!$A$2:$F$474,3,FALSE)</f>
        <v>578</v>
      </c>
      <c r="D48" s="35" t="str">
        <f>VLOOKUP(B48,'PKII Employee Details'!$A$2:$F$474,4,FALSE)</f>
        <v>Lita</v>
      </c>
      <c r="E48" s="35" t="str">
        <f>VLOOKUP(B48,'PKII Employee Details'!$A$2:$F$474,5,FALSE)</f>
        <v>Sonny</v>
      </c>
      <c r="F48" s="36" t="str">
        <f>IF(OR(ISNUMBER(MATCH(C48,'May 24'!$D$2:$D$300,0)),AND(ISNUMBER(MATCH(D48,'May 24'!$F$2:$F$300,0)),(ISNUMBER(MATCH(E48,'May 24'!$E$2:$E$300,0))))),"Found","Not Found")</f>
        <v>Found</v>
      </c>
      <c r="G48" s="33" t="str">
        <f>IF(OR(ISNUMBER(MATCH(C48,'May 25'!$D$2:$D$300,0)),AND(ISNUMBER(MATCH(D48,'May 25'!$F$2:$F$300,0)),(ISNUMBER(MATCH(E48,'May 25'!$E$2:$E$300,0))))),"Found","Not Found")</f>
        <v>Found</v>
      </c>
      <c r="H48" s="33" t="str">
        <f>IF(OR(ISNUMBER(MATCH(C48,'May 26'!$D$2:$D$300,0)),AND(ISNUMBER(MATCH(D48,'May 26'!$F$2:$F$300,0)),(ISNUMBER(MATCH(E48,'May 26'!$E$2:$E$300,0))))),"Found","Not Found")</f>
        <v>Found</v>
      </c>
      <c r="I48" s="33" t="str">
        <f>IF(OR(ISNUMBER(MATCH(C48,'May 27'!$D$2:$D$299,0)),AND(ISNUMBER(MATCH(D48,'May 27'!$F$2:$F$299,0)),(ISNUMBER(MATCH(E48,'May 27'!$E$2:$E$299,0))))),"Found","Not Found")</f>
        <v>Found</v>
      </c>
      <c r="J48" s="33" t="str">
        <f>IF(OR(ISNUMBER(MATCH(C48,'May 28'!$D$2:$D$300,0)),AND(ISNUMBER(MATCH(D48,'May 28'!$F$2:$F$300,0)),(ISNUMBER(MATCH(E48,'May 28'!$E$2:$E$300,0))))),"Found","Not Found")</f>
        <v>Found</v>
      </c>
      <c r="K48" s="33" t="str">
        <f>IF(OR(ISNUMBER(MATCH(C48,'May 29'!$D$2:$D$300,0)),AND(ISNUMBER(MATCH(D48,'May 29'!$F$2:$F$300,0)),(ISNUMBER(MATCH(E48,'May 29'!$E$2:$E$300,0))))),"Found","Not Found")</f>
        <v>Found</v>
      </c>
      <c r="L48" s="33" t="str">
        <f>IF(OR(ISNUMBER(MATCH(C48,'May 30'!$D$2:$D$300,0)),AND(ISNUMBER(MATCH(D48,'May 30'!$F$2:$F$300,0)),(ISNUMBER(MATCH(E48,'May 30'!$E$2:$E$300,0))))),"Found","Not Found")</f>
        <v>Not Found</v>
      </c>
      <c r="M48" s="33">
        <f t="shared" si="0"/>
        <v>6</v>
      </c>
      <c r="N48" s="33"/>
      <c r="O48" s="33"/>
      <c r="P48" s="33"/>
      <c r="Q48" s="33"/>
      <c r="R48" s="33"/>
      <c r="T48" s="33"/>
      <c r="U48" s="33"/>
      <c r="V48" s="33"/>
      <c r="W48" s="33"/>
      <c r="X48" s="33"/>
      <c r="Y48" s="33"/>
      <c r="Z48" s="33"/>
      <c r="AA48" s="33"/>
      <c r="AB48" s="33"/>
      <c r="AC48" s="33"/>
      <c r="AD48" s="33"/>
      <c r="AE48" s="33"/>
      <c r="AF48" s="33"/>
      <c r="AG48" s="33"/>
      <c r="AH48" s="33"/>
      <c r="AI48" s="36"/>
      <c r="AJ48" s="33"/>
    </row>
    <row r="49" spans="1:36" x14ac:dyDescent="0.25">
      <c r="A49" s="33" t="s">
        <v>1197</v>
      </c>
      <c r="B49" s="34" t="s">
        <v>615</v>
      </c>
      <c r="C49" s="30">
        <f>VLOOKUP(B49,'PKII Employee Details'!$A$2:$F$474,3,FALSE)</f>
        <v>711</v>
      </c>
      <c r="D49" s="35" t="str">
        <f>VLOOKUP(B49,'PKII Employee Details'!$A$2:$F$474,4,FALSE)</f>
        <v>Lontoc</v>
      </c>
      <c r="E49" s="35" t="str">
        <f>VLOOKUP(B49,'PKII Employee Details'!$A$2:$F$474,5,FALSE)</f>
        <v>Jamie Anne</v>
      </c>
      <c r="F49" s="36" t="str">
        <f>IF(OR(ISNUMBER(MATCH(C49,'May 24'!$D$2:$D$300,0)),AND(ISNUMBER(MATCH(D49,'May 24'!$F$2:$F$300,0)),(ISNUMBER(MATCH(E49,'May 24'!$E$2:$E$300,0))))),"Found","Not Found")</f>
        <v>Found</v>
      </c>
      <c r="G49" s="33" t="str">
        <f>IF(OR(ISNUMBER(MATCH(C49,'May 25'!$D$2:$D$300,0)),AND(ISNUMBER(MATCH(D49,'May 25'!$F$2:$F$300,0)),(ISNUMBER(MATCH(E49,'May 25'!$E$2:$E$300,0))))),"Found","Not Found")</f>
        <v>Not Found</v>
      </c>
      <c r="H49" s="33" t="str">
        <f>IF(OR(ISNUMBER(MATCH(C49,'May 26'!$D$2:$D$300,0)),AND(ISNUMBER(MATCH(D49,'May 26'!$F$2:$F$300,0)),(ISNUMBER(MATCH(E49,'May 26'!$E$2:$E$300,0))))),"Found","Not Found")</f>
        <v>Not Found</v>
      </c>
      <c r="I49" s="33" t="str">
        <f>IF(OR(ISNUMBER(MATCH(C49,'May 27'!$D$2:$D$299,0)),AND(ISNUMBER(MATCH(D49,'May 27'!$F$2:$F$299,0)),(ISNUMBER(MATCH(E49,'May 27'!$E$2:$E$299,0))))),"Found","Not Found")</f>
        <v>Found</v>
      </c>
      <c r="J49" s="33" t="str">
        <f>IF(OR(ISNUMBER(MATCH(C49,'May 28'!$D$2:$D$300,0)),AND(ISNUMBER(MATCH(D49,'May 28'!$F$2:$F$300,0)),(ISNUMBER(MATCH(E49,'May 28'!$E$2:$E$300,0))))),"Found","Not Found")</f>
        <v>Not Found</v>
      </c>
      <c r="K49" s="33" t="str">
        <f>IF(OR(ISNUMBER(MATCH(C49,'May 29'!$D$2:$D$300,0)),AND(ISNUMBER(MATCH(D49,'May 29'!$F$2:$F$300,0)),(ISNUMBER(MATCH(E49,'May 29'!$E$2:$E$300,0))))),"Found","Not Found")</f>
        <v>Not Found</v>
      </c>
      <c r="L49" s="33" t="str">
        <f>IF(OR(ISNUMBER(MATCH(C49,'May 30'!$D$2:$D$300,0)),AND(ISNUMBER(MATCH(D49,'May 30'!$F$2:$F$300,0)),(ISNUMBER(MATCH(E49,'May 30'!$E$2:$E$300,0))))),"Found","Not Found")</f>
        <v>Not Found</v>
      </c>
      <c r="M49" s="33">
        <f t="shared" si="0"/>
        <v>2</v>
      </c>
      <c r="N49" s="33"/>
      <c r="O49" s="33"/>
      <c r="P49" s="33"/>
      <c r="Q49" s="33"/>
      <c r="R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33"/>
      <c r="AF49" s="33"/>
      <c r="AG49" s="33"/>
      <c r="AH49" s="33"/>
      <c r="AI49" s="36"/>
      <c r="AJ49" s="33"/>
    </row>
    <row r="50" spans="1:36" x14ac:dyDescent="0.25">
      <c r="A50" s="33" t="s">
        <v>1198</v>
      </c>
      <c r="B50" s="34" t="s">
        <v>624</v>
      </c>
      <c r="C50" s="30">
        <f>VLOOKUP(B50,'PKII Employee Details'!$A$2:$F$474,3,FALSE)</f>
        <v>407</v>
      </c>
      <c r="D50" s="35" t="str">
        <f>VLOOKUP(B50,'PKII Employee Details'!$A$2:$F$474,4,FALSE)</f>
        <v>Lorica</v>
      </c>
      <c r="E50" s="35" t="str">
        <f>VLOOKUP(B50,'PKII Employee Details'!$A$2:$F$474,5,FALSE)</f>
        <v>Reynante</v>
      </c>
      <c r="F50" s="36" t="str">
        <f>IF(OR(ISNUMBER(MATCH(C50,'May 24'!$D$2:$D$300,0)),AND(ISNUMBER(MATCH(D50,'May 24'!$F$2:$F$300,0)),(ISNUMBER(MATCH(E50,'May 24'!$E$2:$E$300,0))))),"Found","Not Found")</f>
        <v>Found</v>
      </c>
      <c r="G50" s="33" t="str">
        <f>IF(OR(ISNUMBER(MATCH(C50,'May 25'!$D$2:$D$300,0)),AND(ISNUMBER(MATCH(D50,'May 25'!$F$2:$F$300,0)),(ISNUMBER(MATCH(E50,'May 25'!$E$2:$E$300,0))))),"Found","Not Found")</f>
        <v>Found</v>
      </c>
      <c r="H50" s="33" t="str">
        <f>IF(OR(ISNUMBER(MATCH(C50,'May 26'!$D$2:$D$300,0)),AND(ISNUMBER(MATCH(D50,'May 26'!$F$2:$F$300,0)),(ISNUMBER(MATCH(E50,'May 26'!$E$2:$E$300,0))))),"Found","Not Found")</f>
        <v>Found</v>
      </c>
      <c r="I50" s="33" t="str">
        <f>IF(OR(ISNUMBER(MATCH(C50,'May 27'!$D$2:$D$299,0)),AND(ISNUMBER(MATCH(D50,'May 27'!$F$2:$F$299,0)),(ISNUMBER(MATCH(E50,'May 27'!$E$2:$E$299,0))))),"Found","Not Found")</f>
        <v>Found</v>
      </c>
      <c r="J50" s="33" t="str">
        <f>IF(OR(ISNUMBER(MATCH(C50,'May 28'!$D$2:$D$300,0)),AND(ISNUMBER(MATCH(D50,'May 28'!$F$2:$F$300,0)),(ISNUMBER(MATCH(E50,'May 28'!$E$2:$E$300,0))))),"Found","Not Found")</f>
        <v>Found</v>
      </c>
      <c r="K50" s="33" t="str">
        <f>IF(OR(ISNUMBER(MATCH(C50,'May 29'!$D$2:$D$300,0)),AND(ISNUMBER(MATCH(D50,'May 29'!$F$2:$F$300,0)),(ISNUMBER(MATCH(E50,'May 29'!$E$2:$E$300,0))))),"Found","Not Found")</f>
        <v>Found</v>
      </c>
      <c r="L50" s="33" t="str">
        <f>IF(OR(ISNUMBER(MATCH(C50,'May 30'!$D$2:$D$300,0)),AND(ISNUMBER(MATCH(D50,'May 30'!$F$2:$F$300,0)),(ISNUMBER(MATCH(E50,'May 30'!$E$2:$E$300,0))))),"Found","Not Found")</f>
        <v>Found</v>
      </c>
      <c r="M50" s="33">
        <f t="shared" si="0"/>
        <v>7</v>
      </c>
      <c r="N50" s="33"/>
      <c r="O50" s="33"/>
      <c r="P50" s="33"/>
      <c r="Q50" s="33"/>
      <c r="R50" s="33"/>
      <c r="T50" s="33"/>
      <c r="U50" s="33"/>
      <c r="V50" s="33"/>
      <c r="W50" s="33"/>
      <c r="X50" s="33"/>
      <c r="Y50" s="33"/>
      <c r="Z50" s="33"/>
      <c r="AA50" s="33"/>
      <c r="AB50" s="33"/>
      <c r="AC50" s="33"/>
      <c r="AD50" s="33"/>
      <c r="AE50" s="33"/>
      <c r="AF50" s="33"/>
      <c r="AG50" s="33"/>
      <c r="AH50" s="33"/>
      <c r="AI50" s="36"/>
      <c r="AJ50" s="33"/>
    </row>
    <row r="51" spans="1:36" x14ac:dyDescent="0.25">
      <c r="A51" s="33" t="s">
        <v>1199</v>
      </c>
      <c r="B51" s="34" t="s">
        <v>628</v>
      </c>
      <c r="C51" s="30">
        <f>VLOOKUP(B51,'PKII Employee Details'!$A$2:$F$474,3,FALSE)</f>
        <v>597</v>
      </c>
      <c r="D51" s="35" t="str">
        <f>VLOOKUP(B51,'PKII Employee Details'!$A$2:$F$474,4,FALSE)</f>
        <v>Lorica</v>
      </c>
      <c r="E51" s="35" t="str">
        <f>VLOOKUP(B51,'PKII Employee Details'!$A$2:$F$474,5,FALSE)</f>
        <v>Mark Joseph</v>
      </c>
      <c r="F51" s="36" t="str">
        <f>IF(OR(ISNUMBER(MATCH(C51,'May 24'!$D$2:$D$300,0)),AND(ISNUMBER(MATCH(D51,'May 24'!$F$2:$F$300,0)),(ISNUMBER(MATCH(E51,'May 24'!$E$2:$E$300,0))))),"Found","Not Found")</f>
        <v>Not Found</v>
      </c>
      <c r="G51" s="33" t="str">
        <f>IF(OR(ISNUMBER(MATCH(C51,'May 25'!$D$2:$D$300,0)),AND(ISNUMBER(MATCH(D51,'May 25'!$F$2:$F$300,0)),(ISNUMBER(MATCH(E51,'May 25'!$E$2:$E$300,0))))),"Found","Not Found")</f>
        <v>Not Found</v>
      </c>
      <c r="H51" s="33" t="str">
        <f>IF(OR(ISNUMBER(MATCH(C51,'May 26'!$D$2:$D$300,0)),AND(ISNUMBER(MATCH(D51,'May 26'!$F$2:$F$300,0)),(ISNUMBER(MATCH(E51,'May 26'!$E$2:$E$300,0))))),"Found","Not Found")</f>
        <v>Not Found</v>
      </c>
      <c r="I51" s="33" t="str">
        <f>IF(OR(ISNUMBER(MATCH(C51,'May 27'!$D$2:$D$299,0)),AND(ISNUMBER(MATCH(D51,'May 27'!$F$2:$F$299,0)),(ISNUMBER(MATCH(E51,'May 27'!$E$2:$E$299,0))))),"Found","Not Found")</f>
        <v>Not Found</v>
      </c>
      <c r="J51" s="33" t="str">
        <f>IF(OR(ISNUMBER(MATCH(C51,'May 28'!$D$2:$D$300,0)),AND(ISNUMBER(MATCH(D51,'May 28'!$F$2:$F$300,0)),(ISNUMBER(MATCH(E51,'May 28'!$E$2:$E$300,0))))),"Found","Not Found")</f>
        <v>Not Found</v>
      </c>
      <c r="K51" s="33" t="str">
        <f>IF(OR(ISNUMBER(MATCH(C51,'May 29'!$D$2:$D$300,0)),AND(ISNUMBER(MATCH(D51,'May 29'!$F$2:$F$300,0)),(ISNUMBER(MATCH(E51,'May 29'!$E$2:$E$300,0))))),"Found","Not Found")</f>
        <v>Not Found</v>
      </c>
      <c r="L51" s="33" t="str">
        <f>IF(OR(ISNUMBER(MATCH(C51,'May 30'!$D$2:$D$300,0)),AND(ISNUMBER(MATCH(D51,'May 30'!$F$2:$F$300,0)),(ISNUMBER(MATCH(E51,'May 30'!$E$2:$E$300,0))))),"Found","Not Found")</f>
        <v>Not Found</v>
      </c>
      <c r="M51" s="33">
        <f t="shared" si="0"/>
        <v>0</v>
      </c>
      <c r="N51" s="33"/>
      <c r="O51" s="33"/>
      <c r="P51" s="33"/>
      <c r="Q51" s="33"/>
      <c r="R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  <c r="AI51" s="36"/>
      <c r="AJ51" s="33"/>
    </row>
    <row r="52" spans="1:36" x14ac:dyDescent="0.25">
      <c r="A52" s="33" t="s">
        <v>1200</v>
      </c>
      <c r="B52" s="34" t="s">
        <v>631</v>
      </c>
      <c r="C52" s="30">
        <f>VLOOKUP(B52,'PKII Employee Details'!$A$2:$F$474,3,FALSE)</f>
        <v>443</v>
      </c>
      <c r="D52" s="35" t="str">
        <f>VLOOKUP(B52,'PKII Employee Details'!$A$2:$F$474,4,FALSE)</f>
        <v>Lucasia</v>
      </c>
      <c r="E52" s="35" t="str">
        <f>VLOOKUP(B52,'PKII Employee Details'!$A$2:$F$474,5,FALSE)</f>
        <v>Ma. Victoria</v>
      </c>
      <c r="F52" s="36" t="str">
        <f>IF(OR(ISNUMBER(MATCH(C52,'May 24'!$D$2:$D$300,0)),AND(ISNUMBER(MATCH(D52,'May 24'!$F$2:$F$300,0)),(ISNUMBER(MATCH(E52,'May 24'!$E$2:$E$300,0))))),"Found","Not Found")</f>
        <v>Not Found</v>
      </c>
      <c r="G52" s="33" t="str">
        <f>IF(OR(ISNUMBER(MATCH(C52,'May 25'!$D$2:$D$300,0)),AND(ISNUMBER(MATCH(D52,'May 25'!$F$2:$F$300,0)),(ISNUMBER(MATCH(E52,'May 25'!$E$2:$E$300,0))))),"Found","Not Found")</f>
        <v>Found</v>
      </c>
      <c r="H52" s="33" t="str">
        <f>IF(OR(ISNUMBER(MATCH(C52,'May 26'!$D$2:$D$300,0)),AND(ISNUMBER(MATCH(D52,'May 26'!$F$2:$F$300,0)),(ISNUMBER(MATCH(E52,'May 26'!$E$2:$E$300,0))))),"Found","Not Found")</f>
        <v>Found</v>
      </c>
      <c r="I52" s="33" t="str">
        <f>IF(OR(ISNUMBER(MATCH(C52,'May 27'!$D$2:$D$299,0)),AND(ISNUMBER(MATCH(D52,'May 27'!$F$2:$F$299,0)),(ISNUMBER(MATCH(E52,'May 27'!$E$2:$E$299,0))))),"Found","Not Found")</f>
        <v>Found</v>
      </c>
      <c r="J52" s="33" t="str">
        <f>IF(OR(ISNUMBER(MATCH(C52,'May 28'!$D$2:$D$300,0)),AND(ISNUMBER(MATCH(D52,'May 28'!$F$2:$F$300,0)),(ISNUMBER(MATCH(E52,'May 28'!$E$2:$E$300,0))))),"Found","Not Found")</f>
        <v>Found</v>
      </c>
      <c r="K52" s="33" t="str">
        <f>IF(OR(ISNUMBER(MATCH(C52,'May 29'!$D$2:$D$300,0)),AND(ISNUMBER(MATCH(D52,'May 29'!$F$2:$F$300,0)),(ISNUMBER(MATCH(E52,'May 29'!$E$2:$E$300,0))))),"Found","Not Found")</f>
        <v>Found</v>
      </c>
      <c r="L52" s="33" t="str">
        <f>IF(OR(ISNUMBER(MATCH(C52,'May 30'!$D$2:$D$300,0)),AND(ISNUMBER(MATCH(D52,'May 30'!$F$2:$F$300,0)),(ISNUMBER(MATCH(E52,'May 30'!$E$2:$E$300,0))))),"Found","Not Found")</f>
        <v>Not Found</v>
      </c>
      <c r="M52" s="33">
        <f t="shared" si="0"/>
        <v>5</v>
      </c>
      <c r="N52" s="33"/>
      <c r="O52" s="33"/>
      <c r="P52" s="33"/>
      <c r="Q52" s="33"/>
      <c r="R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/>
      <c r="AE52" s="33"/>
      <c r="AF52" s="33"/>
      <c r="AG52" s="33"/>
      <c r="AH52" s="33"/>
      <c r="AI52" s="36"/>
      <c r="AJ52" s="33"/>
    </row>
    <row r="53" spans="1:36" x14ac:dyDescent="0.25">
      <c r="A53" s="33" t="s">
        <v>1201</v>
      </c>
      <c r="B53" s="34" t="s">
        <v>640</v>
      </c>
      <c r="C53" s="30">
        <f>VLOOKUP(B53,'PKII Employee Details'!$A$2:$F$474,3,FALSE)</f>
        <v>612</v>
      </c>
      <c r="D53" s="35" t="str">
        <f>VLOOKUP(B53,'PKII Employee Details'!$A$2:$F$474,4,FALSE)</f>
        <v>Luzon</v>
      </c>
      <c r="E53" s="35" t="str">
        <f>VLOOKUP(B53,'PKII Employee Details'!$A$2:$F$474,5,FALSE)</f>
        <v>Donnie</v>
      </c>
      <c r="F53" s="36" t="str">
        <f>IF(OR(ISNUMBER(MATCH(C53,'May 24'!$D$2:$D$300,0)),AND(ISNUMBER(MATCH(D53,'May 24'!$F$2:$F$300,0)),(ISNUMBER(MATCH(E53,'May 24'!$E$2:$E$300,0))))),"Found","Not Found")</f>
        <v>Not Found</v>
      </c>
      <c r="G53" s="33" t="str">
        <f>IF(OR(ISNUMBER(MATCH(C53,'May 25'!$D$2:$D$300,0)),AND(ISNUMBER(MATCH(D53,'May 25'!$F$2:$F$300,0)),(ISNUMBER(MATCH(E53,'May 25'!$E$2:$E$300,0))))),"Found","Not Found")</f>
        <v>Found</v>
      </c>
      <c r="H53" s="33" t="str">
        <f>IF(OR(ISNUMBER(MATCH(C53,'May 26'!$D$2:$D$300,0)),AND(ISNUMBER(MATCH(D53,'May 26'!$F$2:$F$300,0)),(ISNUMBER(MATCH(E53,'May 26'!$E$2:$E$300,0))))),"Found","Not Found")</f>
        <v>Found</v>
      </c>
      <c r="I53" s="33" t="str">
        <f>IF(OR(ISNUMBER(MATCH(C53,'May 27'!$D$2:$D$299,0)),AND(ISNUMBER(MATCH(D53,'May 27'!$F$2:$F$299,0)),(ISNUMBER(MATCH(E53,'May 27'!$E$2:$E$299,0))))),"Found","Not Found")</f>
        <v>Found</v>
      </c>
      <c r="J53" s="33" t="str">
        <f>IF(OR(ISNUMBER(MATCH(C53,'May 28'!$D$2:$D$300,0)),AND(ISNUMBER(MATCH(D53,'May 28'!$F$2:$F$300,0)),(ISNUMBER(MATCH(E53,'May 28'!$E$2:$E$300,0))))),"Found","Not Found")</f>
        <v>Found</v>
      </c>
      <c r="K53" s="33" t="str">
        <f>IF(OR(ISNUMBER(MATCH(C53,'May 29'!$D$2:$D$300,0)),AND(ISNUMBER(MATCH(D53,'May 29'!$F$2:$F$300,0)),(ISNUMBER(MATCH(E53,'May 29'!$E$2:$E$300,0))))),"Found","Not Found")</f>
        <v>Not Found</v>
      </c>
      <c r="L53" s="33" t="str">
        <f>IF(OR(ISNUMBER(MATCH(C53,'May 30'!$D$2:$D$300,0)),AND(ISNUMBER(MATCH(D53,'May 30'!$F$2:$F$300,0)),(ISNUMBER(MATCH(E53,'May 30'!$E$2:$E$300,0))))),"Found","Not Found")</f>
        <v>Not Found</v>
      </c>
      <c r="M53" s="33">
        <f t="shared" si="0"/>
        <v>4</v>
      </c>
      <c r="N53" s="33"/>
      <c r="O53" s="33"/>
      <c r="P53" s="33"/>
      <c r="Q53" s="33"/>
      <c r="R53" s="33"/>
      <c r="T53" s="33"/>
      <c r="U53" s="33"/>
      <c r="V53" s="33"/>
      <c r="W53" s="33"/>
      <c r="X53" s="33"/>
      <c r="Y53" s="33"/>
      <c r="Z53" s="33"/>
      <c r="AA53" s="33"/>
      <c r="AB53" s="33"/>
      <c r="AC53" s="33"/>
      <c r="AD53" s="33"/>
      <c r="AE53" s="33"/>
      <c r="AF53" s="33"/>
      <c r="AG53" s="33"/>
      <c r="AH53" s="33"/>
      <c r="AI53" s="36"/>
      <c r="AJ53" s="33"/>
    </row>
    <row r="54" spans="1:36" x14ac:dyDescent="0.25">
      <c r="A54" s="33" t="s">
        <v>1202</v>
      </c>
      <c r="B54" s="34" t="s">
        <v>645</v>
      </c>
      <c r="C54" s="30">
        <f>VLOOKUP(B54,'PKII Employee Details'!$A$2:$F$474,3,FALSE)</f>
        <v>445</v>
      </c>
      <c r="D54" s="35" t="str">
        <f>VLOOKUP(B54,'PKII Employee Details'!$A$2:$F$474,4,FALSE)</f>
        <v>Mañacop</v>
      </c>
      <c r="E54" s="35" t="str">
        <f>VLOOKUP(B54,'PKII Employee Details'!$A$2:$F$474,5,FALSE)</f>
        <v>Felita</v>
      </c>
      <c r="F54" s="36" t="str">
        <f>IF(OR(ISNUMBER(MATCH(C54,'May 24'!$D$2:$D$300,0)),AND(ISNUMBER(MATCH(D54,'May 24'!$F$2:$F$300,0)),(ISNUMBER(MATCH(E54,'May 24'!$E$2:$E$300,0))))),"Found","Not Found")</f>
        <v>Found</v>
      </c>
      <c r="G54" s="33" t="str">
        <f>IF(OR(ISNUMBER(MATCH(C54,'May 25'!$D$2:$D$300,0)),AND(ISNUMBER(MATCH(D54,'May 25'!$F$2:$F$300,0)),(ISNUMBER(MATCH(E54,'May 25'!$E$2:$E$300,0))))),"Found","Not Found")</f>
        <v>Found</v>
      </c>
      <c r="H54" s="33" t="str">
        <f>IF(OR(ISNUMBER(MATCH(C54,'May 26'!$D$2:$D$300,0)),AND(ISNUMBER(MATCH(D54,'May 26'!$F$2:$F$300,0)),(ISNUMBER(MATCH(E54,'May 26'!$E$2:$E$300,0))))),"Found","Not Found")</f>
        <v>Found</v>
      </c>
      <c r="I54" s="33" t="str">
        <f>IF(OR(ISNUMBER(MATCH(C54,'May 27'!$D$2:$D$299,0)),AND(ISNUMBER(MATCH(D54,'May 27'!$F$2:$F$299,0)),(ISNUMBER(MATCH(E54,'May 27'!$E$2:$E$299,0))))),"Found","Not Found")</f>
        <v>Found</v>
      </c>
      <c r="J54" s="33" t="str">
        <f>IF(OR(ISNUMBER(MATCH(C54,'May 28'!$D$2:$D$300,0)),AND(ISNUMBER(MATCH(D54,'May 28'!$F$2:$F$300,0)),(ISNUMBER(MATCH(E54,'May 28'!$E$2:$E$300,0))))),"Found","Not Found")</f>
        <v>Found</v>
      </c>
      <c r="K54" s="33" t="str">
        <f>IF(OR(ISNUMBER(MATCH(C54,'May 29'!$D$2:$D$300,0)),AND(ISNUMBER(MATCH(D54,'May 29'!$F$2:$F$300,0)),(ISNUMBER(MATCH(E54,'May 29'!$E$2:$E$300,0))))),"Found","Not Found")</f>
        <v>Not Found</v>
      </c>
      <c r="L54" s="33" t="str">
        <f>IF(OR(ISNUMBER(MATCH(C54,'May 30'!$D$2:$D$300,0)),AND(ISNUMBER(MATCH(D54,'May 30'!$F$2:$F$300,0)),(ISNUMBER(MATCH(E54,'May 30'!$E$2:$E$300,0))))),"Found","Not Found")</f>
        <v>Found</v>
      </c>
      <c r="M54" s="33">
        <f t="shared" si="0"/>
        <v>6</v>
      </c>
      <c r="N54" s="33"/>
      <c r="O54" s="33"/>
      <c r="P54" s="33"/>
      <c r="Q54" s="33"/>
      <c r="R54" s="33"/>
      <c r="T54" s="33"/>
      <c r="U54" s="33"/>
      <c r="V54" s="33"/>
      <c r="W54" s="33"/>
      <c r="X54" s="33"/>
      <c r="Y54" s="33"/>
      <c r="Z54" s="33"/>
      <c r="AA54" s="33"/>
      <c r="AB54" s="33"/>
      <c r="AC54" s="33"/>
      <c r="AD54" s="33"/>
      <c r="AE54" s="33"/>
      <c r="AF54" s="33"/>
      <c r="AG54" s="33"/>
      <c r="AH54" s="33"/>
      <c r="AI54" s="36"/>
      <c r="AJ54" s="33"/>
    </row>
    <row r="55" spans="1:36" x14ac:dyDescent="0.25">
      <c r="A55" s="33" t="s">
        <v>1203</v>
      </c>
      <c r="B55" s="34" t="s">
        <v>673</v>
      </c>
      <c r="C55" s="30">
        <f>VLOOKUP(B55,'PKII Employee Details'!$A$2:$F$474,3,FALSE)</f>
        <v>709</v>
      </c>
      <c r="D55" s="35" t="str">
        <f>VLOOKUP(B55,'PKII Employee Details'!$A$2:$F$474,4,FALSE)</f>
        <v>Manaysay</v>
      </c>
      <c r="E55" s="35" t="str">
        <f>VLOOKUP(B55,'PKII Employee Details'!$A$2:$F$474,5,FALSE)</f>
        <v>Jeffrey</v>
      </c>
      <c r="F55" s="36" t="str">
        <f>IF(OR(ISNUMBER(MATCH(C55,'May 24'!$D$2:$D$300,0)),AND(ISNUMBER(MATCH(D55,'May 24'!$F$2:$F$300,0)),(ISNUMBER(MATCH(E55,'May 24'!$E$2:$E$300,0))))),"Found","Not Found")</f>
        <v>Found</v>
      </c>
      <c r="G55" s="33" t="str">
        <f>IF(OR(ISNUMBER(MATCH(C55,'May 25'!$D$2:$D$300,0)),AND(ISNUMBER(MATCH(D55,'May 25'!$F$2:$F$300,0)),(ISNUMBER(MATCH(E55,'May 25'!$E$2:$E$300,0))))),"Found","Not Found")</f>
        <v>Not Found</v>
      </c>
      <c r="H55" s="33" t="str">
        <f>IF(OR(ISNUMBER(MATCH(C55,'May 26'!$D$2:$D$300,0)),AND(ISNUMBER(MATCH(D55,'May 26'!$F$2:$F$300,0)),(ISNUMBER(MATCH(E55,'May 26'!$E$2:$E$300,0))))),"Found","Not Found")</f>
        <v>Found</v>
      </c>
      <c r="I55" s="33" t="str">
        <f>IF(OR(ISNUMBER(MATCH(C55,'May 27'!$D$2:$D$299,0)),AND(ISNUMBER(MATCH(D55,'May 27'!$F$2:$F$299,0)),(ISNUMBER(MATCH(E55,'May 27'!$E$2:$E$299,0))))),"Found","Not Found")</f>
        <v>Not Found</v>
      </c>
      <c r="J55" s="33" t="str">
        <f>IF(OR(ISNUMBER(MATCH(C55,'May 28'!$D$2:$D$300,0)),AND(ISNUMBER(MATCH(D55,'May 28'!$F$2:$F$300,0)),(ISNUMBER(MATCH(E55,'May 28'!$E$2:$E$300,0))))),"Found","Not Found")</f>
        <v>Found</v>
      </c>
      <c r="K55" s="33" t="str">
        <f>IF(OR(ISNUMBER(MATCH(C55,'May 29'!$D$2:$D$300,0)),AND(ISNUMBER(MATCH(D55,'May 29'!$F$2:$F$300,0)),(ISNUMBER(MATCH(E55,'May 29'!$E$2:$E$300,0))))),"Found","Not Found")</f>
        <v>Not Found</v>
      </c>
      <c r="L55" s="33" t="str">
        <f>IF(OR(ISNUMBER(MATCH(C55,'May 30'!$D$2:$D$300,0)),AND(ISNUMBER(MATCH(D55,'May 30'!$F$2:$F$300,0)),(ISNUMBER(MATCH(E55,'May 30'!$E$2:$E$300,0))))),"Found","Not Found")</f>
        <v>Not Found</v>
      </c>
      <c r="M55" s="33">
        <f t="shared" si="0"/>
        <v>3</v>
      </c>
      <c r="N55" s="33"/>
      <c r="O55" s="33"/>
      <c r="P55" s="33"/>
      <c r="Q55" s="33"/>
      <c r="R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/>
      <c r="AG55" s="33"/>
      <c r="AH55" s="33"/>
      <c r="AI55" s="36"/>
      <c r="AJ55" s="33"/>
    </row>
    <row r="56" spans="1:36" x14ac:dyDescent="0.25">
      <c r="A56" s="33" t="s">
        <v>1204</v>
      </c>
      <c r="B56" s="34" t="s">
        <v>689</v>
      </c>
      <c r="C56" s="30">
        <v>695</v>
      </c>
      <c r="D56" s="35" t="s">
        <v>686</v>
      </c>
      <c r="E56" s="35" t="s">
        <v>687</v>
      </c>
      <c r="F56" s="36" t="str">
        <f>IF(OR(ISNUMBER(MATCH(C56,'May 24'!$D$2:$D$300,0)),AND(ISNUMBER(MATCH(D56,'May 24'!$F$2:$F$300,0)),(ISNUMBER(MATCH(E56,'May 24'!$E$2:$E$300,0))))),"Found","Not Found")</f>
        <v>Found</v>
      </c>
      <c r="G56" s="33" t="str">
        <f>IF(OR(ISNUMBER(MATCH(C56,'May 25'!$D$2:$D$300,0)),AND(ISNUMBER(MATCH(D56,'May 25'!$F$2:$F$300,0)),(ISNUMBER(MATCH(E56,'May 25'!$E$2:$E$300,0))))),"Found","Not Found")</f>
        <v>Not Found</v>
      </c>
      <c r="H56" s="33" t="str">
        <f>IF(OR(ISNUMBER(MATCH(C56,'May 26'!$D$2:$D$300,0)),AND(ISNUMBER(MATCH(D56,'May 26'!$F$2:$F$300,0)),(ISNUMBER(MATCH(E56,'May 26'!$E$2:$E$300,0))))),"Found","Not Found")</f>
        <v>Found</v>
      </c>
      <c r="I56" s="33" t="str">
        <f>IF(OR(ISNUMBER(MATCH(C56,'May 27'!$D$2:$D$299,0)),AND(ISNUMBER(MATCH(D56,'May 27'!$F$2:$F$299,0)),(ISNUMBER(MATCH(E56,'May 27'!$E$2:$E$299,0))))),"Found","Not Found")</f>
        <v>Not Found</v>
      </c>
      <c r="J56" s="33" t="str">
        <f>IF(OR(ISNUMBER(MATCH(C56,'May 28'!$D$2:$D$300,0)),AND(ISNUMBER(MATCH(D56,'May 28'!$F$2:$F$300,0)),(ISNUMBER(MATCH(E56,'May 28'!$E$2:$E$300,0))))),"Found","Not Found")</f>
        <v>Not Found</v>
      </c>
      <c r="K56" s="33" t="str">
        <f>IF(OR(ISNUMBER(MATCH(C56,'May 29'!$D$2:$D$300,0)),AND(ISNUMBER(MATCH(D56,'May 29'!$F$2:$F$300,0)),(ISNUMBER(MATCH(E56,'May 29'!$E$2:$E$300,0))))),"Found","Not Found")</f>
        <v>Found</v>
      </c>
      <c r="L56" s="33" t="str">
        <f>IF(OR(ISNUMBER(MATCH(C56,'May 30'!$D$2:$D$300,0)),AND(ISNUMBER(MATCH(D56,'May 30'!$F$2:$F$300,0)),(ISNUMBER(MATCH(E56,'May 30'!$E$2:$E$300,0))))),"Found","Not Found")</f>
        <v>Not Found</v>
      </c>
      <c r="M56" s="33">
        <f t="shared" si="0"/>
        <v>3</v>
      </c>
      <c r="N56" s="33"/>
      <c r="O56" s="33"/>
      <c r="P56" s="33"/>
      <c r="Q56" s="33"/>
      <c r="R56" s="33"/>
      <c r="T56" s="33"/>
      <c r="U56" s="33"/>
      <c r="V56" s="33"/>
      <c r="W56" s="33"/>
      <c r="X56" s="33"/>
      <c r="Y56" s="33"/>
      <c r="Z56" s="33"/>
      <c r="AA56" s="33"/>
      <c r="AB56" s="33"/>
      <c r="AC56" s="33"/>
      <c r="AD56" s="33"/>
      <c r="AE56" s="33"/>
      <c r="AF56" s="33"/>
      <c r="AG56" s="33"/>
      <c r="AH56" s="33"/>
      <c r="AI56" s="36"/>
      <c r="AJ56" s="33"/>
    </row>
    <row r="57" spans="1:36" x14ac:dyDescent="0.25">
      <c r="A57" s="33" t="s">
        <v>1205</v>
      </c>
      <c r="B57" s="34" t="s">
        <v>690</v>
      </c>
      <c r="C57" s="30">
        <f>VLOOKUP(B57,'PKII Employee Details'!$A$2:$F$474,3,FALSE)</f>
        <v>596</v>
      </c>
      <c r="D57" s="35" t="str">
        <f>VLOOKUP(B57,'PKII Employee Details'!$A$2:$F$474,4,FALSE)</f>
        <v>Martin</v>
      </c>
      <c r="E57" s="35" t="str">
        <f>VLOOKUP(B57,'PKII Employee Details'!$A$2:$F$474,5,FALSE)</f>
        <v>Johanna Angela</v>
      </c>
      <c r="F57" s="36" t="str">
        <f>IF(OR(ISNUMBER(MATCH(C57,'May 24'!$D$2:$D$300,0)),AND(ISNUMBER(MATCH(D57,'May 24'!$F$2:$F$300,0)),(ISNUMBER(MATCH(E57,'May 24'!$E$2:$E$300,0))))),"Found","Not Found")</f>
        <v>Found</v>
      </c>
      <c r="G57" s="33" t="str">
        <f>IF(OR(ISNUMBER(MATCH(C57,'May 25'!$D$2:$D$300,0)),AND(ISNUMBER(MATCH(D57,'May 25'!$F$2:$F$300,0)),(ISNUMBER(MATCH(E57,'May 25'!$E$2:$E$300,0))))),"Found","Not Found")</f>
        <v>Not Found</v>
      </c>
      <c r="H57" s="33" t="str">
        <f>IF(OR(ISNUMBER(MATCH(C57,'May 26'!$D$2:$D$300,0)),AND(ISNUMBER(MATCH(D57,'May 26'!$F$2:$F$300,0)),(ISNUMBER(MATCH(E57,'May 26'!$E$2:$E$300,0))))),"Found","Not Found")</f>
        <v>Found</v>
      </c>
      <c r="I57" s="33" t="str">
        <f>IF(OR(ISNUMBER(MATCH(C57,'May 27'!$D$2:$D$299,0)),AND(ISNUMBER(MATCH(D57,'May 27'!$F$2:$F$299,0)),(ISNUMBER(MATCH(E57,'May 27'!$E$2:$E$299,0))))),"Found","Not Found")</f>
        <v>Found</v>
      </c>
      <c r="J57" s="33" t="str">
        <f>IF(OR(ISNUMBER(MATCH(C57,'May 28'!$D$2:$D$300,0)),AND(ISNUMBER(MATCH(D57,'May 28'!$F$2:$F$300,0)),(ISNUMBER(MATCH(E57,'May 28'!$E$2:$E$300,0))))),"Found","Not Found")</f>
        <v>Found</v>
      </c>
      <c r="K57" s="33" t="str">
        <f>IF(OR(ISNUMBER(MATCH(C57,'May 29'!$D$2:$D$300,0)),AND(ISNUMBER(MATCH(D57,'May 29'!$F$2:$F$300,0)),(ISNUMBER(MATCH(E57,'May 29'!$E$2:$E$300,0))))),"Found","Not Found")</f>
        <v>Found</v>
      </c>
      <c r="L57" s="33" t="str">
        <f>IF(OR(ISNUMBER(MATCH(C57,'May 30'!$D$2:$D$300,0)),AND(ISNUMBER(MATCH(D57,'May 30'!$F$2:$F$300,0)),(ISNUMBER(MATCH(E57,'May 30'!$E$2:$E$300,0))))),"Found","Not Found")</f>
        <v>Found</v>
      </c>
      <c r="M57" s="33">
        <f t="shared" si="0"/>
        <v>6</v>
      </c>
      <c r="N57" s="33"/>
      <c r="O57" s="33"/>
      <c r="P57" s="33"/>
      <c r="Q57" s="33"/>
      <c r="R57" s="33"/>
      <c r="T57" s="33"/>
      <c r="U57" s="33"/>
      <c r="V57" s="33"/>
      <c r="W57" s="33"/>
      <c r="X57" s="33"/>
      <c r="Y57" s="33"/>
      <c r="Z57" s="33"/>
      <c r="AA57" s="33"/>
      <c r="AB57" s="33"/>
      <c r="AC57" s="33"/>
      <c r="AD57" s="33"/>
      <c r="AE57" s="33"/>
      <c r="AF57" s="33"/>
      <c r="AG57" s="33"/>
      <c r="AH57" s="33"/>
      <c r="AI57" s="36"/>
      <c r="AJ57" s="33"/>
    </row>
    <row r="58" spans="1:36" x14ac:dyDescent="0.25">
      <c r="A58" s="33" t="s">
        <v>1206</v>
      </c>
      <c r="B58" s="34" t="s">
        <v>696</v>
      </c>
      <c r="C58" s="30">
        <f>VLOOKUP(B58,'PKII Employee Details'!$A$2:$F$474,3,FALSE)</f>
        <v>671</v>
      </c>
      <c r="D58" s="35" t="str">
        <f>VLOOKUP(B58,'PKII Employee Details'!$A$2:$F$474,4,FALSE)</f>
        <v>Matinao</v>
      </c>
      <c r="E58" s="35" t="str">
        <f>VLOOKUP(B58,'PKII Employee Details'!$A$2:$F$474,5,FALSE)</f>
        <v>Elwen</v>
      </c>
      <c r="F58" s="36" t="str">
        <f>IF(OR(ISNUMBER(MATCH(C58,'May 24'!$D$2:$D$300,0)),AND(ISNUMBER(MATCH(D58,'May 24'!$F$2:$F$300,0)),(ISNUMBER(MATCH(E58,'May 24'!$E$2:$E$300,0))))),"Found","Not Found")</f>
        <v>Found</v>
      </c>
      <c r="G58" s="33" t="str">
        <f>IF(OR(ISNUMBER(MATCH(C58,'May 25'!$D$2:$D$300,0)),AND(ISNUMBER(MATCH(D58,'May 25'!$F$2:$F$300,0)),(ISNUMBER(MATCH(E58,'May 25'!$E$2:$E$300,0))))),"Found","Not Found")</f>
        <v>Found</v>
      </c>
      <c r="H58" s="33" t="str">
        <f>IF(OR(ISNUMBER(MATCH(C58,'May 26'!$D$2:$D$300,0)),AND(ISNUMBER(MATCH(D58,'May 26'!$F$2:$F$300,0)),(ISNUMBER(MATCH(E58,'May 26'!$E$2:$E$300,0))))),"Found","Not Found")</f>
        <v>Found</v>
      </c>
      <c r="I58" s="33" t="str">
        <f>IF(OR(ISNUMBER(MATCH(C58,'May 27'!$D$2:$D$299,0)),AND(ISNUMBER(MATCH(D58,'May 27'!$F$2:$F$299,0)),(ISNUMBER(MATCH(E58,'May 27'!$E$2:$E$299,0))))),"Found","Not Found")</f>
        <v>Found</v>
      </c>
      <c r="J58" s="33" t="str">
        <f>IF(OR(ISNUMBER(MATCH(C58,'May 28'!$D$2:$D$300,0)),AND(ISNUMBER(MATCH(D58,'May 28'!$F$2:$F$300,0)),(ISNUMBER(MATCH(E58,'May 28'!$E$2:$E$300,0))))),"Found","Not Found")</f>
        <v>Found</v>
      </c>
      <c r="K58" s="33" t="str">
        <f>IF(OR(ISNUMBER(MATCH(C58,'May 29'!$D$2:$D$300,0)),AND(ISNUMBER(MATCH(D58,'May 29'!$F$2:$F$300,0)),(ISNUMBER(MATCH(E58,'May 29'!$E$2:$E$300,0))))),"Found","Not Found")</f>
        <v>Found</v>
      </c>
      <c r="L58" s="33" t="str">
        <f>IF(OR(ISNUMBER(MATCH(C58,'May 30'!$D$2:$D$300,0)),AND(ISNUMBER(MATCH(D58,'May 30'!$F$2:$F$300,0)),(ISNUMBER(MATCH(E58,'May 30'!$E$2:$E$300,0))))),"Found","Not Found")</f>
        <v>Found</v>
      </c>
      <c r="M58" s="33">
        <f t="shared" si="0"/>
        <v>7</v>
      </c>
      <c r="N58" s="33"/>
      <c r="O58" s="33"/>
      <c r="P58" s="33"/>
      <c r="Q58" s="33"/>
      <c r="R58" s="33"/>
      <c r="T58" s="33"/>
      <c r="U58" s="33"/>
      <c r="V58" s="33"/>
      <c r="W58" s="33"/>
      <c r="X58" s="33"/>
      <c r="Y58" s="33"/>
      <c r="Z58" s="33"/>
      <c r="AA58" s="33"/>
      <c r="AB58" s="33"/>
      <c r="AC58" s="33"/>
      <c r="AD58" s="33"/>
      <c r="AE58" s="33"/>
      <c r="AF58" s="33"/>
      <c r="AG58" s="33"/>
      <c r="AH58" s="33"/>
      <c r="AI58" s="36"/>
      <c r="AJ58" s="33"/>
    </row>
    <row r="59" spans="1:36" x14ac:dyDescent="0.25">
      <c r="A59" s="33" t="s">
        <v>1207</v>
      </c>
      <c r="B59" s="34" t="s">
        <v>706</v>
      </c>
      <c r="C59" s="30">
        <f>VLOOKUP(B59,'PKII Employee Details'!$A$2:$F$474,3,FALSE)</f>
        <v>758</v>
      </c>
      <c r="D59" s="35" t="str">
        <f>VLOOKUP(B59,'PKII Employee Details'!$A$2:$F$474,4,FALSE)</f>
        <v>Mendiola</v>
      </c>
      <c r="E59" s="35" t="str">
        <f>VLOOKUP(B59,'PKII Employee Details'!$A$2:$F$474,5,FALSE)</f>
        <v>Camille Jasel</v>
      </c>
      <c r="F59" s="36" t="str">
        <f>IF(OR(ISNUMBER(MATCH(C59,'May 24'!$D$2:$D$300,0)),AND(ISNUMBER(MATCH(D59,'May 24'!$F$2:$F$300,0)),(ISNUMBER(MATCH(E59,'May 24'!$E$2:$E$300,0))))),"Found","Not Found")</f>
        <v>Found</v>
      </c>
      <c r="G59" s="33" t="str">
        <f>IF(OR(ISNUMBER(MATCH(C59,'May 25'!$D$2:$D$300,0)),AND(ISNUMBER(MATCH(D59,'May 25'!$F$2:$F$300,0)),(ISNUMBER(MATCH(E59,'May 25'!$E$2:$E$300,0))))),"Found","Not Found")</f>
        <v>Found</v>
      </c>
      <c r="H59" s="33" t="str">
        <f>IF(OR(ISNUMBER(MATCH(C59,'May 26'!$D$2:$D$300,0)),AND(ISNUMBER(MATCH(D59,'May 26'!$F$2:$F$300,0)),(ISNUMBER(MATCH(E59,'May 26'!$E$2:$E$300,0))))),"Found","Not Found")</f>
        <v>Not Found</v>
      </c>
      <c r="I59" s="33" t="str">
        <f>IF(OR(ISNUMBER(MATCH(C59,'May 27'!$D$2:$D$299,0)),AND(ISNUMBER(MATCH(D59,'May 27'!$F$2:$F$299,0)),(ISNUMBER(MATCH(E59,'May 27'!$E$2:$E$299,0))))),"Found","Not Found")</f>
        <v>Found</v>
      </c>
      <c r="J59" s="33" t="str">
        <f>IF(OR(ISNUMBER(MATCH(C59,'May 28'!$D$2:$D$300,0)),AND(ISNUMBER(MATCH(D59,'May 28'!$F$2:$F$300,0)),(ISNUMBER(MATCH(E59,'May 28'!$E$2:$E$300,0))))),"Found","Not Found")</f>
        <v>Found</v>
      </c>
      <c r="K59" s="33" t="str">
        <f>IF(OR(ISNUMBER(MATCH(C59,'May 29'!$D$2:$D$300,0)),AND(ISNUMBER(MATCH(D59,'May 29'!$F$2:$F$300,0)),(ISNUMBER(MATCH(E59,'May 29'!$E$2:$E$300,0))))),"Found","Not Found")</f>
        <v>Not Found</v>
      </c>
      <c r="L59" s="33" t="str">
        <f>IF(OR(ISNUMBER(MATCH(C59,'May 30'!$D$2:$D$300,0)),AND(ISNUMBER(MATCH(D59,'May 30'!$F$2:$F$300,0)),(ISNUMBER(MATCH(E59,'May 30'!$E$2:$E$300,0))))),"Found","Not Found")</f>
        <v>Not Found</v>
      </c>
      <c r="M59" s="33">
        <f t="shared" si="0"/>
        <v>4</v>
      </c>
      <c r="N59" s="33"/>
      <c r="O59" s="33"/>
      <c r="P59" s="33"/>
      <c r="Q59" s="33"/>
      <c r="R59" s="33"/>
      <c r="T59" s="33"/>
      <c r="U59" s="33"/>
      <c r="V59" s="33"/>
      <c r="W59" s="33"/>
      <c r="X59" s="33"/>
      <c r="Y59" s="33"/>
      <c r="Z59" s="33"/>
      <c r="AA59" s="33"/>
      <c r="AB59" s="33"/>
      <c r="AC59" s="33"/>
      <c r="AD59" s="33"/>
      <c r="AE59" s="33"/>
      <c r="AF59" s="33"/>
      <c r="AG59" s="33"/>
      <c r="AH59" s="33"/>
      <c r="AI59" s="36"/>
      <c r="AJ59" s="33"/>
    </row>
    <row r="60" spans="1:36" x14ac:dyDescent="0.25">
      <c r="A60" s="33" t="s">
        <v>1208</v>
      </c>
      <c r="B60" s="34" t="s">
        <v>724</v>
      </c>
      <c r="C60" s="30">
        <f>VLOOKUP(B60,'PKII Employee Details'!$A$2:$F$474,3,FALSE)</f>
        <v>675</v>
      </c>
      <c r="D60" s="35" t="str">
        <f>VLOOKUP(B60,'PKII Employee Details'!$A$2:$F$474,4,FALSE)</f>
        <v>Miculob</v>
      </c>
      <c r="E60" s="35" t="str">
        <f>VLOOKUP(B60,'PKII Employee Details'!$A$2:$F$474,5,FALSE)</f>
        <v>Meriam</v>
      </c>
      <c r="F60" s="36" t="str">
        <f>IF(OR(ISNUMBER(MATCH(C60,'May 24'!$D$2:$D$300,0)),AND(ISNUMBER(MATCH(D60,'May 24'!$F$2:$F$300,0)),(ISNUMBER(MATCH(E60,'May 24'!$E$2:$E$300,0))))),"Found","Not Found")</f>
        <v>Found</v>
      </c>
      <c r="G60" s="33" t="str">
        <f>IF(OR(ISNUMBER(MATCH(C60,'May 25'!$D$2:$D$300,0)),AND(ISNUMBER(MATCH(D60,'May 25'!$F$2:$F$300,0)),(ISNUMBER(MATCH(E60,'May 25'!$E$2:$E$300,0))))),"Found","Not Found")</f>
        <v>Found</v>
      </c>
      <c r="H60" s="33" t="str">
        <f>IF(OR(ISNUMBER(MATCH(C60,'May 26'!$D$2:$D$300,0)),AND(ISNUMBER(MATCH(D60,'May 26'!$F$2:$F$300,0)),(ISNUMBER(MATCH(E60,'May 26'!$E$2:$E$300,0))))),"Found","Not Found")</f>
        <v>Found</v>
      </c>
      <c r="I60" s="33" t="str">
        <f>IF(OR(ISNUMBER(MATCH(C60,'May 27'!$D$2:$D$299,0)),AND(ISNUMBER(MATCH(D60,'May 27'!$F$2:$F$299,0)),(ISNUMBER(MATCH(E60,'May 27'!$E$2:$E$299,0))))),"Found","Not Found")</f>
        <v>Found</v>
      </c>
      <c r="J60" s="33" t="str">
        <f>IF(OR(ISNUMBER(MATCH(C60,'May 28'!$D$2:$D$300,0)),AND(ISNUMBER(MATCH(D60,'May 28'!$F$2:$F$300,0)),(ISNUMBER(MATCH(E60,'May 28'!$E$2:$E$300,0))))),"Found","Not Found")</f>
        <v>Found</v>
      </c>
      <c r="K60" s="33" t="str">
        <f>IF(OR(ISNUMBER(MATCH(C60,'May 29'!$D$2:$D$300,0)),AND(ISNUMBER(MATCH(D60,'May 29'!$F$2:$F$300,0)),(ISNUMBER(MATCH(E60,'May 29'!$E$2:$E$300,0))))),"Found","Not Found")</f>
        <v>Not Found</v>
      </c>
      <c r="L60" s="33" t="str">
        <f>IF(OR(ISNUMBER(MATCH(C60,'May 30'!$D$2:$D$300,0)),AND(ISNUMBER(MATCH(D60,'May 30'!$F$2:$F$300,0)),(ISNUMBER(MATCH(E60,'May 30'!$E$2:$E$300,0))))),"Found","Not Found")</f>
        <v>Found</v>
      </c>
      <c r="M60" s="33">
        <f t="shared" si="0"/>
        <v>6</v>
      </c>
      <c r="N60" s="33"/>
      <c r="O60" s="33"/>
      <c r="P60" s="33"/>
      <c r="Q60" s="33"/>
      <c r="R60" s="33"/>
      <c r="T60" s="33"/>
      <c r="U60" s="33"/>
      <c r="V60" s="33"/>
      <c r="W60" s="33"/>
      <c r="X60" s="33"/>
      <c r="Y60" s="33"/>
      <c r="Z60" s="33"/>
      <c r="AA60" s="33"/>
      <c r="AB60" s="33"/>
      <c r="AC60" s="33"/>
      <c r="AD60" s="33"/>
      <c r="AE60" s="33"/>
      <c r="AF60" s="33"/>
      <c r="AG60" s="33"/>
      <c r="AH60" s="33"/>
      <c r="AI60" s="36"/>
      <c r="AJ60" s="33"/>
    </row>
    <row r="61" spans="1:36" x14ac:dyDescent="0.25">
      <c r="A61" s="33" t="s">
        <v>1209</v>
      </c>
      <c r="B61" s="34" t="s">
        <v>729</v>
      </c>
      <c r="C61" s="30">
        <f>VLOOKUP(B61,'PKII Employee Details'!$A$2:$F$474,3,FALSE)</f>
        <v>505</v>
      </c>
      <c r="D61" s="35" t="str">
        <f>VLOOKUP(B61,'PKII Employee Details'!$A$2:$F$474,4,FALSE)</f>
        <v>Mijares</v>
      </c>
      <c r="E61" s="35" t="str">
        <f>VLOOKUP(B61,'PKII Employee Details'!$A$2:$F$474,5,FALSE)</f>
        <v>Glenn</v>
      </c>
      <c r="F61" s="36" t="str">
        <f>IF(OR(ISNUMBER(MATCH(C61,'May 24'!$D$2:$D$300,0)),AND(ISNUMBER(MATCH(D61,'May 24'!$F$2:$F$300,0)),(ISNUMBER(MATCH(E61,'May 24'!$E$2:$E$300,0))))),"Found","Not Found")</f>
        <v>Not Found</v>
      </c>
      <c r="G61" s="33" t="str">
        <f>IF(OR(ISNUMBER(MATCH(C61,'May 25'!$D$2:$D$300,0)),AND(ISNUMBER(MATCH(D61,'May 25'!$F$2:$F$300,0)),(ISNUMBER(MATCH(E61,'May 25'!$E$2:$E$300,0))))),"Found","Not Found")</f>
        <v>Not Found</v>
      </c>
      <c r="H61" s="33" t="str">
        <f>IF(OR(ISNUMBER(MATCH(C61,'May 26'!$D$2:$D$300,0)),AND(ISNUMBER(MATCH(D61,'May 26'!$F$2:$F$300,0)),(ISNUMBER(MATCH(E61,'May 26'!$E$2:$E$300,0))))),"Found","Not Found")</f>
        <v>Not Found</v>
      </c>
      <c r="I61" s="33" t="str">
        <f>IF(OR(ISNUMBER(MATCH(C61,'May 27'!$D$2:$D$299,0)),AND(ISNUMBER(MATCH(D61,'May 27'!$F$2:$F$299,0)),(ISNUMBER(MATCH(E61,'May 27'!$E$2:$E$299,0))))),"Found","Not Found")</f>
        <v>Not Found</v>
      </c>
      <c r="J61" s="33" t="str">
        <f>IF(OR(ISNUMBER(MATCH(C61,'May 28'!$D$2:$D$300,0)),AND(ISNUMBER(MATCH(D61,'May 28'!$F$2:$F$300,0)),(ISNUMBER(MATCH(E61,'May 28'!$E$2:$E$300,0))))),"Found","Not Found")</f>
        <v>Not Found</v>
      </c>
      <c r="K61" s="33" t="str">
        <f>IF(OR(ISNUMBER(MATCH(C61,'May 29'!$D$2:$D$300,0)),AND(ISNUMBER(MATCH(D61,'May 29'!$F$2:$F$300,0)),(ISNUMBER(MATCH(E61,'May 29'!$E$2:$E$300,0))))),"Found","Not Found")</f>
        <v>Not Found</v>
      </c>
      <c r="L61" s="33" t="str">
        <f>IF(OR(ISNUMBER(MATCH(C61,'May 30'!$D$2:$D$300,0)),AND(ISNUMBER(MATCH(D61,'May 30'!$F$2:$F$300,0)),(ISNUMBER(MATCH(E61,'May 30'!$E$2:$E$300,0))))),"Found","Not Found")</f>
        <v>Not Found</v>
      </c>
      <c r="M61" s="33">
        <f t="shared" si="0"/>
        <v>0</v>
      </c>
      <c r="N61" s="33"/>
      <c r="O61" s="33"/>
      <c r="P61" s="33"/>
      <c r="Q61" s="33"/>
      <c r="R61" s="33"/>
      <c r="T61" s="33"/>
      <c r="U61" s="33"/>
      <c r="V61" s="33"/>
      <c r="W61" s="33"/>
      <c r="X61" s="33"/>
      <c r="Y61" s="33"/>
      <c r="Z61" s="33"/>
      <c r="AA61" s="33"/>
      <c r="AB61" s="33"/>
      <c r="AC61" s="33"/>
      <c r="AD61" s="33"/>
      <c r="AE61" s="33"/>
      <c r="AF61" s="33"/>
      <c r="AG61" s="33"/>
      <c r="AH61" s="33"/>
      <c r="AI61" s="36"/>
      <c r="AJ61" s="33"/>
    </row>
    <row r="62" spans="1:36" x14ac:dyDescent="0.25">
      <c r="A62" s="33" t="s">
        <v>1210</v>
      </c>
      <c r="B62" s="34" t="s">
        <v>750</v>
      </c>
      <c r="C62" s="30">
        <f>VLOOKUP(B62,'PKII Employee Details'!$A$2:$F$474,3,FALSE)</f>
        <v>640</v>
      </c>
      <c r="D62" s="35" t="str">
        <f>VLOOKUP(B62,'PKII Employee Details'!$A$2:$F$474,4,FALSE)</f>
        <v>Nuñez</v>
      </c>
      <c r="E62" s="35" t="str">
        <f>VLOOKUP(B62,'PKII Employee Details'!$A$2:$F$474,5,FALSE)</f>
        <v>Eliza Karla</v>
      </c>
      <c r="F62" s="36" t="str">
        <f>IF(OR(ISNUMBER(MATCH(C62,'May 24'!$D$2:$D$300,0)),AND(ISNUMBER(MATCH(D62,'May 24'!$F$2:$F$300,0)),(ISNUMBER(MATCH(E62,'May 24'!$E$2:$E$300,0))))),"Found","Not Found")</f>
        <v>Found</v>
      </c>
      <c r="G62" s="33" t="str">
        <f>IF(OR(ISNUMBER(MATCH(C62,'May 25'!$D$2:$D$300,0)),AND(ISNUMBER(MATCH(D62,'May 25'!$F$2:$F$300,0)),(ISNUMBER(MATCH(E62,'May 25'!$E$2:$E$300,0))))),"Found","Not Found")</f>
        <v>Found</v>
      </c>
      <c r="H62" s="33" t="str">
        <f>IF(OR(ISNUMBER(MATCH(C62,'May 26'!$D$2:$D$300,0)),AND(ISNUMBER(MATCH(D62,'May 26'!$F$2:$F$300,0)),(ISNUMBER(MATCH(E62,'May 26'!$E$2:$E$300,0))))),"Found","Not Found")</f>
        <v>Found</v>
      </c>
      <c r="I62" s="33" t="str">
        <f>IF(OR(ISNUMBER(MATCH(C62,'May 27'!$D$2:$D$299,0)),AND(ISNUMBER(MATCH(D62,'May 27'!$F$2:$F$299,0)),(ISNUMBER(MATCH(E62,'May 27'!$E$2:$E$299,0))))),"Found","Not Found")</f>
        <v>Found</v>
      </c>
      <c r="J62" s="33" t="str">
        <f>IF(OR(ISNUMBER(MATCH(C62,'May 28'!$D$2:$D$300,0)),AND(ISNUMBER(MATCH(D62,'May 28'!$F$2:$F$300,0)),(ISNUMBER(MATCH(E62,'May 28'!$E$2:$E$300,0))))),"Found","Not Found")</f>
        <v>Not Found</v>
      </c>
      <c r="K62" s="33" t="str">
        <f>IF(OR(ISNUMBER(MATCH(C62,'May 29'!$D$2:$D$300,0)),AND(ISNUMBER(MATCH(D62,'May 29'!$F$2:$F$300,0)),(ISNUMBER(MATCH(E62,'May 29'!$E$2:$E$300,0))))),"Found","Not Found")</f>
        <v>Not Found</v>
      </c>
      <c r="L62" s="33" t="str">
        <f>IF(OR(ISNUMBER(MATCH(C62,'May 30'!$D$2:$D$300,0)),AND(ISNUMBER(MATCH(D62,'May 30'!$F$2:$F$300,0)),(ISNUMBER(MATCH(E62,'May 30'!$E$2:$E$300,0))))),"Found","Not Found")</f>
        <v>Found</v>
      </c>
      <c r="M62" s="33">
        <f t="shared" si="0"/>
        <v>5</v>
      </c>
      <c r="N62" s="33"/>
      <c r="O62" s="33"/>
      <c r="P62" s="33"/>
      <c r="Q62" s="33"/>
      <c r="R62" s="33"/>
      <c r="T62" s="33"/>
      <c r="U62" s="33"/>
      <c r="V62" s="33"/>
      <c r="W62" s="33"/>
      <c r="X62" s="33"/>
      <c r="Y62" s="33"/>
      <c r="Z62" s="33"/>
      <c r="AA62" s="33"/>
      <c r="AB62" s="33"/>
      <c r="AC62" s="33"/>
      <c r="AD62" s="33"/>
      <c r="AE62" s="33"/>
      <c r="AF62" s="33"/>
      <c r="AG62" s="33"/>
      <c r="AH62" s="33"/>
      <c r="AI62" s="36"/>
      <c r="AJ62" s="33"/>
    </row>
    <row r="63" spans="1:36" x14ac:dyDescent="0.25">
      <c r="A63" s="33" t="s">
        <v>1211</v>
      </c>
      <c r="B63" s="34" t="s">
        <v>761</v>
      </c>
      <c r="C63" s="30">
        <f>VLOOKUP(B63,'PKII Employee Details'!$A$2:$F$474,3,FALSE)</f>
        <v>661</v>
      </c>
      <c r="D63" s="35" t="str">
        <f>VLOOKUP(B63,'PKII Employee Details'!$A$2:$F$474,4,FALSE)</f>
        <v>Ortiz</v>
      </c>
      <c r="E63" s="35" t="str">
        <f>VLOOKUP(B63,'PKII Employee Details'!$A$2:$F$474,5,FALSE)</f>
        <v>Oliver John</v>
      </c>
      <c r="F63" s="36" t="str">
        <f>IF(OR(ISNUMBER(MATCH(C63,'May 24'!$D$2:$D$300,0)),AND(ISNUMBER(MATCH(D63,'May 24'!$F$2:$F$300,0)),(ISNUMBER(MATCH(E63,'May 24'!$E$2:$E$300,0))))),"Found","Not Found")</f>
        <v>Not Found</v>
      </c>
      <c r="G63" s="33" t="str">
        <f>IF(OR(ISNUMBER(MATCH(C63,'May 25'!$D$2:$D$300,0)),AND(ISNUMBER(MATCH(D63,'May 25'!$F$2:$F$300,0)),(ISNUMBER(MATCH(E63,'May 25'!$E$2:$E$300,0))))),"Found","Not Found")</f>
        <v>Not Found</v>
      </c>
      <c r="H63" s="33" t="str">
        <f>IF(OR(ISNUMBER(MATCH(C63,'May 26'!$D$2:$D$300,0)),AND(ISNUMBER(MATCH(D63,'May 26'!$F$2:$F$300,0)),(ISNUMBER(MATCH(E63,'May 26'!$E$2:$E$300,0))))),"Found","Not Found")</f>
        <v>Not Found</v>
      </c>
      <c r="I63" s="33" t="str">
        <f>IF(OR(ISNUMBER(MATCH(C63,'May 27'!$D$2:$D$299,0)),AND(ISNUMBER(MATCH(D63,'May 27'!$F$2:$F$299,0)),(ISNUMBER(MATCH(E63,'May 27'!$E$2:$E$299,0))))),"Found","Not Found")</f>
        <v>Not Found</v>
      </c>
      <c r="J63" s="33" t="str">
        <f>IF(OR(ISNUMBER(MATCH(C63,'May 28'!$D$2:$D$300,0)),AND(ISNUMBER(MATCH(D63,'May 28'!$F$2:$F$300,0)),(ISNUMBER(MATCH(E63,'May 28'!$E$2:$E$300,0))))),"Found","Not Found")</f>
        <v>Not Found</v>
      </c>
      <c r="K63" s="33" t="str">
        <f>IF(OR(ISNUMBER(MATCH(C63,'May 29'!$D$2:$D$300,0)),AND(ISNUMBER(MATCH(D63,'May 29'!$F$2:$F$300,0)),(ISNUMBER(MATCH(E63,'May 29'!$E$2:$E$300,0))))),"Found","Not Found")</f>
        <v>Not Found</v>
      </c>
      <c r="L63" s="33" t="str">
        <f>IF(OR(ISNUMBER(MATCH(C63,'May 30'!$D$2:$D$300,0)),AND(ISNUMBER(MATCH(D63,'May 30'!$F$2:$F$300,0)),(ISNUMBER(MATCH(E63,'May 30'!$E$2:$E$300,0))))),"Found","Not Found")</f>
        <v>Not Found</v>
      </c>
      <c r="M63" s="33">
        <f t="shared" si="0"/>
        <v>0</v>
      </c>
      <c r="N63" s="33"/>
      <c r="O63" s="33"/>
      <c r="P63" s="33"/>
      <c r="Q63" s="33"/>
      <c r="R63" s="33"/>
      <c r="T63" s="33"/>
      <c r="U63" s="33"/>
      <c r="V63" s="33"/>
      <c r="W63" s="33"/>
      <c r="X63" s="33"/>
      <c r="Y63" s="33"/>
      <c r="Z63" s="33"/>
      <c r="AA63" s="33"/>
      <c r="AB63" s="33"/>
      <c r="AC63" s="33"/>
      <c r="AD63" s="33"/>
      <c r="AE63" s="33"/>
      <c r="AF63" s="33"/>
      <c r="AG63" s="33"/>
      <c r="AH63" s="33"/>
      <c r="AI63" s="36"/>
      <c r="AJ63" s="33"/>
    </row>
    <row r="64" spans="1:36" x14ac:dyDescent="0.25">
      <c r="A64" s="33" t="s">
        <v>1212</v>
      </c>
      <c r="B64" s="34" t="s">
        <v>781</v>
      </c>
      <c r="C64" s="30">
        <f>VLOOKUP(B64,'PKII Employee Details'!$A$2:$F$474,3,FALSE)</f>
        <v>558</v>
      </c>
      <c r="D64" s="35" t="str">
        <f>VLOOKUP(B64,'PKII Employee Details'!$A$2:$F$474,4,FALSE)</f>
        <v>Padilla</v>
      </c>
      <c r="E64" s="35" t="str">
        <f>VLOOKUP(B64,'PKII Employee Details'!$A$2:$F$474,5,FALSE)</f>
        <v>Dorcas Mae</v>
      </c>
      <c r="F64" s="36" t="str">
        <f>IF(OR(ISNUMBER(MATCH(C64,'May 24'!$D$2:$D$300,0)),AND(ISNUMBER(MATCH(D64,'May 24'!$F$2:$F$300,0)),(ISNUMBER(MATCH(E64,'May 24'!$E$2:$E$300,0))))),"Found","Not Found")</f>
        <v>Not Found</v>
      </c>
      <c r="G64" s="33" t="str">
        <f>IF(OR(ISNUMBER(MATCH(C64,'May 25'!$D$2:$D$300,0)),AND(ISNUMBER(MATCH(D64,'May 25'!$F$2:$F$300,0)),(ISNUMBER(MATCH(E64,'May 25'!$E$2:$E$300,0))))),"Found","Not Found")</f>
        <v>Found</v>
      </c>
      <c r="H64" s="33" t="str">
        <f>IF(OR(ISNUMBER(MATCH(C64,'May 26'!$D$2:$D$300,0)),AND(ISNUMBER(MATCH(D64,'May 26'!$F$2:$F$300,0)),(ISNUMBER(MATCH(E64,'May 26'!$E$2:$E$300,0))))),"Found","Not Found")</f>
        <v>Found</v>
      </c>
      <c r="I64" s="33" t="str">
        <f>IF(OR(ISNUMBER(MATCH(C64,'May 27'!$D$2:$D$299,0)),AND(ISNUMBER(MATCH(D64,'May 27'!$F$2:$F$299,0)),(ISNUMBER(MATCH(E64,'May 27'!$E$2:$E$299,0))))),"Found","Not Found")</f>
        <v>Not Found</v>
      </c>
      <c r="J64" s="33" t="str">
        <f>IF(OR(ISNUMBER(MATCH(C64,'May 28'!$D$2:$D$300,0)),AND(ISNUMBER(MATCH(D64,'May 28'!$F$2:$F$300,0)),(ISNUMBER(MATCH(E64,'May 28'!$E$2:$E$300,0))))),"Found","Not Found")</f>
        <v>Not Found</v>
      </c>
      <c r="K64" s="33" t="str">
        <f>IF(OR(ISNUMBER(MATCH(C64,'May 29'!$D$2:$D$300,0)),AND(ISNUMBER(MATCH(D64,'May 29'!$F$2:$F$300,0)),(ISNUMBER(MATCH(E64,'May 29'!$E$2:$E$300,0))))),"Found","Not Found")</f>
        <v>Not Found</v>
      </c>
      <c r="L64" s="33" t="str">
        <f>IF(OR(ISNUMBER(MATCH(C64,'May 30'!$D$2:$D$300,0)),AND(ISNUMBER(MATCH(D64,'May 30'!$F$2:$F$300,0)),(ISNUMBER(MATCH(E64,'May 30'!$E$2:$E$300,0))))),"Found","Not Found")</f>
        <v>Not Found</v>
      </c>
      <c r="M64" s="33">
        <f t="shared" si="0"/>
        <v>2</v>
      </c>
      <c r="N64" s="33"/>
      <c r="O64" s="33"/>
      <c r="P64" s="33"/>
      <c r="Q64" s="33"/>
      <c r="R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3"/>
      <c r="AE64" s="33"/>
      <c r="AF64" s="33"/>
      <c r="AG64" s="33"/>
      <c r="AH64" s="33"/>
      <c r="AI64" s="36"/>
      <c r="AJ64" s="33"/>
    </row>
    <row r="65" spans="1:36" x14ac:dyDescent="0.25">
      <c r="A65" s="33" t="s">
        <v>1213</v>
      </c>
      <c r="B65" s="34" t="s">
        <v>793</v>
      </c>
      <c r="C65" s="30">
        <v>532</v>
      </c>
      <c r="D65" s="35" t="s">
        <v>791</v>
      </c>
      <c r="E65" s="35" t="s">
        <v>792</v>
      </c>
      <c r="F65" s="36" t="str">
        <f>IF(OR(ISNUMBER(MATCH(C65,'May 24'!$D$2:$D$300,0)),AND(ISNUMBER(MATCH(D65,'May 24'!$F$2:$F$300,0)),(ISNUMBER(MATCH(E65,'May 24'!$E$2:$E$300,0))))),"Found","Not Found")</f>
        <v>Found</v>
      </c>
      <c r="G65" s="33" t="str">
        <f>IF(OR(ISNUMBER(MATCH(C65,'May 25'!$D$2:$D$300,0)),AND(ISNUMBER(MATCH(D65,'May 25'!$F$2:$F$300,0)),(ISNUMBER(MATCH(E65,'May 25'!$E$2:$E$300,0))))),"Found","Not Found")</f>
        <v>Found</v>
      </c>
      <c r="H65" s="33" t="str">
        <f>IF(OR(ISNUMBER(MATCH(C65,'May 26'!$D$2:$D$300,0)),AND(ISNUMBER(MATCH(D65,'May 26'!$F$2:$F$300,0)),(ISNUMBER(MATCH(E65,'May 26'!$E$2:$E$300,0))))),"Found","Not Found")</f>
        <v>Found</v>
      </c>
      <c r="I65" s="33" t="str">
        <f>IF(OR(ISNUMBER(MATCH(C65,'May 27'!$D$2:$D$299,0)),AND(ISNUMBER(MATCH(D65,'May 27'!$F$2:$F$299,0)),(ISNUMBER(MATCH(E65,'May 27'!$E$2:$E$299,0))))),"Found","Not Found")</f>
        <v>Found</v>
      </c>
      <c r="J65" s="33" t="str">
        <f>IF(OR(ISNUMBER(MATCH(C65,'May 28'!$D$2:$D$300,0)),AND(ISNUMBER(MATCH(D65,'May 28'!$F$2:$F$300,0)),(ISNUMBER(MATCH(E65,'May 28'!$E$2:$E$300,0))))),"Found","Not Found")</f>
        <v>Found</v>
      </c>
      <c r="K65" s="33" t="str">
        <f>IF(OR(ISNUMBER(MATCH(C65,'May 29'!$D$2:$D$300,0)),AND(ISNUMBER(MATCH(D65,'May 29'!$F$2:$F$300,0)),(ISNUMBER(MATCH(E65,'May 29'!$E$2:$E$300,0))))),"Found","Not Found")</f>
        <v>Found</v>
      </c>
      <c r="L65" s="33" t="str">
        <f>IF(OR(ISNUMBER(MATCH(C65,'May 30'!$D$2:$D$300,0)),AND(ISNUMBER(MATCH(D65,'May 30'!$F$2:$F$300,0)),(ISNUMBER(MATCH(E65,'May 30'!$E$2:$E$300,0))))),"Found","Not Found")</f>
        <v>Found</v>
      </c>
      <c r="M65" s="33">
        <f t="shared" si="0"/>
        <v>7</v>
      </c>
      <c r="N65" s="33"/>
      <c r="O65" s="33"/>
      <c r="P65" s="33"/>
      <c r="Q65" s="33"/>
      <c r="R65" s="33"/>
      <c r="T65" s="33"/>
      <c r="U65" s="33"/>
      <c r="V65" s="33"/>
      <c r="W65" s="33"/>
      <c r="X65" s="33"/>
      <c r="Y65" s="33"/>
      <c r="Z65" s="33"/>
      <c r="AA65" s="33"/>
      <c r="AB65" s="33"/>
      <c r="AC65" s="33"/>
      <c r="AD65" s="33"/>
      <c r="AE65" s="33"/>
      <c r="AF65" s="33"/>
      <c r="AG65" s="33"/>
      <c r="AH65" s="33"/>
      <c r="AI65" s="36"/>
      <c r="AJ65" s="33"/>
    </row>
    <row r="66" spans="1:36" x14ac:dyDescent="0.25">
      <c r="A66" s="33" t="s">
        <v>1214</v>
      </c>
      <c r="B66" s="34" t="s">
        <v>801</v>
      </c>
      <c r="C66" s="30">
        <f>VLOOKUP(B66,'PKII Employee Details'!$A$2:$F$474,3,FALSE)</f>
        <v>580</v>
      </c>
      <c r="D66" s="35" t="str">
        <f>VLOOKUP(B66,'PKII Employee Details'!$A$2:$F$474,4,FALSE)</f>
        <v>Pangan</v>
      </c>
      <c r="E66" s="35" t="str">
        <f>VLOOKUP(B66,'PKII Employee Details'!$A$2:$F$474,5,FALSE)</f>
        <v>Karl Antonio</v>
      </c>
      <c r="F66" s="36" t="str">
        <f>IF(OR(ISNUMBER(MATCH(C66,'May 24'!$D$2:$D$300,0)),AND(ISNUMBER(MATCH(D66,'May 24'!$F$2:$F$300,0)),(ISNUMBER(MATCH(E66,'May 24'!$E$2:$E$300,0))))),"Found","Not Found")</f>
        <v>Not Found</v>
      </c>
      <c r="G66" s="33" t="str">
        <f>IF(OR(ISNUMBER(MATCH(C66,'May 25'!$D$2:$D$300,0)),AND(ISNUMBER(MATCH(D66,'May 25'!$F$2:$F$300,0)),(ISNUMBER(MATCH(E66,'May 25'!$E$2:$E$300,0))))),"Found","Not Found")</f>
        <v>Not Found</v>
      </c>
      <c r="H66" s="33" t="str">
        <f>IF(OR(ISNUMBER(MATCH(C66,'May 26'!$D$2:$D$300,0)),AND(ISNUMBER(MATCH(D66,'May 26'!$F$2:$F$300,0)),(ISNUMBER(MATCH(E66,'May 26'!$E$2:$E$300,0))))),"Found","Not Found")</f>
        <v>Not Found</v>
      </c>
      <c r="I66" s="33" t="str">
        <f>IF(OR(ISNUMBER(MATCH(C66,'May 27'!$D$2:$D$299,0)),AND(ISNUMBER(MATCH(D66,'May 27'!$F$2:$F$299,0)),(ISNUMBER(MATCH(E66,'May 27'!$E$2:$E$299,0))))),"Found","Not Found")</f>
        <v>Not Found</v>
      </c>
      <c r="J66" s="33" t="str">
        <f>IF(OR(ISNUMBER(MATCH(C66,'May 28'!$D$2:$D$300,0)),AND(ISNUMBER(MATCH(D66,'May 28'!$F$2:$F$300,0)),(ISNUMBER(MATCH(E66,'May 28'!$E$2:$E$300,0))))),"Found","Not Found")</f>
        <v>Not Found</v>
      </c>
      <c r="K66" s="33" t="str">
        <f>IF(OR(ISNUMBER(MATCH(C66,'May 29'!$D$2:$D$300,0)),AND(ISNUMBER(MATCH(D66,'May 29'!$F$2:$F$300,0)),(ISNUMBER(MATCH(E66,'May 29'!$E$2:$E$300,0))))),"Found","Not Found")</f>
        <v>Not Found</v>
      </c>
      <c r="L66" s="33" t="str">
        <f>IF(OR(ISNUMBER(MATCH(C66,'May 30'!$D$2:$D$300,0)),AND(ISNUMBER(MATCH(D66,'May 30'!$F$2:$F$300,0)),(ISNUMBER(MATCH(E66,'May 30'!$E$2:$E$300,0))))),"Found","Not Found")</f>
        <v>Not Found</v>
      </c>
      <c r="M66" s="33">
        <f t="shared" si="0"/>
        <v>0</v>
      </c>
      <c r="N66" s="33"/>
      <c r="O66" s="33"/>
      <c r="P66" s="33"/>
      <c r="Q66" s="33"/>
      <c r="R66" s="33"/>
      <c r="T66" s="33"/>
      <c r="U66" s="33"/>
      <c r="V66" s="33"/>
      <c r="W66" s="33"/>
      <c r="X66" s="33"/>
      <c r="Y66" s="33"/>
      <c r="Z66" s="33"/>
      <c r="AA66" s="33"/>
      <c r="AB66" s="33"/>
      <c r="AC66" s="33"/>
      <c r="AD66" s="33"/>
      <c r="AE66" s="33"/>
      <c r="AF66" s="33"/>
      <c r="AG66" s="33"/>
      <c r="AH66" s="33"/>
      <c r="AI66" s="36"/>
      <c r="AJ66" s="33"/>
    </row>
    <row r="67" spans="1:36" ht="15" customHeight="1" x14ac:dyDescent="0.25">
      <c r="A67" s="33" t="s">
        <v>1215</v>
      </c>
      <c r="B67" s="34" t="s">
        <v>812</v>
      </c>
      <c r="C67" s="30">
        <f>VLOOKUP(B67,'PKII Employee Details'!$A$2:$F$474,3,FALSE)</f>
        <v>189</v>
      </c>
      <c r="D67" s="35" t="str">
        <f>VLOOKUP(B67,'PKII Employee Details'!$A$2:$F$474,4,FALSE)</f>
        <v>Pantino</v>
      </c>
      <c r="E67" s="35" t="str">
        <f>VLOOKUP(B67,'PKII Employee Details'!$A$2:$F$474,5,FALSE)</f>
        <v>Rey</v>
      </c>
      <c r="F67" s="36" t="str">
        <f>IF(OR(ISNUMBER(MATCH(C67,'May 24'!$D$2:$D$300,0)),AND(ISNUMBER(MATCH(D67,'May 24'!$F$2:$F$300,0)),(ISNUMBER(MATCH(E67,'May 24'!$E$2:$E$300,0))))),"Found","Not Found")</f>
        <v>Not Found</v>
      </c>
      <c r="G67" s="33" t="str">
        <f>IF(OR(ISNUMBER(MATCH(C67,'May 25'!$D$2:$D$300,0)),AND(ISNUMBER(MATCH(D67,'May 25'!$F$2:$F$300,0)),(ISNUMBER(MATCH(E67,'May 25'!$E$2:$E$300,0))))),"Found","Not Found")</f>
        <v>Not Found</v>
      </c>
      <c r="H67" s="33" t="str">
        <f>IF(OR(ISNUMBER(MATCH(C67,'May 26'!$D$2:$D$300,0)),AND(ISNUMBER(MATCH(D67,'May 26'!$F$2:$F$300,0)),(ISNUMBER(MATCH(E67,'May 26'!$E$2:$E$300,0))))),"Found","Not Found")</f>
        <v>Not Found</v>
      </c>
      <c r="I67" s="33" t="str">
        <f>IF(OR(ISNUMBER(MATCH(C67,'May 27'!$D$2:$D$299,0)),AND(ISNUMBER(MATCH(D67,'May 27'!$F$2:$F$299,0)),(ISNUMBER(MATCH(E67,'May 27'!$E$2:$E$299,0))))),"Found","Not Found")</f>
        <v>Not Found</v>
      </c>
      <c r="J67" s="33" t="str">
        <f>IF(OR(ISNUMBER(MATCH(C67,'May 28'!$D$2:$D$300,0)),AND(ISNUMBER(MATCH(D67,'May 28'!$F$2:$F$300,0)),(ISNUMBER(MATCH(E67,'May 28'!$E$2:$E$300,0))))),"Found","Not Found")</f>
        <v>Not Found</v>
      </c>
      <c r="K67" s="33" t="str">
        <f>IF(OR(ISNUMBER(MATCH(C67,'May 29'!$D$2:$D$300,0)),AND(ISNUMBER(MATCH(D67,'May 29'!$F$2:$F$300,0)),(ISNUMBER(MATCH(E67,'May 29'!$E$2:$E$300,0))))),"Found","Not Found")</f>
        <v>Not Found</v>
      </c>
      <c r="L67" s="33" t="str">
        <f>IF(OR(ISNUMBER(MATCH(C67,'May 30'!$D$2:$D$300,0)),AND(ISNUMBER(MATCH(D67,'May 30'!$F$2:$F$300,0)),(ISNUMBER(MATCH(E67,'May 30'!$E$2:$E$300,0))))),"Found","Not Found")</f>
        <v>Not Found</v>
      </c>
      <c r="M67" s="33">
        <f t="shared" ref="M67:M130" si="1">COUNTIF(F67:L67,"Found")</f>
        <v>0</v>
      </c>
      <c r="N67" s="33"/>
      <c r="O67" s="33"/>
      <c r="P67" s="33"/>
      <c r="Q67" s="33"/>
      <c r="R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3"/>
      <c r="AE67" s="33"/>
      <c r="AF67" s="33"/>
      <c r="AG67" s="33"/>
      <c r="AH67" s="33"/>
      <c r="AI67" s="36"/>
      <c r="AJ67" s="33"/>
    </row>
    <row r="68" spans="1:36" x14ac:dyDescent="0.25">
      <c r="A68" s="33" t="s">
        <v>1216</v>
      </c>
      <c r="B68" s="34" t="s">
        <v>815</v>
      </c>
      <c r="C68" s="30">
        <f>VLOOKUP(B68,'PKII Employee Details'!$A$2:$F$474,3,FALSE)</f>
        <v>773</v>
      </c>
      <c r="D68" s="35" t="str">
        <f>VLOOKUP(B68,'PKII Employee Details'!$A$2:$F$474,4,FALSE)</f>
        <v>Parreñas</v>
      </c>
      <c r="E68" s="35" t="str">
        <f>VLOOKUP(B68,'PKII Employee Details'!$A$2:$F$474,5,FALSE)</f>
        <v>Xeanne Danielle</v>
      </c>
      <c r="F68" s="36" t="str">
        <f>IF(OR(ISNUMBER(MATCH(C68,'May 24'!$D$2:$D$300,0)),AND(ISNUMBER(MATCH(D68,'May 24'!$F$2:$F$300,0)),(ISNUMBER(MATCH(E68,'May 24'!$E$2:$E$300,0))))),"Found","Not Found")</f>
        <v>Not Found</v>
      </c>
      <c r="G68" s="33" t="str">
        <f>IF(OR(ISNUMBER(MATCH(C68,'May 25'!$D$2:$D$300,0)),AND(ISNUMBER(MATCH(D68,'May 25'!$F$2:$F$300,0)),(ISNUMBER(MATCH(E68,'May 25'!$E$2:$E$300,0))))),"Found","Not Found")</f>
        <v>Not Found</v>
      </c>
      <c r="H68" s="33" t="str">
        <f>IF(OR(ISNUMBER(MATCH(C68,'May 26'!$D$2:$D$300,0)),AND(ISNUMBER(MATCH(D68,'May 26'!$F$2:$F$300,0)),(ISNUMBER(MATCH(E68,'May 26'!$E$2:$E$300,0))))),"Found","Not Found")</f>
        <v>Found</v>
      </c>
      <c r="I68" s="33" t="str">
        <f>IF(OR(ISNUMBER(MATCH(C68,'May 27'!$D$2:$D$299,0)),AND(ISNUMBER(MATCH(D68,'May 27'!$F$2:$F$299,0)),(ISNUMBER(MATCH(E68,'May 27'!$E$2:$E$299,0))))),"Found","Not Found")</f>
        <v>Not Found</v>
      </c>
      <c r="J68" s="33" t="str">
        <f>IF(OR(ISNUMBER(MATCH(C68,'May 28'!$D$2:$D$300,0)),AND(ISNUMBER(MATCH(D68,'May 28'!$F$2:$F$300,0)),(ISNUMBER(MATCH(E68,'May 28'!$E$2:$E$300,0))))),"Found","Not Found")</f>
        <v>Not Found</v>
      </c>
      <c r="K68" s="33" t="str">
        <f>IF(OR(ISNUMBER(MATCH(C68,'May 29'!$D$2:$D$300,0)),AND(ISNUMBER(MATCH(D68,'May 29'!$F$2:$F$300,0)),(ISNUMBER(MATCH(E68,'May 29'!$E$2:$E$300,0))))),"Found","Not Found")</f>
        <v>Not Found</v>
      </c>
      <c r="L68" s="33" t="str">
        <f>IF(OR(ISNUMBER(MATCH(C68,'May 30'!$D$2:$D$300,0)),AND(ISNUMBER(MATCH(D68,'May 30'!$F$2:$F$300,0)),(ISNUMBER(MATCH(E68,'May 30'!$E$2:$E$300,0))))),"Found","Not Found")</f>
        <v>Not Found</v>
      </c>
      <c r="M68" s="33">
        <f t="shared" si="1"/>
        <v>1</v>
      </c>
      <c r="N68" s="33"/>
      <c r="O68" s="33"/>
      <c r="P68" s="33"/>
      <c r="Q68" s="33"/>
      <c r="R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  <c r="AD68" s="33"/>
      <c r="AE68" s="33"/>
      <c r="AF68" s="33"/>
      <c r="AG68" s="33"/>
      <c r="AH68" s="33"/>
      <c r="AI68" s="36"/>
      <c r="AJ68" s="33"/>
    </row>
    <row r="69" spans="1:36" x14ac:dyDescent="0.25">
      <c r="A69" s="33" t="s">
        <v>1217</v>
      </c>
      <c r="B69" s="34" t="s">
        <v>824</v>
      </c>
      <c r="C69" s="30">
        <f>VLOOKUP(B69,'PKII Employee Details'!$A$2:$F$474,3,FALSE)</f>
        <v>667</v>
      </c>
      <c r="D69" s="35" t="str">
        <f>VLOOKUP(B69,'PKII Employee Details'!$A$2:$F$474,4,FALSE)</f>
        <v>Peñalosa</v>
      </c>
      <c r="E69" s="35" t="str">
        <f>VLOOKUP(B69,'PKII Employee Details'!$A$2:$F$474,5,FALSE)</f>
        <v>Melanie</v>
      </c>
      <c r="F69" s="36" t="str">
        <f>IF(OR(ISNUMBER(MATCH(C69,'May 24'!$D$2:$D$300,0)),AND(ISNUMBER(MATCH(D69,'May 24'!$F$2:$F$300,0)),(ISNUMBER(MATCH(E69,'May 24'!$E$2:$E$300,0))))),"Found","Not Found")</f>
        <v>Found</v>
      </c>
      <c r="G69" s="33" t="str">
        <f>IF(OR(ISNUMBER(MATCH(C69,'May 25'!$D$2:$D$300,0)),AND(ISNUMBER(MATCH(D69,'May 25'!$F$2:$F$300,0)),(ISNUMBER(MATCH(E69,'May 25'!$E$2:$E$300,0))))),"Found","Not Found")</f>
        <v>Found</v>
      </c>
      <c r="H69" s="33" t="str">
        <f>IF(OR(ISNUMBER(MATCH(C69,'May 26'!$D$2:$D$300,0)),AND(ISNUMBER(MATCH(D69,'May 26'!$F$2:$F$300,0)),(ISNUMBER(MATCH(E69,'May 26'!$E$2:$E$300,0))))),"Found","Not Found")</f>
        <v>Found</v>
      </c>
      <c r="I69" s="33" t="str">
        <f>IF(OR(ISNUMBER(MATCH(C69,'May 27'!$D$2:$D$299,0)),AND(ISNUMBER(MATCH(D69,'May 27'!$F$2:$F$299,0)),(ISNUMBER(MATCH(E69,'May 27'!$E$2:$E$299,0))))),"Found","Not Found")</f>
        <v>Found</v>
      </c>
      <c r="J69" s="33" t="str">
        <f>IF(OR(ISNUMBER(MATCH(C69,'May 28'!$D$2:$D$300,0)),AND(ISNUMBER(MATCH(D69,'May 28'!$F$2:$F$300,0)),(ISNUMBER(MATCH(E69,'May 28'!$E$2:$E$300,0))))),"Found","Not Found")</f>
        <v>Found</v>
      </c>
      <c r="K69" s="33" t="str">
        <f>IF(OR(ISNUMBER(MATCH(C69,'May 29'!$D$2:$D$300,0)),AND(ISNUMBER(MATCH(D69,'May 29'!$F$2:$F$300,0)),(ISNUMBER(MATCH(E69,'May 29'!$E$2:$E$300,0))))),"Found","Not Found")</f>
        <v>Found</v>
      </c>
      <c r="L69" s="33" t="str">
        <f>IF(OR(ISNUMBER(MATCH(C69,'May 30'!$D$2:$D$300,0)),AND(ISNUMBER(MATCH(D69,'May 30'!$F$2:$F$300,0)),(ISNUMBER(MATCH(E69,'May 30'!$E$2:$E$300,0))))),"Found","Not Found")</f>
        <v>Found</v>
      </c>
      <c r="M69" s="33">
        <f t="shared" si="1"/>
        <v>7</v>
      </c>
      <c r="N69" s="33"/>
      <c r="O69" s="33"/>
      <c r="P69" s="33"/>
      <c r="Q69" s="33"/>
      <c r="R69" s="33"/>
      <c r="T69" s="33"/>
      <c r="U69" s="33"/>
      <c r="V69" s="33"/>
      <c r="W69" s="33"/>
      <c r="X69" s="33"/>
      <c r="Y69" s="33"/>
      <c r="Z69" s="33"/>
      <c r="AA69" s="33"/>
      <c r="AB69" s="33"/>
      <c r="AC69" s="33"/>
      <c r="AD69" s="33"/>
      <c r="AE69" s="33"/>
      <c r="AF69" s="33"/>
      <c r="AG69" s="33"/>
      <c r="AH69" s="33"/>
      <c r="AI69" s="36"/>
      <c r="AJ69" s="33"/>
    </row>
    <row r="70" spans="1:36" x14ac:dyDescent="0.25">
      <c r="A70" s="33" t="s">
        <v>1218</v>
      </c>
      <c r="B70" s="34" t="s">
        <v>839</v>
      </c>
      <c r="C70" s="30">
        <f>VLOOKUP(B70,'PKII Employee Details'!$A$2:$F$474,3,FALSE)</f>
        <v>700</v>
      </c>
      <c r="D70" s="35" t="str">
        <f>VLOOKUP(B70,'PKII Employee Details'!$A$2:$F$474,4,FALSE)</f>
        <v>Politico</v>
      </c>
      <c r="E70" s="35" t="str">
        <f>VLOOKUP(B70,'PKII Employee Details'!$A$2:$F$474,5,FALSE)</f>
        <v>Mitzi Angela</v>
      </c>
      <c r="F70" s="36" t="str">
        <f>IF(OR(ISNUMBER(MATCH(C70,'May 24'!$D$2:$D$300,0)),AND(ISNUMBER(MATCH(D70,'May 24'!$F$2:$F$300,0)),(ISNUMBER(MATCH(E70,'May 24'!$E$2:$E$300,0))))),"Found","Not Found")</f>
        <v>Not Found</v>
      </c>
      <c r="G70" s="33" t="str">
        <f>IF(OR(ISNUMBER(MATCH(C70,'May 25'!$D$2:$D$300,0)),AND(ISNUMBER(MATCH(D70,'May 25'!$F$2:$F$300,0)),(ISNUMBER(MATCH(E70,'May 25'!$E$2:$E$300,0))))),"Found","Not Found")</f>
        <v>Found</v>
      </c>
      <c r="H70" s="33" t="str">
        <f>IF(OR(ISNUMBER(MATCH(C70,'May 26'!$D$2:$D$300,0)),AND(ISNUMBER(MATCH(D70,'May 26'!$F$2:$F$300,0)),(ISNUMBER(MATCH(E70,'May 26'!$E$2:$E$300,0))))),"Found","Not Found")</f>
        <v>Found</v>
      </c>
      <c r="I70" s="33" t="str">
        <f>IF(OR(ISNUMBER(MATCH(C70,'May 27'!$D$2:$D$299,0)),AND(ISNUMBER(MATCH(D70,'May 27'!$F$2:$F$299,0)),(ISNUMBER(MATCH(E70,'May 27'!$E$2:$E$299,0))))),"Found","Not Found")</f>
        <v>Found</v>
      </c>
      <c r="J70" s="33" t="str">
        <f>IF(OR(ISNUMBER(MATCH(C70,'May 28'!$D$2:$D$300,0)),AND(ISNUMBER(MATCH(D70,'May 28'!$F$2:$F$300,0)),(ISNUMBER(MATCH(E70,'May 28'!$E$2:$E$300,0))))),"Found","Not Found")</f>
        <v>Not Found</v>
      </c>
      <c r="K70" s="33" t="str">
        <f>IF(OR(ISNUMBER(MATCH(C70,'May 29'!$D$2:$D$300,0)),AND(ISNUMBER(MATCH(D70,'May 29'!$F$2:$F$300,0)),(ISNUMBER(MATCH(E70,'May 29'!$E$2:$E$300,0))))),"Found","Not Found")</f>
        <v>Found</v>
      </c>
      <c r="L70" s="33" t="str">
        <f>IF(OR(ISNUMBER(MATCH(C70,'May 30'!$D$2:$D$300,0)),AND(ISNUMBER(MATCH(D70,'May 30'!$F$2:$F$300,0)),(ISNUMBER(MATCH(E70,'May 30'!$E$2:$E$300,0))))),"Found","Not Found")</f>
        <v>Not Found</v>
      </c>
      <c r="M70" s="33">
        <f t="shared" si="1"/>
        <v>4</v>
      </c>
      <c r="N70" s="33"/>
      <c r="O70" s="33"/>
      <c r="P70" s="33"/>
      <c r="Q70" s="33"/>
      <c r="R70" s="33"/>
      <c r="T70" s="33"/>
      <c r="U70" s="33"/>
      <c r="V70" s="33"/>
      <c r="W70" s="33"/>
      <c r="X70" s="33"/>
      <c r="Y70" s="33"/>
      <c r="Z70" s="33"/>
      <c r="AA70" s="33"/>
      <c r="AB70" s="33"/>
      <c r="AC70" s="33"/>
      <c r="AD70" s="33"/>
      <c r="AE70" s="33"/>
      <c r="AF70" s="33"/>
      <c r="AG70" s="33"/>
      <c r="AH70" s="33"/>
      <c r="AI70" s="36"/>
      <c r="AJ70" s="33"/>
    </row>
    <row r="71" spans="1:36" x14ac:dyDescent="0.25">
      <c r="A71" s="33" t="s">
        <v>1219</v>
      </c>
      <c r="B71" s="34" t="s">
        <v>844</v>
      </c>
      <c r="C71" s="30">
        <f>VLOOKUP(B71,'PKII Employee Details'!$A$2:$F$474,3,FALSE)</f>
        <v>544</v>
      </c>
      <c r="D71" s="35" t="str">
        <f>VLOOKUP(B71,'PKII Employee Details'!$A$2:$F$474,4,FALSE)</f>
        <v>Quejado</v>
      </c>
      <c r="E71" s="35" t="str">
        <f>VLOOKUP(B71,'PKII Employee Details'!$A$2:$F$474,5,FALSE)</f>
        <v>Anthony</v>
      </c>
      <c r="F71" s="36" t="str">
        <f>IF(OR(ISNUMBER(MATCH(C71,'May 24'!$D$2:$D$300,0)),AND(ISNUMBER(MATCH(D71,'May 24'!$F$2:$F$300,0)),(ISNUMBER(MATCH(E71,'May 24'!$E$2:$E$300,0))))),"Found","Not Found")</f>
        <v>Found</v>
      </c>
      <c r="G71" s="33" t="str">
        <f>IF(OR(ISNUMBER(MATCH(C71,'May 25'!$D$2:$D$300,0)),AND(ISNUMBER(MATCH(D71,'May 25'!$F$2:$F$300,0)),(ISNUMBER(MATCH(E71,'May 25'!$E$2:$E$300,0))))),"Found","Not Found")</f>
        <v>Found</v>
      </c>
      <c r="H71" s="33" t="str">
        <f>IF(OR(ISNUMBER(MATCH(C71,'May 26'!$D$2:$D$300,0)),AND(ISNUMBER(MATCH(D71,'May 26'!$F$2:$F$300,0)),(ISNUMBER(MATCH(E71,'May 26'!$E$2:$E$300,0))))),"Found","Not Found")</f>
        <v>Found</v>
      </c>
      <c r="I71" s="33" t="str">
        <f>IF(OR(ISNUMBER(MATCH(C71,'May 27'!$D$2:$D$299,0)),AND(ISNUMBER(MATCH(D71,'May 27'!$F$2:$F$299,0)),(ISNUMBER(MATCH(E71,'May 27'!$E$2:$E$299,0))))),"Found","Not Found")</f>
        <v>Found</v>
      </c>
      <c r="J71" s="33" t="str">
        <f>IF(OR(ISNUMBER(MATCH(C71,'May 28'!$D$2:$D$300,0)),AND(ISNUMBER(MATCH(D71,'May 28'!$F$2:$F$300,0)),(ISNUMBER(MATCH(E71,'May 28'!$E$2:$E$300,0))))),"Found","Not Found")</f>
        <v>Found</v>
      </c>
      <c r="K71" s="33" t="str">
        <f>IF(OR(ISNUMBER(MATCH(C71,'May 29'!$D$2:$D$300,0)),AND(ISNUMBER(MATCH(D71,'May 29'!$F$2:$F$300,0)),(ISNUMBER(MATCH(E71,'May 29'!$E$2:$E$300,0))))),"Found","Not Found")</f>
        <v>Found</v>
      </c>
      <c r="L71" s="33" t="str">
        <f>IF(OR(ISNUMBER(MATCH(C71,'May 30'!$D$2:$D$300,0)),AND(ISNUMBER(MATCH(D71,'May 30'!$F$2:$F$300,0)),(ISNUMBER(MATCH(E71,'May 30'!$E$2:$E$300,0))))),"Found","Not Found")</f>
        <v>Found</v>
      </c>
      <c r="M71" s="33">
        <f t="shared" si="1"/>
        <v>7</v>
      </c>
      <c r="N71" s="33"/>
      <c r="O71" s="33"/>
      <c r="P71" s="33"/>
      <c r="Q71" s="33"/>
      <c r="R71" s="33"/>
      <c r="T71" s="33"/>
      <c r="U71" s="33"/>
      <c r="V71" s="33"/>
      <c r="W71" s="33"/>
      <c r="X71" s="33"/>
      <c r="Y71" s="33"/>
      <c r="Z71" s="33"/>
      <c r="AA71" s="33"/>
      <c r="AB71" s="33"/>
      <c r="AC71" s="33"/>
      <c r="AD71" s="33"/>
      <c r="AE71" s="33"/>
      <c r="AF71" s="33"/>
      <c r="AG71" s="33"/>
      <c r="AH71" s="33"/>
      <c r="AI71" s="36"/>
      <c r="AJ71" s="33"/>
    </row>
    <row r="72" spans="1:36" x14ac:dyDescent="0.25">
      <c r="A72" s="33" t="s">
        <v>1220</v>
      </c>
      <c r="B72" s="34" t="s">
        <v>847</v>
      </c>
      <c r="C72" s="30">
        <f>VLOOKUP(B72,'PKII Employee Details'!$A$2:$F$474,3,FALSE)</f>
        <v>731</v>
      </c>
      <c r="D72" s="35" t="str">
        <f>VLOOKUP(B72,'PKII Employee Details'!$A$2:$F$474,4,FALSE)</f>
        <v>Quiaoit</v>
      </c>
      <c r="E72" s="35" t="str">
        <f>VLOOKUP(B72,'PKII Employee Details'!$A$2:$F$474,5,FALSE)</f>
        <v>Daniel Mark</v>
      </c>
      <c r="F72" s="36" t="str">
        <f>IF(OR(ISNUMBER(MATCH(C72,'May 24'!$D$2:$D$300,0)),AND(ISNUMBER(MATCH(D72,'May 24'!$F$2:$F$300,0)),(ISNUMBER(MATCH(E72,'May 24'!$E$2:$E$300,0))))),"Found","Not Found")</f>
        <v>Found</v>
      </c>
      <c r="G72" s="33" t="str">
        <f>IF(OR(ISNUMBER(MATCH(C72,'May 25'!$D$2:$D$300,0)),AND(ISNUMBER(MATCH(D72,'May 25'!$F$2:$F$300,0)),(ISNUMBER(MATCH(E72,'May 25'!$E$2:$E$300,0))))),"Found","Not Found")</f>
        <v>Found</v>
      </c>
      <c r="H72" s="33" t="str">
        <f>IF(OR(ISNUMBER(MATCH(C72,'May 26'!$D$2:$D$300,0)),AND(ISNUMBER(MATCH(D72,'May 26'!$F$2:$F$300,0)),(ISNUMBER(MATCH(E72,'May 26'!$E$2:$E$300,0))))),"Found","Not Found")</f>
        <v>Found</v>
      </c>
      <c r="I72" s="33" t="str">
        <f>IF(OR(ISNUMBER(MATCH(C72,'May 27'!$D$2:$D$299,0)),AND(ISNUMBER(MATCH(D72,'May 27'!$F$2:$F$299,0)),(ISNUMBER(MATCH(E72,'May 27'!$E$2:$E$299,0))))),"Found","Not Found")</f>
        <v>Found</v>
      </c>
      <c r="J72" s="33" t="str">
        <f>IF(OR(ISNUMBER(MATCH(C72,'May 28'!$D$2:$D$300,0)),AND(ISNUMBER(MATCH(D72,'May 28'!$F$2:$F$300,0)),(ISNUMBER(MATCH(E72,'May 28'!$E$2:$E$300,0))))),"Found","Not Found")</f>
        <v>Found</v>
      </c>
      <c r="K72" s="33" t="str">
        <f>IF(OR(ISNUMBER(MATCH(C72,'May 29'!$D$2:$D$300,0)),AND(ISNUMBER(MATCH(D72,'May 29'!$F$2:$F$300,0)),(ISNUMBER(MATCH(E72,'May 29'!$E$2:$E$300,0))))),"Found","Not Found")</f>
        <v>Found</v>
      </c>
      <c r="L72" s="33" t="str">
        <f>IF(OR(ISNUMBER(MATCH(C72,'May 30'!$D$2:$D$300,0)),AND(ISNUMBER(MATCH(D72,'May 30'!$F$2:$F$300,0)),(ISNUMBER(MATCH(E72,'May 30'!$E$2:$E$300,0))))),"Found","Not Found")</f>
        <v>Found</v>
      </c>
      <c r="M72" s="33">
        <f t="shared" si="1"/>
        <v>7</v>
      </c>
      <c r="N72" s="33"/>
      <c r="O72" s="33"/>
      <c r="P72" s="33"/>
      <c r="Q72" s="33"/>
      <c r="R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33"/>
      <c r="AE72" s="33"/>
      <c r="AF72" s="33"/>
      <c r="AG72" s="33"/>
      <c r="AH72" s="33"/>
      <c r="AI72" s="36"/>
      <c r="AJ72" s="33"/>
    </row>
    <row r="73" spans="1:36" x14ac:dyDescent="0.25">
      <c r="A73" s="33" t="s">
        <v>1221</v>
      </c>
      <c r="B73" s="34" t="s">
        <v>856</v>
      </c>
      <c r="C73" s="30">
        <f>VLOOKUP(B73,'PKII Employee Details'!$A$2:$F$474,3,FALSE)</f>
        <v>765</v>
      </c>
      <c r="D73" s="35" t="str">
        <f>VLOOKUP(B73,'PKII Employee Details'!$A$2:$F$474,4,FALSE)</f>
        <v>Ramirez</v>
      </c>
      <c r="E73" s="35" t="str">
        <f>VLOOKUP(B73,'PKII Employee Details'!$A$2:$F$474,5,FALSE)</f>
        <v>Camille Nelmie</v>
      </c>
      <c r="F73" s="36" t="str">
        <f>IF(OR(ISNUMBER(MATCH(C73,'May 24'!$D$2:$D$300,0)),AND(ISNUMBER(MATCH(D73,'May 24'!$F$2:$F$300,0)),(ISNUMBER(MATCH(E73,'May 24'!$E$2:$E$300,0))))),"Found","Not Found")</f>
        <v>Found</v>
      </c>
      <c r="G73" s="33" t="str">
        <f>IF(OR(ISNUMBER(MATCH(C73,'May 25'!$D$2:$D$300,0)),AND(ISNUMBER(MATCH(D73,'May 25'!$F$2:$F$300,0)),(ISNUMBER(MATCH(E73,'May 25'!$E$2:$E$300,0))))),"Found","Not Found")</f>
        <v>Found</v>
      </c>
      <c r="H73" s="33" t="str">
        <f>IF(OR(ISNUMBER(MATCH(C73,'May 26'!$D$2:$D$300,0)),AND(ISNUMBER(MATCH(D73,'May 26'!$F$2:$F$300,0)),(ISNUMBER(MATCH(E73,'May 26'!$E$2:$E$300,0))))),"Found","Not Found")</f>
        <v>Found</v>
      </c>
      <c r="I73" s="33" t="str">
        <f>IF(OR(ISNUMBER(MATCH(C73,'May 27'!$D$2:$D$299,0)),AND(ISNUMBER(MATCH(D73,'May 27'!$F$2:$F$299,0)),(ISNUMBER(MATCH(E73,'May 27'!$E$2:$E$299,0))))),"Found","Not Found")</f>
        <v>Found</v>
      </c>
      <c r="J73" s="33" t="str">
        <f>IF(OR(ISNUMBER(MATCH(C73,'May 28'!$D$2:$D$300,0)),AND(ISNUMBER(MATCH(D73,'May 28'!$F$2:$F$300,0)),(ISNUMBER(MATCH(E73,'May 28'!$E$2:$E$300,0))))),"Found","Not Found")</f>
        <v>Found</v>
      </c>
      <c r="K73" s="33" t="str">
        <f>IF(OR(ISNUMBER(MATCH(C73,'May 29'!$D$2:$D$300,0)),AND(ISNUMBER(MATCH(D73,'May 29'!$F$2:$F$300,0)),(ISNUMBER(MATCH(E73,'May 29'!$E$2:$E$300,0))))),"Found","Not Found")</f>
        <v>Found</v>
      </c>
      <c r="L73" s="33" t="str">
        <f>IF(OR(ISNUMBER(MATCH(C73,'May 30'!$D$2:$D$300,0)),AND(ISNUMBER(MATCH(D73,'May 30'!$F$2:$F$300,0)),(ISNUMBER(MATCH(E73,'May 30'!$E$2:$E$300,0))))),"Found","Not Found")</f>
        <v>Not Found</v>
      </c>
      <c r="M73" s="33">
        <f t="shared" si="1"/>
        <v>6</v>
      </c>
      <c r="N73" s="33"/>
      <c r="O73" s="33"/>
      <c r="P73" s="33"/>
      <c r="Q73" s="33"/>
      <c r="R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6"/>
      <c r="AJ73" s="33"/>
    </row>
    <row r="74" spans="1:36" x14ac:dyDescent="0.25">
      <c r="A74" s="33" t="s">
        <v>1222</v>
      </c>
      <c r="B74" s="34" t="s">
        <v>870</v>
      </c>
      <c r="C74" s="30">
        <f>VLOOKUP(B74,'PKII Employee Details'!$A$2:$F$474,3,FALSE)</f>
        <v>733</v>
      </c>
      <c r="D74" s="35" t="str">
        <f>VLOOKUP(B74,'PKII Employee Details'!$A$2:$F$474,4,FALSE)</f>
        <v>Ramos</v>
      </c>
      <c r="E74" s="35" t="str">
        <f>VLOOKUP(B74,'PKII Employee Details'!$A$2:$F$474,5,FALSE)</f>
        <v>Daniel Morris</v>
      </c>
      <c r="F74" s="36" t="str">
        <f>IF(OR(ISNUMBER(MATCH(C74,'May 24'!$D$2:$D$300,0)),AND(ISNUMBER(MATCH(D74,'May 24'!$F$2:$F$300,0)),(ISNUMBER(MATCH(E74,'May 24'!$E$2:$E$300,0))))),"Found","Not Found")</f>
        <v>Found</v>
      </c>
      <c r="G74" s="33" t="str">
        <f>IF(OR(ISNUMBER(MATCH(C74,'May 25'!$D$2:$D$300,0)),AND(ISNUMBER(MATCH(D74,'May 25'!$F$2:$F$300,0)),(ISNUMBER(MATCH(E74,'May 25'!$E$2:$E$300,0))))),"Found","Not Found")</f>
        <v>Found</v>
      </c>
      <c r="H74" s="33" t="str">
        <f>IF(OR(ISNUMBER(MATCH(C74,'May 26'!$D$2:$D$300,0)),AND(ISNUMBER(MATCH(D74,'May 26'!$F$2:$F$300,0)),(ISNUMBER(MATCH(E74,'May 26'!$E$2:$E$300,0))))),"Found","Not Found")</f>
        <v>Found</v>
      </c>
      <c r="I74" s="33" t="str">
        <f>IF(OR(ISNUMBER(MATCH(C74,'May 27'!$D$2:$D$299,0)),AND(ISNUMBER(MATCH(D74,'May 27'!$F$2:$F$299,0)),(ISNUMBER(MATCH(E74,'May 27'!$E$2:$E$299,0))))),"Found","Not Found")</f>
        <v>Found</v>
      </c>
      <c r="J74" s="33" t="str">
        <f>IF(OR(ISNUMBER(MATCH(C74,'May 28'!$D$2:$D$300,0)),AND(ISNUMBER(MATCH(D74,'May 28'!$F$2:$F$300,0)),(ISNUMBER(MATCH(E74,'May 28'!$E$2:$E$300,0))))),"Found","Not Found")</f>
        <v>Found</v>
      </c>
      <c r="K74" s="33" t="str">
        <f>IF(OR(ISNUMBER(MATCH(C74,'May 29'!$D$2:$D$300,0)),AND(ISNUMBER(MATCH(D74,'May 29'!$F$2:$F$300,0)),(ISNUMBER(MATCH(E74,'May 29'!$E$2:$E$300,0))))),"Found","Not Found")</f>
        <v>Found</v>
      </c>
      <c r="L74" s="33" t="str">
        <f>IF(OR(ISNUMBER(MATCH(C74,'May 30'!$D$2:$D$300,0)),AND(ISNUMBER(MATCH(D74,'May 30'!$F$2:$F$300,0)),(ISNUMBER(MATCH(E74,'May 30'!$E$2:$E$300,0))))),"Found","Not Found")</f>
        <v>Found</v>
      </c>
      <c r="M74" s="33">
        <f t="shared" si="1"/>
        <v>7</v>
      </c>
      <c r="N74" s="33"/>
      <c r="O74" s="33"/>
      <c r="P74" s="33"/>
      <c r="Q74" s="33"/>
      <c r="R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6"/>
      <c r="AJ74" s="33"/>
    </row>
    <row r="75" spans="1:36" x14ac:dyDescent="0.25">
      <c r="A75" s="33" t="s">
        <v>1223</v>
      </c>
      <c r="B75" s="34" t="s">
        <v>866</v>
      </c>
      <c r="C75" s="30">
        <f>VLOOKUP(B75,'PKII Employee Details'!$A$2:$F$474,3,FALSE)</f>
        <v>775</v>
      </c>
      <c r="D75" s="35" t="str">
        <f>VLOOKUP(B75,'PKII Employee Details'!$A$2:$F$474,4,FALSE)</f>
        <v>Ramos</v>
      </c>
      <c r="E75" s="35" t="str">
        <f>VLOOKUP(B75,'PKII Employee Details'!$A$2:$F$474,5,FALSE)</f>
        <v>Christelle Angela</v>
      </c>
      <c r="F75" s="36" t="str">
        <f>IF(OR(ISNUMBER(MATCH(C75,'May 24'!$D$2:$D$300,0)),AND(ISNUMBER(MATCH(D75,'May 24'!$F$2:$F$300,0)),(ISNUMBER(MATCH(E75,'May 24'!$E$2:$E$300,0))))),"Found","Not Found")</f>
        <v>Found</v>
      </c>
      <c r="G75" s="33" t="str">
        <f>IF(OR(ISNUMBER(MATCH(C75,'May 25'!$D$2:$D$300,0)),AND(ISNUMBER(MATCH(D75,'May 25'!$F$2:$F$300,0)),(ISNUMBER(MATCH(E75,'May 25'!$E$2:$E$300,0))))),"Found","Not Found")</f>
        <v>Found</v>
      </c>
      <c r="H75" s="33" t="str">
        <f>IF(OR(ISNUMBER(MATCH(C75,'May 26'!$D$2:$D$300,0)),AND(ISNUMBER(MATCH(D75,'May 26'!$F$2:$F$300,0)),(ISNUMBER(MATCH(E75,'May 26'!$E$2:$E$300,0))))),"Found","Not Found")</f>
        <v>Found</v>
      </c>
      <c r="I75" s="33" t="str">
        <f>IF(OR(ISNUMBER(MATCH(C75,'May 27'!$D$2:$D$299,0)),AND(ISNUMBER(MATCH(D75,'May 27'!$F$2:$F$299,0)),(ISNUMBER(MATCH(E75,'May 27'!$E$2:$E$299,0))))),"Found","Not Found")</f>
        <v>Found</v>
      </c>
      <c r="J75" s="33" t="str">
        <f>IF(OR(ISNUMBER(MATCH(C75,'May 28'!$D$2:$D$300,0)),AND(ISNUMBER(MATCH(D75,'May 28'!$F$2:$F$300,0)),(ISNUMBER(MATCH(E75,'May 28'!$E$2:$E$300,0))))),"Found","Not Found")</f>
        <v>Not Found</v>
      </c>
      <c r="K75" s="33" t="str">
        <f>IF(OR(ISNUMBER(MATCH(C75,'May 29'!$D$2:$D$300,0)),AND(ISNUMBER(MATCH(D75,'May 29'!$F$2:$F$300,0)),(ISNUMBER(MATCH(E75,'May 29'!$E$2:$E$300,0))))),"Found","Not Found")</f>
        <v>Not Found</v>
      </c>
      <c r="L75" s="33" t="str">
        <f>IF(OR(ISNUMBER(MATCH(C75,'May 30'!$D$2:$D$300,0)),AND(ISNUMBER(MATCH(D75,'May 30'!$F$2:$F$300,0)),(ISNUMBER(MATCH(E75,'May 30'!$E$2:$E$300,0))))),"Found","Not Found")</f>
        <v>Not Found</v>
      </c>
      <c r="M75" s="33">
        <f t="shared" si="1"/>
        <v>4</v>
      </c>
      <c r="N75" s="33"/>
      <c r="O75" s="33"/>
      <c r="P75" s="33"/>
      <c r="Q75" s="33"/>
      <c r="R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6"/>
      <c r="AJ75" s="33"/>
    </row>
    <row r="76" spans="1:36" x14ac:dyDescent="0.25">
      <c r="A76" s="33" t="s">
        <v>1224</v>
      </c>
      <c r="B76" s="34" t="s">
        <v>906</v>
      </c>
      <c r="C76" s="30">
        <f>VLOOKUP(B76,'PKII Employee Details'!$A$2:$F$474,3,FALSE)</f>
        <v>685</v>
      </c>
      <c r="D76" s="35" t="str">
        <f>VLOOKUP(B76,'PKII Employee Details'!$A$2:$F$474,4,FALSE)</f>
        <v>Rogado</v>
      </c>
      <c r="E76" s="35" t="str">
        <f>VLOOKUP(B76,'PKII Employee Details'!$A$2:$F$474,5,FALSE)</f>
        <v>Jessa</v>
      </c>
      <c r="F76" s="36" t="str">
        <f>IF(OR(ISNUMBER(MATCH(C76,'May 24'!$D$2:$D$300,0)),AND(ISNUMBER(MATCH(D76,'May 24'!$F$2:$F$300,0)),(ISNUMBER(MATCH(E76,'May 24'!$E$2:$E$300,0))))),"Found","Not Found")</f>
        <v>Not Found</v>
      </c>
      <c r="G76" s="33" t="str">
        <f>IF(OR(ISNUMBER(MATCH(C76,'May 25'!$D$2:$D$300,0)),AND(ISNUMBER(MATCH(D76,'May 25'!$F$2:$F$300,0)),(ISNUMBER(MATCH(E76,'May 25'!$E$2:$E$300,0))))),"Found","Not Found")</f>
        <v>Not Found</v>
      </c>
      <c r="H76" s="33" t="str">
        <f>IF(OR(ISNUMBER(MATCH(C76,'May 26'!$D$2:$D$300,0)),AND(ISNUMBER(MATCH(D76,'May 26'!$F$2:$F$300,0)),(ISNUMBER(MATCH(E76,'May 26'!$E$2:$E$300,0))))),"Found","Not Found")</f>
        <v>Not Found</v>
      </c>
      <c r="I76" s="33" t="str">
        <f>IF(OR(ISNUMBER(MATCH(C76,'May 27'!$D$2:$D$299,0)),AND(ISNUMBER(MATCH(D76,'May 27'!$F$2:$F$299,0)),(ISNUMBER(MATCH(E76,'May 27'!$E$2:$E$299,0))))),"Found","Not Found")</f>
        <v>Not Found</v>
      </c>
      <c r="J76" s="33" t="str">
        <f>IF(OR(ISNUMBER(MATCH(C76,'May 28'!$D$2:$D$300,0)),AND(ISNUMBER(MATCH(D76,'May 28'!$F$2:$F$300,0)),(ISNUMBER(MATCH(E76,'May 28'!$E$2:$E$300,0))))),"Found","Not Found")</f>
        <v>Not Found</v>
      </c>
      <c r="K76" s="33" t="str">
        <f>IF(OR(ISNUMBER(MATCH(C76,'May 29'!$D$2:$D$300,0)),AND(ISNUMBER(MATCH(D76,'May 29'!$F$2:$F$300,0)),(ISNUMBER(MATCH(E76,'May 29'!$E$2:$E$300,0))))),"Found","Not Found")</f>
        <v>Not Found</v>
      </c>
      <c r="L76" s="33" t="str">
        <f>IF(OR(ISNUMBER(MATCH(C76,'May 30'!$D$2:$D$300,0)),AND(ISNUMBER(MATCH(D76,'May 30'!$F$2:$F$300,0)),(ISNUMBER(MATCH(E76,'May 30'!$E$2:$E$300,0))))),"Found","Not Found")</f>
        <v>Not Found</v>
      </c>
      <c r="M76" s="33">
        <f t="shared" si="1"/>
        <v>0</v>
      </c>
      <c r="N76" s="33"/>
      <c r="O76" s="33"/>
      <c r="P76" s="33"/>
      <c r="Q76" s="33"/>
      <c r="R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6"/>
      <c r="AJ76" s="33"/>
    </row>
    <row r="77" spans="1:36" x14ac:dyDescent="0.25">
      <c r="A77" s="33" t="s">
        <v>1225</v>
      </c>
      <c r="B77" s="34" t="s">
        <v>941</v>
      </c>
      <c r="C77" s="30">
        <v>483</v>
      </c>
      <c r="D77" s="35" t="s">
        <v>939</v>
      </c>
      <c r="E77" s="35" t="s">
        <v>940</v>
      </c>
      <c r="F77" s="36" t="str">
        <f>IF(OR(ISNUMBER(MATCH(C77,'May 24'!$D$2:$D$300,0)),AND(ISNUMBER(MATCH(D77,'May 24'!$F$2:$F$300,0)),(ISNUMBER(MATCH(E77,'May 24'!$E$2:$E$300,0))))),"Found","Not Found")</f>
        <v>Not Found</v>
      </c>
      <c r="G77" s="33" t="str">
        <f>IF(OR(ISNUMBER(MATCH(C77,'May 25'!$D$2:$D$300,0)),AND(ISNUMBER(MATCH(D77,'May 25'!$F$2:$F$300,0)),(ISNUMBER(MATCH(E77,'May 25'!$E$2:$E$300,0))))),"Found","Not Found")</f>
        <v>Not Found</v>
      </c>
      <c r="H77" s="33" t="str">
        <f>IF(OR(ISNUMBER(MATCH(C77,'May 26'!$D$2:$D$300,0)),AND(ISNUMBER(MATCH(D77,'May 26'!$F$2:$F$300,0)),(ISNUMBER(MATCH(E77,'May 26'!$E$2:$E$300,0))))),"Found","Not Found")</f>
        <v>Not Found</v>
      </c>
      <c r="I77" s="33" t="str">
        <f>IF(OR(ISNUMBER(MATCH(C77,'May 27'!$D$2:$D$299,0)),AND(ISNUMBER(MATCH(D77,'May 27'!$F$2:$F$299,0)),(ISNUMBER(MATCH(E77,'May 27'!$E$2:$E$299,0))))),"Found","Not Found")</f>
        <v>Not Found</v>
      </c>
      <c r="J77" s="33" t="str">
        <f>IF(OR(ISNUMBER(MATCH(C77,'May 28'!$D$2:$D$300,0)),AND(ISNUMBER(MATCH(D77,'May 28'!$F$2:$F$300,0)),(ISNUMBER(MATCH(E77,'May 28'!$E$2:$E$300,0))))),"Found","Not Found")</f>
        <v>Not Found</v>
      </c>
      <c r="K77" s="33" t="str">
        <f>IF(OR(ISNUMBER(MATCH(C77,'May 29'!$D$2:$D$300,0)),AND(ISNUMBER(MATCH(D77,'May 29'!$F$2:$F$300,0)),(ISNUMBER(MATCH(E77,'May 29'!$E$2:$E$300,0))))),"Found","Not Found")</f>
        <v>Not Found</v>
      </c>
      <c r="L77" s="33" t="str">
        <f>IF(OR(ISNUMBER(MATCH(C77,'May 30'!$D$2:$D$300,0)),AND(ISNUMBER(MATCH(D77,'May 30'!$F$2:$F$300,0)),(ISNUMBER(MATCH(E77,'May 30'!$E$2:$E$300,0))))),"Found","Not Found")</f>
        <v>Not Found</v>
      </c>
      <c r="M77" s="33">
        <f t="shared" si="1"/>
        <v>0</v>
      </c>
      <c r="N77" s="33"/>
      <c r="O77" s="33"/>
      <c r="P77" s="33"/>
      <c r="Q77" s="33"/>
      <c r="R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6"/>
      <c r="AJ77" s="33"/>
    </row>
    <row r="78" spans="1:36" x14ac:dyDescent="0.25">
      <c r="A78" s="33" t="s">
        <v>1226</v>
      </c>
      <c r="B78" s="34" t="s">
        <v>948</v>
      </c>
      <c r="C78" s="30">
        <f>VLOOKUP(B78,'PKII Employee Details'!$A$2:$F$474,3,FALSE)</f>
        <v>774</v>
      </c>
      <c r="D78" s="35" t="str">
        <f>VLOOKUP(B78,'PKII Employee Details'!$A$2:$F$474,4,FALSE)</f>
        <v>Salvador</v>
      </c>
      <c r="E78" s="35" t="str">
        <f>VLOOKUP(B78,'PKII Employee Details'!$A$2:$F$474,5,FALSE)</f>
        <v>Patrick Owenn</v>
      </c>
      <c r="F78" s="36" t="str">
        <f>IF(OR(ISNUMBER(MATCH(C78,'May 24'!$D$2:$D$300,0)),AND(ISNUMBER(MATCH(D78,'May 24'!$F$2:$F$300,0)),(ISNUMBER(MATCH(E78,'May 24'!$E$2:$E$300,0))))),"Found","Not Found")</f>
        <v>Found</v>
      </c>
      <c r="G78" s="33" t="str">
        <f>IF(OR(ISNUMBER(MATCH(C78,'May 25'!$D$2:$D$300,0)),AND(ISNUMBER(MATCH(D78,'May 25'!$F$2:$F$300,0)),(ISNUMBER(MATCH(E78,'May 25'!$E$2:$E$300,0))))),"Found","Not Found")</f>
        <v>Found</v>
      </c>
      <c r="H78" s="33" t="str">
        <f>IF(OR(ISNUMBER(MATCH(C78,'May 26'!$D$2:$D$300,0)),AND(ISNUMBER(MATCH(D78,'May 26'!$F$2:$F$300,0)),(ISNUMBER(MATCH(E78,'May 26'!$E$2:$E$300,0))))),"Found","Not Found")</f>
        <v>Found</v>
      </c>
      <c r="I78" s="33" t="str">
        <f>IF(OR(ISNUMBER(MATCH(C78,'May 27'!$D$2:$D$299,0)),AND(ISNUMBER(MATCH(D78,'May 27'!$F$2:$F$299,0)),(ISNUMBER(MATCH(E78,'May 27'!$E$2:$E$299,0))))),"Found","Not Found")</f>
        <v>Found</v>
      </c>
      <c r="J78" s="33" t="str">
        <f>IF(OR(ISNUMBER(MATCH(C78,'May 28'!$D$2:$D$300,0)),AND(ISNUMBER(MATCH(D78,'May 28'!$F$2:$F$300,0)),(ISNUMBER(MATCH(E78,'May 28'!$E$2:$E$300,0))))),"Found","Not Found")</f>
        <v>Found</v>
      </c>
      <c r="K78" s="33" t="str">
        <f>IF(OR(ISNUMBER(MATCH(C78,'May 29'!$D$2:$D$300,0)),AND(ISNUMBER(MATCH(D78,'May 29'!$F$2:$F$300,0)),(ISNUMBER(MATCH(E78,'May 29'!$E$2:$E$300,0))))),"Found","Not Found")</f>
        <v>Found</v>
      </c>
      <c r="L78" s="33" t="str">
        <f>IF(OR(ISNUMBER(MATCH(C78,'May 30'!$D$2:$D$300,0)),AND(ISNUMBER(MATCH(D78,'May 30'!$F$2:$F$300,0)),(ISNUMBER(MATCH(E78,'May 30'!$E$2:$E$300,0))))),"Found","Not Found")</f>
        <v>Found</v>
      </c>
      <c r="M78" s="33">
        <f t="shared" si="1"/>
        <v>7</v>
      </c>
      <c r="N78" s="33"/>
      <c r="O78" s="33"/>
      <c r="P78" s="33"/>
      <c r="Q78" s="33"/>
      <c r="R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6"/>
      <c r="AJ78" s="33"/>
    </row>
    <row r="79" spans="1:36" x14ac:dyDescent="0.25">
      <c r="A79" s="33" t="s">
        <v>1227</v>
      </c>
      <c r="B79" s="34" t="s">
        <v>961</v>
      </c>
      <c r="C79" s="30">
        <f>VLOOKUP(B79,'PKII Employee Details'!$A$2:$F$474,3,FALSE)</f>
        <v>770</v>
      </c>
      <c r="D79" s="35" t="str">
        <f>VLOOKUP(B79,'PKII Employee Details'!$A$2:$F$474,4,FALSE)</f>
        <v>San Antonio</v>
      </c>
      <c r="E79" s="35" t="str">
        <f>VLOOKUP(B79,'PKII Employee Details'!$A$2:$F$474,5,FALSE)</f>
        <v>Ian Jasper</v>
      </c>
      <c r="F79" s="36" t="str">
        <f>IF(OR(ISNUMBER(MATCH(C79,'May 24'!$D$2:$D$300,0)),AND(ISNUMBER(MATCH(D79,'May 24'!$F$2:$F$300,0)),(ISNUMBER(MATCH(E79,'May 24'!$E$2:$E$300,0))))),"Found","Not Found")</f>
        <v>Not Found</v>
      </c>
      <c r="G79" s="33" t="str">
        <f>IF(OR(ISNUMBER(MATCH(C79,'May 25'!$D$2:$D$300,0)),AND(ISNUMBER(MATCH(D79,'May 25'!$F$2:$F$300,0)),(ISNUMBER(MATCH(E79,'May 25'!$E$2:$E$300,0))))),"Found","Not Found")</f>
        <v>Not Found</v>
      </c>
      <c r="H79" s="33" t="str">
        <f>IF(OR(ISNUMBER(MATCH(C79,'May 26'!$D$2:$D$300,0)),AND(ISNUMBER(MATCH(D79,'May 26'!$F$2:$F$300,0)),(ISNUMBER(MATCH(E79,'May 26'!$E$2:$E$300,0))))),"Found","Not Found")</f>
        <v>Not Found</v>
      </c>
      <c r="I79" s="33" t="str">
        <f>IF(OR(ISNUMBER(MATCH(C79,'May 27'!$D$2:$D$299,0)),AND(ISNUMBER(MATCH(D79,'May 27'!$F$2:$F$299,0)),(ISNUMBER(MATCH(E79,'May 27'!$E$2:$E$299,0))))),"Found","Not Found")</f>
        <v>Not Found</v>
      </c>
      <c r="J79" s="33" t="str">
        <f>IF(OR(ISNUMBER(MATCH(C79,'May 28'!$D$2:$D$300,0)),AND(ISNUMBER(MATCH(D79,'May 28'!$F$2:$F$300,0)),(ISNUMBER(MATCH(E79,'May 28'!$E$2:$E$300,0))))),"Found","Not Found")</f>
        <v>Not Found</v>
      </c>
      <c r="K79" s="33" t="str">
        <f>IF(OR(ISNUMBER(MATCH(C79,'May 29'!$D$2:$D$300,0)),AND(ISNUMBER(MATCH(D79,'May 29'!$F$2:$F$300,0)),(ISNUMBER(MATCH(E79,'May 29'!$E$2:$E$300,0))))),"Found","Not Found")</f>
        <v>Not Found</v>
      </c>
      <c r="L79" s="33" t="str">
        <f>IF(OR(ISNUMBER(MATCH(C79,'May 30'!$D$2:$D$300,0)),AND(ISNUMBER(MATCH(D79,'May 30'!$F$2:$F$300,0)),(ISNUMBER(MATCH(E79,'May 30'!$E$2:$E$300,0))))),"Found","Not Found")</f>
        <v>Not Found</v>
      </c>
      <c r="M79" s="33">
        <f t="shared" si="1"/>
        <v>0</v>
      </c>
      <c r="N79" s="33"/>
      <c r="O79" s="33"/>
      <c r="P79" s="33"/>
      <c r="Q79" s="33"/>
      <c r="R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6"/>
      <c r="AJ79" s="33"/>
    </row>
    <row r="80" spans="1:36" x14ac:dyDescent="0.25">
      <c r="A80" s="33" t="s">
        <v>1228</v>
      </c>
      <c r="B80" s="34" t="s">
        <v>966</v>
      </c>
      <c r="C80" s="30">
        <f>VLOOKUP(B80,'PKII Employee Details'!$A$2:$F$474,3,FALSE)</f>
        <v>757</v>
      </c>
      <c r="D80" s="35" t="str">
        <f>VLOOKUP(B80,'PKII Employee Details'!$A$2:$F$474,4,FALSE)</f>
        <v>San Juan</v>
      </c>
      <c r="E80" s="35" t="str">
        <f>VLOOKUP(B80,'PKII Employee Details'!$A$2:$F$474,5,FALSE)</f>
        <v>Joanne</v>
      </c>
      <c r="F80" s="36" t="str">
        <f>IF(OR(ISNUMBER(MATCH(C80,'May 24'!$D$2:$D$300,0)),AND(ISNUMBER(MATCH(D80,'May 24'!$F$2:$F$300,0)),(ISNUMBER(MATCH(E80,'May 24'!$E$2:$E$300,0))))),"Found","Not Found")</f>
        <v>Found</v>
      </c>
      <c r="G80" s="33" t="str">
        <f>IF(OR(ISNUMBER(MATCH(C80,'May 25'!$D$2:$D$300,0)),AND(ISNUMBER(MATCH(D80,'May 25'!$F$2:$F$300,0)),(ISNUMBER(MATCH(E80,'May 25'!$E$2:$E$300,0))))),"Found","Not Found")</f>
        <v>Found</v>
      </c>
      <c r="H80" s="33" t="str">
        <f>IF(OR(ISNUMBER(MATCH(C80,'May 26'!$D$2:$D$300,0)),AND(ISNUMBER(MATCH(D80,'May 26'!$F$2:$F$300,0)),(ISNUMBER(MATCH(E80,'May 26'!$E$2:$E$300,0))))),"Found","Not Found")</f>
        <v>Found</v>
      </c>
      <c r="I80" s="33" t="str">
        <f>IF(OR(ISNUMBER(MATCH(C80,'May 27'!$D$2:$D$299,0)),AND(ISNUMBER(MATCH(D80,'May 27'!$F$2:$F$299,0)),(ISNUMBER(MATCH(E80,'May 27'!$E$2:$E$299,0))))),"Found","Not Found")</f>
        <v>Found</v>
      </c>
      <c r="J80" s="33" t="str">
        <f>IF(OR(ISNUMBER(MATCH(C80,'May 28'!$D$2:$D$300,0)),AND(ISNUMBER(MATCH(D80,'May 28'!$F$2:$F$300,0)),(ISNUMBER(MATCH(E80,'May 28'!$E$2:$E$300,0))))),"Found","Not Found")</f>
        <v>Found</v>
      </c>
      <c r="K80" s="33" t="str">
        <f>IF(OR(ISNUMBER(MATCH(C80,'May 29'!$D$2:$D$300,0)),AND(ISNUMBER(MATCH(D80,'May 29'!$F$2:$F$300,0)),(ISNUMBER(MATCH(E80,'May 29'!$E$2:$E$300,0))))),"Found","Not Found")</f>
        <v>Not Found</v>
      </c>
      <c r="L80" s="33" t="str">
        <f>IF(OR(ISNUMBER(MATCH(C80,'May 30'!$D$2:$D$300,0)),AND(ISNUMBER(MATCH(D80,'May 30'!$F$2:$F$300,0)),(ISNUMBER(MATCH(E80,'May 30'!$E$2:$E$300,0))))),"Found","Not Found")</f>
        <v>Not Found</v>
      </c>
      <c r="M80" s="33">
        <f t="shared" si="1"/>
        <v>5</v>
      </c>
      <c r="N80" s="33"/>
      <c r="O80" s="33"/>
      <c r="P80" s="33"/>
      <c r="Q80" s="33"/>
      <c r="R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6"/>
      <c r="AJ80" s="33"/>
    </row>
    <row r="81" spans="1:36" x14ac:dyDescent="0.25">
      <c r="A81" s="33" t="s">
        <v>1229</v>
      </c>
      <c r="B81" s="34" t="s">
        <v>969</v>
      </c>
      <c r="C81" s="30">
        <f>VLOOKUP(B81,'PKII Employee Details'!$A$2:$F$474,3,FALSE)</f>
        <v>268</v>
      </c>
      <c r="D81" s="35" t="str">
        <f>VLOOKUP(B81,'PKII Employee Details'!$A$2:$F$474,4,FALSE)</f>
        <v>San Miguel</v>
      </c>
      <c r="E81" s="35" t="str">
        <f>VLOOKUP(B81,'PKII Employee Details'!$A$2:$F$474,5,FALSE)</f>
        <v>Girlie</v>
      </c>
      <c r="F81" s="36" t="str">
        <f>IF(OR(ISNUMBER(MATCH(C81,'May 24'!$D$2:$D$300,0)),AND(ISNUMBER(MATCH(D81,'May 24'!$F$2:$F$300,0)),(ISNUMBER(MATCH(E81,'May 24'!$E$2:$E$300,0))))),"Found","Not Found")</f>
        <v>Found</v>
      </c>
      <c r="G81" s="33" t="str">
        <f>IF(OR(ISNUMBER(MATCH(C81,'May 25'!$D$2:$D$300,0)),AND(ISNUMBER(MATCH(D81,'May 25'!$F$2:$F$300,0)),(ISNUMBER(MATCH(E81,'May 25'!$E$2:$E$300,0))))),"Found","Not Found")</f>
        <v>Found</v>
      </c>
      <c r="H81" s="33" t="str">
        <f>IF(OR(ISNUMBER(MATCH(C81,'May 26'!$D$2:$D$300,0)),AND(ISNUMBER(MATCH(D81,'May 26'!$F$2:$F$300,0)),(ISNUMBER(MATCH(E81,'May 26'!$E$2:$E$300,0))))),"Found","Not Found")</f>
        <v>Found</v>
      </c>
      <c r="I81" s="33" t="str">
        <f>IF(OR(ISNUMBER(MATCH(C81,'May 27'!$D$2:$D$299,0)),AND(ISNUMBER(MATCH(D81,'May 27'!$F$2:$F$299,0)),(ISNUMBER(MATCH(E81,'May 27'!$E$2:$E$299,0))))),"Found","Not Found")</f>
        <v>Found</v>
      </c>
      <c r="J81" s="33" t="str">
        <f>IF(OR(ISNUMBER(MATCH(C81,'May 28'!$D$2:$D$300,0)),AND(ISNUMBER(MATCH(D81,'May 28'!$F$2:$F$300,0)),(ISNUMBER(MATCH(E81,'May 28'!$E$2:$E$300,0))))),"Found","Not Found")</f>
        <v>Found</v>
      </c>
      <c r="K81" s="33" t="str">
        <f>IF(OR(ISNUMBER(MATCH(C81,'May 29'!$D$2:$D$300,0)),AND(ISNUMBER(MATCH(D81,'May 29'!$F$2:$F$300,0)),(ISNUMBER(MATCH(E81,'May 29'!$E$2:$E$300,0))))),"Found","Not Found")</f>
        <v>Found</v>
      </c>
      <c r="L81" s="33" t="str">
        <f>IF(OR(ISNUMBER(MATCH(C81,'May 30'!$D$2:$D$300,0)),AND(ISNUMBER(MATCH(D81,'May 30'!$F$2:$F$300,0)),(ISNUMBER(MATCH(E81,'May 30'!$E$2:$E$300,0))))),"Found","Not Found")</f>
        <v>Found</v>
      </c>
      <c r="M81" s="33">
        <f t="shared" si="1"/>
        <v>7</v>
      </c>
      <c r="N81" s="33"/>
      <c r="O81" s="33"/>
      <c r="P81" s="33"/>
      <c r="Q81" s="33"/>
      <c r="R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6"/>
      <c r="AJ81" s="33"/>
    </row>
    <row r="82" spans="1:36" x14ac:dyDescent="0.25">
      <c r="A82" s="33" t="s">
        <v>1230</v>
      </c>
      <c r="B82" s="34" t="s">
        <v>990</v>
      </c>
      <c r="C82" s="30">
        <f>VLOOKUP(B82,'PKII Employee Details'!$A$2:$F$474,3,FALSE)</f>
        <v>153</v>
      </c>
      <c r="D82" s="35" t="str">
        <f>VLOOKUP(B82,'PKII Employee Details'!$A$2:$F$474,4,FALSE)</f>
        <v>Santos</v>
      </c>
      <c r="E82" s="35" t="str">
        <f>VLOOKUP(B82,'PKII Employee Details'!$A$2:$F$474,5,FALSE)</f>
        <v>Rose Mary</v>
      </c>
      <c r="F82" s="36" t="str">
        <f>IF(OR(ISNUMBER(MATCH(C82,'May 24'!$D$2:$D$300,0)),AND(ISNUMBER(MATCH(D82,'May 24'!$F$2:$F$300,0)),(ISNUMBER(MATCH(E82,'May 24'!$E$2:$E$300,0))))),"Found","Not Found")</f>
        <v>Found</v>
      </c>
      <c r="G82" s="33" t="str">
        <f>IF(OR(ISNUMBER(MATCH(C82,'May 25'!$D$2:$D$300,0)),AND(ISNUMBER(MATCH(D82,'May 25'!$F$2:$F$300,0)),(ISNUMBER(MATCH(E82,'May 25'!$E$2:$E$300,0))))),"Found","Not Found")</f>
        <v>Found</v>
      </c>
      <c r="H82" s="33" t="str">
        <f>IF(OR(ISNUMBER(MATCH(C82,'May 26'!$D$2:$D$300,0)),AND(ISNUMBER(MATCH(D82,'May 26'!$F$2:$F$300,0)),(ISNUMBER(MATCH(E82,'May 26'!$E$2:$E$300,0))))),"Found","Not Found")</f>
        <v>Found</v>
      </c>
      <c r="I82" s="33" t="str">
        <f>IF(OR(ISNUMBER(MATCH(C82,'May 27'!$D$2:$D$299,0)),AND(ISNUMBER(MATCH(D82,'May 27'!$F$2:$F$299,0)),(ISNUMBER(MATCH(E82,'May 27'!$E$2:$E$299,0))))),"Found","Not Found")</f>
        <v>Not Found</v>
      </c>
      <c r="J82" s="33" t="str">
        <f>IF(OR(ISNUMBER(MATCH(C82,'May 28'!$D$2:$D$300,0)),AND(ISNUMBER(MATCH(D82,'May 28'!$F$2:$F$300,0)),(ISNUMBER(MATCH(E82,'May 28'!$E$2:$E$300,0))))),"Found","Not Found")</f>
        <v>Found</v>
      </c>
      <c r="K82" s="33" t="str">
        <f>IF(OR(ISNUMBER(MATCH(C82,'May 29'!$D$2:$D$300,0)),AND(ISNUMBER(MATCH(D82,'May 29'!$F$2:$F$300,0)),(ISNUMBER(MATCH(E82,'May 29'!$E$2:$E$300,0))))),"Found","Not Found")</f>
        <v>Not Found</v>
      </c>
      <c r="L82" s="33" t="str">
        <f>IF(OR(ISNUMBER(MATCH(C82,'May 30'!$D$2:$D$300,0)),AND(ISNUMBER(MATCH(D82,'May 30'!$F$2:$F$300,0)),(ISNUMBER(MATCH(E82,'May 30'!$E$2:$E$300,0))))),"Found","Not Found")</f>
        <v>Not Found</v>
      </c>
      <c r="M82" s="33">
        <f t="shared" si="1"/>
        <v>4</v>
      </c>
      <c r="N82" s="33"/>
      <c r="O82" s="33"/>
      <c r="P82" s="33"/>
      <c r="Q82" s="33"/>
      <c r="R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6"/>
      <c r="AJ82" s="33"/>
    </row>
    <row r="83" spans="1:36" x14ac:dyDescent="0.25">
      <c r="A83" s="33" t="s">
        <v>1231</v>
      </c>
      <c r="B83" s="34" t="s">
        <v>1001</v>
      </c>
      <c r="C83" s="30">
        <v>480</v>
      </c>
      <c r="D83" s="35" t="s">
        <v>998</v>
      </c>
      <c r="E83" s="35" t="s">
        <v>999</v>
      </c>
      <c r="F83" s="36" t="str">
        <f>IF(OR(ISNUMBER(MATCH(C83,'May 24'!$D$2:$D$300,0)),AND(ISNUMBER(MATCH(D83,'May 24'!$F$2:$F$300,0)),(ISNUMBER(MATCH(E83,'May 24'!$E$2:$E$300,0))))),"Found","Not Found")</f>
        <v>Not Found</v>
      </c>
      <c r="G83" s="33" t="str">
        <f>IF(OR(ISNUMBER(MATCH(C83,'May 25'!$D$2:$D$300,0)),AND(ISNUMBER(MATCH(D83,'May 25'!$F$2:$F$300,0)),(ISNUMBER(MATCH(E83,'May 25'!$E$2:$E$300,0))))),"Found","Not Found")</f>
        <v>Not Found</v>
      </c>
      <c r="H83" s="33" t="str">
        <f>IF(OR(ISNUMBER(MATCH(C83,'May 26'!$D$2:$D$300,0)),AND(ISNUMBER(MATCH(D83,'May 26'!$F$2:$F$300,0)),(ISNUMBER(MATCH(E83,'May 26'!$E$2:$E$300,0))))),"Found","Not Found")</f>
        <v>Not Found</v>
      </c>
      <c r="I83" s="33" t="str">
        <f>IF(OR(ISNUMBER(MATCH(C83,'May 27'!$D$2:$D$299,0)),AND(ISNUMBER(MATCH(D83,'May 27'!$F$2:$F$299,0)),(ISNUMBER(MATCH(E83,'May 27'!$E$2:$E$299,0))))),"Found","Not Found")</f>
        <v>Not Found</v>
      </c>
      <c r="J83" s="33" t="str">
        <f>IF(OR(ISNUMBER(MATCH(C83,'May 28'!$D$2:$D$300,0)),AND(ISNUMBER(MATCH(D83,'May 28'!$F$2:$F$300,0)),(ISNUMBER(MATCH(E83,'May 28'!$E$2:$E$300,0))))),"Found","Not Found")</f>
        <v>Not Found</v>
      </c>
      <c r="K83" s="33" t="str">
        <f>IF(OR(ISNUMBER(MATCH(C83,'May 29'!$D$2:$D$300,0)),AND(ISNUMBER(MATCH(D83,'May 29'!$F$2:$F$300,0)),(ISNUMBER(MATCH(E83,'May 29'!$E$2:$E$300,0))))),"Found","Not Found")</f>
        <v>Found</v>
      </c>
      <c r="L83" s="33" t="str">
        <f>IF(OR(ISNUMBER(MATCH(C83,'May 30'!$D$2:$D$300,0)),AND(ISNUMBER(MATCH(D83,'May 30'!$F$2:$F$300,0)),(ISNUMBER(MATCH(E83,'May 30'!$E$2:$E$300,0))))),"Found","Not Found")</f>
        <v>Found</v>
      </c>
      <c r="M83" s="33">
        <f t="shared" si="1"/>
        <v>2</v>
      </c>
      <c r="N83" s="33"/>
      <c r="O83" s="33"/>
      <c r="P83" s="33"/>
      <c r="Q83" s="33"/>
      <c r="R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I83" s="36"/>
      <c r="AJ83" s="33"/>
    </row>
    <row r="84" spans="1:36" x14ac:dyDescent="0.25">
      <c r="A84" s="33" t="s">
        <v>1232</v>
      </c>
      <c r="B84" s="34" t="s">
        <v>1007</v>
      </c>
      <c r="C84" s="30">
        <f>VLOOKUP(B84,'PKII Employee Details'!$A$2:$F$474,3,FALSE)</f>
        <v>647</v>
      </c>
      <c r="D84" s="35" t="str">
        <f>VLOOKUP(B84,'PKII Employee Details'!$A$2:$F$474,4,FALSE)</f>
        <v>Sinda</v>
      </c>
      <c r="E84" s="35" t="str">
        <f>VLOOKUP(B84,'PKII Employee Details'!$A$2:$F$474,5,FALSE)</f>
        <v>Carl Christian</v>
      </c>
      <c r="F84" s="36" t="str">
        <f>IF(OR(ISNUMBER(MATCH(C84,'May 24'!$D$2:$D$300,0)),AND(ISNUMBER(MATCH(D84,'May 24'!$F$2:$F$300,0)),(ISNUMBER(MATCH(E84,'May 24'!$E$2:$E$300,0))))),"Found","Not Found")</f>
        <v>Not Found</v>
      </c>
      <c r="G84" s="33" t="str">
        <f>IF(OR(ISNUMBER(MATCH(C84,'May 25'!$D$2:$D$300,0)),AND(ISNUMBER(MATCH(D84,'May 25'!$F$2:$F$300,0)),(ISNUMBER(MATCH(E84,'May 25'!$E$2:$E$300,0))))),"Found","Not Found")</f>
        <v>Not Found</v>
      </c>
      <c r="H84" s="33" t="str">
        <f>IF(OR(ISNUMBER(MATCH(C84,'May 26'!$D$2:$D$300,0)),AND(ISNUMBER(MATCH(D84,'May 26'!$F$2:$F$300,0)),(ISNUMBER(MATCH(E84,'May 26'!$E$2:$E$300,0))))),"Found","Not Found")</f>
        <v>Not Found</v>
      </c>
      <c r="I84" s="33" t="str">
        <f>IF(OR(ISNUMBER(MATCH(C84,'May 27'!$D$2:$D$299,0)),AND(ISNUMBER(MATCH(D84,'May 27'!$F$2:$F$299,0)),(ISNUMBER(MATCH(E84,'May 27'!$E$2:$E$299,0))))),"Found","Not Found")</f>
        <v>Not Found</v>
      </c>
      <c r="J84" s="33" t="str">
        <f>IF(OR(ISNUMBER(MATCH(C84,'May 28'!$D$2:$D$300,0)),AND(ISNUMBER(MATCH(D84,'May 28'!$F$2:$F$300,0)),(ISNUMBER(MATCH(E84,'May 28'!$E$2:$E$300,0))))),"Found","Not Found")</f>
        <v>Not Found</v>
      </c>
      <c r="K84" s="33" t="str">
        <f>IF(OR(ISNUMBER(MATCH(C84,'May 29'!$D$2:$D$300,0)),AND(ISNUMBER(MATCH(D84,'May 29'!$F$2:$F$300,0)),(ISNUMBER(MATCH(E84,'May 29'!$E$2:$E$300,0))))),"Found","Not Found")</f>
        <v>Not Found</v>
      </c>
      <c r="L84" s="33" t="str">
        <f>IF(OR(ISNUMBER(MATCH(C84,'May 30'!$D$2:$D$300,0)),AND(ISNUMBER(MATCH(D84,'May 30'!$F$2:$F$300,0)),(ISNUMBER(MATCH(E84,'May 30'!$E$2:$E$300,0))))),"Found","Not Found")</f>
        <v>Not Found</v>
      </c>
      <c r="M84" s="33">
        <f t="shared" si="1"/>
        <v>0</v>
      </c>
      <c r="N84" s="33"/>
      <c r="O84" s="33"/>
      <c r="P84" s="33"/>
      <c r="Q84" s="33"/>
      <c r="R84" s="33"/>
      <c r="T84" s="33"/>
      <c r="U84" s="33"/>
      <c r="V84" s="33"/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33"/>
      <c r="AH84" s="33"/>
      <c r="AI84" s="36"/>
      <c r="AJ84" s="33"/>
    </row>
    <row r="85" spans="1:36" x14ac:dyDescent="0.25">
      <c r="A85" s="33" t="s">
        <v>1233</v>
      </c>
      <c r="B85" s="34" t="s">
        <v>1020</v>
      </c>
      <c r="C85" s="30">
        <f>VLOOKUP(B85,'PKII Employee Details'!$A$2:$F$474,3,FALSE)</f>
        <v>727</v>
      </c>
      <c r="D85" s="35" t="str">
        <f>VLOOKUP(B85,'PKII Employee Details'!$A$2:$F$474,4,FALSE)</f>
        <v>Sosa</v>
      </c>
      <c r="E85" s="35" t="str">
        <f>VLOOKUP(B85,'PKII Employee Details'!$A$2:$F$474,5,FALSE)</f>
        <v>Roncemer</v>
      </c>
      <c r="F85" s="36" t="str">
        <f>IF(OR(ISNUMBER(MATCH(C85,'May 24'!$D$2:$D$300,0)),AND(ISNUMBER(MATCH(D85,'May 24'!$F$2:$F$300,0)),(ISNUMBER(MATCH(E85,'May 24'!$E$2:$E$300,0))))),"Found","Not Found")</f>
        <v>Found</v>
      </c>
      <c r="G85" s="33" t="str">
        <f>IF(OR(ISNUMBER(MATCH(C85,'May 25'!$D$2:$D$300,0)),AND(ISNUMBER(MATCH(D85,'May 25'!$F$2:$F$300,0)),(ISNUMBER(MATCH(E85,'May 25'!$E$2:$E$300,0))))),"Found","Not Found")</f>
        <v>Not Found</v>
      </c>
      <c r="H85" s="33" t="str">
        <f>IF(OR(ISNUMBER(MATCH(C85,'May 26'!$D$2:$D$300,0)),AND(ISNUMBER(MATCH(D85,'May 26'!$F$2:$F$300,0)),(ISNUMBER(MATCH(E85,'May 26'!$E$2:$E$300,0))))),"Found","Not Found")</f>
        <v>Not Found</v>
      </c>
      <c r="I85" s="33" t="str">
        <f>IF(OR(ISNUMBER(MATCH(C85,'May 27'!$D$2:$D$299,0)),AND(ISNUMBER(MATCH(D85,'May 27'!$F$2:$F$299,0)),(ISNUMBER(MATCH(E85,'May 27'!$E$2:$E$299,0))))),"Found","Not Found")</f>
        <v>Found</v>
      </c>
      <c r="J85" s="33" t="str">
        <f>IF(OR(ISNUMBER(MATCH(C85,'May 28'!$D$2:$D$300,0)),AND(ISNUMBER(MATCH(D85,'May 28'!$F$2:$F$300,0)),(ISNUMBER(MATCH(E85,'May 28'!$E$2:$E$300,0))))),"Found","Not Found")</f>
        <v>Found</v>
      </c>
      <c r="K85" s="33" t="str">
        <f>IF(OR(ISNUMBER(MATCH(C85,'May 29'!$D$2:$D$300,0)),AND(ISNUMBER(MATCH(D85,'May 29'!$F$2:$F$300,0)),(ISNUMBER(MATCH(E85,'May 29'!$E$2:$E$300,0))))),"Found","Not Found")</f>
        <v>Not Found</v>
      </c>
      <c r="L85" s="33" t="str">
        <f>IF(OR(ISNUMBER(MATCH(C85,'May 30'!$D$2:$D$300,0)),AND(ISNUMBER(MATCH(D85,'May 30'!$F$2:$F$300,0)),(ISNUMBER(MATCH(E85,'May 30'!$E$2:$E$300,0))))),"Found","Not Found")</f>
        <v>Found</v>
      </c>
      <c r="M85" s="33">
        <f t="shared" si="1"/>
        <v>4</v>
      </c>
      <c r="N85" s="33"/>
      <c r="O85" s="33"/>
      <c r="P85" s="33"/>
      <c r="Q85" s="33"/>
      <c r="R85" s="33"/>
      <c r="T85" s="33"/>
      <c r="U85" s="33"/>
      <c r="V85" s="33"/>
      <c r="W85" s="33"/>
      <c r="X85" s="33"/>
      <c r="Y85" s="33"/>
      <c r="Z85" s="33"/>
      <c r="AA85" s="33"/>
      <c r="AB85" s="33"/>
      <c r="AC85" s="33"/>
      <c r="AD85" s="33"/>
      <c r="AE85" s="33"/>
      <c r="AF85" s="33"/>
      <c r="AG85" s="33"/>
      <c r="AH85" s="33"/>
      <c r="AI85" s="36"/>
      <c r="AJ85" s="33"/>
    </row>
    <row r="86" spans="1:36" x14ac:dyDescent="0.25">
      <c r="A86" s="33" t="s">
        <v>1234</v>
      </c>
      <c r="B86" s="34" t="s">
        <v>1040</v>
      </c>
      <c r="C86" s="30">
        <f>VLOOKUP(B86,'PKII Employee Details'!$A$2:$F$474,3,FALSE)</f>
        <v>635</v>
      </c>
      <c r="D86" s="35" t="str">
        <f>VLOOKUP(B86,'PKII Employee Details'!$A$2:$F$474,4,FALSE)</f>
        <v>Tabeta</v>
      </c>
      <c r="E86" s="35" t="str">
        <f>VLOOKUP(B86,'PKII Employee Details'!$A$2:$F$474,5,FALSE)</f>
        <v>Gerald Joseph</v>
      </c>
      <c r="F86" s="36" t="str">
        <f>IF(OR(ISNUMBER(MATCH(C86,'May 24'!$D$2:$D$300,0)),AND(ISNUMBER(MATCH(D86,'May 24'!$F$2:$F$300,0)),(ISNUMBER(MATCH(E86,'May 24'!$E$2:$E$300,0))))),"Found","Not Found")</f>
        <v>Not Found</v>
      </c>
      <c r="G86" s="33" t="str">
        <f>IF(OR(ISNUMBER(MATCH(C86,'May 25'!$D$2:$D$300,0)),AND(ISNUMBER(MATCH(D86,'May 25'!$F$2:$F$300,0)),(ISNUMBER(MATCH(E86,'May 25'!$E$2:$E$300,0))))),"Found","Not Found")</f>
        <v>Not Found</v>
      </c>
      <c r="H86" s="33" t="str">
        <f>IF(OR(ISNUMBER(MATCH(C86,'May 26'!$D$2:$D$300,0)),AND(ISNUMBER(MATCH(D86,'May 26'!$F$2:$F$300,0)),(ISNUMBER(MATCH(E86,'May 26'!$E$2:$E$300,0))))),"Found","Not Found")</f>
        <v>Not Found</v>
      </c>
      <c r="I86" s="33" t="str">
        <f>IF(OR(ISNUMBER(MATCH(C86,'May 27'!$D$2:$D$299,0)),AND(ISNUMBER(MATCH(D86,'May 27'!$F$2:$F$299,0)),(ISNUMBER(MATCH(E86,'May 27'!$E$2:$E$299,0))))),"Found","Not Found")</f>
        <v>Found</v>
      </c>
      <c r="J86" s="33" t="str">
        <f>IF(OR(ISNUMBER(MATCH(C86,'May 28'!$D$2:$D$300,0)),AND(ISNUMBER(MATCH(D86,'May 28'!$F$2:$F$300,0)),(ISNUMBER(MATCH(E86,'May 28'!$E$2:$E$300,0))))),"Found","Not Found")</f>
        <v>Not Found</v>
      </c>
      <c r="K86" s="33" t="str">
        <f>IF(OR(ISNUMBER(MATCH(C86,'May 29'!$D$2:$D$300,0)),AND(ISNUMBER(MATCH(D86,'May 29'!$F$2:$F$300,0)),(ISNUMBER(MATCH(E86,'May 29'!$E$2:$E$300,0))))),"Found","Not Found")</f>
        <v>Not Found</v>
      </c>
      <c r="L86" s="33" t="str">
        <f>IF(OR(ISNUMBER(MATCH(C86,'May 30'!$D$2:$D$300,0)),AND(ISNUMBER(MATCH(D86,'May 30'!$F$2:$F$300,0)),(ISNUMBER(MATCH(E86,'May 30'!$E$2:$E$300,0))))),"Found","Not Found")</f>
        <v>Not Found</v>
      </c>
      <c r="M86" s="33">
        <f t="shared" si="1"/>
        <v>1</v>
      </c>
      <c r="N86" s="33"/>
      <c r="O86" s="33"/>
      <c r="P86" s="33"/>
      <c r="Q86" s="33"/>
      <c r="R86" s="33"/>
      <c r="T86" s="33"/>
      <c r="U86" s="33"/>
      <c r="V86" s="33"/>
      <c r="W86" s="33"/>
      <c r="X86" s="33"/>
      <c r="Y86" s="33"/>
      <c r="Z86" s="33"/>
      <c r="AA86" s="33"/>
      <c r="AB86" s="33"/>
      <c r="AC86" s="33"/>
      <c r="AD86" s="33"/>
      <c r="AE86" s="33"/>
      <c r="AF86" s="33"/>
      <c r="AG86" s="33"/>
      <c r="AH86" s="33"/>
      <c r="AI86" s="36"/>
      <c r="AJ86" s="33"/>
    </row>
    <row r="87" spans="1:36" x14ac:dyDescent="0.25">
      <c r="A87" s="33" t="s">
        <v>1235</v>
      </c>
      <c r="B87" s="34" t="s">
        <v>1055</v>
      </c>
      <c r="C87" s="30">
        <f>VLOOKUP(B87,'PKII Employee Details'!$A$2:$F$474,3,FALSE)</f>
        <v>756</v>
      </c>
      <c r="D87" s="35" t="str">
        <f>VLOOKUP(B87,'PKII Employee Details'!$A$2:$F$474,4,FALSE)</f>
        <v>Tee</v>
      </c>
      <c r="E87" s="35" t="str">
        <f>VLOOKUP(B87,'PKII Employee Details'!$A$2:$F$474,5,FALSE)</f>
        <v>Jean Christopher</v>
      </c>
      <c r="F87" s="36" t="str">
        <f>IF(OR(ISNUMBER(MATCH(C87,'May 24'!$D$2:$D$300,0)),AND(ISNUMBER(MATCH(D87,'May 24'!$F$2:$F$300,0)),(ISNUMBER(MATCH(E87,'May 24'!$E$2:$E$300,0))))),"Found","Not Found")</f>
        <v>Not Found</v>
      </c>
      <c r="G87" s="33" t="str">
        <f>IF(OR(ISNUMBER(MATCH(C87,'May 25'!$D$2:$D$300,0)),AND(ISNUMBER(MATCH(D87,'May 25'!$F$2:$F$300,0)),(ISNUMBER(MATCH(E87,'May 25'!$E$2:$E$300,0))))),"Found","Not Found")</f>
        <v>Found</v>
      </c>
      <c r="H87" s="33" t="str">
        <f>IF(OR(ISNUMBER(MATCH(C87,'May 26'!$D$2:$D$300,0)),AND(ISNUMBER(MATCH(D87,'May 26'!$F$2:$F$300,0)),(ISNUMBER(MATCH(E87,'May 26'!$E$2:$E$300,0))))),"Found","Not Found")</f>
        <v>Not Found</v>
      </c>
      <c r="I87" s="33" t="str">
        <f>IF(OR(ISNUMBER(MATCH(C87,'May 27'!$D$2:$D$299,0)),AND(ISNUMBER(MATCH(D87,'May 27'!$F$2:$F$299,0)),(ISNUMBER(MATCH(E87,'May 27'!$E$2:$E$299,0))))),"Found","Not Found")</f>
        <v>Not Found</v>
      </c>
      <c r="J87" s="33" t="str">
        <f>IF(OR(ISNUMBER(MATCH(C87,'May 28'!$D$2:$D$300,0)),AND(ISNUMBER(MATCH(D87,'May 28'!$F$2:$F$300,0)),(ISNUMBER(MATCH(E87,'May 28'!$E$2:$E$300,0))))),"Found","Not Found")</f>
        <v>Not Found</v>
      </c>
      <c r="K87" s="33" t="str">
        <f>IF(OR(ISNUMBER(MATCH(C87,'May 29'!$D$2:$D$300,0)),AND(ISNUMBER(MATCH(D87,'May 29'!$F$2:$F$300,0)),(ISNUMBER(MATCH(E87,'May 29'!$E$2:$E$300,0))))),"Found","Not Found")</f>
        <v>Not Found</v>
      </c>
      <c r="L87" s="33" t="str">
        <f>IF(OR(ISNUMBER(MATCH(C87,'May 30'!$D$2:$D$300,0)),AND(ISNUMBER(MATCH(D87,'May 30'!$F$2:$F$300,0)),(ISNUMBER(MATCH(E87,'May 30'!$E$2:$E$300,0))))),"Found","Not Found")</f>
        <v>Not Found</v>
      </c>
      <c r="M87" s="33">
        <f t="shared" si="1"/>
        <v>1</v>
      </c>
      <c r="N87" s="33"/>
      <c r="O87" s="33"/>
      <c r="P87" s="33"/>
      <c r="Q87" s="33"/>
      <c r="R87" s="33"/>
      <c r="T87" s="33"/>
      <c r="U87" s="33"/>
      <c r="V87" s="33"/>
      <c r="W87" s="33"/>
      <c r="X87" s="33"/>
      <c r="Y87" s="33"/>
      <c r="Z87" s="33"/>
      <c r="AA87" s="33"/>
      <c r="AB87" s="33"/>
      <c r="AC87" s="33"/>
      <c r="AD87" s="33"/>
      <c r="AE87" s="33"/>
      <c r="AF87" s="33"/>
      <c r="AG87" s="33"/>
      <c r="AH87" s="33"/>
      <c r="AI87" s="36"/>
      <c r="AJ87" s="33"/>
    </row>
    <row r="88" spans="1:36" x14ac:dyDescent="0.25">
      <c r="A88" s="33" t="s">
        <v>1236</v>
      </c>
      <c r="B88" s="34" t="s">
        <v>1073</v>
      </c>
      <c r="C88" s="30">
        <f>VLOOKUP(B88,'PKII Employee Details'!$A$2:$F$474,3,FALSE)</f>
        <v>554</v>
      </c>
      <c r="D88" s="35" t="str">
        <f>VLOOKUP(B88,'PKII Employee Details'!$A$2:$F$474,4,FALSE)</f>
        <v>Tolentino</v>
      </c>
      <c r="E88" s="35" t="str">
        <f>VLOOKUP(B88,'PKII Employee Details'!$A$2:$F$474,5,FALSE)</f>
        <v>Mark</v>
      </c>
      <c r="F88" s="36" t="str">
        <f>IF(OR(ISNUMBER(MATCH(C88,'May 24'!$D$2:$D$300,0)),AND(ISNUMBER(MATCH(D88,'May 24'!$F$2:$F$300,0)),(ISNUMBER(MATCH(E88,'May 24'!$E$2:$E$300,0))))),"Found","Not Found")</f>
        <v>Not Found</v>
      </c>
      <c r="G88" s="33" t="str">
        <f>IF(OR(ISNUMBER(MATCH(C88,'May 25'!$D$2:$D$300,0)),AND(ISNUMBER(MATCH(D88,'May 25'!$F$2:$F$300,0)),(ISNUMBER(MATCH(E88,'May 25'!$E$2:$E$300,0))))),"Found","Not Found")</f>
        <v>Not Found</v>
      </c>
      <c r="H88" s="33" t="str">
        <f>IF(OR(ISNUMBER(MATCH(C88,'May 26'!$D$2:$D$300,0)),AND(ISNUMBER(MATCH(D88,'May 26'!$F$2:$F$300,0)),(ISNUMBER(MATCH(E88,'May 26'!$E$2:$E$300,0))))),"Found","Not Found")</f>
        <v>Not Found</v>
      </c>
      <c r="I88" s="33" t="str">
        <f>IF(OR(ISNUMBER(MATCH(C88,'May 27'!$D$2:$D$299,0)),AND(ISNUMBER(MATCH(D88,'May 27'!$F$2:$F$299,0)),(ISNUMBER(MATCH(E88,'May 27'!$E$2:$E$299,0))))),"Found","Not Found")</f>
        <v>Not Found</v>
      </c>
      <c r="J88" s="33" t="str">
        <f>IF(OR(ISNUMBER(MATCH(C88,'May 28'!$D$2:$D$300,0)),AND(ISNUMBER(MATCH(D88,'May 28'!$F$2:$F$300,0)),(ISNUMBER(MATCH(E88,'May 28'!$E$2:$E$300,0))))),"Found","Not Found")</f>
        <v>Found</v>
      </c>
      <c r="K88" s="33" t="str">
        <f>IF(OR(ISNUMBER(MATCH(C88,'May 29'!$D$2:$D$300,0)),AND(ISNUMBER(MATCH(D88,'May 29'!$F$2:$F$300,0)),(ISNUMBER(MATCH(E88,'May 29'!$E$2:$E$300,0))))),"Found","Not Found")</f>
        <v>Not Found</v>
      </c>
      <c r="L88" s="33" t="str">
        <f>IF(OR(ISNUMBER(MATCH(C88,'May 30'!$D$2:$D$300,0)),AND(ISNUMBER(MATCH(D88,'May 30'!$F$2:$F$300,0)),(ISNUMBER(MATCH(E88,'May 30'!$E$2:$E$300,0))))),"Found","Not Found")</f>
        <v>Not Found</v>
      </c>
      <c r="M88" s="33">
        <f t="shared" si="1"/>
        <v>1</v>
      </c>
      <c r="N88" s="33"/>
      <c r="O88" s="33"/>
      <c r="P88" s="33"/>
      <c r="Q88" s="33"/>
      <c r="R88" s="33"/>
      <c r="T88" s="33"/>
      <c r="U88" s="33"/>
      <c r="V88" s="33"/>
      <c r="W88" s="33"/>
      <c r="X88" s="33"/>
      <c r="Y88" s="33"/>
      <c r="Z88" s="33"/>
      <c r="AA88" s="33"/>
      <c r="AB88" s="33"/>
      <c r="AC88" s="33"/>
      <c r="AD88" s="33"/>
      <c r="AE88" s="33"/>
      <c r="AF88" s="33"/>
      <c r="AG88" s="33"/>
      <c r="AH88" s="33"/>
      <c r="AI88" s="36"/>
      <c r="AJ88" s="33"/>
    </row>
    <row r="89" spans="1:36" x14ac:dyDescent="0.25">
      <c r="A89" s="33" t="s">
        <v>1237</v>
      </c>
      <c r="B89" s="34" t="s">
        <v>1083</v>
      </c>
      <c r="C89" s="30">
        <f>VLOOKUP(B89,'PKII Employee Details'!$A$2:$F$474,3,FALSE)</f>
        <v>669</v>
      </c>
      <c r="D89" s="35" t="str">
        <f>VLOOKUP(B89,'PKII Employee Details'!$A$2:$F$474,4,FALSE)</f>
        <v>Tugublimas</v>
      </c>
      <c r="E89" s="35" t="str">
        <f>VLOOKUP(B89,'PKII Employee Details'!$A$2:$F$474,5,FALSE)</f>
        <v>Arlene</v>
      </c>
      <c r="F89" s="36" t="str">
        <f>IF(OR(ISNUMBER(MATCH(C89,'May 24'!$D$2:$D$300,0)),AND(ISNUMBER(MATCH(D89,'May 24'!$F$2:$F$300,0)),(ISNUMBER(MATCH(E89,'May 24'!$E$2:$E$300,0))))),"Found","Not Found")</f>
        <v>Found</v>
      </c>
      <c r="G89" s="33" t="str">
        <f>IF(OR(ISNUMBER(MATCH(C89,'May 25'!$D$2:$D$300,0)),AND(ISNUMBER(MATCH(D89,'May 25'!$F$2:$F$300,0)),(ISNUMBER(MATCH(E89,'May 25'!$E$2:$E$300,0))))),"Found","Not Found")</f>
        <v>Found</v>
      </c>
      <c r="H89" s="33" t="str">
        <f>IF(OR(ISNUMBER(MATCH(C89,'May 26'!$D$2:$D$300,0)),AND(ISNUMBER(MATCH(D89,'May 26'!$F$2:$F$300,0)),(ISNUMBER(MATCH(E89,'May 26'!$E$2:$E$300,0))))),"Found","Not Found")</f>
        <v>Found</v>
      </c>
      <c r="I89" s="33" t="str">
        <f>IF(OR(ISNUMBER(MATCH(C89,'May 27'!$D$2:$D$299,0)),AND(ISNUMBER(MATCH(D89,'May 27'!$F$2:$F$299,0)),(ISNUMBER(MATCH(E89,'May 27'!$E$2:$E$299,0))))),"Found","Not Found")</f>
        <v>Found</v>
      </c>
      <c r="J89" s="33" t="str">
        <f>IF(OR(ISNUMBER(MATCH(C89,'May 28'!$D$2:$D$300,0)),AND(ISNUMBER(MATCH(D89,'May 28'!$F$2:$F$300,0)),(ISNUMBER(MATCH(E89,'May 28'!$E$2:$E$300,0))))),"Found","Not Found")</f>
        <v>Not Found</v>
      </c>
      <c r="K89" s="33" t="str">
        <f>IF(OR(ISNUMBER(MATCH(C89,'May 29'!$D$2:$D$300,0)),AND(ISNUMBER(MATCH(D89,'May 29'!$F$2:$F$300,0)),(ISNUMBER(MATCH(E89,'May 29'!$E$2:$E$300,0))))),"Found","Not Found")</f>
        <v>Found</v>
      </c>
      <c r="L89" s="33" t="str">
        <f>IF(OR(ISNUMBER(MATCH(C89,'May 30'!$D$2:$D$300,0)),AND(ISNUMBER(MATCH(D89,'May 30'!$F$2:$F$300,0)),(ISNUMBER(MATCH(E89,'May 30'!$E$2:$E$300,0))))),"Found","Not Found")</f>
        <v>Found</v>
      </c>
      <c r="M89" s="33">
        <f t="shared" si="1"/>
        <v>6</v>
      </c>
      <c r="N89" s="33"/>
      <c r="O89" s="33"/>
      <c r="P89" s="33"/>
      <c r="Q89" s="33"/>
      <c r="R89" s="33"/>
      <c r="T89" s="33"/>
      <c r="U89" s="33"/>
      <c r="V89" s="33"/>
      <c r="W89" s="33"/>
      <c r="X89" s="33"/>
      <c r="Y89" s="33"/>
      <c r="Z89" s="33"/>
      <c r="AA89" s="33"/>
      <c r="AB89" s="33"/>
      <c r="AC89" s="33"/>
      <c r="AD89" s="33"/>
      <c r="AE89" s="33"/>
      <c r="AF89" s="33"/>
      <c r="AG89" s="33"/>
      <c r="AH89" s="33"/>
      <c r="AI89" s="36"/>
      <c r="AJ89" s="33"/>
    </row>
    <row r="90" spans="1:36" x14ac:dyDescent="0.25">
      <c r="A90" s="33" t="s">
        <v>1238</v>
      </c>
      <c r="B90" s="34" t="s">
        <v>1107</v>
      </c>
      <c r="C90" s="30">
        <f>VLOOKUP(B90,'PKII Employee Details'!$A$2:$F$474,3,FALSE)</f>
        <v>651</v>
      </c>
      <c r="D90" s="35" t="str">
        <f>VLOOKUP(B90,'PKII Employee Details'!$A$2:$F$474,4,FALSE)</f>
        <v>Vasquez</v>
      </c>
      <c r="E90" s="35" t="str">
        <f>VLOOKUP(B90,'PKII Employee Details'!$A$2:$F$474,5,FALSE)</f>
        <v>Maria Miracle</v>
      </c>
      <c r="F90" s="36" t="str">
        <f>IF(OR(ISNUMBER(MATCH(C90,'May 24'!$D$2:$D$300,0)),AND(ISNUMBER(MATCH(D90,'May 24'!$F$2:$F$300,0)),(ISNUMBER(MATCH(E90,'May 24'!$E$2:$E$300,0))))),"Found","Not Found")</f>
        <v>Found</v>
      </c>
      <c r="G90" s="33" t="str">
        <f>IF(OR(ISNUMBER(MATCH(C90,'May 25'!$D$2:$D$300,0)),AND(ISNUMBER(MATCH(D90,'May 25'!$F$2:$F$300,0)),(ISNUMBER(MATCH(E90,'May 25'!$E$2:$E$300,0))))),"Found","Not Found")</f>
        <v>Not Found</v>
      </c>
      <c r="H90" s="33" t="str">
        <f>IF(OR(ISNUMBER(MATCH(C90,'May 26'!$D$2:$D$300,0)),AND(ISNUMBER(MATCH(D90,'May 26'!$F$2:$F$300,0)),(ISNUMBER(MATCH(E90,'May 26'!$E$2:$E$300,0))))),"Found","Not Found")</f>
        <v>Found</v>
      </c>
      <c r="I90" s="33" t="str">
        <f>IF(OR(ISNUMBER(MATCH(C90,'May 27'!$D$2:$D$299,0)),AND(ISNUMBER(MATCH(D90,'May 27'!$F$2:$F$299,0)),(ISNUMBER(MATCH(E90,'May 27'!$E$2:$E$299,0))))),"Found","Not Found")</f>
        <v>Not Found</v>
      </c>
      <c r="J90" s="33" t="str">
        <f>IF(OR(ISNUMBER(MATCH(C90,'May 28'!$D$2:$D$300,0)),AND(ISNUMBER(MATCH(D90,'May 28'!$F$2:$F$300,0)),(ISNUMBER(MATCH(E90,'May 28'!$E$2:$E$300,0))))),"Found","Not Found")</f>
        <v>Found</v>
      </c>
      <c r="K90" s="33" t="str">
        <f>IF(OR(ISNUMBER(MATCH(C90,'May 29'!$D$2:$D$300,0)),AND(ISNUMBER(MATCH(D90,'May 29'!$F$2:$F$300,0)),(ISNUMBER(MATCH(E90,'May 29'!$E$2:$E$300,0))))),"Found","Not Found")</f>
        <v>Not Found</v>
      </c>
      <c r="L90" s="33" t="str">
        <f>IF(OR(ISNUMBER(MATCH(C90,'May 30'!$D$2:$D$300,0)),AND(ISNUMBER(MATCH(D90,'May 30'!$F$2:$F$300,0)),(ISNUMBER(MATCH(E90,'May 30'!$E$2:$E$300,0))))),"Found","Not Found")</f>
        <v>Not Found</v>
      </c>
      <c r="M90" s="33">
        <f t="shared" si="1"/>
        <v>3</v>
      </c>
      <c r="N90" s="33"/>
      <c r="O90" s="33"/>
      <c r="P90" s="33"/>
      <c r="Q90" s="33"/>
      <c r="R90" s="33"/>
      <c r="T90" s="33"/>
      <c r="U90" s="33"/>
      <c r="V90" s="33"/>
      <c r="W90" s="33"/>
      <c r="X90" s="33"/>
      <c r="Y90" s="33"/>
      <c r="Z90" s="33"/>
      <c r="AA90" s="33"/>
      <c r="AB90" s="33"/>
      <c r="AC90" s="33"/>
      <c r="AD90" s="33"/>
      <c r="AE90" s="33"/>
      <c r="AF90" s="33"/>
      <c r="AG90" s="33"/>
      <c r="AH90" s="33"/>
      <c r="AI90" s="36"/>
      <c r="AJ90" s="33"/>
    </row>
    <row r="91" spans="1:36" x14ac:dyDescent="0.25">
      <c r="A91" s="33" t="s">
        <v>1239</v>
      </c>
      <c r="B91" s="34" t="s">
        <v>1111</v>
      </c>
      <c r="C91" s="30">
        <f>VLOOKUP(B91,'PKII Employee Details'!$A$2:$F$474,3,FALSE)</f>
        <v>247</v>
      </c>
      <c r="D91" s="35" t="str">
        <f>VLOOKUP(B91,'PKII Employee Details'!$A$2:$F$474,4,FALSE)</f>
        <v>Velazco</v>
      </c>
      <c r="E91" s="35" t="str">
        <f>VLOOKUP(B91,'PKII Employee Details'!$A$2:$F$474,5,FALSE)</f>
        <v>Yvette</v>
      </c>
      <c r="F91" s="36" t="str">
        <f>IF(OR(ISNUMBER(MATCH(C91,'May 24'!$D$2:$D$300,0)),AND(ISNUMBER(MATCH(D91,'May 24'!$F$2:$F$300,0)),(ISNUMBER(MATCH(E91,'May 24'!$E$2:$E$300,0))))),"Found","Not Found")</f>
        <v>Not Found</v>
      </c>
      <c r="G91" s="33" t="str">
        <f>IF(OR(ISNUMBER(MATCH(C91,'May 25'!$D$2:$D$300,0)),AND(ISNUMBER(MATCH(D91,'May 25'!$F$2:$F$300,0)),(ISNUMBER(MATCH(E91,'May 25'!$E$2:$E$300,0))))),"Found","Not Found")</f>
        <v>Not Found</v>
      </c>
      <c r="H91" s="33" t="str">
        <f>IF(OR(ISNUMBER(MATCH(C91,'May 26'!$D$2:$D$300,0)),AND(ISNUMBER(MATCH(D91,'May 26'!$F$2:$F$300,0)),(ISNUMBER(MATCH(E91,'May 26'!$E$2:$E$300,0))))),"Found","Not Found")</f>
        <v>Not Found</v>
      </c>
      <c r="I91" s="33" t="str">
        <f>IF(OR(ISNUMBER(MATCH(C91,'May 27'!$D$2:$D$299,0)),AND(ISNUMBER(MATCH(D91,'May 27'!$F$2:$F$299,0)),(ISNUMBER(MATCH(E91,'May 27'!$E$2:$E$299,0))))),"Found","Not Found")</f>
        <v>Not Found</v>
      </c>
      <c r="J91" s="33" t="str">
        <f>IF(OR(ISNUMBER(MATCH(C91,'May 28'!$D$2:$D$300,0)),AND(ISNUMBER(MATCH(D91,'May 28'!$F$2:$F$300,0)),(ISNUMBER(MATCH(E91,'May 28'!$E$2:$E$300,0))))),"Found","Not Found")</f>
        <v>Not Found</v>
      </c>
      <c r="K91" s="33" t="str">
        <f>IF(OR(ISNUMBER(MATCH(C91,'May 29'!$D$2:$D$300,0)),AND(ISNUMBER(MATCH(D91,'May 29'!$F$2:$F$300,0)),(ISNUMBER(MATCH(E91,'May 29'!$E$2:$E$300,0))))),"Found","Not Found")</f>
        <v>Not Found</v>
      </c>
      <c r="L91" s="33" t="str">
        <f>IF(OR(ISNUMBER(MATCH(C91,'May 30'!$D$2:$D$300,0)),AND(ISNUMBER(MATCH(D91,'May 30'!$F$2:$F$300,0)),(ISNUMBER(MATCH(E91,'May 30'!$E$2:$E$300,0))))),"Found","Not Found")</f>
        <v>Not Found</v>
      </c>
      <c r="M91" s="33">
        <f t="shared" si="1"/>
        <v>0</v>
      </c>
      <c r="N91" s="33"/>
      <c r="O91" s="33"/>
      <c r="P91" s="33"/>
      <c r="Q91" s="33"/>
      <c r="R91" s="33"/>
      <c r="T91" s="33"/>
      <c r="U91" s="33"/>
      <c r="V91" s="33"/>
      <c r="W91" s="33"/>
      <c r="X91" s="33"/>
      <c r="Y91" s="33"/>
      <c r="Z91" s="33"/>
      <c r="AA91" s="33"/>
      <c r="AB91" s="33"/>
      <c r="AC91" s="33"/>
      <c r="AD91" s="33"/>
      <c r="AE91" s="33"/>
      <c r="AF91" s="33"/>
      <c r="AG91" s="33"/>
      <c r="AH91" s="33"/>
      <c r="AI91" s="36"/>
      <c r="AJ91" s="33"/>
    </row>
    <row r="92" spans="1:36" x14ac:dyDescent="0.25">
      <c r="A92" s="33" t="s">
        <v>1240</v>
      </c>
      <c r="B92" s="34" t="s">
        <v>1118</v>
      </c>
      <c r="C92" s="30">
        <f>VLOOKUP(B92,'PKII Employee Details'!$A$2:$F$474,3,FALSE)</f>
        <v>656</v>
      </c>
      <c r="D92" s="35" t="str">
        <f>VLOOKUP(B92,'PKII Employee Details'!$A$2:$F$474,4,FALSE)</f>
        <v>Villamin</v>
      </c>
      <c r="E92" s="35" t="str">
        <f>VLOOKUP(B92,'PKII Employee Details'!$A$2:$F$474,5,FALSE)</f>
        <v>Jaimie</v>
      </c>
      <c r="F92" s="36" t="str">
        <f>IF(OR(ISNUMBER(MATCH(C92,'May 24'!$D$2:$D$300,0)),AND(ISNUMBER(MATCH(D92,'May 24'!$F$2:$F$300,0)),(ISNUMBER(MATCH(E92,'May 24'!$E$2:$E$300,0))))),"Found","Not Found")</f>
        <v>Not Found</v>
      </c>
      <c r="G92" s="33" t="str">
        <f>IF(OR(ISNUMBER(MATCH(C92,'May 25'!$D$2:$D$300,0)),AND(ISNUMBER(MATCH(D92,'May 25'!$F$2:$F$300,0)),(ISNUMBER(MATCH(E92,'May 25'!$E$2:$E$300,0))))),"Found","Not Found")</f>
        <v>Not Found</v>
      </c>
      <c r="H92" s="33" t="str">
        <f>IF(OR(ISNUMBER(MATCH(C92,'May 26'!$D$2:$D$300,0)),AND(ISNUMBER(MATCH(D92,'May 26'!$F$2:$F$300,0)),(ISNUMBER(MATCH(E92,'May 26'!$E$2:$E$300,0))))),"Found","Not Found")</f>
        <v>Not Found</v>
      </c>
      <c r="I92" s="33" t="str">
        <f>IF(OR(ISNUMBER(MATCH(C92,'May 27'!$D$2:$D$299,0)),AND(ISNUMBER(MATCH(D92,'May 27'!$F$2:$F$299,0)),(ISNUMBER(MATCH(E92,'May 27'!$E$2:$E$299,0))))),"Found","Not Found")</f>
        <v>Not Found</v>
      </c>
      <c r="J92" s="33" t="str">
        <f>IF(OR(ISNUMBER(MATCH(C92,'May 28'!$D$2:$D$300,0)),AND(ISNUMBER(MATCH(D92,'May 28'!$F$2:$F$300,0)),(ISNUMBER(MATCH(E92,'May 28'!$E$2:$E$300,0))))),"Found","Not Found")</f>
        <v>Not Found</v>
      </c>
      <c r="K92" s="33" t="str">
        <f>IF(OR(ISNUMBER(MATCH(C92,'May 29'!$D$2:$D$300,0)),AND(ISNUMBER(MATCH(D92,'May 29'!$F$2:$F$300,0)),(ISNUMBER(MATCH(E92,'May 29'!$E$2:$E$300,0))))),"Found","Not Found")</f>
        <v>Not Found</v>
      </c>
      <c r="L92" s="33" t="str">
        <f>IF(OR(ISNUMBER(MATCH(C92,'May 30'!$D$2:$D$300,0)),AND(ISNUMBER(MATCH(D92,'May 30'!$F$2:$F$300,0)),(ISNUMBER(MATCH(E92,'May 30'!$E$2:$E$300,0))))),"Found","Not Found")</f>
        <v>Not Found</v>
      </c>
      <c r="M92" s="33">
        <f t="shared" si="1"/>
        <v>0</v>
      </c>
      <c r="N92" s="33"/>
      <c r="O92" s="33"/>
      <c r="P92" s="33"/>
      <c r="Q92" s="33"/>
      <c r="R92" s="33"/>
      <c r="T92" s="33"/>
      <c r="U92" s="33"/>
      <c r="V92" s="33"/>
      <c r="W92" s="33"/>
      <c r="X92" s="33"/>
      <c r="Y92" s="33"/>
      <c r="Z92" s="33"/>
      <c r="AA92" s="33"/>
      <c r="AB92" s="33"/>
      <c r="AC92" s="33"/>
      <c r="AD92" s="33"/>
      <c r="AE92" s="33"/>
      <c r="AF92" s="33"/>
      <c r="AG92" s="33"/>
      <c r="AH92" s="33"/>
      <c r="AI92" s="36"/>
      <c r="AJ92" s="33"/>
    </row>
    <row r="93" spans="1:36" x14ac:dyDescent="0.25">
      <c r="A93" s="33" t="s">
        <v>1241</v>
      </c>
      <c r="B93" s="34" t="s">
        <v>1123</v>
      </c>
      <c r="C93" s="30">
        <f>VLOOKUP(B93,'PKII Employee Details'!$A$2:$F$474,3,FALSE)</f>
        <v>662</v>
      </c>
      <c r="D93" s="35" t="str">
        <f>VLOOKUP(B93,'PKII Employee Details'!$A$2:$F$474,4,FALSE)</f>
        <v>Villegas</v>
      </c>
      <c r="E93" s="35" t="str">
        <f>VLOOKUP(B93,'PKII Employee Details'!$A$2:$F$474,5,FALSE)</f>
        <v>Luis</v>
      </c>
      <c r="F93" s="36" t="str">
        <f>IF(OR(ISNUMBER(MATCH(C93,'May 24'!$D$2:$D$300,0)),AND(ISNUMBER(MATCH(D93,'May 24'!$F$2:$F$300,0)),(ISNUMBER(MATCH(E93,'May 24'!$E$2:$E$300,0))))),"Found","Not Found")</f>
        <v>Found</v>
      </c>
      <c r="G93" s="33" t="str">
        <f>IF(OR(ISNUMBER(MATCH(C93,'May 25'!$D$2:$D$300,0)),AND(ISNUMBER(MATCH(D93,'May 25'!$F$2:$F$300,0)),(ISNUMBER(MATCH(E93,'May 25'!$E$2:$E$300,0))))),"Found","Not Found")</f>
        <v>Not Found</v>
      </c>
      <c r="H93" s="33" t="str">
        <f>IF(OR(ISNUMBER(MATCH(C93,'May 26'!$D$2:$D$300,0)),AND(ISNUMBER(MATCH(D93,'May 26'!$F$2:$F$300,0)),(ISNUMBER(MATCH(E93,'May 26'!$E$2:$E$300,0))))),"Found","Not Found")</f>
        <v>Not Found</v>
      </c>
      <c r="I93" s="33" t="str">
        <f>IF(OR(ISNUMBER(MATCH(C93,'May 27'!$D$2:$D$299,0)),AND(ISNUMBER(MATCH(D93,'May 27'!$F$2:$F$299,0)),(ISNUMBER(MATCH(E93,'May 27'!$E$2:$E$299,0))))),"Found","Not Found")</f>
        <v>Found</v>
      </c>
      <c r="J93" s="33" t="str">
        <f>IF(OR(ISNUMBER(MATCH(C93,'May 28'!$D$2:$D$300,0)),AND(ISNUMBER(MATCH(D93,'May 28'!$F$2:$F$300,0)),(ISNUMBER(MATCH(E93,'May 28'!$E$2:$E$300,0))))),"Found","Not Found")</f>
        <v>Found</v>
      </c>
      <c r="K93" s="33" t="str">
        <f>IF(OR(ISNUMBER(MATCH(C93,'May 29'!$D$2:$D$300,0)),AND(ISNUMBER(MATCH(D93,'May 29'!$F$2:$F$300,0)),(ISNUMBER(MATCH(E93,'May 29'!$E$2:$E$300,0))))),"Found","Not Found")</f>
        <v>Found</v>
      </c>
      <c r="L93" s="33" t="str">
        <f>IF(OR(ISNUMBER(MATCH(C93,'May 30'!$D$2:$D$300,0)),AND(ISNUMBER(MATCH(D93,'May 30'!$F$2:$F$300,0)),(ISNUMBER(MATCH(E93,'May 30'!$E$2:$E$300,0))))),"Found","Not Found")</f>
        <v>Found</v>
      </c>
      <c r="M93" s="33">
        <f t="shared" si="1"/>
        <v>5</v>
      </c>
      <c r="N93" s="33"/>
      <c r="O93" s="33"/>
      <c r="P93" s="33"/>
      <c r="Q93" s="33"/>
      <c r="R93" s="33"/>
      <c r="T93" s="33"/>
      <c r="U93" s="33"/>
      <c r="V93" s="33"/>
      <c r="W93" s="33"/>
      <c r="X93" s="33"/>
      <c r="Y93" s="33"/>
      <c r="Z93" s="33"/>
      <c r="AA93" s="33"/>
      <c r="AB93" s="33"/>
      <c r="AC93" s="33"/>
      <c r="AD93" s="33"/>
      <c r="AE93" s="33"/>
      <c r="AF93" s="33"/>
      <c r="AG93" s="33"/>
      <c r="AH93" s="33"/>
      <c r="AI93" s="36"/>
      <c r="AJ93" s="33"/>
    </row>
    <row r="94" spans="1:36" x14ac:dyDescent="0.25">
      <c r="A94" s="33" t="s">
        <v>1242</v>
      </c>
      <c r="B94" s="34" t="s">
        <v>1128</v>
      </c>
      <c r="C94" s="30">
        <f>VLOOKUP(B94,'PKII Employee Details'!$A$2:$F$474,3,FALSE)</f>
        <v>427</v>
      </c>
      <c r="D94" s="35" t="str">
        <f>VLOOKUP(B94,'PKII Employee Details'!$A$2:$F$474,4,FALSE)</f>
        <v>Viloria</v>
      </c>
      <c r="E94" s="35" t="str">
        <f>VLOOKUP(B94,'PKII Employee Details'!$A$2:$F$474,5,FALSE)</f>
        <v>Teddy</v>
      </c>
      <c r="F94" s="36" t="str">
        <f>IF(OR(ISNUMBER(MATCH(C94,'May 24'!$D$2:$D$300,0)),AND(ISNUMBER(MATCH(D94,'May 24'!$F$2:$F$300,0)),(ISNUMBER(MATCH(E94,'May 24'!$E$2:$E$300,0))))),"Found","Not Found")</f>
        <v>Found</v>
      </c>
      <c r="G94" s="33" t="str">
        <f>IF(OR(ISNUMBER(MATCH(C94,'May 25'!$D$2:$D$300,0)),AND(ISNUMBER(MATCH(D94,'May 25'!$F$2:$F$300,0)),(ISNUMBER(MATCH(E94,'May 25'!$E$2:$E$300,0))))),"Found","Not Found")</f>
        <v>Found</v>
      </c>
      <c r="H94" s="33" t="str">
        <f>IF(OR(ISNUMBER(MATCH(C94,'May 26'!$D$2:$D$300,0)),AND(ISNUMBER(MATCH(D94,'May 26'!$F$2:$F$300,0)),(ISNUMBER(MATCH(E94,'May 26'!$E$2:$E$300,0))))),"Found","Not Found")</f>
        <v>Found</v>
      </c>
      <c r="I94" s="33" t="str">
        <f>IF(OR(ISNUMBER(MATCH(C94,'May 27'!$D$2:$D$299,0)),AND(ISNUMBER(MATCH(D94,'May 27'!$F$2:$F$299,0)),(ISNUMBER(MATCH(E94,'May 27'!$E$2:$E$299,0))))),"Found","Not Found")</f>
        <v>Found</v>
      </c>
      <c r="J94" s="33" t="str">
        <f>IF(OR(ISNUMBER(MATCH(C94,'May 28'!$D$2:$D$300,0)),AND(ISNUMBER(MATCH(D94,'May 28'!$F$2:$F$300,0)),(ISNUMBER(MATCH(E94,'May 28'!$E$2:$E$300,0))))),"Found","Not Found")</f>
        <v>Found</v>
      </c>
      <c r="K94" s="33" t="str">
        <f>IF(OR(ISNUMBER(MATCH(C94,'May 29'!$D$2:$D$300,0)),AND(ISNUMBER(MATCH(D94,'May 29'!$F$2:$F$300,0)),(ISNUMBER(MATCH(E94,'May 29'!$E$2:$E$300,0))))),"Found","Not Found")</f>
        <v>Found</v>
      </c>
      <c r="L94" s="33" t="str">
        <f>IF(OR(ISNUMBER(MATCH(C94,'May 30'!$D$2:$D$300,0)),AND(ISNUMBER(MATCH(D94,'May 30'!$F$2:$F$300,0)),(ISNUMBER(MATCH(E94,'May 30'!$E$2:$E$300,0))))),"Found","Not Found")</f>
        <v>Found</v>
      </c>
      <c r="M94" s="33">
        <f t="shared" si="1"/>
        <v>7</v>
      </c>
      <c r="N94" s="33"/>
      <c r="O94" s="33"/>
      <c r="P94" s="33"/>
      <c r="Q94" s="33"/>
      <c r="R94" s="33"/>
      <c r="T94" s="33"/>
      <c r="U94" s="33"/>
      <c r="V94" s="33"/>
      <c r="W94" s="33"/>
      <c r="X94" s="33"/>
      <c r="Y94" s="33"/>
      <c r="Z94" s="33"/>
      <c r="AA94" s="33"/>
      <c r="AB94" s="33"/>
      <c r="AC94" s="33"/>
      <c r="AD94" s="33"/>
      <c r="AE94" s="33"/>
      <c r="AF94" s="33"/>
      <c r="AG94" s="33"/>
      <c r="AH94" s="33"/>
      <c r="AI94" s="36"/>
      <c r="AJ94" s="33"/>
    </row>
    <row r="95" spans="1:36" x14ac:dyDescent="0.25">
      <c r="A95" s="33" t="s">
        <v>1243</v>
      </c>
      <c r="B95" s="34" t="s">
        <v>1138</v>
      </c>
      <c r="C95" s="30">
        <f>VLOOKUP(B95,'PKII Employee Details'!$A$2:$F$474,3,FALSE)</f>
        <v>674</v>
      </c>
      <c r="D95" s="35" t="str">
        <f>VLOOKUP(B95,'PKII Employee Details'!$A$2:$F$474,4,FALSE)</f>
        <v>Vivar</v>
      </c>
      <c r="E95" s="35" t="str">
        <f>VLOOKUP(B95,'PKII Employee Details'!$A$2:$F$474,5,FALSE)</f>
        <v>Daniel Lawrence</v>
      </c>
      <c r="F95" s="36" t="str">
        <f>IF(OR(ISNUMBER(MATCH(C95,'May 24'!$D$2:$D$300,0)),AND(ISNUMBER(MATCH(D95,'May 24'!$F$2:$F$300,0)),(ISNUMBER(MATCH(E95,'May 24'!$E$2:$E$300,0))))),"Found","Not Found")</f>
        <v>Found</v>
      </c>
      <c r="G95" s="33" t="str">
        <f>IF(OR(ISNUMBER(MATCH(C95,'May 25'!$D$2:$D$300,0)),AND(ISNUMBER(MATCH(D95,'May 25'!$F$2:$F$300,0)),(ISNUMBER(MATCH(E95,'May 25'!$E$2:$E$300,0))))),"Found","Not Found")</f>
        <v>Found</v>
      </c>
      <c r="H95" s="33" t="str">
        <f>IF(OR(ISNUMBER(MATCH(C95,'May 26'!$D$2:$D$300,0)),AND(ISNUMBER(MATCH(D95,'May 26'!$F$2:$F$300,0)),(ISNUMBER(MATCH(E95,'May 26'!$E$2:$E$300,0))))),"Found","Not Found")</f>
        <v>Not Found</v>
      </c>
      <c r="I95" s="33" t="str">
        <f>IF(OR(ISNUMBER(MATCH(C95,'May 27'!$D$2:$D$299,0)),AND(ISNUMBER(MATCH(D95,'May 27'!$F$2:$F$299,0)),(ISNUMBER(MATCH(E95,'May 27'!$E$2:$E$299,0))))),"Found","Not Found")</f>
        <v>Not Found</v>
      </c>
      <c r="J95" s="33" t="str">
        <f>IF(OR(ISNUMBER(MATCH(C95,'May 28'!$D$2:$D$300,0)),AND(ISNUMBER(MATCH(D95,'May 28'!$F$2:$F$300,0)),(ISNUMBER(MATCH(E95,'May 28'!$E$2:$E$300,0))))),"Found","Not Found")</f>
        <v>Found</v>
      </c>
      <c r="K95" s="33" t="str">
        <f>IF(OR(ISNUMBER(MATCH(C95,'May 29'!$D$2:$D$300,0)),AND(ISNUMBER(MATCH(D95,'May 29'!$F$2:$F$300,0)),(ISNUMBER(MATCH(E95,'May 29'!$E$2:$E$300,0))))),"Found","Not Found")</f>
        <v>Not Found</v>
      </c>
      <c r="L95" s="33" t="str">
        <f>IF(OR(ISNUMBER(MATCH(C95,'May 30'!$D$2:$D$300,0)),AND(ISNUMBER(MATCH(D95,'May 30'!$F$2:$F$300,0)),(ISNUMBER(MATCH(E95,'May 30'!$E$2:$E$300,0))))),"Found","Not Found")</f>
        <v>Not Found</v>
      </c>
      <c r="M95" s="33">
        <f t="shared" si="1"/>
        <v>3</v>
      </c>
      <c r="N95" s="33"/>
      <c r="O95" s="33"/>
      <c r="P95" s="33"/>
      <c r="Q95" s="33"/>
      <c r="R95" s="33"/>
      <c r="T95" s="33"/>
      <c r="U95" s="33"/>
      <c r="V95" s="33"/>
      <c r="W95" s="33"/>
      <c r="X95" s="33"/>
      <c r="Y95" s="33"/>
      <c r="Z95" s="33"/>
      <c r="AA95" s="33"/>
      <c r="AB95" s="33"/>
      <c r="AC95" s="33"/>
      <c r="AD95" s="33"/>
      <c r="AE95" s="33"/>
      <c r="AF95" s="33"/>
      <c r="AG95" s="33"/>
      <c r="AH95" s="33"/>
      <c r="AI95" s="36"/>
      <c r="AJ95" s="33"/>
    </row>
    <row r="96" spans="1:36" x14ac:dyDescent="0.25">
      <c r="A96" s="33" t="s">
        <v>1244</v>
      </c>
      <c r="B96" s="34" t="s">
        <v>1143</v>
      </c>
      <c r="C96" s="30">
        <f>VLOOKUP(B96,'PKII Employee Details'!$A$2:$F$474,3,FALSE)</f>
        <v>279</v>
      </c>
      <c r="D96" s="35" t="str">
        <f>VLOOKUP(B96,'PKII Employee Details'!$A$2:$F$474,4,FALSE)</f>
        <v>Yambot</v>
      </c>
      <c r="E96" s="35" t="str">
        <f>VLOOKUP(B96,'PKII Employee Details'!$A$2:$F$474,5,FALSE)</f>
        <v>Rudolph</v>
      </c>
      <c r="F96" s="36" t="str">
        <f>IF(OR(ISNUMBER(MATCH(C96,'May 24'!$D$2:$D$300,0)),AND(ISNUMBER(MATCH(D96,'May 24'!$F$2:$F$300,0)),(ISNUMBER(MATCH(E96,'May 24'!$E$2:$E$300,0))))),"Found","Not Found")</f>
        <v>Not Found</v>
      </c>
      <c r="G96" s="33" t="str">
        <f>IF(OR(ISNUMBER(MATCH(C96,'May 25'!$D$2:$D$300,0)),AND(ISNUMBER(MATCH(D96,'May 25'!$F$2:$F$300,0)),(ISNUMBER(MATCH(E96,'May 25'!$E$2:$E$300,0))))),"Found","Not Found")</f>
        <v>Not Found</v>
      </c>
      <c r="H96" s="33" t="str">
        <f>IF(OR(ISNUMBER(MATCH(C96,'May 26'!$D$2:$D$300,0)),AND(ISNUMBER(MATCH(D96,'May 26'!$F$2:$F$300,0)),(ISNUMBER(MATCH(E96,'May 26'!$E$2:$E$300,0))))),"Found","Not Found")</f>
        <v>Not Found</v>
      </c>
      <c r="I96" s="33" t="str">
        <f>IF(OR(ISNUMBER(MATCH(C96,'May 27'!$D$2:$D$299,0)),AND(ISNUMBER(MATCH(D96,'May 27'!$F$2:$F$299,0)),(ISNUMBER(MATCH(E96,'May 27'!$E$2:$E$299,0))))),"Found","Not Found")</f>
        <v>Not Found</v>
      </c>
      <c r="J96" s="33" t="str">
        <f>IF(OR(ISNUMBER(MATCH(C96,'May 28'!$D$2:$D$300,0)),AND(ISNUMBER(MATCH(D96,'May 28'!$F$2:$F$300,0)),(ISNUMBER(MATCH(E96,'May 28'!$E$2:$E$300,0))))),"Found","Not Found")</f>
        <v>Not Found</v>
      </c>
      <c r="K96" s="33" t="str">
        <f>IF(OR(ISNUMBER(MATCH(C96,'May 29'!$D$2:$D$300,0)),AND(ISNUMBER(MATCH(D96,'May 29'!$F$2:$F$300,0)),(ISNUMBER(MATCH(E96,'May 29'!$E$2:$E$300,0))))),"Found","Not Found")</f>
        <v>Not Found</v>
      </c>
      <c r="L96" s="33" t="str">
        <f>IF(OR(ISNUMBER(MATCH(C96,'May 30'!$D$2:$D$300,0)),AND(ISNUMBER(MATCH(D96,'May 30'!$F$2:$F$300,0)),(ISNUMBER(MATCH(E96,'May 30'!$E$2:$E$300,0))))),"Found","Not Found")</f>
        <v>Not Found</v>
      </c>
      <c r="M96" s="33">
        <f t="shared" si="1"/>
        <v>0</v>
      </c>
      <c r="N96" s="33"/>
      <c r="O96" s="33"/>
      <c r="P96" s="33"/>
      <c r="Q96" s="33"/>
      <c r="R96" s="33"/>
      <c r="T96" s="33"/>
      <c r="U96" s="33"/>
      <c r="V96" s="33"/>
      <c r="W96" s="33"/>
      <c r="X96" s="33"/>
      <c r="Y96" s="33"/>
      <c r="Z96" s="33"/>
      <c r="AA96" s="33"/>
      <c r="AB96" s="33"/>
      <c r="AC96" s="33"/>
      <c r="AD96" s="33"/>
      <c r="AE96" s="33"/>
      <c r="AF96" s="33"/>
      <c r="AG96" s="33"/>
      <c r="AH96" s="33"/>
      <c r="AI96" s="36"/>
      <c r="AJ96" s="33"/>
    </row>
    <row r="97" spans="1:36" x14ac:dyDescent="0.25">
      <c r="A97" s="33" t="s">
        <v>1245</v>
      </c>
      <c r="B97" s="34" t="s">
        <v>29</v>
      </c>
      <c r="C97" s="30">
        <f>VLOOKUP(B97,'PKII Employee Details'!$A$2:$F$474,3,FALSE)</f>
        <v>767</v>
      </c>
      <c r="D97" s="35" t="str">
        <f>VLOOKUP(B97,'PKII Employee Details'!$A$2:$F$474,4,FALSE)</f>
        <v>Agripa</v>
      </c>
      <c r="E97" s="35" t="str">
        <f>VLOOKUP(B97,'PKII Employee Details'!$A$2:$F$474,5,FALSE)</f>
        <v>Judy Ann</v>
      </c>
      <c r="F97" s="36" t="str">
        <f>IF(OR(ISNUMBER(MATCH(C97,'May 24'!$D$2:$D$300,0)),AND(ISNUMBER(MATCH(D97,'May 24'!$F$2:$F$300,0)),(ISNUMBER(MATCH(E97,'May 24'!$E$2:$E$300,0))))),"Found","Not Found")</f>
        <v>Found</v>
      </c>
      <c r="G97" s="33" t="str">
        <f>IF(OR(ISNUMBER(MATCH(C97,'May 25'!$D$2:$D$300,0)),AND(ISNUMBER(MATCH(D97,'May 25'!$F$2:$F$300,0)),(ISNUMBER(MATCH(E97,'May 25'!$E$2:$E$300,0))))),"Found","Not Found")</f>
        <v>Found</v>
      </c>
      <c r="H97" s="33" t="str">
        <f>IF(OR(ISNUMBER(MATCH(C97,'May 26'!$D$2:$D$300,0)),AND(ISNUMBER(MATCH(D97,'May 26'!$F$2:$F$300,0)),(ISNUMBER(MATCH(E97,'May 26'!$E$2:$E$300,0))))),"Found","Not Found")</f>
        <v>Found</v>
      </c>
      <c r="I97" s="33" t="str">
        <f>IF(OR(ISNUMBER(MATCH(C97,'May 27'!$D$2:$D$299,0)),AND(ISNUMBER(MATCH(D97,'May 27'!$F$2:$F$299,0)),(ISNUMBER(MATCH(E97,'May 27'!$E$2:$E$299,0))))),"Found","Not Found")</f>
        <v>Found</v>
      </c>
      <c r="J97" s="33" t="str">
        <f>IF(OR(ISNUMBER(MATCH(C97,'May 28'!$D$2:$D$300,0)),AND(ISNUMBER(MATCH(D97,'May 28'!$F$2:$F$300,0)),(ISNUMBER(MATCH(E97,'May 28'!$E$2:$E$300,0))))),"Found","Not Found")</f>
        <v>Found</v>
      </c>
      <c r="K97" s="33" t="str">
        <f>IF(OR(ISNUMBER(MATCH(C97,'May 29'!$D$2:$D$300,0)),AND(ISNUMBER(MATCH(D97,'May 29'!$F$2:$F$300,0)),(ISNUMBER(MATCH(E97,'May 29'!$E$2:$E$300,0))))),"Found","Not Found")</f>
        <v>Found</v>
      </c>
      <c r="L97" s="33" t="str">
        <f>IF(OR(ISNUMBER(MATCH(C97,'May 30'!$D$2:$D$300,0)),AND(ISNUMBER(MATCH(D97,'May 30'!$F$2:$F$300,0)),(ISNUMBER(MATCH(E97,'May 30'!$E$2:$E$300,0))))),"Found","Not Found")</f>
        <v>Found</v>
      </c>
      <c r="M97" s="33">
        <f t="shared" si="1"/>
        <v>7</v>
      </c>
      <c r="N97" s="33"/>
      <c r="O97" s="33"/>
      <c r="P97" s="33"/>
      <c r="Q97" s="33"/>
      <c r="R97" s="33"/>
      <c r="T97" s="33"/>
      <c r="U97" s="33"/>
      <c r="V97" s="33"/>
      <c r="W97" s="33"/>
      <c r="X97" s="33"/>
      <c r="Y97" s="33"/>
      <c r="Z97" s="33"/>
      <c r="AA97" s="33"/>
      <c r="AB97" s="33"/>
      <c r="AC97" s="33"/>
      <c r="AD97" s="33"/>
      <c r="AE97" s="33"/>
      <c r="AF97" s="33"/>
      <c r="AG97" s="33"/>
      <c r="AH97" s="33"/>
      <c r="AI97" s="36"/>
      <c r="AJ97" s="33"/>
    </row>
    <row r="98" spans="1:36" x14ac:dyDescent="0.25">
      <c r="A98" s="33" t="s">
        <v>1246</v>
      </c>
      <c r="B98" s="34" t="s">
        <v>109</v>
      </c>
      <c r="C98" s="30">
        <f>VLOOKUP(B98,'PKII Employee Details'!$A$2:$F$474,3,FALSE)</f>
        <v>771</v>
      </c>
      <c r="D98" s="35" t="str">
        <f>VLOOKUP(B98,'PKII Employee Details'!$A$2:$F$474,4,FALSE)</f>
        <v>Baculanlan</v>
      </c>
      <c r="E98" s="35" t="str">
        <f>VLOOKUP(B98,'PKII Employee Details'!$A$2:$F$474,5,FALSE)</f>
        <v>Jenny Lien</v>
      </c>
      <c r="F98" s="36" t="str">
        <f>IF(OR(ISNUMBER(MATCH(C98,'May 24'!$D$2:$D$300,0)),AND(ISNUMBER(MATCH(D98,'May 24'!$F$2:$F$300,0)),(ISNUMBER(MATCH(E98,'May 24'!$E$2:$E$300,0))))),"Found","Not Found")</f>
        <v>Not Found</v>
      </c>
      <c r="G98" s="33" t="str">
        <f>IF(OR(ISNUMBER(MATCH(C98,'May 25'!$D$2:$D$300,0)),AND(ISNUMBER(MATCH(D98,'May 25'!$F$2:$F$300,0)),(ISNUMBER(MATCH(E98,'May 25'!$E$2:$E$300,0))))),"Found","Not Found")</f>
        <v>Not Found</v>
      </c>
      <c r="H98" s="33" t="str">
        <f>IF(OR(ISNUMBER(MATCH(C98,'May 26'!$D$2:$D$300,0)),AND(ISNUMBER(MATCH(D98,'May 26'!$F$2:$F$300,0)),(ISNUMBER(MATCH(E98,'May 26'!$E$2:$E$300,0))))),"Found","Not Found")</f>
        <v>Not Found</v>
      </c>
      <c r="I98" s="33" t="str">
        <f>IF(OR(ISNUMBER(MATCH(C98,'May 27'!$D$2:$D$299,0)),AND(ISNUMBER(MATCH(D98,'May 27'!$F$2:$F$299,0)),(ISNUMBER(MATCH(E98,'May 27'!$E$2:$E$299,0))))),"Found","Not Found")</f>
        <v>Not Found</v>
      </c>
      <c r="J98" s="33" t="str">
        <f>IF(OR(ISNUMBER(MATCH(C98,'May 28'!$D$2:$D$300,0)),AND(ISNUMBER(MATCH(D98,'May 28'!$F$2:$F$300,0)),(ISNUMBER(MATCH(E98,'May 28'!$E$2:$E$300,0))))),"Found","Not Found")</f>
        <v>Not Found</v>
      </c>
      <c r="K98" s="33" t="str">
        <f>IF(OR(ISNUMBER(MATCH(C98,'May 29'!$D$2:$D$300,0)),AND(ISNUMBER(MATCH(D98,'May 29'!$F$2:$F$300,0)),(ISNUMBER(MATCH(E98,'May 29'!$E$2:$E$300,0))))),"Found","Not Found")</f>
        <v>Not Found</v>
      </c>
      <c r="L98" s="33" t="str">
        <f>IF(OR(ISNUMBER(MATCH(C98,'May 30'!$D$2:$D$300,0)),AND(ISNUMBER(MATCH(D98,'May 30'!$F$2:$F$300,0)),(ISNUMBER(MATCH(E98,'May 30'!$E$2:$E$300,0))))),"Found","Not Found")</f>
        <v>Not Found</v>
      </c>
      <c r="M98" s="33">
        <f t="shared" si="1"/>
        <v>0</v>
      </c>
      <c r="N98" s="33"/>
      <c r="O98" s="33"/>
      <c r="P98" s="33"/>
      <c r="Q98" s="33"/>
      <c r="R98" s="33"/>
      <c r="T98" s="33"/>
      <c r="U98" s="33"/>
      <c r="V98" s="33"/>
      <c r="W98" s="33"/>
      <c r="X98" s="33"/>
      <c r="Y98" s="33"/>
      <c r="Z98" s="33"/>
      <c r="AA98" s="33"/>
      <c r="AB98" s="33"/>
      <c r="AC98" s="33"/>
      <c r="AD98" s="33"/>
      <c r="AE98" s="33"/>
      <c r="AF98" s="33"/>
      <c r="AG98" s="33"/>
      <c r="AH98" s="33"/>
      <c r="AI98" s="36"/>
      <c r="AJ98" s="33"/>
    </row>
    <row r="99" spans="1:36" x14ac:dyDescent="0.25">
      <c r="A99" s="33" t="s">
        <v>1247</v>
      </c>
      <c r="B99" s="34" t="s">
        <v>418</v>
      </c>
      <c r="C99" s="30">
        <f>VLOOKUP(B99,'PKII Employee Details'!$A$2:$F$474,3,FALSE)</f>
        <v>779</v>
      </c>
      <c r="D99" s="35" t="str">
        <f>VLOOKUP(B99,'PKII Employee Details'!$A$2:$F$474,4,FALSE)</f>
        <v>Fernandez</v>
      </c>
      <c r="E99" s="35" t="str">
        <f>VLOOKUP(B99,'PKII Employee Details'!$A$2:$F$474,5,FALSE)</f>
        <v>Jerold Joseph</v>
      </c>
      <c r="F99" s="36" t="str">
        <f>IF(OR(ISNUMBER(MATCH(C99,'May 24'!$D$2:$D$300,0)),AND(ISNUMBER(MATCH(D99,'May 24'!$F$2:$F$300,0)),(ISNUMBER(MATCH(E99,'May 24'!$E$2:$E$300,0))))),"Found","Not Found")</f>
        <v>Not Found</v>
      </c>
      <c r="G99" s="33" t="str">
        <f>IF(OR(ISNUMBER(MATCH(C99,'May 25'!$D$2:$D$300,0)),AND(ISNUMBER(MATCH(D99,'May 25'!$F$2:$F$300,0)),(ISNUMBER(MATCH(E99,'May 25'!$E$2:$E$300,0))))),"Found","Not Found")</f>
        <v>Not Found</v>
      </c>
      <c r="H99" s="33" t="str">
        <f>IF(OR(ISNUMBER(MATCH(C99,'May 26'!$D$2:$D$300,0)),AND(ISNUMBER(MATCH(D99,'May 26'!$F$2:$F$300,0)),(ISNUMBER(MATCH(E99,'May 26'!$E$2:$E$300,0))))),"Found","Not Found")</f>
        <v>Not Found</v>
      </c>
      <c r="I99" s="33" t="str">
        <f>IF(OR(ISNUMBER(MATCH(C99,'May 27'!$D$2:$D$299,0)),AND(ISNUMBER(MATCH(D99,'May 27'!$F$2:$F$299,0)),(ISNUMBER(MATCH(E99,'May 27'!$E$2:$E$299,0))))),"Found","Not Found")</f>
        <v>Not Found</v>
      </c>
      <c r="J99" s="33" t="str">
        <f>IF(OR(ISNUMBER(MATCH(C99,'May 28'!$D$2:$D$300,0)),AND(ISNUMBER(MATCH(D99,'May 28'!$F$2:$F$300,0)),(ISNUMBER(MATCH(E99,'May 28'!$E$2:$E$300,0))))),"Found","Not Found")</f>
        <v>Not Found</v>
      </c>
      <c r="K99" s="33" t="str">
        <f>IF(OR(ISNUMBER(MATCH(C99,'May 29'!$D$2:$D$300,0)),AND(ISNUMBER(MATCH(D99,'May 29'!$F$2:$F$300,0)),(ISNUMBER(MATCH(E99,'May 29'!$E$2:$E$300,0))))),"Found","Not Found")</f>
        <v>Not Found</v>
      </c>
      <c r="L99" s="33" t="str">
        <f>IF(OR(ISNUMBER(MATCH(C99,'May 30'!$D$2:$D$300,0)),AND(ISNUMBER(MATCH(D99,'May 30'!$F$2:$F$300,0)),(ISNUMBER(MATCH(E99,'May 30'!$E$2:$E$300,0))))),"Found","Not Found")</f>
        <v>Not Found</v>
      </c>
      <c r="M99" s="33">
        <f t="shared" si="1"/>
        <v>0</v>
      </c>
      <c r="N99" s="33"/>
      <c r="O99" s="33"/>
      <c r="P99" s="33"/>
      <c r="Q99" s="33"/>
      <c r="R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33"/>
      <c r="AE99" s="33"/>
      <c r="AF99" s="33"/>
      <c r="AG99" s="33"/>
      <c r="AH99" s="33"/>
      <c r="AI99" s="36"/>
      <c r="AJ99" s="33"/>
    </row>
    <row r="100" spans="1:36" x14ac:dyDescent="0.25">
      <c r="A100" s="33" t="s">
        <v>1248</v>
      </c>
      <c r="B100" s="34" t="s">
        <v>524</v>
      </c>
      <c r="C100" s="30">
        <f>VLOOKUP(B100,'PKII Employee Details'!$A$2:$F$474,3,FALSE)</f>
        <v>778</v>
      </c>
      <c r="D100" s="35" t="str">
        <f>VLOOKUP(B100,'PKII Employee Details'!$A$2:$F$474,4,FALSE)</f>
        <v>Hernandez</v>
      </c>
      <c r="E100" s="35" t="str">
        <f>VLOOKUP(B100,'PKII Employee Details'!$A$2:$F$474,5,FALSE)</f>
        <v>Phoebe Joy</v>
      </c>
      <c r="F100" s="36" t="str">
        <f>IF(OR(ISNUMBER(MATCH(C100,'May 24'!$D$2:$D$300,0)),AND(ISNUMBER(MATCH(D100,'May 24'!$F$2:$F$300,0)),(ISNUMBER(MATCH(E100,'May 24'!$E$2:$E$300,0))))),"Found","Not Found")</f>
        <v>Found</v>
      </c>
      <c r="G100" s="33" t="str">
        <f>IF(OR(ISNUMBER(MATCH(C100,'May 25'!$D$2:$D$300,0)),AND(ISNUMBER(MATCH(D100,'May 25'!$F$2:$F$300,0)),(ISNUMBER(MATCH(E100,'May 25'!$E$2:$E$300,0))))),"Found","Not Found")</f>
        <v>Found</v>
      </c>
      <c r="H100" s="33" t="str">
        <f>IF(OR(ISNUMBER(MATCH(C100,'May 26'!$D$2:$D$300,0)),AND(ISNUMBER(MATCH(D100,'May 26'!$F$2:$F$300,0)),(ISNUMBER(MATCH(E100,'May 26'!$E$2:$E$300,0))))),"Found","Not Found")</f>
        <v>Found</v>
      </c>
      <c r="I100" s="33" t="str">
        <f>IF(OR(ISNUMBER(MATCH(C100,'May 27'!$D$2:$D$299,0)),AND(ISNUMBER(MATCH(D100,'May 27'!$F$2:$F$299,0)),(ISNUMBER(MATCH(E100,'May 27'!$E$2:$E$299,0))))),"Found","Not Found")</f>
        <v>Found</v>
      </c>
      <c r="J100" s="33" t="str">
        <f>IF(OR(ISNUMBER(MATCH(C100,'May 28'!$D$2:$D$300,0)),AND(ISNUMBER(MATCH(D100,'May 28'!$F$2:$F$300,0)),(ISNUMBER(MATCH(E100,'May 28'!$E$2:$E$300,0))))),"Found","Not Found")</f>
        <v>Found</v>
      </c>
      <c r="K100" s="33" t="str">
        <f>IF(OR(ISNUMBER(MATCH(C100,'May 29'!$D$2:$D$300,0)),AND(ISNUMBER(MATCH(D100,'May 29'!$F$2:$F$300,0)),(ISNUMBER(MATCH(E100,'May 29'!$E$2:$E$300,0))))),"Found","Not Found")</f>
        <v>Not Found</v>
      </c>
      <c r="L100" s="33" t="str">
        <f>IF(OR(ISNUMBER(MATCH(C100,'May 30'!$D$2:$D$300,0)),AND(ISNUMBER(MATCH(D100,'May 30'!$F$2:$F$300,0)),(ISNUMBER(MATCH(E100,'May 30'!$E$2:$E$300,0))))),"Found","Not Found")</f>
        <v>Found</v>
      </c>
      <c r="M100" s="33">
        <f t="shared" si="1"/>
        <v>6</v>
      </c>
      <c r="N100" s="33"/>
      <c r="O100" s="33"/>
      <c r="P100" s="33"/>
      <c r="Q100" s="33"/>
      <c r="R100" s="33"/>
      <c r="T100" s="33"/>
      <c r="U100" s="33"/>
      <c r="V100" s="33"/>
      <c r="W100" s="33"/>
      <c r="X100" s="33"/>
      <c r="Y100" s="33"/>
      <c r="Z100" s="33"/>
      <c r="AA100" s="33"/>
      <c r="AB100" s="33"/>
      <c r="AC100" s="33"/>
      <c r="AD100" s="33"/>
      <c r="AE100" s="33"/>
      <c r="AF100" s="33"/>
      <c r="AG100" s="33"/>
      <c r="AH100" s="33"/>
      <c r="AI100" s="36"/>
      <c r="AJ100" s="33"/>
    </row>
    <row r="101" spans="1:36" x14ac:dyDescent="0.25">
      <c r="A101" s="33" t="s">
        <v>1249</v>
      </c>
      <c r="B101" s="34" t="s">
        <v>680</v>
      </c>
      <c r="C101" s="30">
        <f>VLOOKUP(B101,'PKII Employee Details'!$A$2:$F$474,3,FALSE)</f>
        <v>777</v>
      </c>
      <c r="D101" s="35" t="str">
        <f>VLOOKUP(B101,'PKII Employee Details'!$A$2:$F$474,4,FALSE)</f>
        <v>Mapili</v>
      </c>
      <c r="E101" s="35" t="str">
        <f>VLOOKUP(B101,'PKII Employee Details'!$A$2:$F$474,5,FALSE)</f>
        <v>Fresha Grace</v>
      </c>
      <c r="F101" s="36" t="str">
        <f>IF(OR(ISNUMBER(MATCH(C101,'May 24'!$D$2:$D$300,0)),AND(ISNUMBER(MATCH(D101,'May 24'!$F$2:$F$300,0)),(ISNUMBER(MATCH(E101,'May 24'!$E$2:$E$300,0))))),"Found","Not Found")</f>
        <v>Found</v>
      </c>
      <c r="G101" s="33" t="str">
        <f>IF(OR(ISNUMBER(MATCH(C101,'May 25'!$D$2:$D$300,0)),AND(ISNUMBER(MATCH(D101,'May 25'!$F$2:$F$300,0)),(ISNUMBER(MATCH(E101,'May 25'!$E$2:$E$300,0))))),"Found","Not Found")</f>
        <v>Found</v>
      </c>
      <c r="H101" s="33" t="str">
        <f>IF(OR(ISNUMBER(MATCH(C101,'May 26'!$D$2:$D$300,0)),AND(ISNUMBER(MATCH(D101,'May 26'!$F$2:$F$300,0)),(ISNUMBER(MATCH(E101,'May 26'!$E$2:$E$300,0))))),"Found","Not Found")</f>
        <v>Found</v>
      </c>
      <c r="I101" s="33" t="str">
        <f>IF(OR(ISNUMBER(MATCH(C101,'May 27'!$D$2:$D$299,0)),AND(ISNUMBER(MATCH(D101,'May 27'!$F$2:$F$299,0)),(ISNUMBER(MATCH(E101,'May 27'!$E$2:$E$299,0))))),"Found","Not Found")</f>
        <v>Found</v>
      </c>
      <c r="J101" s="33" t="str">
        <f>IF(OR(ISNUMBER(MATCH(C101,'May 28'!$D$2:$D$300,0)),AND(ISNUMBER(MATCH(D101,'May 28'!$F$2:$F$300,0)),(ISNUMBER(MATCH(E101,'May 28'!$E$2:$E$300,0))))),"Found","Not Found")</f>
        <v>Found</v>
      </c>
      <c r="K101" s="33" t="str">
        <f>IF(OR(ISNUMBER(MATCH(C101,'May 29'!$D$2:$D$300,0)),AND(ISNUMBER(MATCH(D101,'May 29'!$F$2:$F$300,0)),(ISNUMBER(MATCH(E101,'May 29'!$E$2:$E$300,0))))),"Found","Not Found")</f>
        <v>Found</v>
      </c>
      <c r="L101" s="33" t="str">
        <f>IF(OR(ISNUMBER(MATCH(C101,'May 30'!$D$2:$D$300,0)),AND(ISNUMBER(MATCH(D101,'May 30'!$F$2:$F$300,0)),(ISNUMBER(MATCH(E101,'May 30'!$E$2:$E$300,0))))),"Found","Not Found")</f>
        <v>Found</v>
      </c>
      <c r="M101" s="33">
        <f t="shared" si="1"/>
        <v>7</v>
      </c>
      <c r="N101" s="33"/>
      <c r="O101" s="33"/>
      <c r="P101" s="33"/>
      <c r="Q101" s="33"/>
      <c r="R101" s="33"/>
      <c r="T101" s="33"/>
      <c r="U101" s="33"/>
      <c r="V101" s="33"/>
      <c r="W101" s="33"/>
      <c r="X101" s="33"/>
      <c r="Y101" s="33"/>
      <c r="Z101" s="33"/>
      <c r="AA101" s="33"/>
      <c r="AB101" s="33"/>
      <c r="AC101" s="33"/>
      <c r="AD101" s="33"/>
      <c r="AE101" s="33"/>
      <c r="AF101" s="33"/>
      <c r="AG101" s="33"/>
      <c r="AH101" s="33"/>
      <c r="AI101" s="36"/>
      <c r="AJ101" s="33"/>
    </row>
    <row r="102" spans="1:36" x14ac:dyDescent="0.25">
      <c r="A102" s="33" t="s">
        <v>1250</v>
      </c>
      <c r="B102" s="34" t="s">
        <v>127</v>
      </c>
      <c r="C102" s="30">
        <f>VLOOKUP(B102,'PKII Employee Details'!$A$2:$F$474,3,FALSE)</f>
        <v>763</v>
      </c>
      <c r="D102" s="35" t="str">
        <f>VLOOKUP(B102,'PKII Employee Details'!$A$2:$F$474,4,FALSE)</f>
        <v>Bamba</v>
      </c>
      <c r="E102" s="35" t="str">
        <f>VLOOKUP(B102,'PKII Employee Details'!$A$2:$F$474,5,FALSE)</f>
        <v>Maria Arisa</v>
      </c>
      <c r="F102" s="36" t="str">
        <f>IF(OR(ISNUMBER(MATCH(C102,'May 24'!$D$2:$D$300,0)),AND(ISNUMBER(MATCH(D102,'May 24'!$F$2:$F$300,0)),(ISNUMBER(MATCH(E102,'May 24'!$E$2:$E$300,0))))),"Found","Not Found")</f>
        <v>Not Found</v>
      </c>
      <c r="G102" s="33" t="str">
        <f>IF(OR(ISNUMBER(MATCH(C102,'May 25'!$D$2:$D$300,0)),AND(ISNUMBER(MATCH(D102,'May 25'!$F$2:$F$300,0)),(ISNUMBER(MATCH(E102,'May 25'!$E$2:$E$300,0))))),"Found","Not Found")</f>
        <v>Not Found</v>
      </c>
      <c r="H102" s="33" t="str">
        <f>IF(OR(ISNUMBER(MATCH(C102,'May 26'!$D$2:$D$300,0)),AND(ISNUMBER(MATCH(D102,'May 26'!$F$2:$F$300,0)),(ISNUMBER(MATCH(E102,'May 26'!$E$2:$E$300,0))))),"Found","Not Found")</f>
        <v>Not Found</v>
      </c>
      <c r="I102" s="33" t="str">
        <f>IF(OR(ISNUMBER(MATCH(C102,'May 27'!$D$2:$D$299,0)),AND(ISNUMBER(MATCH(D102,'May 27'!$F$2:$F$299,0)),(ISNUMBER(MATCH(E102,'May 27'!$E$2:$E$299,0))))),"Found","Not Found")</f>
        <v>Not Found</v>
      </c>
      <c r="J102" s="33" t="str">
        <f>IF(OR(ISNUMBER(MATCH(C102,'May 28'!$D$2:$D$300,0)),AND(ISNUMBER(MATCH(D102,'May 28'!$F$2:$F$300,0)),(ISNUMBER(MATCH(E102,'May 28'!$E$2:$E$300,0))))),"Found","Not Found")</f>
        <v>Not Found</v>
      </c>
      <c r="K102" s="33" t="str">
        <f>IF(OR(ISNUMBER(MATCH(C102,'May 29'!$D$2:$D$300,0)),AND(ISNUMBER(MATCH(D102,'May 29'!$F$2:$F$300,0)),(ISNUMBER(MATCH(E102,'May 29'!$E$2:$E$300,0))))),"Found","Not Found")</f>
        <v>Not Found</v>
      </c>
      <c r="L102" s="33" t="str">
        <f>IF(OR(ISNUMBER(MATCH(C102,'May 30'!$D$2:$D$300,0)),AND(ISNUMBER(MATCH(D102,'May 30'!$F$2:$F$300,0)),(ISNUMBER(MATCH(E102,'May 30'!$E$2:$E$300,0))))),"Found","Not Found")</f>
        <v>Not Found</v>
      </c>
      <c r="M102" s="33">
        <f t="shared" si="1"/>
        <v>0</v>
      </c>
      <c r="N102" s="33"/>
      <c r="O102" s="33"/>
      <c r="P102" s="33"/>
      <c r="Q102" s="33"/>
      <c r="R102" s="33"/>
      <c r="T102" s="33"/>
      <c r="U102" s="33"/>
      <c r="V102" s="33"/>
      <c r="W102" s="33"/>
      <c r="X102" s="33"/>
      <c r="Y102" s="33"/>
      <c r="Z102" s="33"/>
      <c r="AA102" s="33"/>
      <c r="AB102" s="33"/>
      <c r="AC102" s="33"/>
      <c r="AD102" s="33"/>
      <c r="AE102" s="33"/>
      <c r="AF102" s="33"/>
      <c r="AG102" s="33"/>
      <c r="AH102" s="33"/>
      <c r="AI102" s="36"/>
      <c r="AJ102" s="33"/>
    </row>
    <row r="103" spans="1:36" x14ac:dyDescent="0.25">
      <c r="A103" s="33" t="s">
        <v>1251</v>
      </c>
      <c r="B103" s="34" t="s">
        <v>132</v>
      </c>
      <c r="C103" s="30">
        <f>VLOOKUP(B103,'PKII Employee Details'!$A$2:$F$474,3,FALSE)</f>
        <v>772</v>
      </c>
      <c r="D103" s="35" t="str">
        <f>VLOOKUP(B103,'PKII Employee Details'!$A$2:$F$474,4,FALSE)</f>
        <v>Banggoy</v>
      </c>
      <c r="E103" s="35" t="str">
        <f>VLOOKUP(B103,'PKII Employee Details'!$A$2:$F$474,5,FALSE)</f>
        <v>Jhoven</v>
      </c>
      <c r="F103" s="36" t="str">
        <f>IF(OR(ISNUMBER(MATCH(C103,'May 24'!$D$2:$D$300,0)),AND(ISNUMBER(MATCH(D103,'May 24'!$F$2:$F$300,0)),(ISNUMBER(MATCH(E103,'May 24'!$E$2:$E$300,0))))),"Found","Not Found")</f>
        <v>Not Found</v>
      </c>
      <c r="G103" s="33" t="str">
        <f>IF(OR(ISNUMBER(MATCH(C103,'May 25'!$D$2:$D$300,0)),AND(ISNUMBER(MATCH(D103,'May 25'!$F$2:$F$300,0)),(ISNUMBER(MATCH(E103,'May 25'!$E$2:$E$300,0))))),"Found","Not Found")</f>
        <v>Not Found</v>
      </c>
      <c r="H103" s="33" t="str">
        <f>IF(OR(ISNUMBER(MATCH(C103,'May 26'!$D$2:$D$300,0)),AND(ISNUMBER(MATCH(D103,'May 26'!$F$2:$F$300,0)),(ISNUMBER(MATCH(E103,'May 26'!$E$2:$E$300,0))))),"Found","Not Found")</f>
        <v>Not Found</v>
      </c>
      <c r="I103" s="33" t="str">
        <f>IF(OR(ISNUMBER(MATCH(C103,'May 27'!$D$2:$D$299,0)),AND(ISNUMBER(MATCH(D103,'May 27'!$F$2:$F$299,0)),(ISNUMBER(MATCH(E103,'May 27'!$E$2:$E$299,0))))),"Found","Not Found")</f>
        <v>Found</v>
      </c>
      <c r="J103" s="33" t="str">
        <f>IF(OR(ISNUMBER(MATCH(C103,'May 28'!$D$2:$D$300,0)),AND(ISNUMBER(MATCH(D103,'May 28'!$F$2:$F$300,0)),(ISNUMBER(MATCH(E103,'May 28'!$E$2:$E$300,0))))),"Found","Not Found")</f>
        <v>Found</v>
      </c>
      <c r="K103" s="33" t="str">
        <f>IF(OR(ISNUMBER(MATCH(C103,'May 29'!$D$2:$D$300,0)),AND(ISNUMBER(MATCH(D103,'May 29'!$F$2:$F$300,0)),(ISNUMBER(MATCH(E103,'May 29'!$E$2:$E$300,0))))),"Found","Not Found")</f>
        <v>Not Found</v>
      </c>
      <c r="L103" s="33" t="str">
        <f>IF(OR(ISNUMBER(MATCH(C103,'May 30'!$D$2:$D$300,0)),AND(ISNUMBER(MATCH(D103,'May 30'!$F$2:$F$300,0)),(ISNUMBER(MATCH(E103,'May 30'!$E$2:$E$300,0))))),"Found","Not Found")</f>
        <v>Not Found</v>
      </c>
      <c r="M103" s="33">
        <f t="shared" si="1"/>
        <v>2</v>
      </c>
      <c r="N103" s="33"/>
      <c r="O103" s="33"/>
      <c r="P103" s="33"/>
      <c r="Q103" s="33"/>
      <c r="R103" s="33"/>
      <c r="T103" s="33"/>
      <c r="U103" s="33"/>
      <c r="V103" s="33"/>
      <c r="W103" s="33"/>
      <c r="X103" s="33"/>
      <c r="Y103" s="33"/>
      <c r="Z103" s="33"/>
      <c r="AA103" s="33"/>
      <c r="AB103" s="33"/>
      <c r="AC103" s="33"/>
      <c r="AD103" s="33"/>
      <c r="AE103" s="33"/>
      <c r="AF103" s="33"/>
      <c r="AG103" s="33"/>
      <c r="AH103" s="33"/>
      <c r="AI103" s="36"/>
      <c r="AJ103" s="33"/>
    </row>
    <row r="104" spans="1:36" x14ac:dyDescent="0.25">
      <c r="A104" s="33" t="s">
        <v>1252</v>
      </c>
      <c r="B104" s="34" t="s">
        <v>151</v>
      </c>
      <c r="C104" s="30" t="s">
        <v>147</v>
      </c>
      <c r="D104" s="35" t="s">
        <v>148</v>
      </c>
      <c r="E104" s="35" t="s">
        <v>149</v>
      </c>
      <c r="F104" s="36" t="str">
        <f>IF(OR(ISNUMBER(MATCH(C104,'May 24'!$D$2:$D$300,0)),AND(ISNUMBER(MATCH(D104,'May 24'!$F$2:$F$300,0)),(ISNUMBER(MATCH(E104,'May 24'!$E$2:$E$300,0))))),"Found","Not Found")</f>
        <v>Not Found</v>
      </c>
      <c r="G104" s="33" t="str">
        <f>IF(OR(ISNUMBER(MATCH(C104,'May 25'!$D$2:$D$300,0)),AND(ISNUMBER(MATCH(D104,'May 25'!$F$2:$F$300,0)),(ISNUMBER(MATCH(E104,'May 25'!$E$2:$E$300,0))))),"Found","Not Found")</f>
        <v>Not Found</v>
      </c>
      <c r="H104" s="33" t="str">
        <f>IF(OR(ISNUMBER(MATCH(C104,'May 26'!$D$2:$D$300,0)),AND(ISNUMBER(MATCH(D104,'May 26'!$F$2:$F$300,0)),(ISNUMBER(MATCH(E104,'May 26'!$E$2:$E$300,0))))),"Found","Not Found")</f>
        <v>Not Found</v>
      </c>
      <c r="I104" s="33" t="str">
        <f>IF(OR(ISNUMBER(MATCH(C104,'May 27'!$D$2:$D$299,0)),AND(ISNUMBER(MATCH(D104,'May 27'!$F$2:$F$299,0)),(ISNUMBER(MATCH(E104,'May 27'!$E$2:$E$299,0))))),"Found","Not Found")</f>
        <v>Not Found</v>
      </c>
      <c r="J104" s="33" t="str">
        <f>IF(OR(ISNUMBER(MATCH(C104,'May 28'!$D$2:$D$300,0)),AND(ISNUMBER(MATCH(D104,'May 28'!$F$2:$F$300,0)),(ISNUMBER(MATCH(E104,'May 28'!$E$2:$E$300,0))))),"Found","Not Found")</f>
        <v>Not Found</v>
      </c>
      <c r="K104" s="33" t="str">
        <f>IF(OR(ISNUMBER(MATCH(C104,'May 29'!$D$2:$D$300,0)),AND(ISNUMBER(MATCH(D104,'May 29'!$F$2:$F$300,0)),(ISNUMBER(MATCH(E104,'May 29'!$E$2:$E$300,0))))),"Found","Not Found")</f>
        <v>Not Found</v>
      </c>
      <c r="L104" s="33" t="str">
        <f>IF(OR(ISNUMBER(MATCH(C104,'May 30'!$D$2:$D$300,0)),AND(ISNUMBER(MATCH(D104,'May 30'!$F$2:$F$300,0)),(ISNUMBER(MATCH(E104,'May 30'!$E$2:$E$300,0))))),"Found","Not Found")</f>
        <v>Not Found</v>
      </c>
      <c r="M104" s="33">
        <f t="shared" si="1"/>
        <v>0</v>
      </c>
      <c r="N104" s="33"/>
      <c r="O104" s="33"/>
      <c r="P104" s="33"/>
      <c r="Q104" s="33"/>
      <c r="R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3"/>
      <c r="AD104" s="33"/>
      <c r="AE104" s="33"/>
      <c r="AF104" s="33"/>
      <c r="AG104" s="33"/>
      <c r="AH104" s="33"/>
      <c r="AI104" s="36"/>
      <c r="AJ104" s="33"/>
    </row>
    <row r="105" spans="1:36" x14ac:dyDescent="0.25">
      <c r="A105" s="33" t="s">
        <v>1253</v>
      </c>
      <c r="B105" s="34" t="s">
        <v>222</v>
      </c>
      <c r="C105" s="30">
        <f>VLOOKUP(B105,'PKII Employee Details'!$A$2:$F$474,3,FALSE)</f>
        <v>780</v>
      </c>
      <c r="D105" s="35" t="str">
        <f>VLOOKUP(B105,'PKII Employee Details'!$A$2:$F$474,4,FALSE)</f>
        <v>Cantero</v>
      </c>
      <c r="E105" s="35" t="str">
        <f>VLOOKUP(B105,'PKII Employee Details'!$A$2:$F$474,5,FALSE)</f>
        <v>Arnel</v>
      </c>
      <c r="F105" s="36" t="str">
        <f>IF(OR(ISNUMBER(MATCH(C105,'May 24'!$D$2:$D$300,0)),AND(ISNUMBER(MATCH(D105,'May 24'!$F$2:$F$300,0)),(ISNUMBER(MATCH(E105,'May 24'!$E$2:$E$300,0))))),"Found","Not Found")</f>
        <v>Not Found</v>
      </c>
      <c r="G105" s="33" t="str">
        <f>IF(OR(ISNUMBER(MATCH(C105,'May 25'!$D$2:$D$300,0)),AND(ISNUMBER(MATCH(D105,'May 25'!$F$2:$F$300,0)),(ISNUMBER(MATCH(E105,'May 25'!$E$2:$E$300,0))))),"Found","Not Found")</f>
        <v>Not Found</v>
      </c>
      <c r="H105" s="33" t="str">
        <f>IF(OR(ISNUMBER(MATCH(C105,'May 26'!$D$2:$D$300,0)),AND(ISNUMBER(MATCH(D105,'May 26'!$F$2:$F$300,0)),(ISNUMBER(MATCH(E105,'May 26'!$E$2:$E$300,0))))),"Found","Not Found")</f>
        <v>Not Found</v>
      </c>
      <c r="I105" s="33" t="str">
        <f>IF(OR(ISNUMBER(MATCH(C105,'May 27'!$D$2:$D$299,0)),AND(ISNUMBER(MATCH(D105,'May 27'!$F$2:$F$299,0)),(ISNUMBER(MATCH(E105,'May 27'!$E$2:$E$299,0))))),"Found","Not Found")</f>
        <v>Not Found</v>
      </c>
      <c r="J105" s="33" t="str">
        <f>IF(OR(ISNUMBER(MATCH(C105,'May 28'!$D$2:$D$300,0)),AND(ISNUMBER(MATCH(D105,'May 28'!$F$2:$F$300,0)),(ISNUMBER(MATCH(E105,'May 28'!$E$2:$E$300,0))))),"Found","Not Found")</f>
        <v>Not Found</v>
      </c>
      <c r="K105" s="33" t="str">
        <f>IF(OR(ISNUMBER(MATCH(C105,'May 29'!$D$2:$D$300,0)),AND(ISNUMBER(MATCH(D105,'May 29'!$F$2:$F$300,0)),(ISNUMBER(MATCH(E105,'May 29'!$E$2:$E$300,0))))),"Found","Not Found")</f>
        <v>Not Found</v>
      </c>
      <c r="L105" s="33" t="str">
        <f>IF(OR(ISNUMBER(MATCH(C105,'May 30'!$D$2:$D$300,0)),AND(ISNUMBER(MATCH(D105,'May 30'!$F$2:$F$300,0)),(ISNUMBER(MATCH(E105,'May 30'!$E$2:$E$300,0))))),"Found","Not Found")</f>
        <v>Not Found</v>
      </c>
      <c r="M105" s="33">
        <f t="shared" si="1"/>
        <v>0</v>
      </c>
      <c r="N105" s="33"/>
      <c r="O105" s="33"/>
      <c r="P105" s="33"/>
      <c r="Q105" s="33"/>
      <c r="R105" s="33"/>
      <c r="T105" s="33"/>
      <c r="U105" s="33"/>
      <c r="V105" s="33"/>
      <c r="W105" s="33"/>
      <c r="X105" s="33"/>
      <c r="Y105" s="33"/>
      <c r="Z105" s="33"/>
      <c r="AA105" s="33"/>
      <c r="AB105" s="33"/>
      <c r="AC105" s="33"/>
      <c r="AD105" s="33"/>
      <c r="AE105" s="33"/>
      <c r="AF105" s="33"/>
      <c r="AG105" s="33"/>
      <c r="AH105" s="33"/>
      <c r="AI105" s="36"/>
      <c r="AJ105" s="33"/>
    </row>
    <row r="106" spans="1:36" x14ac:dyDescent="0.25">
      <c r="A106" s="33" t="s">
        <v>1254</v>
      </c>
      <c r="B106" s="34" t="s">
        <v>226</v>
      </c>
      <c r="C106" s="30">
        <f>VLOOKUP(B106,'PKII Employee Details'!$A$2:$F$474,3,FALSE)</f>
        <v>673</v>
      </c>
      <c r="D106" s="35" t="str">
        <f>VLOOKUP(B106,'PKII Employee Details'!$A$2:$F$474,4,FALSE)</f>
        <v>Cao</v>
      </c>
      <c r="E106" s="35" t="str">
        <f>VLOOKUP(B106,'PKII Employee Details'!$A$2:$F$474,5,FALSE)</f>
        <v>Rowel</v>
      </c>
      <c r="F106" s="36" t="str">
        <f>IF(OR(ISNUMBER(MATCH(C106,'May 24'!$D$2:$D$300,0)),AND(ISNUMBER(MATCH(D106,'May 24'!$F$2:$F$300,0)),(ISNUMBER(MATCH(E106,'May 24'!$E$2:$E$300,0))))),"Found","Not Found")</f>
        <v>Found</v>
      </c>
      <c r="G106" s="33" t="str">
        <f>IF(OR(ISNUMBER(MATCH(C106,'May 25'!$D$2:$D$300,0)),AND(ISNUMBER(MATCH(D106,'May 25'!$F$2:$F$300,0)),(ISNUMBER(MATCH(E106,'May 25'!$E$2:$E$300,0))))),"Found","Not Found")</f>
        <v>Found</v>
      </c>
      <c r="H106" s="33" t="str">
        <f>IF(OR(ISNUMBER(MATCH(C106,'May 26'!$D$2:$D$300,0)),AND(ISNUMBER(MATCH(D106,'May 26'!$F$2:$F$300,0)),(ISNUMBER(MATCH(E106,'May 26'!$E$2:$E$300,0))))),"Found","Not Found")</f>
        <v>Found</v>
      </c>
      <c r="I106" s="33" t="str">
        <f>IF(OR(ISNUMBER(MATCH(C106,'May 27'!$D$2:$D$299,0)),AND(ISNUMBER(MATCH(D106,'May 27'!$F$2:$F$299,0)),(ISNUMBER(MATCH(E106,'May 27'!$E$2:$E$299,0))))),"Found","Not Found")</f>
        <v>Found</v>
      </c>
      <c r="J106" s="33" t="str">
        <f>IF(OR(ISNUMBER(MATCH(C106,'May 28'!$D$2:$D$300,0)),AND(ISNUMBER(MATCH(D106,'May 28'!$F$2:$F$300,0)),(ISNUMBER(MATCH(E106,'May 28'!$E$2:$E$300,0))))),"Found","Not Found")</f>
        <v>Found</v>
      </c>
      <c r="K106" s="33" t="str">
        <f>IF(OR(ISNUMBER(MATCH(C106,'May 29'!$D$2:$D$300,0)),AND(ISNUMBER(MATCH(D106,'May 29'!$F$2:$F$300,0)),(ISNUMBER(MATCH(E106,'May 29'!$E$2:$E$300,0))))),"Found","Not Found")</f>
        <v>Found</v>
      </c>
      <c r="L106" s="33" t="str">
        <f>IF(OR(ISNUMBER(MATCH(C106,'May 30'!$D$2:$D$300,0)),AND(ISNUMBER(MATCH(D106,'May 30'!$F$2:$F$300,0)),(ISNUMBER(MATCH(E106,'May 30'!$E$2:$E$300,0))))),"Found","Not Found")</f>
        <v>Found</v>
      </c>
      <c r="M106" s="33">
        <f t="shared" si="1"/>
        <v>7</v>
      </c>
      <c r="N106" s="33"/>
      <c r="O106" s="33"/>
      <c r="P106" s="33"/>
      <c r="Q106" s="33"/>
      <c r="R106" s="33"/>
      <c r="T106" s="33"/>
      <c r="U106" s="33"/>
      <c r="V106" s="33"/>
      <c r="W106" s="33"/>
      <c r="X106" s="33"/>
      <c r="Y106" s="33"/>
      <c r="Z106" s="33"/>
      <c r="AA106" s="33"/>
      <c r="AB106" s="33"/>
      <c r="AC106" s="33"/>
      <c r="AD106" s="33"/>
      <c r="AE106" s="33"/>
      <c r="AF106" s="33"/>
      <c r="AG106" s="33"/>
      <c r="AH106" s="33"/>
      <c r="AI106" s="36"/>
      <c r="AJ106" s="33"/>
    </row>
    <row r="107" spans="1:36" x14ac:dyDescent="0.25">
      <c r="A107" s="33" t="s">
        <v>1255</v>
      </c>
      <c r="B107" s="34" t="s">
        <v>248</v>
      </c>
      <c r="C107" s="30">
        <f>VLOOKUP(B107,'PKII Employee Details'!$A$2:$F$474,3,FALSE)</f>
        <v>769</v>
      </c>
      <c r="D107" s="35" t="str">
        <f>VLOOKUP(B107,'PKII Employee Details'!$A$2:$F$474,4,FALSE)</f>
        <v>Cea</v>
      </c>
      <c r="E107" s="35" t="str">
        <f>VLOOKUP(B107,'PKII Employee Details'!$A$2:$F$474,5,FALSE)</f>
        <v>Eric</v>
      </c>
      <c r="F107" s="36" t="str">
        <f>IF(OR(ISNUMBER(MATCH(C107,'May 24'!$D$2:$D$300,0)),AND(ISNUMBER(MATCH(D107,'May 24'!$F$2:$F$300,0)),(ISNUMBER(MATCH(E107,'May 24'!$E$2:$E$300,0))))),"Found","Not Found")</f>
        <v>Not Found</v>
      </c>
      <c r="G107" s="33" t="str">
        <f>IF(OR(ISNUMBER(MATCH(C107,'May 25'!$D$2:$D$300,0)),AND(ISNUMBER(MATCH(D107,'May 25'!$F$2:$F$300,0)),(ISNUMBER(MATCH(E107,'May 25'!$E$2:$E$300,0))))),"Found","Not Found")</f>
        <v>Not Found</v>
      </c>
      <c r="H107" s="33" t="str">
        <f>IF(OR(ISNUMBER(MATCH(C107,'May 26'!$D$2:$D$300,0)),AND(ISNUMBER(MATCH(D107,'May 26'!$F$2:$F$300,0)),(ISNUMBER(MATCH(E107,'May 26'!$E$2:$E$300,0))))),"Found","Not Found")</f>
        <v>Not Found</v>
      </c>
      <c r="I107" s="33" t="str">
        <f>IF(OR(ISNUMBER(MATCH(C107,'May 27'!$D$2:$D$299,0)),AND(ISNUMBER(MATCH(D107,'May 27'!$F$2:$F$299,0)),(ISNUMBER(MATCH(E107,'May 27'!$E$2:$E$299,0))))),"Found","Not Found")</f>
        <v>Not Found</v>
      </c>
      <c r="J107" s="33" t="str">
        <f>IF(OR(ISNUMBER(MATCH(C107,'May 28'!$D$2:$D$300,0)),AND(ISNUMBER(MATCH(D107,'May 28'!$F$2:$F$300,0)),(ISNUMBER(MATCH(E107,'May 28'!$E$2:$E$300,0))))),"Found","Not Found")</f>
        <v>Not Found</v>
      </c>
      <c r="K107" s="33" t="str">
        <f>IF(OR(ISNUMBER(MATCH(C107,'May 29'!$D$2:$D$300,0)),AND(ISNUMBER(MATCH(D107,'May 29'!$F$2:$F$300,0)),(ISNUMBER(MATCH(E107,'May 29'!$E$2:$E$300,0))))),"Found","Not Found")</f>
        <v>Not Found</v>
      </c>
      <c r="L107" s="33" t="str">
        <f>IF(OR(ISNUMBER(MATCH(C107,'May 30'!$D$2:$D$300,0)),AND(ISNUMBER(MATCH(D107,'May 30'!$F$2:$F$300,0)),(ISNUMBER(MATCH(E107,'May 30'!$E$2:$E$300,0))))),"Found","Not Found")</f>
        <v>Not Found</v>
      </c>
      <c r="M107" s="33">
        <f t="shared" si="1"/>
        <v>0</v>
      </c>
      <c r="N107" s="33"/>
      <c r="O107" s="33"/>
      <c r="P107" s="33"/>
      <c r="Q107" s="33"/>
      <c r="R107" s="33"/>
      <c r="T107" s="33"/>
      <c r="U107" s="33"/>
      <c r="V107" s="33"/>
      <c r="W107" s="33"/>
      <c r="X107" s="33"/>
      <c r="Y107" s="33"/>
      <c r="Z107" s="33"/>
      <c r="AA107" s="33"/>
      <c r="AB107" s="33"/>
      <c r="AC107" s="33"/>
      <c r="AD107" s="33"/>
      <c r="AE107" s="33"/>
      <c r="AF107" s="33"/>
      <c r="AG107" s="33"/>
      <c r="AH107" s="33"/>
      <c r="AI107" s="36"/>
      <c r="AJ107" s="33"/>
    </row>
    <row r="108" spans="1:36" x14ac:dyDescent="0.25">
      <c r="A108" s="33" t="s">
        <v>1256</v>
      </c>
      <c r="B108" s="34" t="s">
        <v>297</v>
      </c>
      <c r="C108" s="30">
        <f>VLOOKUP(B108,'PKII Employee Details'!$A$2:$F$474,3,FALSE)</f>
        <v>529</v>
      </c>
      <c r="D108" s="35" t="str">
        <f>VLOOKUP(B108,'PKII Employee Details'!$A$2:$F$474,4,FALSE)</f>
        <v>Dacasin</v>
      </c>
      <c r="E108" s="35" t="str">
        <f>VLOOKUP(B108,'PKII Employee Details'!$A$2:$F$474,5,FALSE)</f>
        <v>Anthony</v>
      </c>
      <c r="F108" s="36" t="str">
        <f>IF(OR(ISNUMBER(MATCH(C108,'May 24'!$D$2:$D$300,0)),AND(ISNUMBER(MATCH(D108,'May 24'!$F$2:$F$300,0)),(ISNUMBER(MATCH(E108,'May 24'!$E$2:$E$300,0))))),"Found","Not Found")</f>
        <v>Found</v>
      </c>
      <c r="G108" s="33" t="str">
        <f>IF(OR(ISNUMBER(MATCH(C108,'May 25'!$D$2:$D$300,0)),AND(ISNUMBER(MATCH(D108,'May 25'!$F$2:$F$300,0)),(ISNUMBER(MATCH(E108,'May 25'!$E$2:$E$300,0))))),"Found","Not Found")</f>
        <v>Found</v>
      </c>
      <c r="H108" s="33" t="str">
        <f>IF(OR(ISNUMBER(MATCH(C108,'May 26'!$D$2:$D$300,0)),AND(ISNUMBER(MATCH(D108,'May 26'!$F$2:$F$300,0)),(ISNUMBER(MATCH(E108,'May 26'!$E$2:$E$300,0))))),"Found","Not Found")</f>
        <v>Found</v>
      </c>
      <c r="I108" s="33" t="str">
        <f>IF(OR(ISNUMBER(MATCH(C108,'May 27'!$D$2:$D$299,0)),AND(ISNUMBER(MATCH(D108,'May 27'!$F$2:$F$299,0)),(ISNUMBER(MATCH(E108,'May 27'!$E$2:$E$299,0))))),"Found","Not Found")</f>
        <v>Found</v>
      </c>
      <c r="J108" s="33" t="str">
        <f>IF(OR(ISNUMBER(MATCH(C108,'May 28'!$D$2:$D$300,0)),AND(ISNUMBER(MATCH(D108,'May 28'!$F$2:$F$300,0)),(ISNUMBER(MATCH(E108,'May 28'!$E$2:$E$300,0))))),"Found","Not Found")</f>
        <v>Found</v>
      </c>
      <c r="K108" s="33" t="str">
        <f>IF(OR(ISNUMBER(MATCH(C108,'May 29'!$D$2:$D$300,0)),AND(ISNUMBER(MATCH(D108,'May 29'!$F$2:$F$300,0)),(ISNUMBER(MATCH(E108,'May 29'!$E$2:$E$300,0))))),"Found","Not Found")</f>
        <v>Found</v>
      </c>
      <c r="L108" s="33" t="str">
        <f>IF(OR(ISNUMBER(MATCH(C108,'May 30'!$D$2:$D$300,0)),AND(ISNUMBER(MATCH(D108,'May 30'!$F$2:$F$300,0)),(ISNUMBER(MATCH(E108,'May 30'!$E$2:$E$300,0))))),"Found","Not Found")</f>
        <v>Found</v>
      </c>
      <c r="M108" s="33">
        <f t="shared" si="1"/>
        <v>7</v>
      </c>
      <c r="N108" s="33"/>
      <c r="O108" s="33"/>
      <c r="P108" s="33"/>
      <c r="Q108" s="33"/>
      <c r="R108" s="33"/>
      <c r="T108" s="33"/>
      <c r="U108" s="33"/>
      <c r="V108" s="33"/>
      <c r="W108" s="33"/>
      <c r="X108" s="33"/>
      <c r="Y108" s="33"/>
      <c r="Z108" s="33"/>
      <c r="AA108" s="33"/>
      <c r="AB108" s="33"/>
      <c r="AC108" s="33"/>
      <c r="AD108" s="33"/>
      <c r="AE108" s="33"/>
      <c r="AF108" s="33"/>
      <c r="AG108" s="33"/>
      <c r="AH108" s="33"/>
      <c r="AI108" s="36"/>
      <c r="AJ108" s="33"/>
    </row>
    <row r="109" spans="1:36" x14ac:dyDescent="0.25">
      <c r="A109" s="33" t="s">
        <v>1257</v>
      </c>
      <c r="B109" s="34" t="s">
        <v>452</v>
      </c>
      <c r="C109" s="30">
        <f>VLOOKUP(B109,'PKII Employee Details'!$A$2:$F$474,3,FALSE)</f>
        <v>748</v>
      </c>
      <c r="D109" s="35" t="str">
        <f>VLOOKUP(B109,'PKII Employee Details'!$A$2:$F$474,4,FALSE)</f>
        <v>Galima</v>
      </c>
      <c r="E109" s="35" t="str">
        <f>VLOOKUP(B109,'PKII Employee Details'!$A$2:$F$474,5,FALSE)</f>
        <v>Dominador</v>
      </c>
      <c r="F109" s="36" t="str">
        <f>IF(OR(ISNUMBER(MATCH(C109,'May 24'!$D$2:$D$300,0)),AND(ISNUMBER(MATCH(D109,'May 24'!$F$2:$F$300,0)),(ISNUMBER(MATCH(E109,'May 24'!$E$2:$E$300,0))))),"Found","Not Found")</f>
        <v>Found</v>
      </c>
      <c r="G109" s="33" t="str">
        <f>IF(OR(ISNUMBER(MATCH(C109,'May 25'!$D$2:$D$300,0)),AND(ISNUMBER(MATCH(D109,'May 25'!$F$2:$F$300,0)),(ISNUMBER(MATCH(E109,'May 25'!$E$2:$E$300,0))))),"Found","Not Found")</f>
        <v>Found</v>
      </c>
      <c r="H109" s="33" t="str">
        <f>IF(OR(ISNUMBER(MATCH(C109,'May 26'!$D$2:$D$300,0)),AND(ISNUMBER(MATCH(D109,'May 26'!$F$2:$F$300,0)),(ISNUMBER(MATCH(E109,'May 26'!$E$2:$E$300,0))))),"Found","Not Found")</f>
        <v>Found</v>
      </c>
      <c r="I109" s="33" t="str">
        <f>IF(OR(ISNUMBER(MATCH(C109,'May 27'!$D$2:$D$299,0)),AND(ISNUMBER(MATCH(D109,'May 27'!$F$2:$F$299,0)),(ISNUMBER(MATCH(E109,'May 27'!$E$2:$E$299,0))))),"Found","Not Found")</f>
        <v>Found</v>
      </c>
      <c r="J109" s="33" t="str">
        <f>IF(OR(ISNUMBER(MATCH(C109,'May 28'!$D$2:$D$300,0)),AND(ISNUMBER(MATCH(D109,'May 28'!$F$2:$F$300,0)),(ISNUMBER(MATCH(E109,'May 28'!$E$2:$E$300,0))))),"Found","Not Found")</f>
        <v>Found</v>
      </c>
      <c r="K109" s="33" t="str">
        <f>IF(OR(ISNUMBER(MATCH(C109,'May 29'!$D$2:$D$300,0)),AND(ISNUMBER(MATCH(D109,'May 29'!$F$2:$F$300,0)),(ISNUMBER(MATCH(E109,'May 29'!$E$2:$E$300,0))))),"Found","Not Found")</f>
        <v>Not Found</v>
      </c>
      <c r="L109" s="33" t="str">
        <f>IF(OR(ISNUMBER(MATCH(C109,'May 30'!$D$2:$D$300,0)),AND(ISNUMBER(MATCH(D109,'May 30'!$F$2:$F$300,0)),(ISNUMBER(MATCH(E109,'May 30'!$E$2:$E$300,0))))),"Found","Not Found")</f>
        <v>Not Found</v>
      </c>
      <c r="M109" s="33">
        <f t="shared" si="1"/>
        <v>5</v>
      </c>
      <c r="N109" s="33"/>
      <c r="O109" s="33"/>
      <c r="P109" s="33"/>
      <c r="Q109" s="33"/>
      <c r="R109" s="33"/>
      <c r="T109" s="33"/>
      <c r="U109" s="33"/>
      <c r="V109" s="33"/>
      <c r="W109" s="33"/>
      <c r="X109" s="33"/>
      <c r="Y109" s="33"/>
      <c r="Z109" s="33"/>
      <c r="AA109" s="33"/>
      <c r="AB109" s="33"/>
      <c r="AC109" s="33"/>
      <c r="AD109" s="33"/>
      <c r="AE109" s="33"/>
      <c r="AF109" s="33"/>
      <c r="AG109" s="33"/>
      <c r="AH109" s="33"/>
      <c r="AI109" s="36"/>
      <c r="AJ109" s="33"/>
    </row>
    <row r="110" spans="1:36" x14ac:dyDescent="0.25">
      <c r="A110" s="33" t="s">
        <v>1258</v>
      </c>
      <c r="B110" s="34" t="s">
        <v>533</v>
      </c>
      <c r="C110" s="30">
        <f>VLOOKUP(B110,'PKII Employee Details'!$A$2:$F$474,3,FALSE)</f>
        <v>250</v>
      </c>
      <c r="D110" s="35" t="str">
        <f>VLOOKUP(B110,'PKII Employee Details'!$A$2:$F$474,4,FALSE)</f>
        <v>Hernando</v>
      </c>
      <c r="E110" s="35" t="str">
        <f>VLOOKUP(B110,'PKII Employee Details'!$A$2:$F$474,5,FALSE)</f>
        <v>Ma. Joicel</v>
      </c>
      <c r="F110" s="36" t="str">
        <f>IF(OR(ISNUMBER(MATCH(C110,'May 24'!$D$2:$D$300,0)),AND(ISNUMBER(MATCH(D110,'May 24'!$F$2:$F$300,0)),(ISNUMBER(MATCH(E110,'May 24'!$E$2:$E$300,0))))),"Found","Not Found")</f>
        <v>Not Found</v>
      </c>
      <c r="G110" s="33" t="str">
        <f>IF(OR(ISNUMBER(MATCH(C110,'May 25'!$D$2:$D$300,0)),AND(ISNUMBER(MATCH(D110,'May 25'!$F$2:$F$300,0)),(ISNUMBER(MATCH(E110,'May 25'!$E$2:$E$300,0))))),"Found","Not Found")</f>
        <v>Not Found</v>
      </c>
      <c r="H110" s="33" t="str">
        <f>IF(OR(ISNUMBER(MATCH(C110,'May 26'!$D$2:$D$300,0)),AND(ISNUMBER(MATCH(D110,'May 26'!$F$2:$F$300,0)),(ISNUMBER(MATCH(E110,'May 26'!$E$2:$E$300,0))))),"Found","Not Found")</f>
        <v>Not Found</v>
      </c>
      <c r="I110" s="33" t="str">
        <f>IF(OR(ISNUMBER(MATCH(C110,'May 27'!$D$2:$D$299,0)),AND(ISNUMBER(MATCH(D110,'May 27'!$F$2:$F$299,0)),(ISNUMBER(MATCH(E110,'May 27'!$E$2:$E$299,0))))),"Found","Not Found")</f>
        <v>Not Found</v>
      </c>
      <c r="J110" s="33" t="str">
        <f>IF(OR(ISNUMBER(MATCH(C110,'May 28'!$D$2:$D$300,0)),AND(ISNUMBER(MATCH(D110,'May 28'!$F$2:$F$300,0)),(ISNUMBER(MATCH(E110,'May 28'!$E$2:$E$300,0))))),"Found","Not Found")</f>
        <v>Not Found</v>
      </c>
      <c r="K110" s="33" t="str">
        <f>IF(OR(ISNUMBER(MATCH(C110,'May 29'!$D$2:$D$300,0)),AND(ISNUMBER(MATCH(D110,'May 29'!$F$2:$F$300,0)),(ISNUMBER(MATCH(E110,'May 29'!$E$2:$E$300,0))))),"Found","Not Found")</f>
        <v>Found</v>
      </c>
      <c r="L110" s="33" t="str">
        <f>IF(OR(ISNUMBER(MATCH(C110,'May 30'!$D$2:$D$300,0)),AND(ISNUMBER(MATCH(D110,'May 30'!$F$2:$F$300,0)),(ISNUMBER(MATCH(E110,'May 30'!$E$2:$E$300,0))))),"Found","Not Found")</f>
        <v>Not Found</v>
      </c>
      <c r="M110" s="33">
        <f t="shared" si="1"/>
        <v>1</v>
      </c>
      <c r="N110" s="33"/>
      <c r="O110" s="33"/>
      <c r="P110" s="33"/>
      <c r="Q110" s="33"/>
      <c r="R110" s="33"/>
      <c r="T110" s="33"/>
      <c r="U110" s="33"/>
      <c r="V110" s="33"/>
      <c r="W110" s="33"/>
      <c r="X110" s="33"/>
      <c r="Y110" s="33"/>
      <c r="Z110" s="33"/>
      <c r="AA110" s="33"/>
      <c r="AB110" s="33"/>
      <c r="AC110" s="33"/>
      <c r="AD110" s="33"/>
      <c r="AE110" s="33"/>
      <c r="AF110" s="33"/>
      <c r="AG110" s="33"/>
      <c r="AH110" s="33"/>
      <c r="AI110" s="36"/>
      <c r="AJ110" s="33"/>
    </row>
    <row r="111" spans="1:36" x14ac:dyDescent="0.25">
      <c r="A111" s="33" t="s">
        <v>1259</v>
      </c>
      <c r="B111" s="34" t="s">
        <v>1260</v>
      </c>
      <c r="C111" s="30">
        <v>627</v>
      </c>
      <c r="D111" s="35" t="s">
        <v>853</v>
      </c>
      <c r="E111" s="35" t="s">
        <v>854</v>
      </c>
      <c r="F111" s="36" t="str">
        <f>IF(OR(ISNUMBER(MATCH(C111,'May 24'!$D$2:$D$300,0)),AND(ISNUMBER(MATCH(D111,'May 24'!$F$2:$F$300,0)),(ISNUMBER(MATCH(E111,'May 24'!$E$2:$E$300,0))))),"Found","Not Found")</f>
        <v>Found</v>
      </c>
      <c r="G111" s="33" t="str">
        <f>IF(OR(ISNUMBER(MATCH(C111,'May 25'!$D$2:$D$300,0)),AND(ISNUMBER(MATCH(D111,'May 25'!$F$2:$F$300,0)),(ISNUMBER(MATCH(E111,'May 25'!$E$2:$E$300,0))))),"Found","Not Found")</f>
        <v>Found</v>
      </c>
      <c r="H111" s="33" t="str">
        <f>IF(OR(ISNUMBER(MATCH(C111,'May 26'!$D$2:$D$300,0)),AND(ISNUMBER(MATCH(D111,'May 26'!$F$2:$F$300,0)),(ISNUMBER(MATCH(E111,'May 26'!$E$2:$E$300,0))))),"Found","Not Found")</f>
        <v>Found</v>
      </c>
      <c r="I111" s="33" t="str">
        <f>IF(OR(ISNUMBER(MATCH(C111,'May 27'!$D$2:$D$299,0)),AND(ISNUMBER(MATCH(D111,'May 27'!$F$2:$F$299,0)),(ISNUMBER(MATCH(E111,'May 27'!$E$2:$E$299,0))))),"Found","Not Found")</f>
        <v>Found</v>
      </c>
      <c r="J111" s="33" t="str">
        <f>IF(OR(ISNUMBER(MATCH(C111,'May 28'!$D$2:$D$300,0)),AND(ISNUMBER(MATCH(D111,'May 28'!$F$2:$F$300,0)),(ISNUMBER(MATCH(E111,'May 28'!$E$2:$E$300,0))))),"Found","Not Found")</f>
        <v>Found</v>
      </c>
      <c r="K111" s="33" t="str">
        <f>IF(OR(ISNUMBER(MATCH(C111,'May 29'!$D$2:$D$300,0)),AND(ISNUMBER(MATCH(D111,'May 29'!$F$2:$F$300,0)),(ISNUMBER(MATCH(E111,'May 29'!$E$2:$E$300,0))))),"Found","Not Found")</f>
        <v>Not Found</v>
      </c>
      <c r="L111" s="33" t="str">
        <f>IF(OR(ISNUMBER(MATCH(C111,'May 30'!$D$2:$D$300,0)),AND(ISNUMBER(MATCH(D111,'May 30'!$F$2:$F$300,0)),(ISNUMBER(MATCH(E111,'May 30'!$E$2:$E$300,0))))),"Found","Not Found")</f>
        <v>Not Found</v>
      </c>
      <c r="M111" s="33">
        <f t="shared" si="1"/>
        <v>5</v>
      </c>
      <c r="N111" s="33"/>
      <c r="O111" s="33"/>
      <c r="P111" s="33"/>
      <c r="Q111" s="33"/>
      <c r="R111" s="33"/>
      <c r="T111" s="33"/>
      <c r="U111" s="33"/>
      <c r="V111" s="33"/>
      <c r="W111" s="33"/>
      <c r="X111" s="33"/>
      <c r="Y111" s="33"/>
      <c r="Z111" s="33"/>
      <c r="AA111" s="33"/>
      <c r="AB111" s="33"/>
      <c r="AC111" s="33"/>
      <c r="AD111" s="33"/>
      <c r="AE111" s="33"/>
      <c r="AF111" s="33"/>
      <c r="AG111" s="33"/>
      <c r="AH111" s="33"/>
      <c r="AI111" s="36"/>
      <c r="AJ111" s="33"/>
    </row>
    <row r="112" spans="1:36" x14ac:dyDescent="0.25">
      <c r="A112" s="33" t="s">
        <v>1261</v>
      </c>
      <c r="B112" s="34" t="s">
        <v>942</v>
      </c>
      <c r="C112" s="30">
        <f>VLOOKUP(B112,'PKII Employee Details'!$A$2:$F$474,3,FALSE)</f>
        <v>776</v>
      </c>
      <c r="D112" s="35" t="str">
        <f>VLOOKUP(B112,'PKII Employee Details'!$A$2:$F$474,4,FALSE)</f>
        <v>Salmorin</v>
      </c>
      <c r="E112" s="35" t="str">
        <f>VLOOKUP(B112,'PKII Employee Details'!$A$2:$F$474,5,FALSE)</f>
        <v>Bonnie</v>
      </c>
      <c r="F112" s="36" t="str">
        <f>IF(OR(ISNUMBER(MATCH(C112,'May 24'!$D$2:$D$300,0)),AND(ISNUMBER(MATCH(D112,'May 24'!$F$2:$F$300,0)),(ISNUMBER(MATCH(E112,'May 24'!$E$2:$E$300,0))))),"Found","Not Found")</f>
        <v>Found</v>
      </c>
      <c r="G112" s="33" t="str">
        <f>IF(OR(ISNUMBER(MATCH(C112,'May 25'!$D$2:$D$300,0)),AND(ISNUMBER(MATCH(D112,'May 25'!$F$2:$F$300,0)),(ISNUMBER(MATCH(E112,'May 25'!$E$2:$E$300,0))))),"Found","Not Found")</f>
        <v>Found</v>
      </c>
      <c r="H112" s="33" t="str">
        <f>IF(OR(ISNUMBER(MATCH(C112,'May 26'!$D$2:$D$300,0)),AND(ISNUMBER(MATCH(D112,'May 26'!$F$2:$F$300,0)),(ISNUMBER(MATCH(E112,'May 26'!$E$2:$E$300,0))))),"Found","Not Found")</f>
        <v>Found</v>
      </c>
      <c r="I112" s="33" t="str">
        <f>IF(OR(ISNUMBER(MATCH(C112,'May 27'!$D$2:$D$299,0)),AND(ISNUMBER(MATCH(D112,'May 27'!$F$2:$F$299,0)),(ISNUMBER(MATCH(E112,'May 27'!$E$2:$E$299,0))))),"Found","Not Found")</f>
        <v>Found</v>
      </c>
      <c r="J112" s="33" t="str">
        <f>IF(OR(ISNUMBER(MATCH(C112,'May 28'!$D$2:$D$300,0)),AND(ISNUMBER(MATCH(D112,'May 28'!$F$2:$F$300,0)),(ISNUMBER(MATCH(E112,'May 28'!$E$2:$E$300,0))))),"Found","Not Found")</f>
        <v>Found</v>
      </c>
      <c r="K112" s="33" t="str">
        <f>IF(OR(ISNUMBER(MATCH(C112,'May 29'!$D$2:$D$300,0)),AND(ISNUMBER(MATCH(D112,'May 29'!$F$2:$F$300,0)),(ISNUMBER(MATCH(E112,'May 29'!$E$2:$E$300,0))))),"Found","Not Found")</f>
        <v>Found</v>
      </c>
      <c r="L112" s="33" t="str">
        <f>IF(OR(ISNUMBER(MATCH(C112,'May 30'!$D$2:$D$300,0)),AND(ISNUMBER(MATCH(D112,'May 30'!$F$2:$F$300,0)),(ISNUMBER(MATCH(E112,'May 30'!$E$2:$E$300,0))))),"Found","Not Found")</f>
        <v>Not Found</v>
      </c>
      <c r="M112" s="33">
        <f t="shared" si="1"/>
        <v>6</v>
      </c>
      <c r="N112" s="33"/>
      <c r="O112" s="33"/>
      <c r="P112" s="33"/>
      <c r="Q112" s="33"/>
      <c r="R112" s="33"/>
      <c r="T112" s="33"/>
      <c r="U112" s="33"/>
      <c r="V112" s="33"/>
      <c r="W112" s="33"/>
      <c r="X112" s="33"/>
      <c r="Y112" s="33"/>
      <c r="Z112" s="33"/>
      <c r="AA112" s="33"/>
      <c r="AB112" s="33"/>
      <c r="AC112" s="33"/>
      <c r="AD112" s="33"/>
      <c r="AE112" s="33"/>
      <c r="AF112" s="33"/>
      <c r="AG112" s="33"/>
      <c r="AH112" s="33"/>
      <c r="AI112" s="36"/>
      <c r="AJ112" s="33"/>
    </row>
    <row r="113" spans="1:36" x14ac:dyDescent="0.25">
      <c r="A113" s="33" t="s">
        <v>1262</v>
      </c>
      <c r="B113" s="34" t="s">
        <v>976</v>
      </c>
      <c r="C113" s="30">
        <v>652</v>
      </c>
      <c r="D113" s="35" t="s">
        <v>973</v>
      </c>
      <c r="E113" s="35" t="s">
        <v>974</v>
      </c>
      <c r="F113" s="36" t="str">
        <f>IF(OR(ISNUMBER(MATCH(C113,'May 24'!$D$2:$D$300,0)),AND(ISNUMBER(MATCH(D113,'May 24'!$F$2:$F$300,0)),(ISNUMBER(MATCH(E113,'May 24'!$E$2:$E$300,0))))),"Found","Not Found")</f>
        <v>Not Found</v>
      </c>
      <c r="G113" s="33" t="str">
        <f>IF(OR(ISNUMBER(MATCH(C113,'May 25'!$D$2:$D$300,0)),AND(ISNUMBER(MATCH(D113,'May 25'!$F$2:$F$300,0)),(ISNUMBER(MATCH(E113,'May 25'!$E$2:$E$300,0))))),"Found","Not Found")</f>
        <v>Not Found</v>
      </c>
      <c r="H113" s="33" t="str">
        <f>IF(OR(ISNUMBER(MATCH(C113,'May 26'!$D$2:$D$300,0)),AND(ISNUMBER(MATCH(D113,'May 26'!$F$2:$F$300,0)),(ISNUMBER(MATCH(E113,'May 26'!$E$2:$E$300,0))))),"Found","Not Found")</f>
        <v>Not Found</v>
      </c>
      <c r="I113" s="33" t="str">
        <f>IF(OR(ISNUMBER(MATCH(C113,'May 27'!$D$2:$D$299,0)),AND(ISNUMBER(MATCH(D113,'May 27'!$F$2:$F$299,0)),(ISNUMBER(MATCH(E113,'May 27'!$E$2:$E$299,0))))),"Found","Not Found")</f>
        <v>Not Found</v>
      </c>
      <c r="J113" s="33" t="str">
        <f>IF(OR(ISNUMBER(MATCH(C113,'May 28'!$D$2:$D$300,0)),AND(ISNUMBER(MATCH(D113,'May 28'!$F$2:$F$300,0)),(ISNUMBER(MATCH(E113,'May 28'!$E$2:$E$300,0))))),"Found","Not Found")</f>
        <v>Found</v>
      </c>
      <c r="K113" s="33" t="str">
        <f>IF(OR(ISNUMBER(MATCH(C113,'May 29'!$D$2:$D$300,0)),AND(ISNUMBER(MATCH(D113,'May 29'!$F$2:$F$300,0)),(ISNUMBER(MATCH(E113,'May 29'!$E$2:$E$300,0))))),"Found","Not Found")</f>
        <v>Not Found</v>
      </c>
      <c r="L113" s="33" t="str">
        <f>IF(OR(ISNUMBER(MATCH(C113,'May 30'!$D$2:$D$300,0)),AND(ISNUMBER(MATCH(D113,'May 30'!$F$2:$F$300,0)),(ISNUMBER(MATCH(E113,'May 30'!$E$2:$E$300,0))))),"Found","Not Found")</f>
        <v>Not Found</v>
      </c>
      <c r="M113" s="33">
        <f t="shared" si="1"/>
        <v>1</v>
      </c>
      <c r="N113" s="33"/>
      <c r="O113" s="33"/>
      <c r="P113" s="33"/>
      <c r="Q113" s="33"/>
      <c r="R113" s="33"/>
      <c r="T113" s="33"/>
      <c r="U113" s="33"/>
      <c r="V113" s="33"/>
      <c r="W113" s="33"/>
      <c r="X113" s="33"/>
      <c r="Y113" s="33"/>
      <c r="Z113" s="33"/>
      <c r="AA113" s="33"/>
      <c r="AB113" s="33"/>
      <c r="AC113" s="33"/>
      <c r="AD113" s="33"/>
      <c r="AE113" s="33"/>
      <c r="AF113" s="33"/>
      <c r="AG113" s="33"/>
      <c r="AH113" s="33"/>
      <c r="AI113" s="36"/>
      <c r="AJ113" s="33"/>
    </row>
    <row r="114" spans="1:36" x14ac:dyDescent="0.25">
      <c r="A114" s="33" t="s">
        <v>1263</v>
      </c>
      <c r="B114" s="34" t="s">
        <v>993</v>
      </c>
      <c r="C114" s="30">
        <f>VLOOKUP(B114,'PKII Employee Details'!$A$2:$F$474,3,FALSE)</f>
        <v>7</v>
      </c>
      <c r="D114" s="35" t="str">
        <f>VLOOKUP(B114,'PKII Employee Details'!$A$2:$F$474,4,FALSE)</f>
        <v>Serillano</v>
      </c>
      <c r="E114" s="35" t="str">
        <f>VLOOKUP(B114,'PKII Employee Details'!$A$2:$F$474,5,FALSE)</f>
        <v>Alfredo</v>
      </c>
      <c r="F114" s="36" t="str">
        <f>IF(OR(ISNUMBER(MATCH(C114,'May 24'!$D$2:$D$300,0)),AND(ISNUMBER(MATCH(D114,'May 24'!$F$2:$F$300,0)),(ISNUMBER(MATCH(E114,'May 24'!$E$2:$E$300,0))))),"Found","Not Found")</f>
        <v>Not Found</v>
      </c>
      <c r="G114" s="33" t="str">
        <f>IF(OR(ISNUMBER(MATCH(C114,'May 25'!$D$2:$D$300,0)),AND(ISNUMBER(MATCH(D114,'May 25'!$F$2:$F$300,0)),(ISNUMBER(MATCH(E114,'May 25'!$E$2:$E$300,0))))),"Found","Not Found")</f>
        <v>Not Found</v>
      </c>
      <c r="H114" s="33" t="str">
        <f>IF(OR(ISNUMBER(MATCH(C114,'May 26'!$D$2:$D$300,0)),AND(ISNUMBER(MATCH(D114,'May 26'!$F$2:$F$300,0)),(ISNUMBER(MATCH(E114,'May 26'!$E$2:$E$300,0))))),"Found","Not Found")</f>
        <v>Not Found</v>
      </c>
      <c r="I114" s="33" t="str">
        <f>IF(OR(ISNUMBER(MATCH(C114,'May 27'!$D$2:$D$299,0)),AND(ISNUMBER(MATCH(D114,'May 27'!$F$2:$F$299,0)),(ISNUMBER(MATCH(E114,'May 27'!$E$2:$E$299,0))))),"Found","Not Found")</f>
        <v>Not Found</v>
      </c>
      <c r="J114" s="33" t="str">
        <f>IF(OR(ISNUMBER(MATCH(C114,'May 28'!$D$2:$D$300,0)),AND(ISNUMBER(MATCH(D114,'May 28'!$F$2:$F$300,0)),(ISNUMBER(MATCH(E114,'May 28'!$E$2:$E$300,0))))),"Found","Not Found")</f>
        <v>Not Found</v>
      </c>
      <c r="K114" s="33" t="str">
        <f>IF(OR(ISNUMBER(MATCH(C114,'May 29'!$D$2:$D$300,0)),AND(ISNUMBER(MATCH(D114,'May 29'!$F$2:$F$300,0)),(ISNUMBER(MATCH(E114,'May 29'!$E$2:$E$300,0))))),"Found","Not Found")</f>
        <v>Not Found</v>
      </c>
      <c r="L114" s="33" t="str">
        <f>IF(OR(ISNUMBER(MATCH(C114,'May 30'!$D$2:$D$300,0)),AND(ISNUMBER(MATCH(D114,'May 30'!$F$2:$F$300,0)),(ISNUMBER(MATCH(E114,'May 30'!$E$2:$E$300,0))))),"Found","Not Found")</f>
        <v>Not Found</v>
      </c>
      <c r="M114" s="33">
        <f t="shared" si="1"/>
        <v>0</v>
      </c>
      <c r="N114" s="33"/>
      <c r="O114" s="33"/>
      <c r="P114" s="33"/>
      <c r="Q114" s="33"/>
      <c r="R114" s="33"/>
      <c r="T114" s="33"/>
      <c r="U114" s="33"/>
      <c r="V114" s="33"/>
      <c r="W114" s="33"/>
      <c r="X114" s="33"/>
      <c r="Y114" s="33"/>
      <c r="Z114" s="33"/>
      <c r="AA114" s="33"/>
      <c r="AB114" s="33"/>
      <c r="AC114" s="33"/>
      <c r="AD114" s="33"/>
      <c r="AE114" s="33"/>
      <c r="AF114" s="33"/>
      <c r="AG114" s="33"/>
      <c r="AH114" s="33"/>
      <c r="AI114" s="36"/>
      <c r="AJ114" s="33"/>
    </row>
    <row r="115" spans="1:36" x14ac:dyDescent="0.25">
      <c r="A115" s="33" t="s">
        <v>1264</v>
      </c>
      <c r="B115" s="34" t="s">
        <v>97</v>
      </c>
      <c r="C115" s="30">
        <f>VLOOKUP(B115,'PKII Employee Details'!$A$2:$F$474,3,FALSE)</f>
        <v>782</v>
      </c>
      <c r="D115" s="35" t="str">
        <f>VLOOKUP(B115,'PKII Employee Details'!$A$2:$F$474,4,FALSE)</f>
        <v>Atendido</v>
      </c>
      <c r="E115" s="35" t="str">
        <f>VLOOKUP(B115,'PKII Employee Details'!$A$2:$F$474,5,FALSE)</f>
        <v>Maricar</v>
      </c>
      <c r="F115" s="36" t="str">
        <f>IF(OR(ISNUMBER(MATCH(C115,'May 24'!$D$2:$D$300,0)),AND(ISNUMBER(MATCH(D115,'May 24'!$F$2:$F$300,0)),(ISNUMBER(MATCH(E115,'May 24'!$E$2:$E$300,0))))),"Found","Not Found")</f>
        <v>Found</v>
      </c>
      <c r="G115" s="33" t="str">
        <f>IF(OR(ISNUMBER(MATCH(C115,'May 25'!$D$2:$D$300,0)),AND(ISNUMBER(MATCH(D115,'May 25'!$F$2:$F$300,0)),(ISNUMBER(MATCH(E115,'May 25'!$E$2:$E$300,0))))),"Found","Not Found")</f>
        <v>Not Found</v>
      </c>
      <c r="H115" s="33" t="str">
        <f>IF(OR(ISNUMBER(MATCH(C115,'May 26'!$D$2:$D$300,0)),AND(ISNUMBER(MATCH(D115,'May 26'!$F$2:$F$300,0)),(ISNUMBER(MATCH(E115,'May 26'!$E$2:$E$300,0))))),"Found","Not Found")</f>
        <v>Found</v>
      </c>
      <c r="I115" s="33" t="str">
        <f>IF(OR(ISNUMBER(MATCH(C115,'May 27'!$D$2:$D$299,0)),AND(ISNUMBER(MATCH(D115,'May 27'!$F$2:$F$299,0)),(ISNUMBER(MATCH(E115,'May 27'!$E$2:$E$299,0))))),"Found","Not Found")</f>
        <v>Found</v>
      </c>
      <c r="J115" s="33" t="str">
        <f>IF(OR(ISNUMBER(MATCH(C115,'May 28'!$D$2:$D$300,0)),AND(ISNUMBER(MATCH(D115,'May 28'!$F$2:$F$300,0)),(ISNUMBER(MATCH(E115,'May 28'!$E$2:$E$300,0))))),"Found","Not Found")</f>
        <v>Found</v>
      </c>
      <c r="K115" s="33" t="str">
        <f>IF(OR(ISNUMBER(MATCH(C115,'May 29'!$D$2:$D$300,0)),AND(ISNUMBER(MATCH(D115,'May 29'!$F$2:$F$300,0)),(ISNUMBER(MATCH(E115,'May 29'!$E$2:$E$300,0))))),"Found","Not Found")</f>
        <v>Not Found</v>
      </c>
      <c r="L115" s="33" t="str">
        <f>IF(OR(ISNUMBER(MATCH(C115,'May 30'!$D$2:$D$300,0)),AND(ISNUMBER(MATCH(D115,'May 30'!$F$2:$F$300,0)),(ISNUMBER(MATCH(E115,'May 30'!$E$2:$E$300,0))))),"Found","Not Found")</f>
        <v>Not Found</v>
      </c>
      <c r="M115" s="33">
        <f t="shared" si="1"/>
        <v>4</v>
      </c>
      <c r="N115" s="33"/>
      <c r="O115" s="33"/>
      <c r="P115" s="33"/>
      <c r="Q115" s="33"/>
      <c r="R115" s="33"/>
      <c r="T115" s="33"/>
      <c r="U115" s="33"/>
      <c r="V115" s="33"/>
      <c r="W115" s="33"/>
      <c r="X115" s="33"/>
      <c r="Y115" s="33"/>
      <c r="Z115" s="33"/>
      <c r="AA115" s="33"/>
      <c r="AB115" s="33"/>
      <c r="AC115" s="33"/>
      <c r="AD115" s="33"/>
      <c r="AE115" s="33"/>
      <c r="AF115" s="33"/>
      <c r="AG115" s="33"/>
      <c r="AH115" s="33"/>
      <c r="AI115" s="36"/>
      <c r="AJ115" s="33"/>
    </row>
    <row r="116" spans="1:36" x14ac:dyDescent="0.25">
      <c r="A116" s="33" t="s">
        <v>1265</v>
      </c>
      <c r="B116" s="34" t="s">
        <v>1266</v>
      </c>
      <c r="C116" s="30">
        <v>670</v>
      </c>
      <c r="D116" s="35" t="s">
        <v>954</v>
      </c>
      <c r="E116" s="35" t="s">
        <v>955</v>
      </c>
      <c r="F116" s="36" t="str">
        <f>IF(OR(ISNUMBER(MATCH(C116,'May 24'!$D$2:$D$300,0)),AND(ISNUMBER(MATCH(D116,'May 24'!$F$2:$F$300,0)),(ISNUMBER(MATCH(E116,'May 24'!$E$2:$E$300,0))))),"Found","Not Found")</f>
        <v>Not Found</v>
      </c>
      <c r="G116" s="33" t="str">
        <f>IF(OR(ISNUMBER(MATCH(C116,'May 25'!$D$2:$D$300,0)),AND(ISNUMBER(MATCH(D116,'May 25'!$F$2:$F$300,0)),(ISNUMBER(MATCH(E116,'May 25'!$E$2:$E$300,0))))),"Found","Not Found")</f>
        <v>Not Found</v>
      </c>
      <c r="H116" s="33" t="str">
        <f>IF(OR(ISNUMBER(MATCH(C116,'May 26'!$D$2:$D$300,0)),AND(ISNUMBER(MATCH(D116,'May 26'!$F$2:$F$300,0)),(ISNUMBER(MATCH(E116,'May 26'!$E$2:$E$300,0))))),"Found","Not Found")</f>
        <v>Not Found</v>
      </c>
      <c r="I116" s="33" t="str">
        <f>IF(OR(ISNUMBER(MATCH(C116,'May 27'!$D$2:$D$299,0)),AND(ISNUMBER(MATCH(D116,'May 27'!$F$2:$F$299,0)),(ISNUMBER(MATCH(E116,'May 27'!$E$2:$E$299,0))))),"Found","Not Found")</f>
        <v>Not Found</v>
      </c>
      <c r="J116" s="33" t="str">
        <f>IF(OR(ISNUMBER(MATCH(C116,'May 28'!$D$2:$D$300,0)),AND(ISNUMBER(MATCH(D116,'May 28'!$F$2:$F$300,0)),(ISNUMBER(MATCH(E116,'May 28'!$E$2:$E$300,0))))),"Found","Not Found")</f>
        <v>Not Found</v>
      </c>
      <c r="K116" s="33" t="str">
        <f>IF(OR(ISNUMBER(MATCH(C116,'May 29'!$D$2:$D$300,0)),AND(ISNUMBER(MATCH(D116,'May 29'!$F$2:$F$300,0)),(ISNUMBER(MATCH(E116,'May 29'!$E$2:$E$300,0))))),"Found","Not Found")</f>
        <v>Not Found</v>
      </c>
      <c r="L116" s="33" t="str">
        <f>IF(OR(ISNUMBER(MATCH(C116,'May 30'!$D$2:$D$300,0)),AND(ISNUMBER(MATCH(D116,'May 30'!$F$2:$F$300,0)),(ISNUMBER(MATCH(E116,'May 30'!$E$2:$E$300,0))))),"Found","Not Found")</f>
        <v>Not Found</v>
      </c>
      <c r="M116" s="33">
        <f t="shared" si="1"/>
        <v>0</v>
      </c>
      <c r="N116" s="33"/>
      <c r="O116" s="33"/>
      <c r="P116" s="33"/>
      <c r="Q116" s="33"/>
      <c r="R116" s="33"/>
      <c r="T116" s="33"/>
      <c r="U116" s="33"/>
      <c r="V116" s="33"/>
      <c r="W116" s="33"/>
      <c r="X116" s="33"/>
      <c r="Y116" s="33"/>
      <c r="Z116" s="33"/>
      <c r="AA116" s="33"/>
      <c r="AB116" s="33"/>
      <c r="AC116" s="33"/>
      <c r="AD116" s="33"/>
      <c r="AE116" s="33"/>
      <c r="AF116" s="33"/>
      <c r="AG116" s="33"/>
      <c r="AH116" s="33"/>
      <c r="AI116" s="36"/>
      <c r="AJ116" s="33"/>
    </row>
    <row r="117" spans="1:36" x14ac:dyDescent="0.25">
      <c r="A117" s="33" t="s">
        <v>1267</v>
      </c>
      <c r="B117" s="34" t="s">
        <v>1268</v>
      </c>
      <c r="C117" s="30">
        <v>508</v>
      </c>
      <c r="D117" s="35" t="s">
        <v>1116</v>
      </c>
      <c r="E117" s="35" t="s">
        <v>1117</v>
      </c>
      <c r="F117" s="36" t="str">
        <f>IF(OR(ISNUMBER(MATCH(C117,'May 24'!$D$2:$D$300,0)),AND(ISNUMBER(MATCH(D117,'May 24'!$F$2:$F$300,0)),(ISNUMBER(MATCH(E117,'May 24'!$E$2:$E$300,0))))),"Found","Not Found")</f>
        <v>Found</v>
      </c>
      <c r="G117" s="33" t="str">
        <f>IF(OR(ISNUMBER(MATCH(C117,'May 25'!$D$2:$D$300,0)),AND(ISNUMBER(MATCH(D117,'May 25'!$F$2:$F$300,0)),(ISNUMBER(MATCH(E117,'May 25'!$E$2:$E$300,0))))),"Found","Not Found")</f>
        <v>Found</v>
      </c>
      <c r="H117" s="33" t="str">
        <f>IF(OR(ISNUMBER(MATCH(C117,'May 26'!$D$2:$D$300,0)),AND(ISNUMBER(MATCH(D117,'May 26'!$F$2:$F$300,0)),(ISNUMBER(MATCH(E117,'May 26'!$E$2:$E$300,0))))),"Found","Not Found")</f>
        <v>Found</v>
      </c>
      <c r="I117" s="33" t="str">
        <f>IF(OR(ISNUMBER(MATCH(C117,'May 27'!$D$2:$D$299,0)),AND(ISNUMBER(MATCH(D117,'May 27'!$F$2:$F$299,0)),(ISNUMBER(MATCH(E117,'May 27'!$E$2:$E$299,0))))),"Found","Not Found")</f>
        <v>Found</v>
      </c>
      <c r="J117" s="33" t="str">
        <f>IF(OR(ISNUMBER(MATCH(C117,'May 28'!$D$2:$D$300,0)),AND(ISNUMBER(MATCH(D117,'May 28'!$F$2:$F$300,0)),(ISNUMBER(MATCH(E117,'May 28'!$E$2:$E$300,0))))),"Found","Not Found")</f>
        <v>Found</v>
      </c>
      <c r="K117" s="33" t="str">
        <f>IF(OR(ISNUMBER(MATCH(C117,'May 29'!$D$2:$D$300,0)),AND(ISNUMBER(MATCH(D117,'May 29'!$F$2:$F$300,0)),(ISNUMBER(MATCH(E117,'May 29'!$E$2:$E$300,0))))),"Found","Not Found")</f>
        <v>Found</v>
      </c>
      <c r="L117" s="33" t="str">
        <f>IF(OR(ISNUMBER(MATCH(C117,'May 30'!$D$2:$D$300,0)),AND(ISNUMBER(MATCH(D117,'May 30'!$F$2:$F$300,0)),(ISNUMBER(MATCH(E117,'May 30'!$E$2:$E$300,0))))),"Found","Not Found")</f>
        <v>Not Found</v>
      </c>
      <c r="M117" s="33">
        <f t="shared" si="1"/>
        <v>6</v>
      </c>
      <c r="N117" s="33"/>
      <c r="O117" s="33"/>
      <c r="P117" s="33"/>
      <c r="Q117" s="33"/>
      <c r="R117" s="33"/>
      <c r="T117" s="33"/>
      <c r="U117" s="33"/>
      <c r="V117" s="33"/>
      <c r="W117" s="33"/>
      <c r="X117" s="33"/>
      <c r="Y117" s="33"/>
      <c r="Z117" s="33"/>
      <c r="AA117" s="33"/>
      <c r="AB117" s="33"/>
      <c r="AC117" s="33"/>
      <c r="AD117" s="33"/>
      <c r="AE117" s="33"/>
      <c r="AF117" s="33"/>
      <c r="AG117" s="33"/>
      <c r="AH117" s="33"/>
      <c r="AI117" s="36"/>
      <c r="AJ117" s="33"/>
    </row>
    <row r="118" spans="1:36" x14ac:dyDescent="0.25">
      <c r="A118" s="33" t="s">
        <v>1269</v>
      </c>
      <c r="B118" s="34" t="s">
        <v>1270</v>
      </c>
      <c r="C118" s="30">
        <v>140</v>
      </c>
      <c r="D118" s="35" t="s">
        <v>173</v>
      </c>
      <c r="E118" s="35" t="s">
        <v>174</v>
      </c>
      <c r="F118" s="36" t="str">
        <f>IF(OR(ISNUMBER(MATCH(C118,'May 24'!$D$2:$D$300,0)),AND(ISNUMBER(MATCH(D118,'May 24'!$F$2:$F$300,0)),(ISNUMBER(MATCH(E118,'May 24'!$E$2:$E$300,0))))),"Found","Not Found")</f>
        <v>Found</v>
      </c>
      <c r="G118" s="33" t="str">
        <f>IF(OR(ISNUMBER(MATCH(C118,'May 25'!$D$2:$D$300,0)),AND(ISNUMBER(MATCH(D118,'May 25'!$F$2:$F$300,0)),(ISNUMBER(MATCH(E118,'May 25'!$E$2:$E$300,0))))),"Found","Not Found")</f>
        <v>Found</v>
      </c>
      <c r="H118" s="33" t="str">
        <f>IF(OR(ISNUMBER(MATCH(C118,'May 26'!$D$2:$D$300,0)),AND(ISNUMBER(MATCH(D118,'May 26'!$F$2:$F$300,0)),(ISNUMBER(MATCH(E118,'May 26'!$E$2:$E$300,0))))),"Found","Not Found")</f>
        <v>Found</v>
      </c>
      <c r="I118" s="33" t="str">
        <f>IF(OR(ISNUMBER(MATCH(C118,'May 27'!$D$2:$D$299,0)),AND(ISNUMBER(MATCH(D118,'May 27'!$F$2:$F$299,0)),(ISNUMBER(MATCH(E118,'May 27'!$E$2:$E$299,0))))),"Found","Not Found")</f>
        <v>Found</v>
      </c>
      <c r="J118" s="33" t="str">
        <f>IF(OR(ISNUMBER(MATCH(C118,'May 28'!$D$2:$D$300,0)),AND(ISNUMBER(MATCH(D118,'May 28'!$F$2:$F$300,0)),(ISNUMBER(MATCH(E118,'May 28'!$E$2:$E$300,0))))),"Found","Not Found")</f>
        <v>Found</v>
      </c>
      <c r="K118" s="33" t="str">
        <f>IF(OR(ISNUMBER(MATCH(C118,'May 29'!$D$2:$D$300,0)),AND(ISNUMBER(MATCH(D118,'May 29'!$F$2:$F$300,0)),(ISNUMBER(MATCH(E118,'May 29'!$E$2:$E$300,0))))),"Found","Not Found")</f>
        <v>Not Found</v>
      </c>
      <c r="L118" s="33" t="str">
        <f>IF(OR(ISNUMBER(MATCH(C118,'May 30'!$D$2:$D$300,0)),AND(ISNUMBER(MATCH(D118,'May 30'!$F$2:$F$300,0)),(ISNUMBER(MATCH(E118,'May 30'!$E$2:$E$300,0))))),"Found","Not Found")</f>
        <v>Found</v>
      </c>
      <c r="M118" s="33">
        <f t="shared" si="1"/>
        <v>6</v>
      </c>
      <c r="N118" s="33"/>
      <c r="O118" s="33"/>
      <c r="P118" s="33"/>
      <c r="Q118" s="33"/>
      <c r="R118" s="33"/>
      <c r="T118" s="33"/>
      <c r="U118" s="33"/>
      <c r="V118" s="33"/>
      <c r="W118" s="33"/>
      <c r="X118" s="33"/>
      <c r="Y118" s="33"/>
      <c r="Z118" s="33"/>
      <c r="AA118" s="33"/>
      <c r="AB118" s="33"/>
      <c r="AC118" s="33"/>
      <c r="AD118" s="33"/>
      <c r="AE118" s="33"/>
      <c r="AF118" s="33"/>
      <c r="AG118" s="33"/>
      <c r="AH118" s="33"/>
      <c r="AI118" s="36"/>
      <c r="AJ118" s="33"/>
    </row>
    <row r="119" spans="1:36" x14ac:dyDescent="0.25">
      <c r="A119" s="33" t="s">
        <v>1271</v>
      </c>
      <c r="B119" s="34" t="s">
        <v>1272</v>
      </c>
      <c r="C119" s="30">
        <v>698</v>
      </c>
      <c r="D119" s="35" t="s">
        <v>186</v>
      </c>
      <c r="E119" s="35" t="s">
        <v>187</v>
      </c>
      <c r="F119" s="36" t="str">
        <f>IF(OR(ISNUMBER(MATCH(C119,'May 24'!$D$2:$D$300,0)),AND(ISNUMBER(MATCH(D119,'May 24'!$F$2:$F$300,0)),(ISNUMBER(MATCH(E119,'May 24'!$E$2:$E$300,0))))),"Found","Not Found")</f>
        <v>Found</v>
      </c>
      <c r="G119" s="33" t="str">
        <f>IF(OR(ISNUMBER(MATCH(C119,'May 25'!$D$2:$D$300,0)),AND(ISNUMBER(MATCH(D119,'May 25'!$F$2:$F$300,0)),(ISNUMBER(MATCH(E119,'May 25'!$E$2:$E$300,0))))),"Found","Not Found")</f>
        <v>Found</v>
      </c>
      <c r="H119" s="33" t="str">
        <f>IF(OR(ISNUMBER(MATCH(C119,'May 26'!$D$2:$D$300,0)),AND(ISNUMBER(MATCH(D119,'May 26'!$F$2:$F$300,0)),(ISNUMBER(MATCH(E119,'May 26'!$E$2:$E$300,0))))),"Found","Not Found")</f>
        <v>Found</v>
      </c>
      <c r="I119" s="33" t="str">
        <f>IF(OR(ISNUMBER(MATCH(C119,'May 27'!$D$2:$D$299,0)),AND(ISNUMBER(MATCH(D119,'May 27'!$F$2:$F$299,0)),(ISNUMBER(MATCH(E119,'May 27'!$E$2:$E$299,0))))),"Found","Not Found")</f>
        <v>Not Found</v>
      </c>
      <c r="J119" s="33" t="str">
        <f>IF(OR(ISNUMBER(MATCH(C119,'May 28'!$D$2:$D$300,0)),AND(ISNUMBER(MATCH(D119,'May 28'!$F$2:$F$300,0)),(ISNUMBER(MATCH(E119,'May 28'!$E$2:$E$300,0))))),"Found","Not Found")</f>
        <v>Found</v>
      </c>
      <c r="K119" s="33" t="str">
        <f>IF(OR(ISNUMBER(MATCH(C119,'May 29'!$D$2:$D$300,0)),AND(ISNUMBER(MATCH(D119,'May 29'!$F$2:$F$300,0)),(ISNUMBER(MATCH(E119,'May 29'!$E$2:$E$300,0))))),"Found","Not Found")</f>
        <v>Not Found</v>
      </c>
      <c r="L119" s="33" t="str">
        <f>IF(OR(ISNUMBER(MATCH(C119,'May 30'!$D$2:$D$300,0)),AND(ISNUMBER(MATCH(D119,'May 30'!$F$2:$F$300,0)),(ISNUMBER(MATCH(E119,'May 30'!$E$2:$E$300,0))))),"Found","Not Found")</f>
        <v>Not Found</v>
      </c>
      <c r="M119" s="33">
        <f t="shared" si="1"/>
        <v>4</v>
      </c>
      <c r="N119" s="33"/>
      <c r="O119" s="33"/>
      <c r="P119" s="33"/>
      <c r="Q119" s="33"/>
      <c r="R119" s="33"/>
      <c r="T119" s="33"/>
      <c r="U119" s="33"/>
      <c r="V119" s="33"/>
      <c r="W119" s="33"/>
      <c r="X119" s="33"/>
      <c r="Y119" s="33"/>
      <c r="Z119" s="33"/>
      <c r="AA119" s="33"/>
      <c r="AB119" s="33"/>
      <c r="AC119" s="33"/>
      <c r="AD119" s="33"/>
      <c r="AE119" s="33"/>
      <c r="AF119" s="33"/>
      <c r="AG119" s="33"/>
      <c r="AH119" s="33"/>
      <c r="AI119" s="36"/>
      <c r="AJ119" s="33"/>
    </row>
    <row r="120" spans="1:36" x14ac:dyDescent="0.25">
      <c r="A120" s="33" t="s">
        <v>1273</v>
      </c>
      <c r="B120" s="34" t="s">
        <v>564</v>
      </c>
      <c r="C120" s="30">
        <v>736</v>
      </c>
      <c r="D120" s="35" t="s">
        <v>562</v>
      </c>
      <c r="E120" s="35" t="s">
        <v>31</v>
      </c>
      <c r="F120" s="36" t="str">
        <f>IF(OR(ISNUMBER(MATCH(C120,'May 24'!$D$2:$D$300,0)),AND(ISNUMBER(MATCH(D120,'May 24'!$F$2:$F$300,0)),(ISNUMBER(MATCH(E120,'May 24'!$E$2:$E$300,0))))),"Found","Not Found")</f>
        <v>Found</v>
      </c>
      <c r="G120" s="33" t="str">
        <f>IF(OR(ISNUMBER(MATCH(C120,'May 25'!$D$2:$D$300,0)),AND(ISNUMBER(MATCH(D120,'May 25'!$F$2:$F$300,0)),(ISNUMBER(MATCH(E120,'May 25'!$E$2:$E$300,0))))),"Found","Not Found")</f>
        <v>Not Found</v>
      </c>
      <c r="H120" s="33" t="str">
        <f>IF(OR(ISNUMBER(MATCH(C120,'May 26'!$D$2:$D$300,0)),AND(ISNUMBER(MATCH(D120,'May 26'!$F$2:$F$300,0)),(ISNUMBER(MATCH(E120,'May 26'!$E$2:$E$300,0))))),"Found","Not Found")</f>
        <v>Not Found</v>
      </c>
      <c r="I120" s="33" t="str">
        <f>IF(OR(ISNUMBER(MATCH(C120,'May 27'!$D$2:$D$299,0)),AND(ISNUMBER(MATCH(D120,'May 27'!$F$2:$F$299,0)),(ISNUMBER(MATCH(E120,'May 27'!$E$2:$E$299,0))))),"Found","Not Found")</f>
        <v>Not Found</v>
      </c>
      <c r="J120" s="33" t="str">
        <f>IF(OR(ISNUMBER(MATCH(C120,'May 28'!$D$2:$D$300,0)),AND(ISNUMBER(MATCH(D120,'May 28'!$F$2:$F$300,0)),(ISNUMBER(MATCH(E120,'May 28'!$E$2:$E$300,0))))),"Found","Not Found")</f>
        <v>Not Found</v>
      </c>
      <c r="K120" s="33" t="str">
        <f>IF(OR(ISNUMBER(MATCH(C120,'May 29'!$D$2:$D$300,0)),AND(ISNUMBER(MATCH(D120,'May 29'!$F$2:$F$300,0)),(ISNUMBER(MATCH(E120,'May 29'!$E$2:$E$300,0))))),"Found","Not Found")</f>
        <v>Not Found</v>
      </c>
      <c r="L120" s="33" t="str">
        <f>IF(OR(ISNUMBER(MATCH(C120,'May 30'!$D$2:$D$300,0)),AND(ISNUMBER(MATCH(D120,'May 30'!$F$2:$F$300,0)),(ISNUMBER(MATCH(E120,'May 30'!$E$2:$E$300,0))))),"Found","Not Found")</f>
        <v>Not Found</v>
      </c>
      <c r="M120" s="33">
        <f t="shared" si="1"/>
        <v>1</v>
      </c>
      <c r="N120" s="33"/>
      <c r="O120" s="33"/>
      <c r="P120" s="33"/>
      <c r="Q120" s="33"/>
      <c r="R120" s="33"/>
      <c r="T120" s="33"/>
      <c r="U120" s="33"/>
      <c r="V120" s="33"/>
      <c r="W120" s="33"/>
      <c r="X120" s="33"/>
      <c r="Y120" s="33"/>
      <c r="Z120" s="33"/>
      <c r="AA120" s="33"/>
      <c r="AB120" s="33"/>
      <c r="AC120" s="33"/>
      <c r="AD120" s="33"/>
      <c r="AE120" s="33"/>
      <c r="AF120" s="33"/>
      <c r="AG120" s="33"/>
      <c r="AH120" s="33"/>
      <c r="AI120" s="36"/>
      <c r="AJ120" s="33"/>
    </row>
    <row r="121" spans="1:36" x14ac:dyDescent="0.25">
      <c r="A121" s="33" t="s">
        <v>1274</v>
      </c>
      <c r="B121" s="34" t="s">
        <v>977</v>
      </c>
      <c r="C121" s="30" t="str">
        <f>VLOOKUP(B121,'PKII Employee Details'!$A$2:$F$474,3,FALSE)</f>
        <v>C618</v>
      </c>
      <c r="D121" s="35" t="str">
        <f>VLOOKUP(B121,'PKII Employee Details'!$A$2:$F$474,4,FALSE)</f>
        <v>Santelices</v>
      </c>
      <c r="E121" s="35" t="str">
        <f>VLOOKUP(B121,'PKII Employee Details'!$A$2:$F$474,5,FALSE)</f>
        <v>Ramon</v>
      </c>
      <c r="F121" s="36" t="str">
        <f>IF(OR(ISNUMBER(MATCH(C121,'May 24'!$D$2:$D$300,0)),AND(ISNUMBER(MATCH(D121,'May 24'!$F$2:$F$300,0)),(ISNUMBER(MATCH(E121,'May 24'!$E$2:$E$300,0))))),"Found","Not Found")</f>
        <v>Not Found</v>
      </c>
      <c r="G121" s="33" t="str">
        <f>IF(OR(ISNUMBER(MATCH(C121,'May 25'!$D$2:$D$300,0)),AND(ISNUMBER(MATCH(D121,'May 25'!$F$2:$F$300,0)),(ISNUMBER(MATCH(E121,'May 25'!$E$2:$E$300,0))))),"Found","Not Found")</f>
        <v>Not Found</v>
      </c>
      <c r="H121" s="33" t="str">
        <f>IF(OR(ISNUMBER(MATCH(C121,'May 26'!$D$2:$D$300,0)),AND(ISNUMBER(MATCH(D121,'May 26'!$F$2:$F$300,0)),(ISNUMBER(MATCH(E121,'May 26'!$E$2:$E$300,0))))),"Found","Not Found")</f>
        <v>Not Found</v>
      </c>
      <c r="I121" s="33" t="str">
        <f>IF(OR(ISNUMBER(MATCH(C121,'May 27'!$D$2:$D$299,0)),AND(ISNUMBER(MATCH(D121,'May 27'!$F$2:$F$299,0)),(ISNUMBER(MATCH(E121,'May 27'!$E$2:$E$299,0))))),"Found","Not Found")</f>
        <v>Not Found</v>
      </c>
      <c r="J121" s="33" t="str">
        <f>IF(OR(ISNUMBER(MATCH(C121,'May 28'!$D$2:$D$300,0)),AND(ISNUMBER(MATCH(D121,'May 28'!$F$2:$F$300,0)),(ISNUMBER(MATCH(E121,'May 28'!$E$2:$E$300,0))))),"Found","Not Found")</f>
        <v>Not Found</v>
      </c>
      <c r="K121" s="33" t="str">
        <f>IF(OR(ISNUMBER(MATCH(C121,'May 29'!$D$2:$D$300,0)),AND(ISNUMBER(MATCH(D121,'May 29'!$F$2:$F$300,0)),(ISNUMBER(MATCH(E121,'May 29'!$E$2:$E$300,0))))),"Found","Not Found")</f>
        <v>Not Found</v>
      </c>
      <c r="L121" s="33" t="str">
        <f>IF(OR(ISNUMBER(MATCH(C121,'May 30'!$D$2:$D$300,0)),AND(ISNUMBER(MATCH(D121,'May 30'!$F$2:$F$300,0)),(ISNUMBER(MATCH(E121,'May 30'!$E$2:$E$300,0))))),"Found","Not Found")</f>
        <v>Not Found</v>
      </c>
      <c r="M121" s="33">
        <f t="shared" si="1"/>
        <v>0</v>
      </c>
      <c r="N121" s="33"/>
      <c r="O121" s="33"/>
      <c r="P121" s="33"/>
      <c r="Q121" s="33"/>
      <c r="R121" s="33"/>
      <c r="T121" s="33"/>
      <c r="U121" s="33"/>
      <c r="V121" s="33"/>
      <c r="W121" s="33"/>
      <c r="X121" s="33"/>
      <c r="Y121" s="33"/>
      <c r="Z121" s="33"/>
      <c r="AA121" s="33"/>
      <c r="AB121" s="33"/>
      <c r="AC121" s="33"/>
      <c r="AD121" s="33"/>
      <c r="AE121" s="33"/>
      <c r="AF121" s="33"/>
      <c r="AG121" s="33"/>
      <c r="AH121" s="33"/>
      <c r="AI121" s="36"/>
      <c r="AJ121" s="33"/>
    </row>
    <row r="122" spans="1:36" x14ac:dyDescent="0.25">
      <c r="A122" s="33" t="s">
        <v>1275</v>
      </c>
      <c r="B122" s="34" t="s">
        <v>931</v>
      </c>
      <c r="C122" s="30">
        <v>636</v>
      </c>
      <c r="D122" s="35" t="s">
        <v>930</v>
      </c>
      <c r="E122" s="35" t="s">
        <v>675</v>
      </c>
      <c r="F122" s="36" t="str">
        <f>IF(OR(ISNUMBER(MATCH(C122,'May 24'!$D$2:$D$300,0)),AND(ISNUMBER(MATCH(D122,'May 24'!$F$2:$F$300,0)),(ISNUMBER(MATCH(E122,'May 24'!$E$2:$E$300,0))))),"Found","Not Found")</f>
        <v>Not Found</v>
      </c>
      <c r="G122" s="33" t="str">
        <f>IF(OR(ISNUMBER(MATCH(C122,'May 25'!$D$2:$D$300,0)),AND(ISNUMBER(MATCH(D122,'May 25'!$F$2:$F$300,0)),(ISNUMBER(MATCH(E122,'May 25'!$E$2:$E$300,0))))),"Found","Not Found")</f>
        <v>Not Found</v>
      </c>
      <c r="H122" s="33" t="str">
        <f>IF(OR(ISNUMBER(MATCH(C122,'May 26'!$D$2:$D$300,0)),AND(ISNUMBER(MATCH(D122,'May 26'!$F$2:$F$300,0)),(ISNUMBER(MATCH(E122,'May 26'!$E$2:$E$300,0))))),"Found","Not Found")</f>
        <v>Not Found</v>
      </c>
      <c r="I122" s="33" t="str">
        <f>IF(OR(ISNUMBER(MATCH(C122,'May 27'!$D$2:$D$299,0)),AND(ISNUMBER(MATCH(D122,'May 27'!$F$2:$F$299,0)),(ISNUMBER(MATCH(E122,'May 27'!$E$2:$E$299,0))))),"Found","Not Found")</f>
        <v>Not Found</v>
      </c>
      <c r="J122" s="33" t="str">
        <f>IF(OR(ISNUMBER(MATCH(C122,'May 28'!$D$2:$D$300,0)),AND(ISNUMBER(MATCH(D122,'May 28'!$F$2:$F$300,0)),(ISNUMBER(MATCH(E122,'May 28'!$E$2:$E$300,0))))),"Found","Not Found")</f>
        <v>Not Found</v>
      </c>
      <c r="K122" s="33" t="str">
        <f>IF(OR(ISNUMBER(MATCH(C122,'May 29'!$D$2:$D$300,0)),AND(ISNUMBER(MATCH(D122,'May 29'!$F$2:$F$300,0)),(ISNUMBER(MATCH(E122,'May 29'!$E$2:$E$300,0))))),"Found","Not Found")</f>
        <v>Not Found</v>
      </c>
      <c r="L122" s="33" t="str">
        <f>IF(OR(ISNUMBER(MATCH(C122,'May 30'!$D$2:$D$300,0)),AND(ISNUMBER(MATCH(D122,'May 30'!$F$2:$F$300,0)),(ISNUMBER(MATCH(E122,'May 30'!$E$2:$E$300,0))))),"Found","Not Found")</f>
        <v>Not Found</v>
      </c>
      <c r="M122" s="33">
        <f t="shared" si="1"/>
        <v>0</v>
      </c>
      <c r="N122" s="33"/>
      <c r="O122" s="33"/>
      <c r="P122" s="33"/>
      <c r="Q122" s="33"/>
      <c r="R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33"/>
      <c r="AE122" s="33"/>
      <c r="AF122" s="33"/>
      <c r="AG122" s="33"/>
      <c r="AH122" s="33"/>
      <c r="AI122" s="36"/>
      <c r="AJ122" s="33"/>
    </row>
    <row r="123" spans="1:36" x14ac:dyDescent="0.25">
      <c r="A123" s="33" t="s">
        <v>1276</v>
      </c>
      <c r="B123" s="34" t="s">
        <v>1277</v>
      </c>
      <c r="C123" s="30">
        <v>671</v>
      </c>
      <c r="D123" s="35" t="s">
        <v>697</v>
      </c>
      <c r="E123" s="35" t="s">
        <v>698</v>
      </c>
      <c r="F123" s="36" t="str">
        <f>IF(OR(ISNUMBER(MATCH(C123,'May 24'!$D$2:$D$300,0)),AND(ISNUMBER(MATCH(D123,'May 24'!$F$2:$F$300,0)),(ISNUMBER(MATCH(E123,'May 24'!$E$2:$E$300,0))))),"Found","Not Found")</f>
        <v>Found</v>
      </c>
      <c r="G123" s="33" t="str">
        <f>IF(OR(ISNUMBER(MATCH(C123,'May 25'!$D$2:$D$300,0)),AND(ISNUMBER(MATCH(D123,'May 25'!$F$2:$F$300,0)),(ISNUMBER(MATCH(E123,'May 25'!$E$2:$E$300,0))))),"Found","Not Found")</f>
        <v>Found</v>
      </c>
      <c r="H123" s="33" t="str">
        <f>IF(OR(ISNUMBER(MATCH(C123,'May 26'!$D$2:$D$300,0)),AND(ISNUMBER(MATCH(D123,'May 26'!$F$2:$F$300,0)),(ISNUMBER(MATCH(E123,'May 26'!$E$2:$E$300,0))))),"Found","Not Found")</f>
        <v>Found</v>
      </c>
      <c r="I123" s="33" t="str">
        <f>IF(OR(ISNUMBER(MATCH(C123,'May 27'!$D$2:$D$299,0)),AND(ISNUMBER(MATCH(D123,'May 27'!$F$2:$F$299,0)),(ISNUMBER(MATCH(E123,'May 27'!$E$2:$E$299,0))))),"Found","Not Found")</f>
        <v>Found</v>
      </c>
      <c r="J123" s="33" t="str">
        <f>IF(OR(ISNUMBER(MATCH(C123,'May 28'!$D$2:$D$300,0)),AND(ISNUMBER(MATCH(D123,'May 28'!$F$2:$F$300,0)),(ISNUMBER(MATCH(E123,'May 28'!$E$2:$E$300,0))))),"Found","Not Found")</f>
        <v>Found</v>
      </c>
      <c r="K123" s="33" t="str">
        <f>IF(OR(ISNUMBER(MATCH(C123,'May 29'!$D$2:$D$300,0)),AND(ISNUMBER(MATCH(D123,'May 29'!$F$2:$F$300,0)),(ISNUMBER(MATCH(E123,'May 29'!$E$2:$E$300,0))))),"Found","Not Found")</f>
        <v>Found</v>
      </c>
      <c r="L123" s="33" t="str">
        <f>IF(OR(ISNUMBER(MATCH(C123,'May 30'!$D$2:$D$300,0)),AND(ISNUMBER(MATCH(D123,'May 30'!$F$2:$F$300,0)),(ISNUMBER(MATCH(E123,'May 30'!$E$2:$E$300,0))))),"Found","Not Found")</f>
        <v>Found</v>
      </c>
      <c r="M123" s="33">
        <f t="shared" si="1"/>
        <v>7</v>
      </c>
      <c r="N123" s="33"/>
      <c r="O123" s="33"/>
      <c r="P123" s="33"/>
      <c r="Q123" s="33"/>
      <c r="R123" s="33"/>
      <c r="T123" s="33"/>
      <c r="U123" s="33"/>
      <c r="V123" s="33"/>
      <c r="W123" s="33"/>
      <c r="X123" s="33"/>
      <c r="Y123" s="33"/>
      <c r="Z123" s="33"/>
      <c r="AA123" s="33"/>
      <c r="AB123" s="33"/>
      <c r="AC123" s="33"/>
      <c r="AD123" s="33"/>
      <c r="AE123" s="33"/>
      <c r="AF123" s="33"/>
      <c r="AG123" s="33"/>
      <c r="AH123" s="33"/>
      <c r="AI123" s="36"/>
      <c r="AJ123" s="33"/>
    </row>
    <row r="124" spans="1:36" x14ac:dyDescent="0.25">
      <c r="A124" s="33" t="s">
        <v>1278</v>
      </c>
      <c r="B124" s="34" t="s">
        <v>1006</v>
      </c>
      <c r="C124" s="30">
        <v>761</v>
      </c>
      <c r="D124" s="35" t="s">
        <v>1003</v>
      </c>
      <c r="E124" s="35" t="s">
        <v>1004</v>
      </c>
      <c r="F124" s="36" t="str">
        <f>IF(OR(ISNUMBER(MATCH(C124,'May 24'!$D$2:$D$300,0)),AND(ISNUMBER(MATCH(D124,'May 24'!$F$2:$F$300,0)),(ISNUMBER(MATCH(E124,'May 24'!$E$2:$E$300,0))))),"Found","Not Found")</f>
        <v>Not Found</v>
      </c>
      <c r="G124" s="33" t="str">
        <f>IF(OR(ISNUMBER(MATCH(C124,'May 25'!$D$2:$D$300,0)),AND(ISNUMBER(MATCH(D124,'May 25'!$F$2:$F$300,0)),(ISNUMBER(MATCH(E124,'May 25'!$E$2:$E$300,0))))),"Found","Not Found")</f>
        <v>Not Found</v>
      </c>
      <c r="H124" s="33" t="str">
        <f>IF(OR(ISNUMBER(MATCH(C124,'May 26'!$D$2:$D$300,0)),AND(ISNUMBER(MATCH(D124,'May 26'!$F$2:$F$300,0)),(ISNUMBER(MATCH(E124,'May 26'!$E$2:$E$300,0))))),"Found","Not Found")</f>
        <v>Not Found</v>
      </c>
      <c r="I124" s="33" t="str">
        <f>IF(OR(ISNUMBER(MATCH(C124,'May 27'!$D$2:$D$299,0)),AND(ISNUMBER(MATCH(D124,'May 27'!$F$2:$F$299,0)),(ISNUMBER(MATCH(E124,'May 27'!$E$2:$E$299,0))))),"Found","Not Found")</f>
        <v>Not Found</v>
      </c>
      <c r="J124" s="33" t="str">
        <f>IF(OR(ISNUMBER(MATCH(C124,'May 28'!$D$2:$D$300,0)),AND(ISNUMBER(MATCH(D124,'May 28'!$F$2:$F$300,0)),(ISNUMBER(MATCH(E124,'May 28'!$E$2:$E$300,0))))),"Found","Not Found")</f>
        <v>Not Found</v>
      </c>
      <c r="K124" s="33" t="str">
        <f>IF(OR(ISNUMBER(MATCH(C124,'May 29'!$D$2:$D$300,0)),AND(ISNUMBER(MATCH(D124,'May 29'!$F$2:$F$300,0)),(ISNUMBER(MATCH(E124,'May 29'!$E$2:$E$300,0))))),"Found","Not Found")</f>
        <v>Not Found</v>
      </c>
      <c r="L124" s="33" t="str">
        <f>IF(OR(ISNUMBER(MATCH(C124,'May 30'!$D$2:$D$300,0)),AND(ISNUMBER(MATCH(D124,'May 30'!$F$2:$F$300,0)),(ISNUMBER(MATCH(E124,'May 30'!$E$2:$E$300,0))))),"Found","Not Found")</f>
        <v>Not Found</v>
      </c>
      <c r="M124" s="33">
        <f t="shared" si="1"/>
        <v>0</v>
      </c>
      <c r="N124" s="33"/>
      <c r="O124" s="33"/>
      <c r="P124" s="33"/>
      <c r="Q124" s="33"/>
      <c r="R124" s="33"/>
      <c r="T124" s="33"/>
      <c r="U124" s="33"/>
      <c r="V124" s="33"/>
      <c r="W124" s="33"/>
      <c r="X124" s="33"/>
      <c r="Y124" s="33"/>
      <c r="Z124" s="33"/>
      <c r="AA124" s="33"/>
      <c r="AB124" s="33"/>
      <c r="AC124" s="33"/>
      <c r="AD124" s="33"/>
      <c r="AE124" s="33"/>
      <c r="AF124" s="33"/>
      <c r="AG124" s="33"/>
      <c r="AH124" s="33"/>
      <c r="AI124" s="36"/>
      <c r="AJ124" s="33"/>
    </row>
    <row r="125" spans="1:36" x14ac:dyDescent="0.25">
      <c r="A125" s="33" t="s">
        <v>1279</v>
      </c>
      <c r="B125" s="34" t="s">
        <v>797</v>
      </c>
      <c r="C125" s="30">
        <v>566</v>
      </c>
      <c r="D125" s="35" t="s">
        <v>795</v>
      </c>
      <c r="E125" s="35" t="s">
        <v>796</v>
      </c>
      <c r="F125" s="36" t="str">
        <f>IF(OR(ISNUMBER(MATCH(C125,'May 24'!$D$2:$D$300,0)),AND(ISNUMBER(MATCH(D125,'May 24'!$F$2:$F$300,0)),(ISNUMBER(MATCH(E125,'May 24'!$E$2:$E$300,0))))),"Found","Not Found")</f>
        <v>Not Found</v>
      </c>
      <c r="G125" s="33" t="str">
        <f>IF(OR(ISNUMBER(MATCH(C125,'May 25'!$D$2:$D$300,0)),AND(ISNUMBER(MATCH(D125,'May 25'!$F$2:$F$300,0)),(ISNUMBER(MATCH(E125,'May 25'!$E$2:$E$300,0))))),"Found","Not Found")</f>
        <v>Not Found</v>
      </c>
      <c r="H125" s="33" t="str">
        <f>IF(OR(ISNUMBER(MATCH(C125,'May 26'!$D$2:$D$300,0)),AND(ISNUMBER(MATCH(D125,'May 26'!$F$2:$F$300,0)),(ISNUMBER(MATCH(E125,'May 26'!$E$2:$E$300,0))))),"Found","Not Found")</f>
        <v>Not Found</v>
      </c>
      <c r="I125" s="33" t="str">
        <f>IF(OR(ISNUMBER(MATCH(C125,'May 27'!$D$2:$D$299,0)),AND(ISNUMBER(MATCH(D125,'May 27'!$F$2:$F$299,0)),(ISNUMBER(MATCH(E125,'May 27'!$E$2:$E$299,0))))),"Found","Not Found")</f>
        <v>Not Found</v>
      </c>
      <c r="J125" s="33" t="str">
        <f>IF(OR(ISNUMBER(MATCH(C125,'May 28'!$D$2:$D$300,0)),AND(ISNUMBER(MATCH(D125,'May 28'!$F$2:$F$300,0)),(ISNUMBER(MATCH(E125,'May 28'!$E$2:$E$300,0))))),"Found","Not Found")</f>
        <v>Not Found</v>
      </c>
      <c r="K125" s="33" t="str">
        <f>IF(OR(ISNUMBER(MATCH(C125,'May 29'!$D$2:$D$300,0)),AND(ISNUMBER(MATCH(D125,'May 29'!$F$2:$F$300,0)),(ISNUMBER(MATCH(E125,'May 29'!$E$2:$E$300,0))))),"Found","Not Found")</f>
        <v>Not Found</v>
      </c>
      <c r="L125" s="33" t="str">
        <f>IF(OR(ISNUMBER(MATCH(C125,'May 30'!$D$2:$D$300,0)),AND(ISNUMBER(MATCH(D125,'May 30'!$F$2:$F$300,0)),(ISNUMBER(MATCH(E125,'May 30'!$E$2:$E$300,0))))),"Found","Not Found")</f>
        <v>Not Found</v>
      </c>
      <c r="M125" s="33">
        <f t="shared" si="1"/>
        <v>0</v>
      </c>
      <c r="N125" s="33"/>
      <c r="O125" s="33"/>
      <c r="P125" s="33"/>
      <c r="Q125" s="33"/>
      <c r="R125" s="33"/>
      <c r="T125" s="33"/>
      <c r="U125" s="33"/>
      <c r="V125" s="33"/>
      <c r="W125" s="33"/>
      <c r="X125" s="33"/>
      <c r="Y125" s="33"/>
      <c r="Z125" s="33"/>
      <c r="AA125" s="33"/>
      <c r="AB125" s="33"/>
      <c r="AC125" s="33"/>
      <c r="AD125" s="33"/>
      <c r="AE125" s="33"/>
      <c r="AF125" s="33"/>
      <c r="AG125" s="33"/>
      <c r="AH125" s="33"/>
      <c r="AI125" s="36"/>
      <c r="AJ125" s="33"/>
    </row>
    <row r="126" spans="1:36" x14ac:dyDescent="0.25">
      <c r="A126" s="33" t="s">
        <v>1280</v>
      </c>
      <c r="B126" s="34" t="s">
        <v>1014</v>
      </c>
      <c r="C126" s="30">
        <v>752</v>
      </c>
      <c r="D126" s="35" t="s">
        <v>1011</v>
      </c>
      <c r="E126" s="35" t="s">
        <v>1012</v>
      </c>
      <c r="F126" s="36" t="str">
        <f>IF(OR(ISNUMBER(MATCH(C126,'May 24'!$D$2:$D$300,0)),AND(ISNUMBER(MATCH(D126,'May 24'!$F$2:$F$300,0)),(ISNUMBER(MATCH(E126,'May 24'!$E$2:$E$300,0))))),"Found","Not Found")</f>
        <v>Found</v>
      </c>
      <c r="G126" s="33" t="str">
        <f>IF(OR(ISNUMBER(MATCH(C126,'May 25'!$D$2:$D$300,0)),AND(ISNUMBER(MATCH(D126,'May 25'!$F$2:$F$300,0)),(ISNUMBER(MATCH(E126,'May 25'!$E$2:$E$300,0))))),"Found","Not Found")</f>
        <v>Not Found</v>
      </c>
      <c r="H126" s="33" t="str">
        <f>IF(OR(ISNUMBER(MATCH(C126,'May 26'!$D$2:$D$300,0)),AND(ISNUMBER(MATCH(D126,'May 26'!$F$2:$F$300,0)),(ISNUMBER(MATCH(E126,'May 26'!$E$2:$E$300,0))))),"Found","Not Found")</f>
        <v>Found</v>
      </c>
      <c r="I126" s="33" t="str">
        <f>IF(OR(ISNUMBER(MATCH(C126,'May 27'!$D$2:$D$299,0)),AND(ISNUMBER(MATCH(D126,'May 27'!$F$2:$F$299,0)),(ISNUMBER(MATCH(E126,'May 27'!$E$2:$E$299,0))))),"Found","Not Found")</f>
        <v>Not Found</v>
      </c>
      <c r="J126" s="33" t="str">
        <f>IF(OR(ISNUMBER(MATCH(C126,'May 28'!$D$2:$D$300,0)),AND(ISNUMBER(MATCH(D126,'May 28'!$F$2:$F$300,0)),(ISNUMBER(MATCH(E126,'May 28'!$E$2:$E$300,0))))),"Found","Not Found")</f>
        <v>Found</v>
      </c>
      <c r="K126" s="33" t="str">
        <f>IF(OR(ISNUMBER(MATCH(C126,'May 29'!$D$2:$D$300,0)),AND(ISNUMBER(MATCH(D126,'May 29'!$F$2:$F$300,0)),(ISNUMBER(MATCH(E126,'May 29'!$E$2:$E$300,0))))),"Found","Not Found")</f>
        <v>Not Found</v>
      </c>
      <c r="L126" s="33" t="str">
        <f>IF(OR(ISNUMBER(MATCH(C126,'May 30'!$D$2:$D$300,0)),AND(ISNUMBER(MATCH(D126,'May 30'!$F$2:$F$300,0)),(ISNUMBER(MATCH(E126,'May 30'!$E$2:$E$300,0))))),"Found","Not Found")</f>
        <v>Not Found</v>
      </c>
      <c r="M126" s="33">
        <f t="shared" si="1"/>
        <v>3</v>
      </c>
      <c r="N126" s="33"/>
      <c r="O126" s="33"/>
      <c r="P126" s="33"/>
      <c r="Q126" s="33"/>
      <c r="R126" s="33"/>
      <c r="T126" s="33"/>
      <c r="U126" s="33"/>
      <c r="V126" s="33"/>
      <c r="W126" s="33"/>
      <c r="X126" s="33"/>
      <c r="Y126" s="33"/>
      <c r="Z126" s="33"/>
      <c r="AA126" s="33"/>
      <c r="AB126" s="33"/>
      <c r="AC126" s="33"/>
      <c r="AD126" s="33"/>
      <c r="AE126" s="33"/>
      <c r="AF126" s="33"/>
      <c r="AG126" s="33"/>
      <c r="AH126" s="33"/>
      <c r="AI126" s="36"/>
      <c r="AJ126" s="33"/>
    </row>
    <row r="127" spans="1:36" x14ac:dyDescent="0.25">
      <c r="A127" s="33" t="s">
        <v>1281</v>
      </c>
      <c r="B127" s="34" t="s">
        <v>317</v>
      </c>
      <c r="C127" s="30">
        <v>783</v>
      </c>
      <c r="D127" s="35" t="s">
        <v>314</v>
      </c>
      <c r="E127" s="35" t="s">
        <v>315</v>
      </c>
      <c r="F127" s="36" t="str">
        <f>IF(OR(ISNUMBER(MATCH(C127,'May 24'!$D$2:$D$300,0)),AND(ISNUMBER(MATCH(D127,'May 24'!$F$2:$F$300,0)),(ISNUMBER(MATCH(E127,'May 24'!$E$2:$E$300,0))))),"Found","Not Found")</f>
        <v>Found</v>
      </c>
      <c r="G127" s="33" t="str">
        <f>IF(OR(ISNUMBER(MATCH(C127,'May 25'!$D$2:$D$300,0)),AND(ISNUMBER(MATCH(D127,'May 25'!$F$2:$F$300,0)),(ISNUMBER(MATCH(E127,'May 25'!$E$2:$E$300,0))))),"Found","Not Found")</f>
        <v>Found</v>
      </c>
      <c r="H127" s="33" t="str">
        <f>IF(OR(ISNUMBER(MATCH(C127,'May 26'!$D$2:$D$300,0)),AND(ISNUMBER(MATCH(D127,'May 26'!$F$2:$F$300,0)),(ISNUMBER(MATCH(E127,'May 26'!$E$2:$E$300,0))))),"Found","Not Found")</f>
        <v>Found</v>
      </c>
      <c r="I127" s="33" t="str">
        <f>IF(OR(ISNUMBER(MATCH(C127,'May 27'!$D$2:$D$299,0)),AND(ISNUMBER(MATCH(D127,'May 27'!$F$2:$F$299,0)),(ISNUMBER(MATCH(E127,'May 27'!$E$2:$E$299,0))))),"Found","Not Found")</f>
        <v>Found</v>
      </c>
      <c r="J127" s="33" t="str">
        <f>IF(OR(ISNUMBER(MATCH(C127,'May 28'!$D$2:$D$300,0)),AND(ISNUMBER(MATCH(D127,'May 28'!$F$2:$F$300,0)),(ISNUMBER(MATCH(E127,'May 28'!$E$2:$E$300,0))))),"Found","Not Found")</f>
        <v>Found</v>
      </c>
      <c r="K127" s="33" t="str">
        <f>IF(OR(ISNUMBER(MATCH(C127,'May 29'!$D$2:$D$300,0)),AND(ISNUMBER(MATCH(D127,'May 29'!$F$2:$F$300,0)),(ISNUMBER(MATCH(E127,'May 29'!$E$2:$E$300,0))))),"Found","Not Found")</f>
        <v>Not Found</v>
      </c>
      <c r="L127" s="33" t="str">
        <f>IF(OR(ISNUMBER(MATCH(C127,'May 30'!$D$2:$D$300,0)),AND(ISNUMBER(MATCH(D127,'May 30'!$F$2:$F$300,0)),(ISNUMBER(MATCH(E127,'May 30'!$E$2:$E$300,0))))),"Found","Not Found")</f>
        <v>Found</v>
      </c>
      <c r="M127" s="33">
        <f t="shared" si="1"/>
        <v>6</v>
      </c>
      <c r="N127" s="33"/>
      <c r="O127" s="33"/>
      <c r="P127" s="33"/>
      <c r="Q127" s="33"/>
      <c r="R127" s="33"/>
      <c r="T127" s="33"/>
      <c r="U127" s="33"/>
      <c r="V127" s="33"/>
      <c r="W127" s="33"/>
      <c r="X127" s="33"/>
      <c r="Y127" s="33"/>
      <c r="Z127" s="33"/>
      <c r="AA127" s="33"/>
      <c r="AB127" s="33"/>
      <c r="AC127" s="33"/>
      <c r="AD127" s="33"/>
      <c r="AE127" s="33"/>
      <c r="AF127" s="33"/>
      <c r="AG127" s="33"/>
      <c r="AH127" s="33"/>
      <c r="AI127" s="36"/>
      <c r="AJ127" s="33"/>
    </row>
    <row r="128" spans="1:36" x14ac:dyDescent="0.25">
      <c r="A128" s="33" t="s">
        <v>1282</v>
      </c>
      <c r="B128" s="34" t="s">
        <v>212</v>
      </c>
      <c r="C128" s="30">
        <v>744</v>
      </c>
      <c r="D128" s="35" t="s">
        <v>210</v>
      </c>
      <c r="E128" s="35" t="s">
        <v>211</v>
      </c>
      <c r="F128" s="36" t="str">
        <f>IF(OR(ISNUMBER(MATCH(C128,'May 24'!$D$2:$D$300,0)),AND(ISNUMBER(MATCH(D128,'May 24'!$F$2:$F$300,0)),(ISNUMBER(MATCH(E128,'May 24'!$E$2:$E$300,0))))),"Found","Not Found")</f>
        <v>Found</v>
      </c>
      <c r="G128" s="33" t="str">
        <f>IF(OR(ISNUMBER(MATCH(C128,'May 25'!$D$2:$D$300,0)),AND(ISNUMBER(MATCH(D128,'May 25'!$F$2:$F$300,0)),(ISNUMBER(MATCH(E128,'May 25'!$E$2:$E$300,0))))),"Found","Not Found")</f>
        <v>Found</v>
      </c>
      <c r="H128" s="33" t="str">
        <f>IF(OR(ISNUMBER(MATCH(C128,'May 26'!$D$2:$D$300,0)),AND(ISNUMBER(MATCH(D128,'May 26'!$F$2:$F$300,0)),(ISNUMBER(MATCH(E128,'May 26'!$E$2:$E$300,0))))),"Found","Not Found")</f>
        <v>Not Found</v>
      </c>
      <c r="I128" s="33" t="str">
        <f>IF(OR(ISNUMBER(MATCH(C128,'May 27'!$D$2:$D$299,0)),AND(ISNUMBER(MATCH(D128,'May 27'!$F$2:$F$299,0)),(ISNUMBER(MATCH(E128,'May 27'!$E$2:$E$299,0))))),"Found","Not Found")</f>
        <v>Found</v>
      </c>
      <c r="J128" s="33" t="str">
        <f>IF(OR(ISNUMBER(MATCH(C128,'May 28'!$D$2:$D$300,0)),AND(ISNUMBER(MATCH(D128,'May 28'!$F$2:$F$300,0)),(ISNUMBER(MATCH(E128,'May 28'!$E$2:$E$300,0))))),"Found","Not Found")</f>
        <v>Found</v>
      </c>
      <c r="K128" s="33" t="str">
        <f>IF(OR(ISNUMBER(MATCH(C128,'May 29'!$D$2:$D$300,0)),AND(ISNUMBER(MATCH(D128,'May 29'!$F$2:$F$300,0)),(ISNUMBER(MATCH(E128,'May 29'!$E$2:$E$300,0))))),"Found","Not Found")</f>
        <v>Not Found</v>
      </c>
      <c r="L128" s="33" t="str">
        <f>IF(OR(ISNUMBER(MATCH(C128,'May 30'!$D$2:$D$300,0)),AND(ISNUMBER(MATCH(D128,'May 30'!$F$2:$F$300,0)),(ISNUMBER(MATCH(E128,'May 30'!$E$2:$E$300,0))))),"Found","Not Found")</f>
        <v>Not Found</v>
      </c>
      <c r="M128" s="33">
        <f t="shared" si="1"/>
        <v>4</v>
      </c>
      <c r="N128" s="33"/>
      <c r="O128" s="33"/>
      <c r="P128" s="33"/>
      <c r="Q128" s="33"/>
      <c r="R128" s="33"/>
      <c r="T128" s="33"/>
      <c r="U128" s="33"/>
      <c r="V128" s="33"/>
      <c r="W128" s="33"/>
      <c r="X128" s="33"/>
      <c r="Y128" s="33"/>
      <c r="Z128" s="33"/>
      <c r="AA128" s="33"/>
      <c r="AB128" s="33"/>
      <c r="AC128" s="33"/>
      <c r="AD128" s="33"/>
      <c r="AE128" s="33"/>
      <c r="AF128" s="33"/>
      <c r="AG128" s="33"/>
      <c r="AH128" s="33"/>
      <c r="AI128" s="36"/>
      <c r="AJ128" s="33"/>
    </row>
    <row r="129" spans="1:36" ht="15.75" customHeight="1" x14ac:dyDescent="0.25">
      <c r="A129" s="33" t="s">
        <v>1283</v>
      </c>
      <c r="B129" s="34" t="s">
        <v>1284</v>
      </c>
      <c r="C129" s="30">
        <v>575</v>
      </c>
      <c r="D129" s="35" t="s">
        <v>1285</v>
      </c>
      <c r="E129" s="35" t="s">
        <v>1286</v>
      </c>
      <c r="F129" s="36" t="str">
        <f>IF(OR(ISNUMBER(MATCH(C129,'May 24'!$D$2:$D$300,0)),AND(ISNUMBER(MATCH(D129,'May 24'!$F$2:$F$300,0)),(ISNUMBER(MATCH(E129,'May 24'!$E$2:$E$300,0))))),"Found","Not Found")</f>
        <v>Not Found</v>
      </c>
      <c r="G129" s="33" t="str">
        <f>IF(OR(ISNUMBER(MATCH(C129,'May 25'!$D$2:$D$300,0)),AND(ISNUMBER(MATCH(D129,'May 25'!$F$2:$F$300,0)),(ISNUMBER(MATCH(E129,'May 25'!$E$2:$E$300,0))))),"Found","Not Found")</f>
        <v>Not Found</v>
      </c>
      <c r="H129" s="33" t="str">
        <f>IF(OR(ISNUMBER(MATCH(C129,'May 26'!$D$2:$D$300,0)),AND(ISNUMBER(MATCH(D129,'May 26'!$F$2:$F$300,0)),(ISNUMBER(MATCH(E129,'May 26'!$E$2:$E$300,0))))),"Found","Not Found")</f>
        <v>Not Found</v>
      </c>
      <c r="I129" s="33" t="str">
        <f>IF(OR(ISNUMBER(MATCH(C129,'May 27'!$D$2:$D$299,0)),AND(ISNUMBER(MATCH(D129,'May 27'!$F$2:$F$299,0)),(ISNUMBER(MATCH(E129,'May 27'!$E$2:$E$299,0))))),"Found","Not Found")</f>
        <v>Not Found</v>
      </c>
      <c r="J129" s="33" t="str">
        <f>IF(OR(ISNUMBER(MATCH(C129,'May 28'!$D$2:$D$300,0)),AND(ISNUMBER(MATCH(D129,'May 28'!$F$2:$F$300,0)),(ISNUMBER(MATCH(E129,'May 28'!$E$2:$E$300,0))))),"Found","Not Found")</f>
        <v>Not Found</v>
      </c>
      <c r="K129" s="33" t="str">
        <f>IF(OR(ISNUMBER(MATCH(C129,'May 29'!$D$2:$D$300,0)),AND(ISNUMBER(MATCH(D129,'May 29'!$F$2:$F$300,0)),(ISNUMBER(MATCH(E129,'May 29'!$E$2:$E$300,0))))),"Found","Not Found")</f>
        <v>Not Found</v>
      </c>
      <c r="L129" s="33" t="str">
        <f>IF(OR(ISNUMBER(MATCH(C129,'May 30'!$D$2:$D$300,0)),AND(ISNUMBER(MATCH(D129,'May 30'!$F$2:$F$300,0)),(ISNUMBER(MATCH(E129,'May 30'!$E$2:$E$300,0))))),"Found","Not Found")</f>
        <v>Not Found</v>
      </c>
      <c r="M129" s="33">
        <f t="shared" si="1"/>
        <v>0</v>
      </c>
      <c r="N129" s="33"/>
      <c r="O129" s="33"/>
      <c r="P129" s="33"/>
      <c r="Q129" s="33"/>
      <c r="R129" s="33"/>
      <c r="T129" s="33"/>
      <c r="U129" s="33"/>
      <c r="V129" s="33"/>
      <c r="W129" s="33"/>
      <c r="X129" s="33"/>
      <c r="Y129" s="33"/>
      <c r="Z129" s="33"/>
      <c r="AA129" s="33"/>
      <c r="AB129" s="33"/>
      <c r="AC129" s="33"/>
      <c r="AD129" s="33"/>
      <c r="AE129" s="33"/>
      <c r="AF129" s="33"/>
      <c r="AG129" s="33"/>
      <c r="AH129" s="33"/>
      <c r="AI129" s="36"/>
      <c r="AJ129" s="33"/>
    </row>
    <row r="130" spans="1:36" x14ac:dyDescent="0.25">
      <c r="A130" s="33" t="s">
        <v>1287</v>
      </c>
      <c r="B130" s="34" t="s">
        <v>10</v>
      </c>
      <c r="C130" s="30" t="str">
        <f>VLOOKUP(B130,'PKII Employee Details'!$A$2:$F$474,3,FALSE)</f>
        <v>C679</v>
      </c>
      <c r="D130" s="35" t="str">
        <f>VLOOKUP(B130,'PKII Employee Details'!$A$2:$F$474,4,FALSE)</f>
        <v>Abellera</v>
      </c>
      <c r="E130" s="35" t="str">
        <f>VLOOKUP(B130,'PKII Employee Details'!$A$2:$F$474,5,FALSE)</f>
        <v>Jovito</v>
      </c>
      <c r="F130" s="36" t="str">
        <f>IF(OR(ISNUMBER(MATCH(C130,'May 24'!$D$2:$D$300,0)),AND(ISNUMBER(MATCH(D130,'May 24'!$F$2:$F$300,0)),(ISNUMBER(MATCH(E130,'May 24'!$E$2:$E$300,0))))),"Found","Not Found")</f>
        <v>Not Found</v>
      </c>
      <c r="G130" s="33" t="str">
        <f>IF(OR(ISNUMBER(MATCH(C130,'May 25'!$D$2:$D$300,0)),AND(ISNUMBER(MATCH(D130,'May 25'!$F$2:$F$300,0)),(ISNUMBER(MATCH(E130,'May 25'!$E$2:$E$300,0))))),"Found","Not Found")</f>
        <v>Not Found</v>
      </c>
      <c r="H130" s="33" t="str">
        <f>IF(OR(ISNUMBER(MATCH(C130,'May 26'!$D$2:$D$300,0)),AND(ISNUMBER(MATCH(D130,'May 26'!$F$2:$F$300,0)),(ISNUMBER(MATCH(E130,'May 26'!$E$2:$E$300,0))))),"Found","Not Found")</f>
        <v>Not Found</v>
      </c>
      <c r="I130" s="33" t="str">
        <f>IF(OR(ISNUMBER(MATCH(C130,'May 27'!$D$2:$D$299,0)),AND(ISNUMBER(MATCH(D130,'May 27'!$F$2:$F$299,0)),(ISNUMBER(MATCH(E130,'May 27'!$E$2:$E$299,0))))),"Found","Not Found")</f>
        <v>Not Found</v>
      </c>
      <c r="J130" s="33" t="str">
        <f>IF(OR(ISNUMBER(MATCH(C130,'May 28'!$D$2:$D$300,0)),AND(ISNUMBER(MATCH(D130,'May 28'!$F$2:$F$300,0)),(ISNUMBER(MATCH(E130,'May 28'!$E$2:$E$300,0))))),"Found","Not Found")</f>
        <v>Not Found</v>
      </c>
      <c r="K130" s="33" t="str">
        <f>IF(OR(ISNUMBER(MATCH(C130,'May 29'!$D$2:$D$300,0)),AND(ISNUMBER(MATCH(D130,'May 29'!$F$2:$F$300,0)),(ISNUMBER(MATCH(E130,'May 29'!$E$2:$E$300,0))))),"Found","Not Found")</f>
        <v>Not Found</v>
      </c>
      <c r="L130" s="33" t="str">
        <f>IF(OR(ISNUMBER(MATCH(C130,'May 30'!$D$2:$D$300,0)),AND(ISNUMBER(MATCH(D130,'May 30'!$F$2:$F$300,0)),(ISNUMBER(MATCH(E130,'May 30'!$E$2:$E$300,0))))),"Found","Not Found")</f>
        <v>Not Found</v>
      </c>
      <c r="M130" s="33">
        <f t="shared" si="1"/>
        <v>0</v>
      </c>
      <c r="N130" s="33"/>
      <c r="O130" s="33"/>
      <c r="P130" s="33"/>
      <c r="Q130" s="33"/>
      <c r="R130" s="33"/>
      <c r="T130" s="33"/>
      <c r="U130" s="33"/>
      <c r="V130" s="33"/>
      <c r="W130" s="33"/>
      <c r="X130" s="33"/>
      <c r="Y130" s="33"/>
      <c r="Z130" s="33"/>
      <c r="AA130" s="33"/>
      <c r="AB130" s="33"/>
      <c r="AC130" s="33"/>
      <c r="AD130" s="33"/>
      <c r="AE130" s="33"/>
      <c r="AF130" s="33"/>
      <c r="AG130" s="33"/>
      <c r="AH130" s="33"/>
      <c r="AI130" s="36"/>
      <c r="AJ130" s="33"/>
    </row>
    <row r="131" spans="1:36" x14ac:dyDescent="0.25">
      <c r="A131" s="33" t="s">
        <v>1288</v>
      </c>
      <c r="B131" s="34" t="s">
        <v>20</v>
      </c>
      <c r="C131" s="30" t="s">
        <v>16</v>
      </c>
      <c r="D131" s="35" t="s">
        <v>17</v>
      </c>
      <c r="E131" s="35" t="s">
        <v>18</v>
      </c>
      <c r="F131" s="36" t="str">
        <f>IF(OR(ISNUMBER(MATCH(C131,'May 24'!$D$2:$D$300,0)),AND(ISNUMBER(MATCH(D131,'May 24'!$F$2:$F$300,0)),(ISNUMBER(MATCH(E131,'May 24'!$E$2:$E$300,0))))),"Found","Not Found")</f>
        <v>Found</v>
      </c>
      <c r="G131" s="33" t="str">
        <f>IF(OR(ISNUMBER(MATCH(C131,'May 25'!$D$2:$D$300,0)),AND(ISNUMBER(MATCH(D131,'May 25'!$F$2:$F$300,0)),(ISNUMBER(MATCH(E131,'May 25'!$E$2:$E$300,0))))),"Found","Not Found")</f>
        <v>Not Found</v>
      </c>
      <c r="H131" s="33" t="str">
        <f>IF(OR(ISNUMBER(MATCH(C131,'May 26'!$D$2:$D$300,0)),AND(ISNUMBER(MATCH(D131,'May 26'!$F$2:$F$300,0)),(ISNUMBER(MATCH(E131,'May 26'!$E$2:$E$300,0))))),"Found","Not Found")</f>
        <v>Not Found</v>
      </c>
      <c r="I131" s="33" t="str">
        <f>IF(OR(ISNUMBER(MATCH(C131,'May 27'!$D$2:$D$299,0)),AND(ISNUMBER(MATCH(D131,'May 27'!$F$2:$F$299,0)),(ISNUMBER(MATCH(E131,'May 27'!$E$2:$E$299,0))))),"Found","Not Found")</f>
        <v>Found</v>
      </c>
      <c r="J131" s="33" t="str">
        <f>IF(OR(ISNUMBER(MATCH(C131,'May 28'!$D$2:$D$300,0)),AND(ISNUMBER(MATCH(D131,'May 28'!$F$2:$F$300,0)),(ISNUMBER(MATCH(E131,'May 28'!$E$2:$E$300,0))))),"Found","Not Found")</f>
        <v>Not Found</v>
      </c>
      <c r="K131" s="33" t="str">
        <f>IF(OR(ISNUMBER(MATCH(C131,'May 29'!$D$2:$D$300,0)),AND(ISNUMBER(MATCH(D131,'May 29'!$F$2:$F$300,0)),(ISNUMBER(MATCH(E131,'May 29'!$E$2:$E$300,0))))),"Found","Not Found")</f>
        <v>Not Found</v>
      </c>
      <c r="L131" s="33" t="str">
        <f>IF(OR(ISNUMBER(MATCH(C131,'May 30'!$D$2:$D$300,0)),AND(ISNUMBER(MATCH(D131,'May 30'!$F$2:$F$300,0)),(ISNUMBER(MATCH(E131,'May 30'!$E$2:$E$300,0))))),"Found","Not Found")</f>
        <v>Not Found</v>
      </c>
      <c r="M131" s="33">
        <f t="shared" ref="M131:M194" si="2">COUNTIF(F131:L131,"Found")</f>
        <v>2</v>
      </c>
      <c r="N131" s="33"/>
      <c r="O131" s="33"/>
      <c r="P131" s="33"/>
      <c r="Q131" s="33"/>
      <c r="R131" s="33"/>
      <c r="T131" s="33"/>
      <c r="U131" s="33"/>
      <c r="V131" s="33"/>
      <c r="W131" s="33"/>
      <c r="X131" s="33"/>
      <c r="Y131" s="33"/>
      <c r="Z131" s="33"/>
      <c r="AA131" s="33"/>
      <c r="AB131" s="33"/>
      <c r="AC131" s="33"/>
      <c r="AD131" s="33"/>
      <c r="AE131" s="33"/>
      <c r="AF131" s="33"/>
      <c r="AG131" s="33"/>
      <c r="AH131" s="33"/>
      <c r="AI131" s="36"/>
      <c r="AJ131" s="33"/>
    </row>
    <row r="132" spans="1:36" x14ac:dyDescent="0.25">
      <c r="A132" s="33" t="s">
        <v>1289</v>
      </c>
      <c r="B132" s="34" t="s">
        <v>34</v>
      </c>
      <c r="C132" s="30" t="str">
        <f>VLOOKUP(B132,'PKII Employee Details'!$A$2:$F$474,3,FALSE)</f>
        <v>C717</v>
      </c>
      <c r="D132" s="35" t="str">
        <f>VLOOKUP(B132,'PKII Employee Details'!$A$2:$F$474,4,FALSE)</f>
        <v>Aguilos</v>
      </c>
      <c r="E132" s="35" t="str">
        <f>VLOOKUP(B132,'PKII Employee Details'!$A$2:$F$474,5,FALSE)</f>
        <v>Grace</v>
      </c>
      <c r="F132" s="36" t="str">
        <f>IF(OR(ISNUMBER(MATCH(C132,'May 24'!$D$2:$D$300,0)),AND(ISNUMBER(MATCH(D132,'May 24'!$F$2:$F$300,0)),(ISNUMBER(MATCH(E132,'May 24'!$E$2:$E$300,0))))),"Found","Not Found")</f>
        <v>Not Found</v>
      </c>
      <c r="G132" s="33" t="str">
        <f>IF(OR(ISNUMBER(MATCH(C132,'May 25'!$D$2:$D$300,0)),AND(ISNUMBER(MATCH(D132,'May 25'!$F$2:$F$300,0)),(ISNUMBER(MATCH(E132,'May 25'!$E$2:$E$300,0))))),"Found","Not Found")</f>
        <v>Not Found</v>
      </c>
      <c r="H132" s="33" t="str">
        <f>IF(OR(ISNUMBER(MATCH(C132,'May 26'!$D$2:$D$300,0)),AND(ISNUMBER(MATCH(D132,'May 26'!$F$2:$F$300,0)),(ISNUMBER(MATCH(E132,'May 26'!$E$2:$E$300,0))))),"Found","Not Found")</f>
        <v>Not Found</v>
      </c>
      <c r="I132" s="33" t="str">
        <f>IF(OR(ISNUMBER(MATCH(C132,'May 27'!$D$2:$D$299,0)),AND(ISNUMBER(MATCH(D132,'May 27'!$F$2:$F$299,0)),(ISNUMBER(MATCH(E132,'May 27'!$E$2:$E$299,0))))),"Found","Not Found")</f>
        <v>Not Found</v>
      </c>
      <c r="J132" s="33" t="str">
        <f>IF(OR(ISNUMBER(MATCH(C132,'May 28'!$D$2:$D$300,0)),AND(ISNUMBER(MATCH(D132,'May 28'!$F$2:$F$300,0)),(ISNUMBER(MATCH(E132,'May 28'!$E$2:$E$300,0))))),"Found","Not Found")</f>
        <v>Not Found</v>
      </c>
      <c r="K132" s="33" t="str">
        <f>IF(OR(ISNUMBER(MATCH(C132,'May 29'!$D$2:$D$300,0)),AND(ISNUMBER(MATCH(D132,'May 29'!$F$2:$F$300,0)),(ISNUMBER(MATCH(E132,'May 29'!$E$2:$E$300,0))))),"Found","Not Found")</f>
        <v>Not Found</v>
      </c>
      <c r="L132" s="33" t="str">
        <f>IF(OR(ISNUMBER(MATCH(C132,'May 30'!$D$2:$D$300,0)),AND(ISNUMBER(MATCH(D132,'May 30'!$F$2:$F$300,0)),(ISNUMBER(MATCH(E132,'May 30'!$E$2:$E$300,0))))),"Found","Not Found")</f>
        <v>Not Found</v>
      </c>
      <c r="M132" s="33">
        <f t="shared" si="2"/>
        <v>0</v>
      </c>
      <c r="N132" s="33"/>
      <c r="O132" s="33"/>
      <c r="P132" s="33"/>
      <c r="Q132" s="33"/>
      <c r="R132" s="33"/>
      <c r="T132" s="33"/>
      <c r="U132" s="33"/>
      <c r="V132" s="33"/>
      <c r="W132" s="33"/>
      <c r="X132" s="33"/>
      <c r="Y132" s="33"/>
      <c r="Z132" s="33"/>
      <c r="AA132" s="33"/>
      <c r="AB132" s="33"/>
      <c r="AC132" s="33"/>
      <c r="AD132" s="33"/>
      <c r="AE132" s="33"/>
      <c r="AF132" s="33"/>
      <c r="AG132" s="33"/>
      <c r="AH132" s="33"/>
      <c r="AI132" s="36"/>
      <c r="AJ132" s="33"/>
    </row>
    <row r="133" spans="1:36" x14ac:dyDescent="0.25">
      <c r="A133" s="33" t="s">
        <v>1290</v>
      </c>
      <c r="B133" s="34" t="s">
        <v>40</v>
      </c>
      <c r="C133" s="30" t="str">
        <f>VLOOKUP(B133,'PKII Employee Details'!$A$2:$F$474,3,FALSE)</f>
        <v>C721</v>
      </c>
      <c r="D133" s="35" t="str">
        <f>VLOOKUP(B133,'PKII Employee Details'!$A$2:$F$474,4,FALSE)</f>
        <v>Alcala</v>
      </c>
      <c r="E133" s="35" t="str">
        <f>VLOOKUP(B133,'PKII Employee Details'!$A$2:$F$474,5,FALSE)</f>
        <v>Nelita</v>
      </c>
      <c r="F133" s="36" t="str">
        <f>IF(OR(ISNUMBER(MATCH(C133,'May 24'!$D$2:$D$300,0)),AND(ISNUMBER(MATCH(D133,'May 24'!$F$2:$F$300,0)),(ISNUMBER(MATCH(E133,'May 24'!$E$2:$E$300,0))))),"Found","Not Found")</f>
        <v>Not Found</v>
      </c>
      <c r="G133" s="33" t="str">
        <f>IF(OR(ISNUMBER(MATCH(C133,'May 25'!$D$2:$D$300,0)),AND(ISNUMBER(MATCH(D133,'May 25'!$F$2:$F$300,0)),(ISNUMBER(MATCH(E133,'May 25'!$E$2:$E$300,0))))),"Found","Not Found")</f>
        <v>Found</v>
      </c>
      <c r="H133" s="33" t="str">
        <f>IF(OR(ISNUMBER(MATCH(C133,'May 26'!$D$2:$D$300,0)),AND(ISNUMBER(MATCH(D133,'May 26'!$F$2:$F$300,0)),(ISNUMBER(MATCH(E133,'May 26'!$E$2:$E$300,0))))),"Found","Not Found")</f>
        <v>Not Found</v>
      </c>
      <c r="I133" s="33" t="str">
        <f>IF(OR(ISNUMBER(MATCH(C133,'May 27'!$D$2:$D$299,0)),AND(ISNUMBER(MATCH(D133,'May 27'!$F$2:$F$299,0)),(ISNUMBER(MATCH(E133,'May 27'!$E$2:$E$299,0))))),"Found","Not Found")</f>
        <v>Found</v>
      </c>
      <c r="J133" s="33" t="str">
        <f>IF(OR(ISNUMBER(MATCH(C133,'May 28'!$D$2:$D$300,0)),AND(ISNUMBER(MATCH(D133,'May 28'!$F$2:$F$300,0)),(ISNUMBER(MATCH(E133,'May 28'!$E$2:$E$300,0))))),"Found","Not Found")</f>
        <v>Not Found</v>
      </c>
      <c r="K133" s="33" t="str">
        <f>IF(OR(ISNUMBER(MATCH(C133,'May 29'!$D$2:$D$300,0)),AND(ISNUMBER(MATCH(D133,'May 29'!$F$2:$F$300,0)),(ISNUMBER(MATCH(E133,'May 29'!$E$2:$E$300,0))))),"Found","Not Found")</f>
        <v>Not Found</v>
      </c>
      <c r="L133" s="33" t="str">
        <f>IF(OR(ISNUMBER(MATCH(C133,'May 30'!$D$2:$D$300,0)),AND(ISNUMBER(MATCH(D133,'May 30'!$F$2:$F$300,0)),(ISNUMBER(MATCH(E133,'May 30'!$E$2:$E$300,0))))),"Found","Not Found")</f>
        <v>Not Found</v>
      </c>
      <c r="M133" s="33">
        <f t="shared" si="2"/>
        <v>2</v>
      </c>
      <c r="N133" s="33"/>
      <c r="O133" s="33"/>
      <c r="P133" s="33"/>
      <c r="Q133" s="33"/>
      <c r="R133" s="33"/>
      <c r="T133" s="33"/>
      <c r="U133" s="33"/>
      <c r="V133" s="33"/>
      <c r="W133" s="33"/>
      <c r="X133" s="33"/>
      <c r="Y133" s="33"/>
      <c r="Z133" s="33"/>
      <c r="AA133" s="33"/>
      <c r="AB133" s="33"/>
      <c r="AC133" s="33"/>
      <c r="AD133" s="33"/>
      <c r="AE133" s="33"/>
      <c r="AF133" s="33"/>
      <c r="AG133" s="33"/>
      <c r="AH133" s="33"/>
      <c r="AI133" s="36"/>
      <c r="AJ133" s="33"/>
    </row>
    <row r="134" spans="1:36" x14ac:dyDescent="0.25">
      <c r="A134" s="33" t="s">
        <v>1291</v>
      </c>
      <c r="B134" s="34" t="s">
        <v>65</v>
      </c>
      <c r="C134" s="30" t="str">
        <f>VLOOKUP(B134,'PKII Employee Details'!$A$2:$F$474,3,FALSE)</f>
        <v>C501</v>
      </c>
      <c r="D134" s="35" t="str">
        <f>VLOOKUP(B134,'PKII Employee Details'!$A$2:$F$474,4,FALSE)</f>
        <v>Alvarez</v>
      </c>
      <c r="E134" s="35" t="str">
        <f>VLOOKUP(B134,'PKII Employee Details'!$A$2:$F$474,5,FALSE)</f>
        <v>Nelson</v>
      </c>
      <c r="F134" s="36" t="str">
        <f>IF(OR(ISNUMBER(MATCH(C134,'May 24'!$D$2:$D$300,0)),AND(ISNUMBER(MATCH(D134,'May 24'!$F$2:$F$300,0)),(ISNUMBER(MATCH(E134,'May 24'!$E$2:$E$300,0))))),"Found","Not Found")</f>
        <v>Not Found</v>
      </c>
      <c r="G134" s="33" t="str">
        <f>IF(OR(ISNUMBER(MATCH(C134,'May 25'!$D$2:$D$300,0)),AND(ISNUMBER(MATCH(D134,'May 25'!$F$2:$F$300,0)),(ISNUMBER(MATCH(E134,'May 25'!$E$2:$E$300,0))))),"Found","Not Found")</f>
        <v>Not Found</v>
      </c>
      <c r="H134" s="33" t="str">
        <f>IF(OR(ISNUMBER(MATCH(C134,'May 26'!$D$2:$D$300,0)),AND(ISNUMBER(MATCH(D134,'May 26'!$F$2:$F$300,0)),(ISNUMBER(MATCH(E134,'May 26'!$E$2:$E$300,0))))),"Found","Not Found")</f>
        <v>Not Found</v>
      </c>
      <c r="I134" s="33" t="str">
        <f>IF(OR(ISNUMBER(MATCH(C134,'May 27'!$D$2:$D$299,0)),AND(ISNUMBER(MATCH(D134,'May 27'!$F$2:$F$299,0)),(ISNUMBER(MATCH(E134,'May 27'!$E$2:$E$299,0))))),"Found","Not Found")</f>
        <v>Not Found</v>
      </c>
      <c r="J134" s="33" t="str">
        <f>IF(OR(ISNUMBER(MATCH(C134,'May 28'!$D$2:$D$300,0)),AND(ISNUMBER(MATCH(D134,'May 28'!$F$2:$F$300,0)),(ISNUMBER(MATCH(E134,'May 28'!$E$2:$E$300,0))))),"Found","Not Found")</f>
        <v>Not Found</v>
      </c>
      <c r="K134" s="33" t="str">
        <f>IF(OR(ISNUMBER(MATCH(C134,'May 29'!$D$2:$D$300,0)),AND(ISNUMBER(MATCH(D134,'May 29'!$F$2:$F$300,0)),(ISNUMBER(MATCH(E134,'May 29'!$E$2:$E$300,0))))),"Found","Not Found")</f>
        <v>Not Found</v>
      </c>
      <c r="L134" s="33" t="str">
        <f>IF(OR(ISNUMBER(MATCH(C134,'May 30'!$D$2:$D$300,0)),AND(ISNUMBER(MATCH(D134,'May 30'!$F$2:$F$300,0)),(ISNUMBER(MATCH(E134,'May 30'!$E$2:$E$300,0))))),"Found","Not Found")</f>
        <v>Not Found</v>
      </c>
      <c r="M134" s="33">
        <f t="shared" si="2"/>
        <v>0</v>
      </c>
      <c r="N134" s="33"/>
      <c r="O134" s="33"/>
      <c r="P134" s="33"/>
      <c r="Q134" s="33"/>
      <c r="R134" s="33"/>
      <c r="T134" s="33"/>
      <c r="U134" s="33"/>
      <c r="V134" s="33"/>
      <c r="W134" s="33"/>
      <c r="X134" s="33"/>
      <c r="Y134" s="33"/>
      <c r="Z134" s="33"/>
      <c r="AA134" s="33"/>
      <c r="AB134" s="33"/>
      <c r="AC134" s="33"/>
      <c r="AD134" s="33"/>
      <c r="AE134" s="33"/>
      <c r="AF134" s="33"/>
      <c r="AG134" s="33"/>
      <c r="AH134" s="33"/>
      <c r="AI134" s="36"/>
      <c r="AJ134" s="33"/>
    </row>
    <row r="135" spans="1:36" x14ac:dyDescent="0.25">
      <c r="A135" s="33" t="s">
        <v>1292</v>
      </c>
      <c r="B135" s="34" t="s">
        <v>77</v>
      </c>
      <c r="C135" s="30" t="str">
        <f>VLOOKUP(B135,'PKII Employee Details'!$A$2:$F$474,3,FALSE)</f>
        <v>C726</v>
      </c>
      <c r="D135" s="35" t="str">
        <f>VLOOKUP(B135,'PKII Employee Details'!$A$2:$F$474,4,FALSE)</f>
        <v>Antonio</v>
      </c>
      <c r="E135" s="35" t="str">
        <f>VLOOKUP(B135,'PKII Employee Details'!$A$2:$F$474,5,FALSE)</f>
        <v>Marjian</v>
      </c>
      <c r="F135" s="36" t="str">
        <f>IF(OR(ISNUMBER(MATCH(C135,'May 24'!$D$2:$D$300,0)),AND(ISNUMBER(MATCH(D135,'May 24'!$F$2:$F$300,0)),(ISNUMBER(MATCH(E135,'May 24'!$E$2:$E$300,0))))),"Found","Not Found")</f>
        <v>Not Found</v>
      </c>
      <c r="G135" s="33" t="str">
        <f>IF(OR(ISNUMBER(MATCH(C135,'May 25'!$D$2:$D$300,0)),AND(ISNUMBER(MATCH(D135,'May 25'!$F$2:$F$300,0)),(ISNUMBER(MATCH(E135,'May 25'!$E$2:$E$300,0))))),"Found","Not Found")</f>
        <v>Not Found</v>
      </c>
      <c r="H135" s="33" t="str">
        <f>IF(OR(ISNUMBER(MATCH(C135,'May 26'!$D$2:$D$300,0)),AND(ISNUMBER(MATCH(D135,'May 26'!$F$2:$F$300,0)),(ISNUMBER(MATCH(E135,'May 26'!$E$2:$E$300,0))))),"Found","Not Found")</f>
        <v>Not Found</v>
      </c>
      <c r="I135" s="33" t="str">
        <f>IF(OR(ISNUMBER(MATCH(C135,'May 27'!$D$2:$D$299,0)),AND(ISNUMBER(MATCH(D135,'May 27'!$F$2:$F$299,0)),(ISNUMBER(MATCH(E135,'May 27'!$E$2:$E$299,0))))),"Found","Not Found")</f>
        <v>Not Found</v>
      </c>
      <c r="J135" s="33" t="str">
        <f>IF(OR(ISNUMBER(MATCH(C135,'May 28'!$D$2:$D$300,0)),AND(ISNUMBER(MATCH(D135,'May 28'!$F$2:$F$300,0)),(ISNUMBER(MATCH(E135,'May 28'!$E$2:$E$300,0))))),"Found","Not Found")</f>
        <v>Not Found</v>
      </c>
      <c r="K135" s="33" t="str">
        <f>IF(OR(ISNUMBER(MATCH(C135,'May 29'!$D$2:$D$300,0)),AND(ISNUMBER(MATCH(D135,'May 29'!$F$2:$F$300,0)),(ISNUMBER(MATCH(E135,'May 29'!$E$2:$E$300,0))))),"Found","Not Found")</f>
        <v>Not Found</v>
      </c>
      <c r="L135" s="33" t="str">
        <f>IF(OR(ISNUMBER(MATCH(C135,'May 30'!$D$2:$D$300,0)),AND(ISNUMBER(MATCH(D135,'May 30'!$F$2:$F$300,0)),(ISNUMBER(MATCH(E135,'May 30'!$E$2:$E$300,0))))),"Found","Not Found")</f>
        <v>Not Found</v>
      </c>
      <c r="M135" s="33">
        <f t="shared" si="2"/>
        <v>0</v>
      </c>
      <c r="N135" s="33"/>
      <c r="O135" s="33"/>
      <c r="P135" s="33"/>
      <c r="Q135" s="33"/>
      <c r="R135" s="33"/>
      <c r="T135" s="33"/>
      <c r="U135" s="33"/>
      <c r="V135" s="33"/>
      <c r="W135" s="33"/>
      <c r="X135" s="33"/>
      <c r="Y135" s="33"/>
      <c r="Z135" s="33"/>
      <c r="AA135" s="33"/>
      <c r="AB135" s="33"/>
      <c r="AC135" s="33"/>
      <c r="AD135" s="33"/>
      <c r="AE135" s="33"/>
      <c r="AF135" s="33"/>
      <c r="AG135" s="33"/>
      <c r="AH135" s="33"/>
      <c r="AI135" s="36"/>
      <c r="AJ135" s="33"/>
    </row>
    <row r="136" spans="1:36" x14ac:dyDescent="0.25">
      <c r="A136" s="33" t="s">
        <v>1293</v>
      </c>
      <c r="B136" s="34" t="s">
        <v>107</v>
      </c>
      <c r="C136" s="30" t="s">
        <v>103</v>
      </c>
      <c r="D136" s="35" t="s">
        <v>104</v>
      </c>
      <c r="E136" s="35" t="s">
        <v>105</v>
      </c>
      <c r="F136" s="36" t="str">
        <f>IF(OR(ISNUMBER(MATCH(C136,'May 24'!$D$2:$D$300,0)),AND(ISNUMBER(MATCH(D136,'May 24'!$F$2:$F$300,0)),(ISNUMBER(MATCH(E136,'May 24'!$E$2:$E$300,0))))),"Found","Not Found")</f>
        <v>Not Found</v>
      </c>
      <c r="G136" s="33" t="str">
        <f>IF(OR(ISNUMBER(MATCH(C136,'May 25'!$D$2:$D$300,0)),AND(ISNUMBER(MATCH(D136,'May 25'!$F$2:$F$300,0)),(ISNUMBER(MATCH(E136,'May 25'!$E$2:$E$300,0))))),"Found","Not Found")</f>
        <v>Not Found</v>
      </c>
      <c r="H136" s="33" t="str">
        <f>IF(OR(ISNUMBER(MATCH(C136,'May 26'!$D$2:$D$300,0)),AND(ISNUMBER(MATCH(D136,'May 26'!$F$2:$F$300,0)),(ISNUMBER(MATCH(E136,'May 26'!$E$2:$E$300,0))))),"Found","Not Found")</f>
        <v>Not Found</v>
      </c>
      <c r="I136" s="33" t="str">
        <f>IF(OR(ISNUMBER(MATCH(C136,'May 27'!$D$2:$D$299,0)),AND(ISNUMBER(MATCH(D136,'May 27'!$F$2:$F$299,0)),(ISNUMBER(MATCH(E136,'May 27'!$E$2:$E$299,0))))),"Found","Not Found")</f>
        <v>Not Found</v>
      </c>
      <c r="J136" s="33" t="str">
        <f>IF(OR(ISNUMBER(MATCH(C136,'May 28'!$D$2:$D$300,0)),AND(ISNUMBER(MATCH(D136,'May 28'!$F$2:$F$300,0)),(ISNUMBER(MATCH(E136,'May 28'!$E$2:$E$300,0))))),"Found","Not Found")</f>
        <v>Not Found</v>
      </c>
      <c r="K136" s="33" t="str">
        <f>IF(OR(ISNUMBER(MATCH(C136,'May 29'!$D$2:$D$300,0)),AND(ISNUMBER(MATCH(D136,'May 29'!$F$2:$F$300,0)),(ISNUMBER(MATCH(E136,'May 29'!$E$2:$E$300,0))))),"Found","Not Found")</f>
        <v>Not Found</v>
      </c>
      <c r="L136" s="33" t="str">
        <f>IF(OR(ISNUMBER(MATCH(C136,'May 30'!$D$2:$D$300,0)),AND(ISNUMBER(MATCH(D136,'May 30'!$F$2:$F$300,0)),(ISNUMBER(MATCH(E136,'May 30'!$E$2:$E$300,0))))),"Found","Not Found")</f>
        <v>Not Found</v>
      </c>
      <c r="M136" s="33">
        <f t="shared" si="2"/>
        <v>0</v>
      </c>
      <c r="N136" s="33"/>
      <c r="O136" s="33"/>
      <c r="P136" s="33"/>
      <c r="Q136" s="33"/>
      <c r="R136" s="33"/>
      <c r="T136" s="33"/>
      <c r="U136" s="33"/>
      <c r="V136" s="33"/>
      <c r="W136" s="33"/>
      <c r="X136" s="33"/>
      <c r="Y136" s="33"/>
      <c r="Z136" s="33"/>
      <c r="AA136" s="33"/>
      <c r="AB136" s="33"/>
      <c r="AC136" s="33"/>
      <c r="AD136" s="33"/>
      <c r="AE136" s="33"/>
      <c r="AF136" s="33"/>
      <c r="AG136" s="33"/>
      <c r="AH136" s="33"/>
      <c r="AI136" s="36"/>
      <c r="AJ136" s="33"/>
    </row>
    <row r="137" spans="1:36" x14ac:dyDescent="0.25">
      <c r="A137" s="33" t="s">
        <v>1294</v>
      </c>
      <c r="B137" s="34" t="s">
        <v>1295</v>
      </c>
      <c r="C137" s="30" t="s">
        <v>1296</v>
      </c>
      <c r="D137" s="35" t="s">
        <v>1297</v>
      </c>
      <c r="E137" s="35" t="s">
        <v>1298</v>
      </c>
      <c r="F137" s="36" t="str">
        <f>IF(OR(ISNUMBER(MATCH(C137,'May 24'!$D$2:$D$300,0)),AND(ISNUMBER(MATCH(D137,'May 24'!$F$2:$F$300,0)),(ISNUMBER(MATCH(E137,'May 24'!$E$2:$E$300,0))))),"Found","Not Found")</f>
        <v>Not Found</v>
      </c>
      <c r="G137" s="33" t="str">
        <f>IF(OR(ISNUMBER(MATCH(C137,'May 25'!$D$2:$D$300,0)),AND(ISNUMBER(MATCH(D137,'May 25'!$F$2:$F$300,0)),(ISNUMBER(MATCH(E137,'May 25'!$E$2:$E$300,0))))),"Found","Not Found")</f>
        <v>Not Found</v>
      </c>
      <c r="H137" s="33" t="str">
        <f>IF(OR(ISNUMBER(MATCH(C137,'May 26'!$D$2:$D$300,0)),AND(ISNUMBER(MATCH(D137,'May 26'!$F$2:$F$300,0)),(ISNUMBER(MATCH(E137,'May 26'!$E$2:$E$300,0))))),"Found","Not Found")</f>
        <v>Not Found</v>
      </c>
      <c r="I137" s="33" t="str">
        <f>IF(OR(ISNUMBER(MATCH(C137,'May 27'!$D$2:$D$299,0)),AND(ISNUMBER(MATCH(D137,'May 27'!$F$2:$F$299,0)),(ISNUMBER(MATCH(E137,'May 27'!$E$2:$E$299,0))))),"Found","Not Found")</f>
        <v>Not Found</v>
      </c>
      <c r="J137" s="33" t="str">
        <f>IF(OR(ISNUMBER(MATCH(C137,'May 28'!$D$2:$D$300,0)),AND(ISNUMBER(MATCH(D137,'May 28'!$F$2:$F$300,0)),(ISNUMBER(MATCH(E137,'May 28'!$E$2:$E$300,0))))),"Found","Not Found")</f>
        <v>Not Found</v>
      </c>
      <c r="K137" s="33" t="str">
        <f>IF(OR(ISNUMBER(MATCH(C137,'May 29'!$D$2:$D$300,0)),AND(ISNUMBER(MATCH(D137,'May 29'!$F$2:$F$300,0)),(ISNUMBER(MATCH(E137,'May 29'!$E$2:$E$300,0))))),"Found","Not Found")</f>
        <v>Not Found</v>
      </c>
      <c r="L137" s="33" t="str">
        <f>IF(OR(ISNUMBER(MATCH(C137,'May 30'!$D$2:$D$300,0)),AND(ISNUMBER(MATCH(D137,'May 30'!$F$2:$F$300,0)),(ISNUMBER(MATCH(E137,'May 30'!$E$2:$E$300,0))))),"Found","Not Found")</f>
        <v>Not Found</v>
      </c>
      <c r="M137" s="33">
        <f t="shared" si="2"/>
        <v>0</v>
      </c>
      <c r="N137" s="33"/>
      <c r="O137" s="33"/>
      <c r="P137" s="33"/>
      <c r="Q137" s="33"/>
      <c r="R137" s="33"/>
      <c r="T137" s="33"/>
      <c r="U137" s="33"/>
      <c r="V137" s="33"/>
      <c r="W137" s="33"/>
      <c r="X137" s="33"/>
      <c r="Y137" s="33"/>
      <c r="Z137" s="33"/>
      <c r="AA137" s="33"/>
      <c r="AB137" s="33"/>
      <c r="AC137" s="33"/>
      <c r="AD137" s="33"/>
      <c r="AE137" s="33"/>
      <c r="AF137" s="33"/>
      <c r="AG137" s="33"/>
      <c r="AH137" s="33"/>
      <c r="AI137" s="36"/>
      <c r="AJ137" s="33"/>
    </row>
    <row r="138" spans="1:36" x14ac:dyDescent="0.25">
      <c r="A138" s="33" t="s">
        <v>1299</v>
      </c>
      <c r="B138" s="34" t="s">
        <v>114</v>
      </c>
      <c r="C138" s="30" t="str">
        <f>VLOOKUP(B138,'PKII Employee Details'!$A$2:$F$474,3,FALSE)</f>
        <v>C728</v>
      </c>
      <c r="D138" s="35" t="str">
        <f>VLOOKUP(B138,'PKII Employee Details'!$A$2:$F$474,4,FALSE)</f>
        <v>Bailon</v>
      </c>
      <c r="E138" s="35" t="str">
        <f>VLOOKUP(B138,'PKII Employee Details'!$A$2:$F$474,5,FALSE)</f>
        <v>Edward</v>
      </c>
      <c r="F138" s="36" t="str">
        <f>IF(OR(ISNUMBER(MATCH(C138,'May 24'!$D$2:$D$300,0)),AND(ISNUMBER(MATCH(D138,'May 24'!$F$2:$F$300,0)),(ISNUMBER(MATCH(E138,'May 24'!$E$2:$E$300,0))))),"Found","Not Found")</f>
        <v>Not Found</v>
      </c>
      <c r="G138" s="33" t="str">
        <f>IF(OR(ISNUMBER(MATCH(C138,'May 25'!$D$2:$D$300,0)),AND(ISNUMBER(MATCH(D138,'May 25'!$F$2:$F$300,0)),(ISNUMBER(MATCH(E138,'May 25'!$E$2:$E$300,0))))),"Found","Not Found")</f>
        <v>Not Found</v>
      </c>
      <c r="H138" s="33" t="str">
        <f>IF(OR(ISNUMBER(MATCH(C138,'May 26'!$D$2:$D$300,0)),AND(ISNUMBER(MATCH(D138,'May 26'!$F$2:$F$300,0)),(ISNUMBER(MATCH(E138,'May 26'!$E$2:$E$300,0))))),"Found","Not Found")</f>
        <v>Not Found</v>
      </c>
      <c r="I138" s="33" t="str">
        <f>IF(OR(ISNUMBER(MATCH(C138,'May 27'!$D$2:$D$299,0)),AND(ISNUMBER(MATCH(D138,'May 27'!$F$2:$F$299,0)),(ISNUMBER(MATCH(E138,'May 27'!$E$2:$E$299,0))))),"Found","Not Found")</f>
        <v>Not Found</v>
      </c>
      <c r="J138" s="33" t="str">
        <f>IF(OR(ISNUMBER(MATCH(C138,'May 28'!$D$2:$D$300,0)),AND(ISNUMBER(MATCH(D138,'May 28'!$F$2:$F$300,0)),(ISNUMBER(MATCH(E138,'May 28'!$E$2:$E$300,0))))),"Found","Not Found")</f>
        <v>Not Found</v>
      </c>
      <c r="K138" s="33" t="str">
        <f>IF(OR(ISNUMBER(MATCH(C138,'May 29'!$D$2:$D$300,0)),AND(ISNUMBER(MATCH(D138,'May 29'!$F$2:$F$300,0)),(ISNUMBER(MATCH(E138,'May 29'!$E$2:$E$300,0))))),"Found","Not Found")</f>
        <v>Not Found</v>
      </c>
      <c r="L138" s="33" t="str">
        <f>IF(OR(ISNUMBER(MATCH(C138,'May 30'!$D$2:$D$300,0)),AND(ISNUMBER(MATCH(D138,'May 30'!$F$2:$F$300,0)),(ISNUMBER(MATCH(E138,'May 30'!$E$2:$E$300,0))))),"Found","Not Found")</f>
        <v>Not Found</v>
      </c>
      <c r="M138" s="33">
        <f t="shared" si="2"/>
        <v>0</v>
      </c>
      <c r="N138" s="33"/>
      <c r="O138" s="33"/>
      <c r="P138" s="33"/>
      <c r="Q138" s="33"/>
      <c r="R138" s="33"/>
      <c r="T138" s="33"/>
      <c r="U138" s="33"/>
      <c r="V138" s="33"/>
      <c r="W138" s="33"/>
      <c r="X138" s="33"/>
      <c r="Y138" s="33"/>
      <c r="Z138" s="33"/>
      <c r="AA138" s="33"/>
      <c r="AB138" s="33"/>
      <c r="AC138" s="33"/>
      <c r="AD138" s="33"/>
      <c r="AE138" s="33"/>
      <c r="AF138" s="33"/>
      <c r="AG138" s="33"/>
      <c r="AH138" s="33"/>
      <c r="AI138" s="36"/>
      <c r="AJ138" s="33"/>
    </row>
    <row r="139" spans="1:36" x14ac:dyDescent="0.25">
      <c r="A139" s="33" t="s">
        <v>1300</v>
      </c>
      <c r="B139" s="34" t="s">
        <v>119</v>
      </c>
      <c r="C139" s="30" t="str">
        <f>VLOOKUP(B139,'PKII Employee Details'!$A$2:$F$474,3,FALSE)</f>
        <v>C703</v>
      </c>
      <c r="D139" s="35" t="str">
        <f>VLOOKUP(B139,'PKII Employee Details'!$A$2:$F$474,4,FALSE)</f>
        <v>Baldisimo</v>
      </c>
      <c r="E139" s="35" t="str">
        <f>VLOOKUP(B139,'PKII Employee Details'!$A$2:$F$474,5,FALSE)</f>
        <v>Julito</v>
      </c>
      <c r="F139" s="36" t="str">
        <f>IF(OR(ISNUMBER(MATCH(C139,'May 24'!$D$2:$D$300,0)),AND(ISNUMBER(MATCH(D139,'May 24'!$F$2:$F$300,0)),(ISNUMBER(MATCH(E139,'May 24'!$E$2:$E$300,0))))),"Found","Not Found")</f>
        <v>Not Found</v>
      </c>
      <c r="G139" s="33" t="str">
        <f>IF(OR(ISNUMBER(MATCH(C139,'May 25'!$D$2:$D$300,0)),AND(ISNUMBER(MATCH(D139,'May 25'!$F$2:$F$300,0)),(ISNUMBER(MATCH(E139,'May 25'!$E$2:$E$300,0))))),"Found","Not Found")</f>
        <v>Not Found</v>
      </c>
      <c r="H139" s="33" t="str">
        <f>IF(OR(ISNUMBER(MATCH(C139,'May 26'!$D$2:$D$300,0)),AND(ISNUMBER(MATCH(D139,'May 26'!$F$2:$F$300,0)),(ISNUMBER(MATCH(E139,'May 26'!$E$2:$E$300,0))))),"Found","Not Found")</f>
        <v>Not Found</v>
      </c>
      <c r="I139" s="33" t="str">
        <f>IF(OR(ISNUMBER(MATCH(C139,'May 27'!$D$2:$D$299,0)),AND(ISNUMBER(MATCH(D139,'May 27'!$F$2:$F$299,0)),(ISNUMBER(MATCH(E139,'May 27'!$E$2:$E$299,0))))),"Found","Not Found")</f>
        <v>Not Found</v>
      </c>
      <c r="J139" s="33" t="str">
        <f>IF(OR(ISNUMBER(MATCH(C139,'May 28'!$D$2:$D$300,0)),AND(ISNUMBER(MATCH(D139,'May 28'!$F$2:$F$300,0)),(ISNUMBER(MATCH(E139,'May 28'!$E$2:$E$300,0))))),"Found","Not Found")</f>
        <v>Not Found</v>
      </c>
      <c r="K139" s="33" t="str">
        <f>IF(OR(ISNUMBER(MATCH(C139,'May 29'!$D$2:$D$300,0)),AND(ISNUMBER(MATCH(D139,'May 29'!$F$2:$F$300,0)),(ISNUMBER(MATCH(E139,'May 29'!$E$2:$E$300,0))))),"Found","Not Found")</f>
        <v>Not Found</v>
      </c>
      <c r="L139" s="33" t="str">
        <f>IF(OR(ISNUMBER(MATCH(C139,'May 30'!$D$2:$D$300,0)),AND(ISNUMBER(MATCH(D139,'May 30'!$F$2:$F$300,0)),(ISNUMBER(MATCH(E139,'May 30'!$E$2:$E$300,0))))),"Found","Not Found")</f>
        <v>Not Found</v>
      </c>
      <c r="M139" s="33">
        <f t="shared" si="2"/>
        <v>0</v>
      </c>
      <c r="N139" s="33"/>
      <c r="O139" s="33"/>
      <c r="P139" s="33"/>
      <c r="Q139" s="33"/>
      <c r="R139" s="33"/>
      <c r="T139" s="33"/>
      <c r="U139" s="33"/>
      <c r="V139" s="33"/>
      <c r="W139" s="33"/>
      <c r="X139" s="33"/>
      <c r="Y139" s="33"/>
      <c r="Z139" s="33"/>
      <c r="AA139" s="33"/>
      <c r="AB139" s="33"/>
      <c r="AC139" s="33"/>
      <c r="AD139" s="33"/>
      <c r="AE139" s="33"/>
      <c r="AF139" s="33"/>
      <c r="AG139" s="33"/>
      <c r="AH139" s="33"/>
      <c r="AI139" s="36"/>
      <c r="AJ139" s="33"/>
    </row>
    <row r="140" spans="1:36" x14ac:dyDescent="0.25">
      <c r="A140" s="33" t="s">
        <v>1301</v>
      </c>
      <c r="B140" s="34" t="s">
        <v>136</v>
      </c>
      <c r="C140" s="30" t="str">
        <f>VLOOKUP(B140,'PKII Employee Details'!$A$2:$F$474,3,FALSE)</f>
        <v>C740</v>
      </c>
      <c r="D140" s="35" t="str">
        <f>VLOOKUP(B140,'PKII Employee Details'!$A$2:$F$474,4,FALSE)</f>
        <v>Batac</v>
      </c>
      <c r="E140" s="35" t="str">
        <f>VLOOKUP(B140,'PKII Employee Details'!$A$2:$F$474,5,FALSE)</f>
        <v>Carol</v>
      </c>
      <c r="F140" s="36" t="str">
        <f>IF(OR(ISNUMBER(MATCH(C140,'May 24'!$D$2:$D$300,0)),AND(ISNUMBER(MATCH(D140,'May 24'!$F$2:$F$300,0)),(ISNUMBER(MATCH(E140,'May 24'!$E$2:$E$300,0))))),"Found","Not Found")</f>
        <v>Found</v>
      </c>
      <c r="G140" s="33" t="str">
        <f>IF(OR(ISNUMBER(MATCH(C140,'May 25'!$D$2:$D$300,0)),AND(ISNUMBER(MATCH(D140,'May 25'!$F$2:$F$300,0)),(ISNUMBER(MATCH(E140,'May 25'!$E$2:$E$300,0))))),"Found","Not Found")</f>
        <v>Found</v>
      </c>
      <c r="H140" s="33" t="str">
        <f>IF(OR(ISNUMBER(MATCH(C140,'May 26'!$D$2:$D$300,0)),AND(ISNUMBER(MATCH(D140,'May 26'!$F$2:$F$300,0)),(ISNUMBER(MATCH(E140,'May 26'!$E$2:$E$300,0))))),"Found","Not Found")</f>
        <v>Found</v>
      </c>
      <c r="I140" s="33" t="str">
        <f>IF(OR(ISNUMBER(MATCH(C140,'May 27'!$D$2:$D$299,0)),AND(ISNUMBER(MATCH(D140,'May 27'!$F$2:$F$299,0)),(ISNUMBER(MATCH(E140,'May 27'!$E$2:$E$299,0))))),"Found","Not Found")</f>
        <v>Found</v>
      </c>
      <c r="J140" s="33" t="str">
        <f>IF(OR(ISNUMBER(MATCH(C140,'May 28'!$D$2:$D$300,0)),AND(ISNUMBER(MATCH(D140,'May 28'!$F$2:$F$300,0)),(ISNUMBER(MATCH(E140,'May 28'!$E$2:$E$300,0))))),"Found","Not Found")</f>
        <v>Found</v>
      </c>
      <c r="K140" s="33" t="str">
        <f>IF(OR(ISNUMBER(MATCH(C140,'May 29'!$D$2:$D$300,0)),AND(ISNUMBER(MATCH(D140,'May 29'!$F$2:$F$300,0)),(ISNUMBER(MATCH(E140,'May 29'!$E$2:$E$300,0))))),"Found","Not Found")</f>
        <v>Not Found</v>
      </c>
      <c r="L140" s="33" t="str">
        <f>IF(OR(ISNUMBER(MATCH(C140,'May 30'!$D$2:$D$300,0)),AND(ISNUMBER(MATCH(D140,'May 30'!$F$2:$F$300,0)),(ISNUMBER(MATCH(E140,'May 30'!$E$2:$E$300,0))))),"Found","Not Found")</f>
        <v>Found</v>
      </c>
      <c r="M140" s="33">
        <f t="shared" si="2"/>
        <v>6</v>
      </c>
      <c r="N140" s="33"/>
      <c r="O140" s="33"/>
      <c r="P140" s="33"/>
      <c r="Q140" s="33"/>
      <c r="R140" s="33"/>
      <c r="T140" s="33"/>
      <c r="U140" s="33"/>
      <c r="V140" s="33"/>
      <c r="W140" s="33"/>
      <c r="X140" s="33"/>
      <c r="Y140" s="33"/>
      <c r="Z140" s="33"/>
      <c r="AA140" s="33"/>
      <c r="AB140" s="33"/>
      <c r="AC140" s="33"/>
      <c r="AD140" s="33"/>
      <c r="AE140" s="33"/>
      <c r="AF140" s="33"/>
      <c r="AG140" s="33"/>
      <c r="AH140" s="33"/>
      <c r="AI140" s="36"/>
      <c r="AJ140" s="33"/>
    </row>
    <row r="141" spans="1:36" x14ac:dyDescent="0.25">
      <c r="A141" s="33" t="s">
        <v>1302</v>
      </c>
      <c r="B141" s="34" t="s">
        <v>141</v>
      </c>
      <c r="C141" s="30" t="str">
        <f>VLOOKUP(B141,'PKII Employee Details'!$A$2:$F$474,3,FALSE)</f>
        <v>C452</v>
      </c>
      <c r="D141" s="35" t="str">
        <f>VLOOKUP(B141,'PKII Employee Details'!$A$2:$F$474,4,FALSE)</f>
        <v>Bate</v>
      </c>
      <c r="E141" s="35" t="str">
        <f>VLOOKUP(B141,'PKII Employee Details'!$A$2:$F$474,5,FALSE)</f>
        <v>Emmanuel</v>
      </c>
      <c r="F141" s="36" t="str">
        <f>IF(OR(ISNUMBER(MATCH(C141,'May 24'!$D$2:$D$300,0)),AND(ISNUMBER(MATCH(D141,'May 24'!$F$2:$F$300,0)),(ISNUMBER(MATCH(E141,'May 24'!$E$2:$E$300,0))))),"Found","Not Found")</f>
        <v>Not Found</v>
      </c>
      <c r="G141" s="33" t="str">
        <f>IF(OR(ISNUMBER(MATCH(C141,'May 25'!$D$2:$D$300,0)),AND(ISNUMBER(MATCH(D141,'May 25'!$F$2:$F$300,0)),(ISNUMBER(MATCH(E141,'May 25'!$E$2:$E$300,0))))),"Found","Not Found")</f>
        <v>Not Found</v>
      </c>
      <c r="H141" s="33" t="str">
        <f>IF(OR(ISNUMBER(MATCH(C141,'May 26'!$D$2:$D$300,0)),AND(ISNUMBER(MATCH(D141,'May 26'!$F$2:$F$300,0)),(ISNUMBER(MATCH(E141,'May 26'!$E$2:$E$300,0))))),"Found","Not Found")</f>
        <v>Not Found</v>
      </c>
      <c r="I141" s="33" t="str">
        <f>IF(OR(ISNUMBER(MATCH(C141,'May 27'!$D$2:$D$299,0)),AND(ISNUMBER(MATCH(D141,'May 27'!$F$2:$F$299,0)),(ISNUMBER(MATCH(E141,'May 27'!$E$2:$E$299,0))))),"Found","Not Found")</f>
        <v>Not Found</v>
      </c>
      <c r="J141" s="33" t="str">
        <f>IF(OR(ISNUMBER(MATCH(C141,'May 28'!$D$2:$D$300,0)),AND(ISNUMBER(MATCH(D141,'May 28'!$F$2:$F$300,0)),(ISNUMBER(MATCH(E141,'May 28'!$E$2:$E$300,0))))),"Found","Not Found")</f>
        <v>Not Found</v>
      </c>
      <c r="K141" s="33" t="str">
        <f>IF(OR(ISNUMBER(MATCH(C141,'May 29'!$D$2:$D$300,0)),AND(ISNUMBER(MATCH(D141,'May 29'!$F$2:$F$300,0)),(ISNUMBER(MATCH(E141,'May 29'!$E$2:$E$300,0))))),"Found","Not Found")</f>
        <v>Not Found</v>
      </c>
      <c r="L141" s="33" t="str">
        <f>IF(OR(ISNUMBER(MATCH(C141,'May 30'!$D$2:$D$300,0)),AND(ISNUMBER(MATCH(D141,'May 30'!$F$2:$F$300,0)),(ISNUMBER(MATCH(E141,'May 30'!$E$2:$E$300,0))))),"Found","Not Found")</f>
        <v>Not Found</v>
      </c>
      <c r="M141" s="33">
        <f t="shared" si="2"/>
        <v>0</v>
      </c>
      <c r="N141" s="33"/>
      <c r="O141" s="33"/>
      <c r="P141" s="33"/>
      <c r="Q141" s="33"/>
      <c r="R141" s="33"/>
      <c r="T141" s="33"/>
      <c r="U141" s="33"/>
      <c r="V141" s="33"/>
      <c r="W141" s="33"/>
      <c r="X141" s="33"/>
      <c r="Y141" s="33"/>
      <c r="Z141" s="33"/>
      <c r="AA141" s="33"/>
      <c r="AB141" s="33"/>
      <c r="AC141" s="33"/>
      <c r="AD141" s="33"/>
      <c r="AE141" s="33"/>
      <c r="AF141" s="33"/>
      <c r="AG141" s="33"/>
      <c r="AH141" s="33"/>
      <c r="AI141" s="36"/>
      <c r="AJ141" s="33"/>
    </row>
    <row r="142" spans="1:36" x14ac:dyDescent="0.25">
      <c r="A142" s="33" t="s">
        <v>1303</v>
      </c>
      <c r="B142" s="34" t="s">
        <v>163</v>
      </c>
      <c r="C142" s="30" t="str">
        <f>VLOOKUP(B142,'PKII Employee Details'!$A$2:$F$474,3,FALSE)</f>
        <v>C259</v>
      </c>
      <c r="D142" s="35" t="str">
        <f>VLOOKUP(B142,'PKII Employee Details'!$A$2:$F$474,4,FALSE)</f>
        <v>Bernardez</v>
      </c>
      <c r="E142" s="35" t="str">
        <f>VLOOKUP(B142,'PKII Employee Details'!$A$2:$F$474,5,FALSE)</f>
        <v>Delia</v>
      </c>
      <c r="F142" s="36" t="str">
        <f>IF(OR(ISNUMBER(MATCH(C142,'May 24'!$D$2:$D$300,0)),AND(ISNUMBER(MATCH(D142,'May 24'!$F$2:$F$300,0)),(ISNUMBER(MATCH(E142,'May 24'!$E$2:$E$300,0))))),"Found","Not Found")</f>
        <v>Not Found</v>
      </c>
      <c r="G142" s="33" t="str">
        <f>IF(OR(ISNUMBER(MATCH(C142,'May 25'!$D$2:$D$300,0)),AND(ISNUMBER(MATCH(D142,'May 25'!$F$2:$F$300,0)),(ISNUMBER(MATCH(E142,'May 25'!$E$2:$E$300,0))))),"Found","Not Found")</f>
        <v>Not Found</v>
      </c>
      <c r="H142" s="33" t="str">
        <f>IF(OR(ISNUMBER(MATCH(C142,'May 26'!$D$2:$D$300,0)),AND(ISNUMBER(MATCH(D142,'May 26'!$F$2:$F$300,0)),(ISNUMBER(MATCH(E142,'May 26'!$E$2:$E$300,0))))),"Found","Not Found")</f>
        <v>Not Found</v>
      </c>
      <c r="I142" s="33" t="str">
        <f>IF(OR(ISNUMBER(MATCH(C142,'May 27'!$D$2:$D$299,0)),AND(ISNUMBER(MATCH(D142,'May 27'!$F$2:$F$299,0)),(ISNUMBER(MATCH(E142,'May 27'!$E$2:$E$299,0))))),"Found","Not Found")</f>
        <v>Not Found</v>
      </c>
      <c r="J142" s="33" t="str">
        <f>IF(OR(ISNUMBER(MATCH(C142,'May 28'!$D$2:$D$300,0)),AND(ISNUMBER(MATCH(D142,'May 28'!$F$2:$F$300,0)),(ISNUMBER(MATCH(E142,'May 28'!$E$2:$E$300,0))))),"Found","Not Found")</f>
        <v>Not Found</v>
      </c>
      <c r="K142" s="33" t="str">
        <f>IF(OR(ISNUMBER(MATCH(C142,'May 29'!$D$2:$D$300,0)),AND(ISNUMBER(MATCH(D142,'May 29'!$F$2:$F$300,0)),(ISNUMBER(MATCH(E142,'May 29'!$E$2:$E$300,0))))),"Found","Not Found")</f>
        <v>Not Found</v>
      </c>
      <c r="L142" s="33" t="str">
        <f>IF(OR(ISNUMBER(MATCH(C142,'May 30'!$D$2:$D$300,0)),AND(ISNUMBER(MATCH(D142,'May 30'!$F$2:$F$300,0)),(ISNUMBER(MATCH(E142,'May 30'!$E$2:$E$300,0))))),"Found","Not Found")</f>
        <v>Not Found</v>
      </c>
      <c r="M142" s="33">
        <f t="shared" si="2"/>
        <v>0</v>
      </c>
      <c r="N142" s="33"/>
      <c r="O142" s="33"/>
      <c r="P142" s="33"/>
      <c r="Q142" s="33"/>
      <c r="R142" s="33"/>
      <c r="T142" s="33"/>
      <c r="U142" s="33"/>
      <c r="V142" s="33"/>
      <c r="W142" s="33"/>
      <c r="X142" s="33"/>
      <c r="Y142" s="33"/>
      <c r="Z142" s="33"/>
      <c r="AA142" s="33"/>
      <c r="AB142" s="33"/>
      <c r="AC142" s="33"/>
      <c r="AD142" s="33"/>
      <c r="AE142" s="33"/>
      <c r="AF142" s="33"/>
      <c r="AG142" s="33"/>
      <c r="AH142" s="33"/>
      <c r="AI142" s="36"/>
      <c r="AJ142" s="33"/>
    </row>
    <row r="143" spans="1:36" x14ac:dyDescent="0.25">
      <c r="A143" s="33" t="s">
        <v>1304</v>
      </c>
      <c r="B143" s="34" t="s">
        <v>180</v>
      </c>
      <c r="C143" s="30" t="str">
        <f>VLOOKUP(B143,'PKII Employee Details'!$A$2:$F$474,3,FALSE)</f>
        <v>C673</v>
      </c>
      <c r="D143" s="35" t="str">
        <f>VLOOKUP(B143,'PKII Employee Details'!$A$2:$F$474,4,FALSE)</f>
        <v>Bolo</v>
      </c>
      <c r="E143" s="35" t="str">
        <f>VLOOKUP(B143,'PKII Employee Details'!$A$2:$F$474,5,FALSE)</f>
        <v>Jerry</v>
      </c>
      <c r="F143" s="36" t="str">
        <f>IF(OR(ISNUMBER(MATCH(C143,'May 24'!$D$2:$D$300,0)),AND(ISNUMBER(MATCH(D143,'May 24'!$F$2:$F$300,0)),(ISNUMBER(MATCH(E143,'May 24'!$E$2:$E$300,0))))),"Found","Not Found")</f>
        <v>Not Found</v>
      </c>
      <c r="G143" s="33" t="str">
        <f>IF(OR(ISNUMBER(MATCH(C143,'May 25'!$D$2:$D$300,0)),AND(ISNUMBER(MATCH(D143,'May 25'!$F$2:$F$300,0)),(ISNUMBER(MATCH(E143,'May 25'!$E$2:$E$300,0))))),"Found","Not Found")</f>
        <v>Not Found</v>
      </c>
      <c r="H143" s="33" t="str">
        <f>IF(OR(ISNUMBER(MATCH(C143,'May 26'!$D$2:$D$300,0)),AND(ISNUMBER(MATCH(D143,'May 26'!$F$2:$F$300,0)),(ISNUMBER(MATCH(E143,'May 26'!$E$2:$E$300,0))))),"Found","Not Found")</f>
        <v>Not Found</v>
      </c>
      <c r="I143" s="33" t="str">
        <f>IF(OR(ISNUMBER(MATCH(C143,'May 27'!$D$2:$D$299,0)),AND(ISNUMBER(MATCH(D143,'May 27'!$F$2:$F$299,0)),(ISNUMBER(MATCH(E143,'May 27'!$E$2:$E$299,0))))),"Found","Not Found")</f>
        <v>Not Found</v>
      </c>
      <c r="J143" s="33" t="str">
        <f>IF(OR(ISNUMBER(MATCH(C143,'May 28'!$D$2:$D$300,0)),AND(ISNUMBER(MATCH(D143,'May 28'!$F$2:$F$300,0)),(ISNUMBER(MATCH(E143,'May 28'!$E$2:$E$300,0))))),"Found","Not Found")</f>
        <v>Not Found</v>
      </c>
      <c r="K143" s="33" t="str">
        <f>IF(OR(ISNUMBER(MATCH(C143,'May 29'!$D$2:$D$300,0)),AND(ISNUMBER(MATCH(D143,'May 29'!$F$2:$F$300,0)),(ISNUMBER(MATCH(E143,'May 29'!$E$2:$E$300,0))))),"Found","Not Found")</f>
        <v>Not Found</v>
      </c>
      <c r="L143" s="33" t="str">
        <f>IF(OR(ISNUMBER(MATCH(C143,'May 30'!$D$2:$D$300,0)),AND(ISNUMBER(MATCH(D143,'May 30'!$F$2:$F$300,0)),(ISNUMBER(MATCH(E143,'May 30'!$E$2:$E$300,0))))),"Found","Not Found")</f>
        <v>Not Found</v>
      </c>
      <c r="M143" s="33">
        <f t="shared" si="2"/>
        <v>0</v>
      </c>
      <c r="N143" s="33"/>
      <c r="O143" s="33"/>
      <c r="P143" s="33"/>
      <c r="Q143" s="33"/>
      <c r="R143" s="33"/>
      <c r="T143" s="33"/>
      <c r="U143" s="33"/>
      <c r="V143" s="33"/>
      <c r="W143" s="33"/>
      <c r="X143" s="33"/>
      <c r="Y143" s="33"/>
      <c r="Z143" s="33"/>
      <c r="AA143" s="33"/>
      <c r="AB143" s="33"/>
      <c r="AC143" s="33"/>
      <c r="AD143" s="33"/>
      <c r="AE143" s="33"/>
      <c r="AF143" s="33"/>
      <c r="AG143" s="33"/>
      <c r="AH143" s="33"/>
      <c r="AI143" s="36"/>
      <c r="AJ143" s="33"/>
    </row>
    <row r="144" spans="1:36" x14ac:dyDescent="0.25">
      <c r="A144" s="33" t="s">
        <v>1305</v>
      </c>
      <c r="B144" s="34" t="s">
        <v>190</v>
      </c>
      <c r="C144" s="30" t="str">
        <f>VLOOKUP(B144,'PKII Employee Details'!$A$2:$F$474,3,FALSE)</f>
        <v>C687</v>
      </c>
      <c r="D144" s="35" t="str">
        <f>VLOOKUP(B144,'PKII Employee Details'!$A$2:$F$474,4,FALSE)</f>
        <v>Borja</v>
      </c>
      <c r="E144" s="35" t="str">
        <f>VLOOKUP(B144,'PKII Employee Details'!$A$2:$F$474,5,FALSE)</f>
        <v>Ian</v>
      </c>
      <c r="F144" s="36" t="str">
        <f>IF(OR(ISNUMBER(MATCH(C144,'May 24'!$D$2:$D$300,0)),AND(ISNUMBER(MATCH(D144,'May 24'!$F$2:$F$300,0)),(ISNUMBER(MATCH(E144,'May 24'!$E$2:$E$300,0))))),"Found","Not Found")</f>
        <v>Not Found</v>
      </c>
      <c r="G144" s="33" t="str">
        <f>IF(OR(ISNUMBER(MATCH(C144,'May 25'!$D$2:$D$300,0)),AND(ISNUMBER(MATCH(D144,'May 25'!$F$2:$F$300,0)),(ISNUMBER(MATCH(E144,'May 25'!$E$2:$E$300,0))))),"Found","Not Found")</f>
        <v>Not Found</v>
      </c>
      <c r="H144" s="33" t="str">
        <f>IF(OR(ISNUMBER(MATCH(C144,'May 26'!$D$2:$D$300,0)),AND(ISNUMBER(MATCH(D144,'May 26'!$F$2:$F$300,0)),(ISNUMBER(MATCH(E144,'May 26'!$E$2:$E$300,0))))),"Found","Not Found")</f>
        <v>Not Found</v>
      </c>
      <c r="I144" s="33" t="str">
        <f>IF(OR(ISNUMBER(MATCH(C144,'May 27'!$D$2:$D$299,0)),AND(ISNUMBER(MATCH(D144,'May 27'!$F$2:$F$299,0)),(ISNUMBER(MATCH(E144,'May 27'!$E$2:$E$299,0))))),"Found","Not Found")</f>
        <v>Not Found</v>
      </c>
      <c r="J144" s="33" t="str">
        <f>IF(OR(ISNUMBER(MATCH(C144,'May 28'!$D$2:$D$300,0)),AND(ISNUMBER(MATCH(D144,'May 28'!$F$2:$F$300,0)),(ISNUMBER(MATCH(E144,'May 28'!$E$2:$E$300,0))))),"Found","Not Found")</f>
        <v>Not Found</v>
      </c>
      <c r="K144" s="33" t="str">
        <f>IF(OR(ISNUMBER(MATCH(C144,'May 29'!$D$2:$D$300,0)),AND(ISNUMBER(MATCH(D144,'May 29'!$F$2:$F$300,0)),(ISNUMBER(MATCH(E144,'May 29'!$E$2:$E$300,0))))),"Found","Not Found")</f>
        <v>Not Found</v>
      </c>
      <c r="L144" s="33" t="str">
        <f>IF(OR(ISNUMBER(MATCH(C144,'May 30'!$D$2:$D$300,0)),AND(ISNUMBER(MATCH(D144,'May 30'!$F$2:$F$300,0)),(ISNUMBER(MATCH(E144,'May 30'!$E$2:$E$300,0))))),"Found","Not Found")</f>
        <v>Not Found</v>
      </c>
      <c r="M144" s="33">
        <f t="shared" si="2"/>
        <v>0</v>
      </c>
      <c r="N144" s="33"/>
      <c r="O144" s="33"/>
      <c r="P144" s="33"/>
      <c r="Q144" s="33"/>
      <c r="R144" s="33"/>
      <c r="T144" s="33"/>
      <c r="U144" s="33"/>
      <c r="V144" s="33"/>
      <c r="W144" s="33"/>
      <c r="X144" s="33"/>
      <c r="Y144" s="33"/>
      <c r="Z144" s="33"/>
      <c r="AA144" s="33"/>
      <c r="AB144" s="33"/>
      <c r="AC144" s="33"/>
      <c r="AD144" s="33"/>
      <c r="AE144" s="33"/>
      <c r="AF144" s="33"/>
      <c r="AG144" s="33"/>
      <c r="AH144" s="33"/>
      <c r="AI144" s="36"/>
      <c r="AJ144" s="33"/>
    </row>
    <row r="145" spans="1:36" x14ac:dyDescent="0.25">
      <c r="A145" s="33" t="s">
        <v>1306</v>
      </c>
      <c r="B145" s="34" t="s">
        <v>208</v>
      </c>
      <c r="C145" s="30" t="s">
        <v>204</v>
      </c>
      <c r="D145" s="35" t="s">
        <v>205</v>
      </c>
      <c r="E145" s="35" t="s">
        <v>206</v>
      </c>
      <c r="F145" s="36" t="str">
        <f>IF(OR(ISNUMBER(MATCH(C145,'May 24'!$D$2:$D$300,0)),AND(ISNUMBER(MATCH(D145,'May 24'!$F$2:$F$300,0)),(ISNUMBER(MATCH(E145,'May 24'!$E$2:$E$300,0))))),"Found","Not Found")</f>
        <v>Found</v>
      </c>
      <c r="G145" s="33" t="str">
        <f>IF(OR(ISNUMBER(MATCH(C145,'May 25'!$D$2:$D$300,0)),AND(ISNUMBER(MATCH(D145,'May 25'!$F$2:$F$300,0)),(ISNUMBER(MATCH(E145,'May 25'!$E$2:$E$300,0))))),"Found","Not Found")</f>
        <v>Found</v>
      </c>
      <c r="H145" s="33" t="str">
        <f>IF(OR(ISNUMBER(MATCH(C145,'May 26'!$D$2:$D$300,0)),AND(ISNUMBER(MATCH(D145,'May 26'!$F$2:$F$300,0)),(ISNUMBER(MATCH(E145,'May 26'!$E$2:$E$300,0))))),"Found","Not Found")</f>
        <v>Found</v>
      </c>
      <c r="I145" s="33" t="str">
        <f>IF(OR(ISNUMBER(MATCH(C145,'May 27'!$D$2:$D$299,0)),AND(ISNUMBER(MATCH(D145,'May 27'!$F$2:$F$299,0)),(ISNUMBER(MATCH(E145,'May 27'!$E$2:$E$299,0))))),"Found","Not Found")</f>
        <v>Found</v>
      </c>
      <c r="J145" s="33" t="str">
        <f>IF(OR(ISNUMBER(MATCH(C145,'May 28'!$D$2:$D$300,0)),AND(ISNUMBER(MATCH(D145,'May 28'!$F$2:$F$300,0)),(ISNUMBER(MATCH(E145,'May 28'!$E$2:$E$300,0))))),"Found","Not Found")</f>
        <v>Found</v>
      </c>
      <c r="K145" s="33" t="str">
        <f>IF(OR(ISNUMBER(MATCH(C145,'May 29'!$D$2:$D$300,0)),AND(ISNUMBER(MATCH(D145,'May 29'!$F$2:$F$300,0)),(ISNUMBER(MATCH(E145,'May 29'!$E$2:$E$300,0))))),"Found","Not Found")</f>
        <v>Found</v>
      </c>
      <c r="L145" s="33" t="str">
        <f>IF(OR(ISNUMBER(MATCH(C145,'May 30'!$D$2:$D$300,0)),AND(ISNUMBER(MATCH(D145,'May 30'!$F$2:$F$300,0)),(ISNUMBER(MATCH(E145,'May 30'!$E$2:$E$300,0))))),"Found","Not Found")</f>
        <v>Found</v>
      </c>
      <c r="M145" s="33">
        <f t="shared" si="2"/>
        <v>7</v>
      </c>
      <c r="N145" s="33"/>
      <c r="O145" s="33"/>
      <c r="P145" s="33"/>
      <c r="Q145" s="33"/>
      <c r="R145" s="33"/>
      <c r="T145" s="33"/>
      <c r="U145" s="33"/>
      <c r="V145" s="33"/>
      <c r="W145" s="33"/>
      <c r="X145" s="33"/>
      <c r="Y145" s="33"/>
      <c r="Z145" s="33"/>
      <c r="AA145" s="33"/>
      <c r="AB145" s="33"/>
      <c r="AC145" s="33"/>
      <c r="AD145" s="33"/>
      <c r="AE145" s="33"/>
      <c r="AF145" s="33"/>
      <c r="AG145" s="33"/>
      <c r="AH145" s="33"/>
      <c r="AI145" s="36"/>
      <c r="AJ145" s="33"/>
    </row>
    <row r="146" spans="1:36" x14ac:dyDescent="0.25">
      <c r="A146" s="33" t="s">
        <v>1307</v>
      </c>
      <c r="B146" s="34" t="s">
        <v>217</v>
      </c>
      <c r="C146" s="30" t="str">
        <f>VLOOKUP(B146,'PKII Employee Details'!$A$2:$F$474,3,FALSE)</f>
        <v>C707</v>
      </c>
      <c r="D146" s="35" t="str">
        <f>VLOOKUP(B146,'PKII Employee Details'!$A$2:$F$474,4,FALSE)</f>
        <v>Cajita</v>
      </c>
      <c r="E146" s="35" t="str">
        <f>VLOOKUP(B146,'PKII Employee Details'!$A$2:$F$474,5,FALSE)</f>
        <v>Annabelle</v>
      </c>
      <c r="F146" s="36" t="str">
        <f>IF(OR(ISNUMBER(MATCH(C146,'May 24'!$D$2:$D$300,0)),AND(ISNUMBER(MATCH(D146,'May 24'!$F$2:$F$300,0)),(ISNUMBER(MATCH(E146,'May 24'!$E$2:$E$300,0))))),"Found","Not Found")</f>
        <v>Not Found</v>
      </c>
      <c r="G146" s="33" t="str">
        <f>IF(OR(ISNUMBER(MATCH(C146,'May 25'!$D$2:$D$300,0)),AND(ISNUMBER(MATCH(D146,'May 25'!$F$2:$F$300,0)),(ISNUMBER(MATCH(E146,'May 25'!$E$2:$E$300,0))))),"Found","Not Found")</f>
        <v>Not Found</v>
      </c>
      <c r="H146" s="33" t="str">
        <f>IF(OR(ISNUMBER(MATCH(C146,'May 26'!$D$2:$D$300,0)),AND(ISNUMBER(MATCH(D146,'May 26'!$F$2:$F$300,0)),(ISNUMBER(MATCH(E146,'May 26'!$E$2:$E$300,0))))),"Found","Not Found")</f>
        <v>Not Found</v>
      </c>
      <c r="I146" s="33" t="str">
        <f>IF(OR(ISNUMBER(MATCH(C146,'May 27'!$D$2:$D$299,0)),AND(ISNUMBER(MATCH(D146,'May 27'!$F$2:$F$299,0)),(ISNUMBER(MATCH(E146,'May 27'!$E$2:$E$299,0))))),"Found","Not Found")</f>
        <v>Not Found</v>
      </c>
      <c r="J146" s="33" t="str">
        <f>IF(OR(ISNUMBER(MATCH(C146,'May 28'!$D$2:$D$300,0)),AND(ISNUMBER(MATCH(D146,'May 28'!$F$2:$F$300,0)),(ISNUMBER(MATCH(E146,'May 28'!$E$2:$E$300,0))))),"Found","Not Found")</f>
        <v>Not Found</v>
      </c>
      <c r="K146" s="33" t="str">
        <f>IF(OR(ISNUMBER(MATCH(C146,'May 29'!$D$2:$D$300,0)),AND(ISNUMBER(MATCH(D146,'May 29'!$F$2:$F$300,0)),(ISNUMBER(MATCH(E146,'May 29'!$E$2:$E$300,0))))),"Found","Not Found")</f>
        <v>Not Found</v>
      </c>
      <c r="L146" s="33" t="str">
        <f>IF(OR(ISNUMBER(MATCH(C146,'May 30'!$D$2:$D$300,0)),AND(ISNUMBER(MATCH(D146,'May 30'!$F$2:$F$300,0)),(ISNUMBER(MATCH(E146,'May 30'!$E$2:$E$300,0))))),"Found","Not Found")</f>
        <v>Not Found</v>
      </c>
      <c r="M146" s="33">
        <f t="shared" si="2"/>
        <v>0</v>
      </c>
      <c r="N146" s="33"/>
      <c r="O146" s="33"/>
      <c r="P146" s="33"/>
      <c r="Q146" s="33"/>
      <c r="R146" s="33"/>
      <c r="T146" s="33"/>
      <c r="U146" s="33"/>
      <c r="V146" s="33"/>
      <c r="W146" s="33"/>
      <c r="X146" s="33"/>
      <c r="Y146" s="33"/>
      <c r="Z146" s="33"/>
      <c r="AA146" s="33"/>
      <c r="AB146" s="33"/>
      <c r="AC146" s="33"/>
      <c r="AD146" s="33"/>
      <c r="AE146" s="33"/>
      <c r="AF146" s="33"/>
      <c r="AG146" s="33"/>
      <c r="AH146" s="33"/>
      <c r="AI146" s="36"/>
      <c r="AJ146" s="33"/>
    </row>
    <row r="147" spans="1:36" x14ac:dyDescent="0.25">
      <c r="A147" s="33" t="s">
        <v>1308</v>
      </c>
      <c r="B147" s="34" t="s">
        <v>255</v>
      </c>
      <c r="C147" s="30" t="s">
        <v>253</v>
      </c>
      <c r="D147" s="35" t="s">
        <v>254</v>
      </c>
      <c r="E147" s="35" t="s">
        <v>79</v>
      </c>
      <c r="F147" s="36" t="str">
        <f>IF(OR(ISNUMBER(MATCH(C147,'May 24'!$D$2:$D$300,0)),AND(ISNUMBER(MATCH(D147,'May 24'!$F$2:$F$300,0)),(ISNUMBER(MATCH(E147,'May 24'!$E$2:$E$300,0))))),"Found","Not Found")</f>
        <v>Found</v>
      </c>
      <c r="G147" s="33" t="str">
        <f>IF(OR(ISNUMBER(MATCH(C147,'May 25'!$D$2:$D$300,0)),AND(ISNUMBER(MATCH(D147,'May 25'!$F$2:$F$300,0)),(ISNUMBER(MATCH(E147,'May 25'!$E$2:$E$300,0))))),"Found","Not Found")</f>
        <v>Found</v>
      </c>
      <c r="H147" s="33" t="str">
        <f>IF(OR(ISNUMBER(MATCH(C147,'May 26'!$D$2:$D$300,0)),AND(ISNUMBER(MATCH(D147,'May 26'!$F$2:$F$300,0)),(ISNUMBER(MATCH(E147,'May 26'!$E$2:$E$300,0))))),"Found","Not Found")</f>
        <v>Found</v>
      </c>
      <c r="I147" s="33" t="str">
        <f>IF(OR(ISNUMBER(MATCH(C147,'May 27'!$D$2:$D$299,0)),AND(ISNUMBER(MATCH(D147,'May 27'!$F$2:$F$299,0)),(ISNUMBER(MATCH(E147,'May 27'!$E$2:$E$299,0))))),"Found","Not Found")</f>
        <v>Found</v>
      </c>
      <c r="J147" s="33" t="str">
        <f>IF(OR(ISNUMBER(MATCH(C147,'May 28'!$D$2:$D$300,0)),AND(ISNUMBER(MATCH(D147,'May 28'!$F$2:$F$300,0)),(ISNUMBER(MATCH(E147,'May 28'!$E$2:$E$300,0))))),"Found","Not Found")</f>
        <v>Found</v>
      </c>
      <c r="K147" s="33" t="str">
        <f>IF(OR(ISNUMBER(MATCH(C147,'May 29'!$D$2:$D$300,0)),AND(ISNUMBER(MATCH(D147,'May 29'!$F$2:$F$300,0)),(ISNUMBER(MATCH(E147,'May 29'!$E$2:$E$300,0))))),"Found","Not Found")</f>
        <v>Found</v>
      </c>
      <c r="L147" s="33" t="str">
        <f>IF(OR(ISNUMBER(MATCH(C147,'May 30'!$D$2:$D$300,0)),AND(ISNUMBER(MATCH(D147,'May 30'!$F$2:$F$300,0)),(ISNUMBER(MATCH(E147,'May 30'!$E$2:$E$300,0))))),"Found","Not Found")</f>
        <v>Found</v>
      </c>
      <c r="M147" s="33">
        <f t="shared" si="2"/>
        <v>7</v>
      </c>
      <c r="N147" s="33"/>
      <c r="O147" s="33"/>
      <c r="P147" s="33"/>
      <c r="Q147" s="33"/>
      <c r="R147" s="33"/>
      <c r="T147" s="33"/>
      <c r="U147" s="33"/>
      <c r="V147" s="33"/>
      <c r="W147" s="33"/>
      <c r="X147" s="33"/>
      <c r="Y147" s="33"/>
      <c r="Z147" s="33"/>
      <c r="AA147" s="33"/>
      <c r="AB147" s="33"/>
      <c r="AC147" s="33"/>
      <c r="AD147" s="33"/>
      <c r="AE147" s="33"/>
      <c r="AF147" s="33"/>
      <c r="AG147" s="33"/>
      <c r="AH147" s="33"/>
      <c r="AI147" s="36"/>
      <c r="AJ147" s="33"/>
    </row>
    <row r="148" spans="1:36" x14ac:dyDescent="0.25">
      <c r="A148" s="33" t="s">
        <v>1309</v>
      </c>
      <c r="B148" s="34" t="s">
        <v>265</v>
      </c>
      <c r="C148" s="30" t="str">
        <f>VLOOKUP(B148,'PKII Employee Details'!$A$2:$F$474,3,FALSE)</f>
        <v>C666</v>
      </c>
      <c r="D148" s="35" t="str">
        <f>VLOOKUP(B148,'PKII Employee Details'!$A$2:$F$474,4,FALSE)</f>
        <v>Competente</v>
      </c>
      <c r="E148" s="35" t="str">
        <f>VLOOKUP(B148,'PKII Employee Details'!$A$2:$F$474,5,FALSE)</f>
        <v>Marivic</v>
      </c>
      <c r="F148" s="36" t="str">
        <f>IF(OR(ISNUMBER(MATCH(C148,'May 24'!$D$2:$D$300,0)),AND(ISNUMBER(MATCH(D148,'May 24'!$F$2:$F$300,0)),(ISNUMBER(MATCH(E148,'May 24'!$E$2:$E$300,0))))),"Found","Not Found")</f>
        <v>Not Found</v>
      </c>
      <c r="G148" s="33" t="str">
        <f>IF(OR(ISNUMBER(MATCH(C148,'May 25'!$D$2:$D$300,0)),AND(ISNUMBER(MATCH(D148,'May 25'!$F$2:$F$300,0)),(ISNUMBER(MATCH(E148,'May 25'!$E$2:$E$300,0))))),"Found","Not Found")</f>
        <v>Not Found</v>
      </c>
      <c r="H148" s="33" t="str">
        <f>IF(OR(ISNUMBER(MATCH(C148,'May 26'!$D$2:$D$300,0)),AND(ISNUMBER(MATCH(D148,'May 26'!$F$2:$F$300,0)),(ISNUMBER(MATCH(E148,'May 26'!$E$2:$E$300,0))))),"Found","Not Found")</f>
        <v>Not Found</v>
      </c>
      <c r="I148" s="33" t="str">
        <f>IF(OR(ISNUMBER(MATCH(C148,'May 27'!$D$2:$D$299,0)),AND(ISNUMBER(MATCH(D148,'May 27'!$F$2:$F$299,0)),(ISNUMBER(MATCH(E148,'May 27'!$E$2:$E$299,0))))),"Found","Not Found")</f>
        <v>Not Found</v>
      </c>
      <c r="J148" s="33" t="str">
        <f>IF(OR(ISNUMBER(MATCH(C148,'May 28'!$D$2:$D$300,0)),AND(ISNUMBER(MATCH(D148,'May 28'!$F$2:$F$300,0)),(ISNUMBER(MATCH(E148,'May 28'!$E$2:$E$300,0))))),"Found","Not Found")</f>
        <v>Not Found</v>
      </c>
      <c r="K148" s="33" t="str">
        <f>IF(OR(ISNUMBER(MATCH(C148,'May 29'!$D$2:$D$300,0)),AND(ISNUMBER(MATCH(D148,'May 29'!$F$2:$F$300,0)),(ISNUMBER(MATCH(E148,'May 29'!$E$2:$E$300,0))))),"Found","Not Found")</f>
        <v>Not Found</v>
      </c>
      <c r="L148" s="33" t="str">
        <f>IF(OR(ISNUMBER(MATCH(C148,'May 30'!$D$2:$D$300,0)),AND(ISNUMBER(MATCH(D148,'May 30'!$F$2:$F$300,0)),(ISNUMBER(MATCH(E148,'May 30'!$E$2:$E$300,0))))),"Found","Not Found")</f>
        <v>Not Found</v>
      </c>
      <c r="M148" s="33">
        <f t="shared" si="2"/>
        <v>0</v>
      </c>
      <c r="N148" s="33"/>
      <c r="O148" s="33"/>
      <c r="P148" s="33"/>
      <c r="Q148" s="33"/>
      <c r="R148" s="33"/>
      <c r="T148" s="33"/>
      <c r="U148" s="33"/>
      <c r="V148" s="33"/>
      <c r="W148" s="33"/>
      <c r="X148" s="33"/>
      <c r="Y148" s="33"/>
      <c r="Z148" s="33"/>
      <c r="AA148" s="33"/>
      <c r="AB148" s="33"/>
      <c r="AC148" s="33"/>
      <c r="AD148" s="33"/>
      <c r="AE148" s="33"/>
      <c r="AF148" s="33"/>
      <c r="AG148" s="33"/>
      <c r="AH148" s="33"/>
      <c r="AI148" s="36"/>
      <c r="AJ148" s="33"/>
    </row>
    <row r="149" spans="1:36" x14ac:dyDescent="0.25">
      <c r="A149" s="33" t="s">
        <v>1310</v>
      </c>
      <c r="B149" s="34" t="s">
        <v>276</v>
      </c>
      <c r="C149" s="30" t="str">
        <f>VLOOKUP(B149,'PKII Employee Details'!$A$2:$F$474,3,FALSE)</f>
        <v>C664</v>
      </c>
      <c r="D149" s="35" t="str">
        <f>VLOOKUP(B149,'PKII Employee Details'!$A$2:$F$474,4,FALSE)</f>
        <v>Cris</v>
      </c>
      <c r="E149" s="35" t="str">
        <f>VLOOKUP(B149,'PKII Employee Details'!$A$2:$F$474,5,FALSE)</f>
        <v>Danilo</v>
      </c>
      <c r="F149" s="36" t="str">
        <f>IF(OR(ISNUMBER(MATCH(C149,'May 24'!$D$2:$D$300,0)),AND(ISNUMBER(MATCH(D149,'May 24'!$F$2:$F$300,0)),(ISNUMBER(MATCH(E149,'May 24'!$E$2:$E$300,0))))),"Found","Not Found")</f>
        <v>Found</v>
      </c>
      <c r="G149" s="33" t="str">
        <f>IF(OR(ISNUMBER(MATCH(C149,'May 25'!$D$2:$D$300,0)),AND(ISNUMBER(MATCH(D149,'May 25'!$F$2:$F$300,0)),(ISNUMBER(MATCH(E149,'May 25'!$E$2:$E$300,0))))),"Found","Not Found")</f>
        <v>Found</v>
      </c>
      <c r="H149" s="33" t="str">
        <f>IF(OR(ISNUMBER(MATCH(C149,'May 26'!$D$2:$D$300,0)),AND(ISNUMBER(MATCH(D149,'May 26'!$F$2:$F$300,0)),(ISNUMBER(MATCH(E149,'May 26'!$E$2:$E$300,0))))),"Found","Not Found")</f>
        <v>Found</v>
      </c>
      <c r="I149" s="33" t="str">
        <f>IF(OR(ISNUMBER(MATCH(C149,'May 27'!$D$2:$D$299,0)),AND(ISNUMBER(MATCH(D149,'May 27'!$F$2:$F$299,0)),(ISNUMBER(MATCH(E149,'May 27'!$E$2:$E$299,0))))),"Found","Not Found")</f>
        <v>Found</v>
      </c>
      <c r="J149" s="33" t="str">
        <f>IF(OR(ISNUMBER(MATCH(C149,'May 28'!$D$2:$D$300,0)),AND(ISNUMBER(MATCH(D149,'May 28'!$F$2:$F$300,0)),(ISNUMBER(MATCH(E149,'May 28'!$E$2:$E$300,0))))),"Found","Not Found")</f>
        <v>Found</v>
      </c>
      <c r="K149" s="33" t="str">
        <f>IF(OR(ISNUMBER(MATCH(C149,'May 29'!$D$2:$D$300,0)),AND(ISNUMBER(MATCH(D149,'May 29'!$F$2:$F$300,0)),(ISNUMBER(MATCH(E149,'May 29'!$E$2:$E$300,0))))),"Found","Not Found")</f>
        <v>Found</v>
      </c>
      <c r="L149" s="33" t="str">
        <f>IF(OR(ISNUMBER(MATCH(C149,'May 30'!$D$2:$D$300,0)),AND(ISNUMBER(MATCH(D149,'May 30'!$F$2:$F$300,0)),(ISNUMBER(MATCH(E149,'May 30'!$E$2:$E$300,0))))),"Found","Not Found")</f>
        <v>Found</v>
      </c>
      <c r="M149" s="33">
        <f t="shared" si="2"/>
        <v>7</v>
      </c>
      <c r="N149" s="33"/>
      <c r="O149" s="33"/>
      <c r="P149" s="33"/>
      <c r="Q149" s="33"/>
      <c r="R149" s="33"/>
      <c r="T149" s="33"/>
      <c r="U149" s="33"/>
      <c r="V149" s="33"/>
      <c r="W149" s="33"/>
      <c r="X149" s="33"/>
      <c r="Y149" s="33"/>
      <c r="Z149" s="33"/>
      <c r="AA149" s="33"/>
      <c r="AB149" s="33"/>
      <c r="AC149" s="33"/>
      <c r="AD149" s="33"/>
      <c r="AE149" s="33"/>
      <c r="AF149" s="33"/>
      <c r="AG149" s="33"/>
      <c r="AH149" s="33"/>
      <c r="AI149" s="36"/>
      <c r="AJ149" s="33"/>
    </row>
    <row r="150" spans="1:36" x14ac:dyDescent="0.25">
      <c r="A150" s="33" t="s">
        <v>1311</v>
      </c>
      <c r="B150" s="34" t="s">
        <v>326</v>
      </c>
      <c r="C150" s="30" t="str">
        <f>VLOOKUP(B150,'PKII Employee Details'!$A$2:$F$474,3,FALSE)</f>
        <v>C508</v>
      </c>
      <c r="D150" s="35" t="str">
        <f>VLOOKUP(B150,'PKII Employee Details'!$A$2:$F$474,4,FALSE)</f>
        <v>Dela Cruz</v>
      </c>
      <c r="E150" s="35" t="str">
        <f>VLOOKUP(B150,'PKII Employee Details'!$A$2:$F$474,5,FALSE)</f>
        <v>Napoleon</v>
      </c>
      <c r="F150" s="36" t="str">
        <f>IF(OR(ISNUMBER(MATCH(C150,'May 24'!$D$2:$D$300,0)),AND(ISNUMBER(MATCH(D150,'May 24'!$F$2:$F$300,0)),(ISNUMBER(MATCH(E150,'May 24'!$E$2:$E$300,0))))),"Found","Not Found")</f>
        <v>Not Found</v>
      </c>
      <c r="G150" s="33" t="str">
        <f>IF(OR(ISNUMBER(MATCH(C150,'May 25'!$D$2:$D$300,0)),AND(ISNUMBER(MATCH(D150,'May 25'!$F$2:$F$300,0)),(ISNUMBER(MATCH(E150,'May 25'!$E$2:$E$300,0))))),"Found","Not Found")</f>
        <v>Not Found</v>
      </c>
      <c r="H150" s="33" t="str">
        <f>IF(OR(ISNUMBER(MATCH(C150,'May 26'!$D$2:$D$300,0)),AND(ISNUMBER(MATCH(D150,'May 26'!$F$2:$F$300,0)),(ISNUMBER(MATCH(E150,'May 26'!$E$2:$E$300,0))))),"Found","Not Found")</f>
        <v>Not Found</v>
      </c>
      <c r="I150" s="33" t="str">
        <f>IF(OR(ISNUMBER(MATCH(C150,'May 27'!$D$2:$D$299,0)),AND(ISNUMBER(MATCH(D150,'May 27'!$F$2:$F$299,0)),(ISNUMBER(MATCH(E150,'May 27'!$E$2:$E$299,0))))),"Found","Not Found")</f>
        <v>Not Found</v>
      </c>
      <c r="J150" s="33" t="str">
        <f>IF(OR(ISNUMBER(MATCH(C150,'May 28'!$D$2:$D$300,0)),AND(ISNUMBER(MATCH(D150,'May 28'!$F$2:$F$300,0)),(ISNUMBER(MATCH(E150,'May 28'!$E$2:$E$300,0))))),"Found","Not Found")</f>
        <v>Not Found</v>
      </c>
      <c r="K150" s="33" t="str">
        <f>IF(OR(ISNUMBER(MATCH(C150,'May 29'!$D$2:$D$300,0)),AND(ISNUMBER(MATCH(D150,'May 29'!$F$2:$F$300,0)),(ISNUMBER(MATCH(E150,'May 29'!$E$2:$E$300,0))))),"Found","Not Found")</f>
        <v>Not Found</v>
      </c>
      <c r="L150" s="33" t="str">
        <f>IF(OR(ISNUMBER(MATCH(C150,'May 30'!$D$2:$D$300,0)),AND(ISNUMBER(MATCH(D150,'May 30'!$F$2:$F$300,0)),(ISNUMBER(MATCH(E150,'May 30'!$E$2:$E$300,0))))),"Found","Not Found")</f>
        <v>Not Found</v>
      </c>
      <c r="M150" s="33">
        <f t="shared" si="2"/>
        <v>0</v>
      </c>
      <c r="N150" s="33"/>
      <c r="O150" s="33"/>
      <c r="P150" s="33"/>
      <c r="Q150" s="33"/>
      <c r="R150" s="33"/>
      <c r="T150" s="33"/>
      <c r="U150" s="33"/>
      <c r="V150" s="33"/>
      <c r="W150" s="33"/>
      <c r="X150" s="33"/>
      <c r="Y150" s="33"/>
      <c r="Z150" s="33"/>
      <c r="AA150" s="33"/>
      <c r="AB150" s="33"/>
      <c r="AC150" s="33"/>
      <c r="AD150" s="33"/>
      <c r="AE150" s="33"/>
      <c r="AF150" s="33"/>
      <c r="AG150" s="33"/>
      <c r="AH150" s="33"/>
      <c r="AI150" s="36"/>
      <c r="AJ150" s="33"/>
    </row>
    <row r="151" spans="1:36" x14ac:dyDescent="0.25">
      <c r="A151" s="33" t="s">
        <v>1312</v>
      </c>
      <c r="B151" s="34" t="s">
        <v>330</v>
      </c>
      <c r="C151" s="30" t="str">
        <f>VLOOKUP(B151,'PKII Employee Details'!$A$2:$F$474,3,FALSE)</f>
        <v>C696</v>
      </c>
      <c r="D151" s="35" t="str">
        <f>VLOOKUP(B151,'PKII Employee Details'!$A$2:$F$474,4,FALSE)</f>
        <v>Dela Cruz</v>
      </c>
      <c r="E151" s="35" t="str">
        <f>VLOOKUP(B151,'PKII Employee Details'!$A$2:$F$474,5,FALSE)</f>
        <v>Carlos</v>
      </c>
      <c r="F151" s="36" t="str">
        <f>IF(OR(ISNUMBER(MATCH(C151,'May 24'!$D$2:$D$300,0)),AND(ISNUMBER(MATCH(D151,'May 24'!$F$2:$F$300,0)),(ISNUMBER(MATCH(E151,'May 24'!$E$2:$E$300,0))))),"Found","Not Found")</f>
        <v>Not Found</v>
      </c>
      <c r="G151" s="33" t="str">
        <f>IF(OR(ISNUMBER(MATCH(C151,'May 25'!$D$2:$D$300,0)),AND(ISNUMBER(MATCH(D151,'May 25'!$F$2:$F$300,0)),(ISNUMBER(MATCH(E151,'May 25'!$E$2:$E$300,0))))),"Found","Not Found")</f>
        <v>Not Found</v>
      </c>
      <c r="H151" s="33" t="str">
        <f>IF(OR(ISNUMBER(MATCH(C151,'May 26'!$D$2:$D$300,0)),AND(ISNUMBER(MATCH(D151,'May 26'!$F$2:$F$300,0)),(ISNUMBER(MATCH(E151,'May 26'!$E$2:$E$300,0))))),"Found","Not Found")</f>
        <v>Not Found</v>
      </c>
      <c r="I151" s="33" t="str">
        <f>IF(OR(ISNUMBER(MATCH(C151,'May 27'!$D$2:$D$299,0)),AND(ISNUMBER(MATCH(D151,'May 27'!$F$2:$F$299,0)),(ISNUMBER(MATCH(E151,'May 27'!$E$2:$E$299,0))))),"Found","Not Found")</f>
        <v>Not Found</v>
      </c>
      <c r="J151" s="33" t="str">
        <f>IF(OR(ISNUMBER(MATCH(C151,'May 28'!$D$2:$D$300,0)),AND(ISNUMBER(MATCH(D151,'May 28'!$F$2:$F$300,0)),(ISNUMBER(MATCH(E151,'May 28'!$E$2:$E$300,0))))),"Found","Not Found")</f>
        <v>Not Found</v>
      </c>
      <c r="K151" s="33" t="str">
        <f>IF(OR(ISNUMBER(MATCH(C151,'May 29'!$D$2:$D$300,0)),AND(ISNUMBER(MATCH(D151,'May 29'!$F$2:$F$300,0)),(ISNUMBER(MATCH(E151,'May 29'!$E$2:$E$300,0))))),"Found","Not Found")</f>
        <v>Not Found</v>
      </c>
      <c r="L151" s="33" t="str">
        <f>IF(OR(ISNUMBER(MATCH(C151,'May 30'!$D$2:$D$300,0)),AND(ISNUMBER(MATCH(D151,'May 30'!$F$2:$F$300,0)),(ISNUMBER(MATCH(E151,'May 30'!$E$2:$E$300,0))))),"Found","Not Found")</f>
        <v>Not Found</v>
      </c>
      <c r="M151" s="33">
        <f t="shared" si="2"/>
        <v>0</v>
      </c>
      <c r="N151" s="33"/>
      <c r="O151" s="33"/>
      <c r="P151" s="33"/>
      <c r="Q151" s="33"/>
      <c r="R151" s="33"/>
      <c r="T151" s="33"/>
      <c r="U151" s="33"/>
      <c r="V151" s="33"/>
      <c r="W151" s="33"/>
      <c r="X151" s="33"/>
      <c r="Y151" s="33"/>
      <c r="Z151" s="33"/>
      <c r="AA151" s="33"/>
      <c r="AB151" s="33"/>
      <c r="AC151" s="33"/>
      <c r="AD151" s="33"/>
      <c r="AE151" s="33"/>
      <c r="AF151" s="33"/>
      <c r="AG151" s="33"/>
      <c r="AH151" s="33"/>
      <c r="AI151" s="36"/>
      <c r="AJ151" s="33"/>
    </row>
    <row r="152" spans="1:36" x14ac:dyDescent="0.25">
      <c r="A152" s="33" t="s">
        <v>1313</v>
      </c>
      <c r="B152" s="34" t="s">
        <v>334</v>
      </c>
      <c r="C152" s="30" t="str">
        <f>VLOOKUP(B152,'PKII Employee Details'!$A$2:$F$474,3,FALSE)</f>
        <v>C494</v>
      </c>
      <c r="D152" s="35" t="str">
        <f>VLOOKUP(B152,'PKII Employee Details'!$A$2:$F$474,4,FALSE)</f>
        <v>Dela Peña</v>
      </c>
      <c r="E152" s="35" t="str">
        <f>VLOOKUP(B152,'PKII Employee Details'!$A$2:$F$474,5,FALSE)</f>
        <v>Eulogia</v>
      </c>
      <c r="F152" s="36" t="str">
        <f>IF(OR(ISNUMBER(MATCH(C152,'May 24'!$D$2:$D$300,0)),AND(ISNUMBER(MATCH(D152,'May 24'!$F$2:$F$300,0)),(ISNUMBER(MATCH(E152,'May 24'!$E$2:$E$300,0))))),"Found","Not Found")</f>
        <v>Not Found</v>
      </c>
      <c r="G152" s="33" t="str">
        <f>IF(OR(ISNUMBER(MATCH(C152,'May 25'!$D$2:$D$300,0)),AND(ISNUMBER(MATCH(D152,'May 25'!$F$2:$F$300,0)),(ISNUMBER(MATCH(E152,'May 25'!$E$2:$E$300,0))))),"Found","Not Found")</f>
        <v>Not Found</v>
      </c>
      <c r="H152" s="33" t="str">
        <f>IF(OR(ISNUMBER(MATCH(C152,'May 26'!$D$2:$D$300,0)),AND(ISNUMBER(MATCH(D152,'May 26'!$F$2:$F$300,0)),(ISNUMBER(MATCH(E152,'May 26'!$E$2:$E$300,0))))),"Found","Not Found")</f>
        <v>Not Found</v>
      </c>
      <c r="I152" s="33" t="str">
        <f>IF(OR(ISNUMBER(MATCH(C152,'May 27'!$D$2:$D$299,0)),AND(ISNUMBER(MATCH(D152,'May 27'!$F$2:$F$299,0)),(ISNUMBER(MATCH(E152,'May 27'!$E$2:$E$299,0))))),"Found","Not Found")</f>
        <v>Not Found</v>
      </c>
      <c r="J152" s="33" t="str">
        <f>IF(OR(ISNUMBER(MATCH(C152,'May 28'!$D$2:$D$300,0)),AND(ISNUMBER(MATCH(D152,'May 28'!$F$2:$F$300,0)),(ISNUMBER(MATCH(E152,'May 28'!$E$2:$E$300,0))))),"Found","Not Found")</f>
        <v>Not Found</v>
      </c>
      <c r="K152" s="33" t="str">
        <f>IF(OR(ISNUMBER(MATCH(C152,'May 29'!$D$2:$D$300,0)),AND(ISNUMBER(MATCH(D152,'May 29'!$F$2:$F$300,0)),(ISNUMBER(MATCH(E152,'May 29'!$E$2:$E$300,0))))),"Found","Not Found")</f>
        <v>Not Found</v>
      </c>
      <c r="L152" s="33" t="str">
        <f>IF(OR(ISNUMBER(MATCH(C152,'May 30'!$D$2:$D$300,0)),AND(ISNUMBER(MATCH(D152,'May 30'!$F$2:$F$300,0)),(ISNUMBER(MATCH(E152,'May 30'!$E$2:$E$300,0))))),"Found","Not Found")</f>
        <v>Not Found</v>
      </c>
      <c r="M152" s="33">
        <f t="shared" si="2"/>
        <v>0</v>
      </c>
      <c r="N152" s="33"/>
      <c r="O152" s="33"/>
      <c r="P152" s="33"/>
      <c r="Q152" s="33"/>
      <c r="R152" s="33"/>
      <c r="T152" s="33"/>
      <c r="U152" s="33"/>
      <c r="V152" s="33"/>
      <c r="W152" s="33"/>
      <c r="X152" s="33"/>
      <c r="Y152" s="33"/>
      <c r="Z152" s="33"/>
      <c r="AA152" s="33"/>
      <c r="AB152" s="33"/>
      <c r="AC152" s="33"/>
      <c r="AD152" s="33"/>
      <c r="AE152" s="33"/>
      <c r="AF152" s="33"/>
      <c r="AG152" s="33"/>
      <c r="AH152" s="33"/>
      <c r="AI152" s="36"/>
      <c r="AJ152" s="33"/>
    </row>
    <row r="153" spans="1:36" x14ac:dyDescent="0.25">
      <c r="A153" s="33" t="s">
        <v>1314</v>
      </c>
      <c r="B153" s="34" t="s">
        <v>353</v>
      </c>
      <c r="C153" s="30" t="str">
        <f>VLOOKUP(B153,'PKII Employee Details'!$A$2:$F$474,3,FALSE)</f>
        <v>C397</v>
      </c>
      <c r="D153" s="35" t="str">
        <f>VLOOKUP(B153,'PKII Employee Details'!$A$2:$F$474,4,FALSE)</f>
        <v>Diego</v>
      </c>
      <c r="E153" s="35" t="str">
        <f>VLOOKUP(B153,'PKII Employee Details'!$A$2:$F$474,5,FALSE)</f>
        <v>George</v>
      </c>
      <c r="F153" s="36" t="str">
        <f>IF(OR(ISNUMBER(MATCH(C153,'May 24'!$D$2:$D$300,0)),AND(ISNUMBER(MATCH(D153,'May 24'!$F$2:$F$300,0)),(ISNUMBER(MATCH(E153,'May 24'!$E$2:$E$300,0))))),"Found","Not Found")</f>
        <v>Found</v>
      </c>
      <c r="G153" s="33" t="str">
        <f>IF(OR(ISNUMBER(MATCH(C153,'May 25'!$D$2:$D$300,0)),AND(ISNUMBER(MATCH(D153,'May 25'!$F$2:$F$300,0)),(ISNUMBER(MATCH(E153,'May 25'!$E$2:$E$300,0))))),"Found","Not Found")</f>
        <v>Found</v>
      </c>
      <c r="H153" s="33" t="str">
        <f>IF(OR(ISNUMBER(MATCH(C153,'May 26'!$D$2:$D$300,0)),AND(ISNUMBER(MATCH(D153,'May 26'!$F$2:$F$300,0)),(ISNUMBER(MATCH(E153,'May 26'!$E$2:$E$300,0))))),"Found","Not Found")</f>
        <v>Found</v>
      </c>
      <c r="I153" s="33" t="str">
        <f>IF(OR(ISNUMBER(MATCH(C153,'May 27'!$D$2:$D$299,0)),AND(ISNUMBER(MATCH(D153,'May 27'!$F$2:$F$299,0)),(ISNUMBER(MATCH(E153,'May 27'!$E$2:$E$299,0))))),"Found","Not Found")</f>
        <v>Found</v>
      </c>
      <c r="J153" s="33" t="str">
        <f>IF(OR(ISNUMBER(MATCH(C153,'May 28'!$D$2:$D$300,0)),AND(ISNUMBER(MATCH(D153,'May 28'!$F$2:$F$300,0)),(ISNUMBER(MATCH(E153,'May 28'!$E$2:$E$300,0))))),"Found","Not Found")</f>
        <v>Found</v>
      </c>
      <c r="K153" s="33" t="str">
        <f>IF(OR(ISNUMBER(MATCH(C153,'May 29'!$D$2:$D$300,0)),AND(ISNUMBER(MATCH(D153,'May 29'!$F$2:$F$300,0)),(ISNUMBER(MATCH(E153,'May 29'!$E$2:$E$300,0))))),"Found","Not Found")</f>
        <v>Not Found</v>
      </c>
      <c r="L153" s="33" t="str">
        <f>IF(OR(ISNUMBER(MATCH(C153,'May 30'!$D$2:$D$300,0)),AND(ISNUMBER(MATCH(D153,'May 30'!$F$2:$F$300,0)),(ISNUMBER(MATCH(E153,'May 30'!$E$2:$E$300,0))))),"Found","Not Found")</f>
        <v>Not Found</v>
      </c>
      <c r="M153" s="33">
        <f t="shared" si="2"/>
        <v>5</v>
      </c>
      <c r="N153" s="33"/>
      <c r="O153" s="33"/>
      <c r="P153" s="33"/>
      <c r="Q153" s="33"/>
      <c r="R153" s="33"/>
      <c r="T153" s="33"/>
      <c r="U153" s="33"/>
      <c r="V153" s="33"/>
      <c r="W153" s="33"/>
      <c r="X153" s="33"/>
      <c r="Y153" s="33"/>
      <c r="Z153" s="33"/>
      <c r="AA153" s="33"/>
      <c r="AB153" s="33"/>
      <c r="AC153" s="33"/>
      <c r="AD153" s="33"/>
      <c r="AE153" s="33"/>
      <c r="AF153" s="33"/>
      <c r="AG153" s="33"/>
      <c r="AH153" s="33"/>
      <c r="AI153" s="36"/>
      <c r="AJ153" s="33"/>
    </row>
    <row r="154" spans="1:36" x14ac:dyDescent="0.25">
      <c r="A154" s="33" t="s">
        <v>1315</v>
      </c>
      <c r="B154" s="34" t="s">
        <v>357</v>
      </c>
      <c r="C154" s="30" t="str">
        <f>VLOOKUP(B154,'PKII Employee Details'!$A$2:$F$474,3,FALSE)</f>
        <v>C141</v>
      </c>
      <c r="D154" s="35" t="str">
        <f>VLOOKUP(B154,'PKII Employee Details'!$A$2:$F$474,4,FALSE)</f>
        <v>Difuntorum</v>
      </c>
      <c r="E154" s="35" t="str">
        <f>VLOOKUP(B154,'PKII Employee Details'!$A$2:$F$474,5,FALSE)</f>
        <v>Helen</v>
      </c>
      <c r="F154" s="36" t="str">
        <f>IF(OR(ISNUMBER(MATCH(C154,'May 24'!$D$2:$D$300,0)),AND(ISNUMBER(MATCH(D154,'May 24'!$F$2:$F$300,0)),(ISNUMBER(MATCH(E154,'May 24'!$E$2:$E$300,0))))),"Found","Not Found")</f>
        <v>Found</v>
      </c>
      <c r="G154" s="33" t="str">
        <f>IF(OR(ISNUMBER(MATCH(C154,'May 25'!$D$2:$D$300,0)),AND(ISNUMBER(MATCH(D154,'May 25'!$F$2:$F$300,0)),(ISNUMBER(MATCH(E154,'May 25'!$E$2:$E$300,0))))),"Found","Not Found")</f>
        <v>Found</v>
      </c>
      <c r="H154" s="33" t="str">
        <f>IF(OR(ISNUMBER(MATCH(C154,'May 26'!$D$2:$D$300,0)),AND(ISNUMBER(MATCH(D154,'May 26'!$F$2:$F$300,0)),(ISNUMBER(MATCH(E154,'May 26'!$E$2:$E$300,0))))),"Found","Not Found")</f>
        <v>Found</v>
      </c>
      <c r="I154" s="33" t="str">
        <f>IF(OR(ISNUMBER(MATCH(C154,'May 27'!$D$2:$D$299,0)),AND(ISNUMBER(MATCH(D154,'May 27'!$F$2:$F$299,0)),(ISNUMBER(MATCH(E154,'May 27'!$E$2:$E$299,0))))),"Found","Not Found")</f>
        <v>Not Found</v>
      </c>
      <c r="J154" s="33" t="str">
        <f>IF(OR(ISNUMBER(MATCH(C154,'May 28'!$D$2:$D$300,0)),AND(ISNUMBER(MATCH(D154,'May 28'!$F$2:$F$300,0)),(ISNUMBER(MATCH(E154,'May 28'!$E$2:$E$300,0))))),"Found","Not Found")</f>
        <v>Found</v>
      </c>
      <c r="K154" s="33" t="str">
        <f>IF(OR(ISNUMBER(MATCH(C154,'May 29'!$D$2:$D$300,0)),AND(ISNUMBER(MATCH(D154,'May 29'!$F$2:$F$300,0)),(ISNUMBER(MATCH(E154,'May 29'!$E$2:$E$300,0))))),"Found","Not Found")</f>
        <v>Found</v>
      </c>
      <c r="L154" s="33" t="str">
        <f>IF(OR(ISNUMBER(MATCH(C154,'May 30'!$D$2:$D$300,0)),AND(ISNUMBER(MATCH(D154,'May 30'!$F$2:$F$300,0)),(ISNUMBER(MATCH(E154,'May 30'!$E$2:$E$300,0))))),"Found","Not Found")</f>
        <v>Found</v>
      </c>
      <c r="M154" s="33">
        <f t="shared" si="2"/>
        <v>6</v>
      </c>
      <c r="N154" s="33"/>
      <c r="O154" s="33"/>
      <c r="P154" s="33"/>
      <c r="Q154" s="33"/>
      <c r="R154" s="33"/>
      <c r="T154" s="33"/>
      <c r="U154" s="33"/>
      <c r="V154" s="33"/>
      <c r="W154" s="33"/>
      <c r="X154" s="33"/>
      <c r="Y154" s="33"/>
      <c r="Z154" s="33"/>
      <c r="AA154" s="33"/>
      <c r="AB154" s="33"/>
      <c r="AC154" s="33"/>
      <c r="AD154" s="33"/>
      <c r="AE154" s="33"/>
      <c r="AF154" s="33"/>
      <c r="AG154" s="33"/>
      <c r="AH154" s="33"/>
      <c r="AI154" s="36"/>
      <c r="AJ154" s="33"/>
    </row>
    <row r="155" spans="1:36" x14ac:dyDescent="0.25">
      <c r="A155" s="33" t="s">
        <v>1316</v>
      </c>
      <c r="B155" s="34" t="s">
        <v>366</v>
      </c>
      <c r="C155" s="30" t="str">
        <f>VLOOKUP(B155,'PKII Employee Details'!$A$2:$F$474,3,FALSE)</f>
        <v>C699</v>
      </c>
      <c r="D155" s="35" t="str">
        <f>VLOOKUP(B155,'PKII Employee Details'!$A$2:$F$474,4,FALSE)</f>
        <v>Dumaya</v>
      </c>
      <c r="E155" s="35" t="str">
        <f>VLOOKUP(B155,'PKII Employee Details'!$A$2:$F$474,5,FALSE)</f>
        <v>Olivia</v>
      </c>
      <c r="F155" s="36" t="str">
        <f>IF(OR(ISNUMBER(MATCH(C155,'May 24'!$D$2:$D$300,0)),AND(ISNUMBER(MATCH(D155,'May 24'!$F$2:$F$300,0)),(ISNUMBER(MATCH(E155,'May 24'!$E$2:$E$300,0))))),"Found","Not Found")</f>
        <v>Not Found</v>
      </c>
      <c r="G155" s="33" t="str">
        <f>IF(OR(ISNUMBER(MATCH(C155,'May 25'!$D$2:$D$300,0)),AND(ISNUMBER(MATCH(D155,'May 25'!$F$2:$F$300,0)),(ISNUMBER(MATCH(E155,'May 25'!$E$2:$E$300,0))))),"Found","Not Found")</f>
        <v>Not Found</v>
      </c>
      <c r="H155" s="33" t="str">
        <f>IF(OR(ISNUMBER(MATCH(C155,'May 26'!$D$2:$D$300,0)),AND(ISNUMBER(MATCH(D155,'May 26'!$F$2:$F$300,0)),(ISNUMBER(MATCH(E155,'May 26'!$E$2:$E$300,0))))),"Found","Not Found")</f>
        <v>Not Found</v>
      </c>
      <c r="I155" s="33" t="str">
        <f>IF(OR(ISNUMBER(MATCH(C155,'May 27'!$D$2:$D$299,0)),AND(ISNUMBER(MATCH(D155,'May 27'!$F$2:$F$299,0)),(ISNUMBER(MATCH(E155,'May 27'!$E$2:$E$299,0))))),"Found","Not Found")</f>
        <v>Not Found</v>
      </c>
      <c r="J155" s="33" t="str">
        <f>IF(OR(ISNUMBER(MATCH(C155,'May 28'!$D$2:$D$300,0)),AND(ISNUMBER(MATCH(D155,'May 28'!$F$2:$F$300,0)),(ISNUMBER(MATCH(E155,'May 28'!$E$2:$E$300,0))))),"Found","Not Found")</f>
        <v>Not Found</v>
      </c>
      <c r="K155" s="33" t="str">
        <f>IF(OR(ISNUMBER(MATCH(C155,'May 29'!$D$2:$D$300,0)),AND(ISNUMBER(MATCH(D155,'May 29'!$F$2:$F$300,0)),(ISNUMBER(MATCH(E155,'May 29'!$E$2:$E$300,0))))),"Found","Not Found")</f>
        <v>Not Found</v>
      </c>
      <c r="L155" s="33" t="str">
        <f>IF(OR(ISNUMBER(MATCH(C155,'May 30'!$D$2:$D$300,0)),AND(ISNUMBER(MATCH(D155,'May 30'!$F$2:$F$300,0)),(ISNUMBER(MATCH(E155,'May 30'!$E$2:$E$300,0))))),"Found","Not Found")</f>
        <v>Not Found</v>
      </c>
      <c r="M155" s="33">
        <f t="shared" si="2"/>
        <v>0</v>
      </c>
      <c r="N155" s="33"/>
      <c r="O155" s="33"/>
      <c r="P155" s="33"/>
      <c r="Q155" s="33"/>
      <c r="R155" s="33"/>
      <c r="T155" s="33"/>
      <c r="U155" s="33"/>
      <c r="V155" s="33"/>
      <c r="W155" s="33"/>
      <c r="X155" s="33"/>
      <c r="Y155" s="33"/>
      <c r="Z155" s="33"/>
      <c r="AA155" s="33"/>
      <c r="AB155" s="33"/>
      <c r="AC155" s="33"/>
      <c r="AD155" s="33"/>
      <c r="AE155" s="33"/>
      <c r="AF155" s="33"/>
      <c r="AG155" s="33"/>
      <c r="AH155" s="33"/>
      <c r="AI155" s="36"/>
      <c r="AJ155" s="33"/>
    </row>
    <row r="156" spans="1:36" x14ac:dyDescent="0.25">
      <c r="A156" s="33" t="s">
        <v>1317</v>
      </c>
      <c r="B156" s="34" t="s">
        <v>384</v>
      </c>
      <c r="C156" s="30" t="str">
        <f>VLOOKUP(B156,'PKII Employee Details'!$A$2:$F$474,3,FALSE)</f>
        <v>C659</v>
      </c>
      <c r="D156" s="35" t="str">
        <f>VLOOKUP(B156,'PKII Employee Details'!$A$2:$F$474,4,FALSE)</f>
        <v>Establecida</v>
      </c>
      <c r="E156" s="35" t="str">
        <f>VLOOKUP(B156,'PKII Employee Details'!$A$2:$F$474,5,FALSE)</f>
        <v>Cielito</v>
      </c>
      <c r="F156" s="36" t="str">
        <f>IF(OR(ISNUMBER(MATCH(C156,'May 24'!$D$2:$D$300,0)),AND(ISNUMBER(MATCH(D156,'May 24'!$F$2:$F$300,0)),(ISNUMBER(MATCH(E156,'May 24'!$E$2:$E$300,0))))),"Found","Not Found")</f>
        <v>Not Found</v>
      </c>
      <c r="G156" s="33" t="str">
        <f>IF(OR(ISNUMBER(MATCH(C156,'May 25'!$D$2:$D$300,0)),AND(ISNUMBER(MATCH(D156,'May 25'!$F$2:$F$300,0)),(ISNUMBER(MATCH(E156,'May 25'!$E$2:$E$300,0))))),"Found","Not Found")</f>
        <v>Not Found</v>
      </c>
      <c r="H156" s="33" t="str">
        <f>IF(OR(ISNUMBER(MATCH(C156,'May 26'!$D$2:$D$300,0)),AND(ISNUMBER(MATCH(D156,'May 26'!$F$2:$F$300,0)),(ISNUMBER(MATCH(E156,'May 26'!$E$2:$E$300,0))))),"Found","Not Found")</f>
        <v>Not Found</v>
      </c>
      <c r="I156" s="33" t="str">
        <f>IF(OR(ISNUMBER(MATCH(C156,'May 27'!$D$2:$D$299,0)),AND(ISNUMBER(MATCH(D156,'May 27'!$F$2:$F$299,0)),(ISNUMBER(MATCH(E156,'May 27'!$E$2:$E$299,0))))),"Found","Not Found")</f>
        <v>Not Found</v>
      </c>
      <c r="J156" s="33" t="str">
        <f>IF(OR(ISNUMBER(MATCH(C156,'May 28'!$D$2:$D$300,0)),AND(ISNUMBER(MATCH(D156,'May 28'!$F$2:$F$300,0)),(ISNUMBER(MATCH(E156,'May 28'!$E$2:$E$300,0))))),"Found","Not Found")</f>
        <v>Not Found</v>
      </c>
      <c r="K156" s="33" t="str">
        <f>IF(OR(ISNUMBER(MATCH(C156,'May 29'!$D$2:$D$300,0)),AND(ISNUMBER(MATCH(D156,'May 29'!$F$2:$F$300,0)),(ISNUMBER(MATCH(E156,'May 29'!$E$2:$E$300,0))))),"Found","Not Found")</f>
        <v>Not Found</v>
      </c>
      <c r="L156" s="33" t="str">
        <f>IF(OR(ISNUMBER(MATCH(C156,'May 30'!$D$2:$D$300,0)),AND(ISNUMBER(MATCH(D156,'May 30'!$F$2:$F$300,0)),(ISNUMBER(MATCH(E156,'May 30'!$E$2:$E$300,0))))),"Found","Not Found")</f>
        <v>Not Found</v>
      </c>
      <c r="M156" s="33">
        <f t="shared" si="2"/>
        <v>0</v>
      </c>
      <c r="N156" s="33"/>
      <c r="O156" s="33"/>
      <c r="P156" s="33"/>
      <c r="Q156" s="33"/>
      <c r="R156" s="33"/>
      <c r="T156" s="33"/>
      <c r="U156" s="33"/>
      <c r="V156" s="33"/>
      <c r="W156" s="33"/>
      <c r="X156" s="33"/>
      <c r="Y156" s="33"/>
      <c r="Z156" s="33"/>
      <c r="AA156" s="33"/>
      <c r="AB156" s="33"/>
      <c r="AC156" s="33"/>
      <c r="AD156" s="33"/>
      <c r="AE156" s="33"/>
      <c r="AF156" s="33"/>
      <c r="AG156" s="33"/>
      <c r="AH156" s="33"/>
      <c r="AI156" s="36"/>
      <c r="AJ156" s="33"/>
    </row>
    <row r="157" spans="1:36" x14ac:dyDescent="0.25">
      <c r="A157" s="33" t="s">
        <v>1318</v>
      </c>
      <c r="B157" s="34" t="s">
        <v>389</v>
      </c>
      <c r="C157" s="30" t="str">
        <f>VLOOKUP(B157,'PKII Employee Details'!$A$2:$F$474,3,FALSE)</f>
        <v>C385</v>
      </c>
      <c r="D157" s="35" t="str">
        <f>VLOOKUP(B157,'PKII Employee Details'!$A$2:$F$474,4,FALSE)</f>
        <v>Estaris</v>
      </c>
      <c r="E157" s="35" t="str">
        <f>VLOOKUP(B157,'PKII Employee Details'!$A$2:$F$474,5,FALSE)</f>
        <v>Maria Emelita</v>
      </c>
      <c r="F157" s="36" t="str">
        <f>IF(OR(ISNUMBER(MATCH(C157,'May 24'!$D$2:$D$300,0)),AND(ISNUMBER(MATCH(D157,'May 24'!$F$2:$F$300,0)),(ISNUMBER(MATCH(E157,'May 24'!$E$2:$E$300,0))))),"Found","Not Found")</f>
        <v>Not Found</v>
      </c>
      <c r="G157" s="33" t="str">
        <f>IF(OR(ISNUMBER(MATCH(C157,'May 25'!$D$2:$D$300,0)),AND(ISNUMBER(MATCH(D157,'May 25'!$F$2:$F$300,0)),(ISNUMBER(MATCH(E157,'May 25'!$E$2:$E$300,0))))),"Found","Not Found")</f>
        <v>Not Found</v>
      </c>
      <c r="H157" s="33" t="str">
        <f>IF(OR(ISNUMBER(MATCH(C157,'May 26'!$D$2:$D$300,0)),AND(ISNUMBER(MATCH(D157,'May 26'!$F$2:$F$300,0)),(ISNUMBER(MATCH(E157,'May 26'!$E$2:$E$300,0))))),"Found","Not Found")</f>
        <v>Not Found</v>
      </c>
      <c r="I157" s="33" t="str">
        <f>IF(OR(ISNUMBER(MATCH(C157,'May 27'!$D$2:$D$299,0)),AND(ISNUMBER(MATCH(D157,'May 27'!$F$2:$F$299,0)),(ISNUMBER(MATCH(E157,'May 27'!$E$2:$E$299,0))))),"Found","Not Found")</f>
        <v>Not Found</v>
      </c>
      <c r="J157" s="33" t="str">
        <f>IF(OR(ISNUMBER(MATCH(C157,'May 28'!$D$2:$D$300,0)),AND(ISNUMBER(MATCH(D157,'May 28'!$F$2:$F$300,0)),(ISNUMBER(MATCH(E157,'May 28'!$E$2:$E$300,0))))),"Found","Not Found")</f>
        <v>Not Found</v>
      </c>
      <c r="K157" s="33" t="str">
        <f>IF(OR(ISNUMBER(MATCH(C157,'May 29'!$D$2:$D$300,0)),AND(ISNUMBER(MATCH(D157,'May 29'!$F$2:$F$300,0)),(ISNUMBER(MATCH(E157,'May 29'!$E$2:$E$300,0))))),"Found","Not Found")</f>
        <v>Not Found</v>
      </c>
      <c r="L157" s="33" t="str">
        <f>IF(OR(ISNUMBER(MATCH(C157,'May 30'!$D$2:$D$300,0)),AND(ISNUMBER(MATCH(D157,'May 30'!$F$2:$F$300,0)),(ISNUMBER(MATCH(E157,'May 30'!$E$2:$E$300,0))))),"Found","Not Found")</f>
        <v>Not Found</v>
      </c>
      <c r="M157" s="33">
        <f t="shared" si="2"/>
        <v>0</v>
      </c>
      <c r="N157" s="33"/>
      <c r="O157" s="33"/>
      <c r="P157" s="33"/>
      <c r="Q157" s="33"/>
      <c r="R157" s="33"/>
      <c r="T157" s="33"/>
      <c r="U157" s="33"/>
      <c r="V157" s="33"/>
      <c r="W157" s="33"/>
      <c r="X157" s="33"/>
      <c r="Y157" s="33"/>
      <c r="Z157" s="33"/>
      <c r="AA157" s="33"/>
      <c r="AB157" s="33"/>
      <c r="AC157" s="33"/>
      <c r="AD157" s="33"/>
      <c r="AE157" s="33"/>
      <c r="AF157" s="33"/>
      <c r="AG157" s="33"/>
      <c r="AH157" s="33"/>
      <c r="AI157" s="36"/>
      <c r="AJ157" s="33"/>
    </row>
    <row r="158" spans="1:36" x14ac:dyDescent="0.25">
      <c r="A158" s="33" t="s">
        <v>1319</v>
      </c>
      <c r="B158" s="34" t="s">
        <v>393</v>
      </c>
      <c r="C158" s="30" t="str">
        <f>VLOOKUP(B158,'PKII Employee Details'!$A$2:$F$474,3,FALSE)</f>
        <v>C636</v>
      </c>
      <c r="D158" s="35" t="str">
        <f>VLOOKUP(B158,'PKII Employee Details'!$A$2:$F$474,4,FALSE)</f>
        <v>Esto</v>
      </c>
      <c r="E158" s="35" t="str">
        <f>VLOOKUP(B158,'PKII Employee Details'!$A$2:$F$474,5,FALSE)</f>
        <v>Raymond</v>
      </c>
      <c r="F158" s="36" t="str">
        <f>IF(OR(ISNUMBER(MATCH(C158,'May 24'!$D$2:$D$300,0)),AND(ISNUMBER(MATCH(D158,'May 24'!$F$2:$F$300,0)),(ISNUMBER(MATCH(E158,'May 24'!$E$2:$E$300,0))))),"Found","Not Found")</f>
        <v>Not Found</v>
      </c>
      <c r="G158" s="33" t="str">
        <f>IF(OR(ISNUMBER(MATCH(C158,'May 25'!$D$2:$D$300,0)),AND(ISNUMBER(MATCH(D158,'May 25'!$F$2:$F$300,0)),(ISNUMBER(MATCH(E158,'May 25'!$E$2:$E$300,0))))),"Found","Not Found")</f>
        <v>Not Found</v>
      </c>
      <c r="H158" s="33" t="str">
        <f>IF(OR(ISNUMBER(MATCH(C158,'May 26'!$D$2:$D$300,0)),AND(ISNUMBER(MATCH(D158,'May 26'!$F$2:$F$300,0)),(ISNUMBER(MATCH(E158,'May 26'!$E$2:$E$300,0))))),"Found","Not Found")</f>
        <v>Not Found</v>
      </c>
      <c r="I158" s="33" t="str">
        <f>IF(OR(ISNUMBER(MATCH(C158,'May 27'!$D$2:$D$299,0)),AND(ISNUMBER(MATCH(D158,'May 27'!$F$2:$F$299,0)),(ISNUMBER(MATCH(E158,'May 27'!$E$2:$E$299,0))))),"Found","Not Found")</f>
        <v>Not Found</v>
      </c>
      <c r="J158" s="33" t="str">
        <f>IF(OR(ISNUMBER(MATCH(C158,'May 28'!$D$2:$D$300,0)),AND(ISNUMBER(MATCH(D158,'May 28'!$F$2:$F$300,0)),(ISNUMBER(MATCH(E158,'May 28'!$E$2:$E$300,0))))),"Found","Not Found")</f>
        <v>Not Found</v>
      </c>
      <c r="K158" s="33" t="str">
        <f>IF(OR(ISNUMBER(MATCH(C158,'May 29'!$D$2:$D$300,0)),AND(ISNUMBER(MATCH(D158,'May 29'!$F$2:$F$300,0)),(ISNUMBER(MATCH(E158,'May 29'!$E$2:$E$300,0))))),"Found","Not Found")</f>
        <v>Not Found</v>
      </c>
      <c r="L158" s="33" t="str">
        <f>IF(OR(ISNUMBER(MATCH(C158,'May 30'!$D$2:$D$300,0)),AND(ISNUMBER(MATCH(D158,'May 30'!$F$2:$F$300,0)),(ISNUMBER(MATCH(E158,'May 30'!$E$2:$E$300,0))))),"Found","Not Found")</f>
        <v>Not Found</v>
      </c>
      <c r="M158" s="33">
        <f t="shared" si="2"/>
        <v>0</v>
      </c>
      <c r="N158" s="33"/>
      <c r="O158" s="33"/>
      <c r="P158" s="33"/>
      <c r="Q158" s="33"/>
      <c r="R158" s="33"/>
      <c r="T158" s="33"/>
      <c r="U158" s="33"/>
      <c r="V158" s="33"/>
      <c r="W158" s="33"/>
      <c r="X158" s="33"/>
      <c r="Y158" s="33"/>
      <c r="Z158" s="33"/>
      <c r="AA158" s="33"/>
      <c r="AB158" s="33"/>
      <c r="AC158" s="33"/>
      <c r="AD158" s="33"/>
      <c r="AE158" s="33"/>
      <c r="AF158" s="33"/>
      <c r="AG158" s="33"/>
      <c r="AH158" s="33"/>
      <c r="AI158" s="36"/>
      <c r="AJ158" s="33"/>
    </row>
    <row r="159" spans="1:36" x14ac:dyDescent="0.25">
      <c r="A159" s="33" t="s">
        <v>1320</v>
      </c>
      <c r="B159" s="34" t="s">
        <v>406</v>
      </c>
      <c r="C159" s="30" t="s">
        <v>403</v>
      </c>
      <c r="D159" s="35" t="s">
        <v>404</v>
      </c>
      <c r="E159" s="35" t="s">
        <v>405</v>
      </c>
      <c r="F159" s="36" t="str">
        <f>IF(OR(ISNUMBER(MATCH(C159,'May 24'!$D$2:$D$300,0)),AND(ISNUMBER(MATCH(D159,'May 24'!$F$2:$F$300,0)),(ISNUMBER(MATCH(E159,'May 24'!$E$2:$E$300,0))))),"Found","Not Found")</f>
        <v>Not Found</v>
      </c>
      <c r="G159" s="33" t="str">
        <f>IF(OR(ISNUMBER(MATCH(C159,'May 25'!$D$2:$D$300,0)),AND(ISNUMBER(MATCH(D159,'May 25'!$F$2:$F$300,0)),(ISNUMBER(MATCH(E159,'May 25'!$E$2:$E$300,0))))),"Found","Not Found")</f>
        <v>Not Found</v>
      </c>
      <c r="H159" s="33" t="str">
        <f>IF(OR(ISNUMBER(MATCH(C159,'May 26'!$D$2:$D$300,0)),AND(ISNUMBER(MATCH(D159,'May 26'!$F$2:$F$300,0)),(ISNUMBER(MATCH(E159,'May 26'!$E$2:$E$300,0))))),"Found","Not Found")</f>
        <v>Not Found</v>
      </c>
      <c r="I159" s="33" t="str">
        <f>IF(OR(ISNUMBER(MATCH(C159,'May 27'!$D$2:$D$299,0)),AND(ISNUMBER(MATCH(D159,'May 27'!$F$2:$F$299,0)),(ISNUMBER(MATCH(E159,'May 27'!$E$2:$E$299,0))))),"Found","Not Found")</f>
        <v>Not Found</v>
      </c>
      <c r="J159" s="33" t="str">
        <f>IF(OR(ISNUMBER(MATCH(C159,'May 28'!$D$2:$D$300,0)),AND(ISNUMBER(MATCH(D159,'May 28'!$F$2:$F$300,0)),(ISNUMBER(MATCH(E159,'May 28'!$E$2:$E$300,0))))),"Found","Not Found")</f>
        <v>Not Found</v>
      </c>
      <c r="K159" s="33" t="str">
        <f>IF(OR(ISNUMBER(MATCH(C159,'May 29'!$D$2:$D$300,0)),AND(ISNUMBER(MATCH(D159,'May 29'!$F$2:$F$300,0)),(ISNUMBER(MATCH(E159,'May 29'!$E$2:$E$300,0))))),"Found","Not Found")</f>
        <v>Not Found</v>
      </c>
      <c r="L159" s="33" t="str">
        <f>IF(OR(ISNUMBER(MATCH(C159,'May 30'!$D$2:$D$300,0)),AND(ISNUMBER(MATCH(D159,'May 30'!$F$2:$F$300,0)),(ISNUMBER(MATCH(E159,'May 30'!$E$2:$E$300,0))))),"Found","Not Found")</f>
        <v>Not Found</v>
      </c>
      <c r="M159" s="33">
        <f t="shared" si="2"/>
        <v>0</v>
      </c>
      <c r="N159" s="33"/>
      <c r="O159" s="33"/>
      <c r="P159" s="33"/>
      <c r="Q159" s="33"/>
      <c r="R159" s="33"/>
      <c r="T159" s="33"/>
      <c r="U159" s="33"/>
      <c r="V159" s="33"/>
      <c r="W159" s="33"/>
      <c r="X159" s="33"/>
      <c r="Y159" s="33"/>
      <c r="Z159" s="33"/>
      <c r="AA159" s="33"/>
      <c r="AB159" s="33"/>
      <c r="AC159" s="33"/>
      <c r="AD159" s="33"/>
      <c r="AE159" s="33"/>
      <c r="AF159" s="33"/>
      <c r="AG159" s="33"/>
      <c r="AH159" s="33"/>
      <c r="AI159" s="36"/>
      <c r="AJ159" s="33"/>
    </row>
    <row r="160" spans="1:36" x14ac:dyDescent="0.25">
      <c r="A160" s="33" t="s">
        <v>1321</v>
      </c>
      <c r="B160" s="34" t="s">
        <v>407</v>
      </c>
      <c r="C160" s="30" t="str">
        <f>VLOOKUP(B160,'PKII Employee Details'!$A$2:$F$474,3,FALSE)</f>
        <v>C690</v>
      </c>
      <c r="D160" s="35" t="str">
        <f>VLOOKUP(B160,'PKII Employee Details'!$A$2:$F$474,4,FALSE)</f>
        <v>Fajarda</v>
      </c>
      <c r="E160" s="35" t="str">
        <f>VLOOKUP(B160,'PKII Employee Details'!$A$2:$F$474,5,FALSE)</f>
        <v>Bella</v>
      </c>
      <c r="F160" s="36" t="str">
        <f>IF(OR(ISNUMBER(MATCH(C160,'May 24'!$D$2:$D$300,0)),AND(ISNUMBER(MATCH(D160,'May 24'!$F$2:$F$300,0)),(ISNUMBER(MATCH(E160,'May 24'!$E$2:$E$300,0))))),"Found","Not Found")</f>
        <v>Not Found</v>
      </c>
      <c r="G160" s="33" t="str">
        <f>IF(OR(ISNUMBER(MATCH(C160,'May 25'!$D$2:$D$300,0)),AND(ISNUMBER(MATCH(D160,'May 25'!$F$2:$F$300,0)),(ISNUMBER(MATCH(E160,'May 25'!$E$2:$E$300,0))))),"Found","Not Found")</f>
        <v>Not Found</v>
      </c>
      <c r="H160" s="33" t="str">
        <f>IF(OR(ISNUMBER(MATCH(C160,'May 26'!$D$2:$D$300,0)),AND(ISNUMBER(MATCH(D160,'May 26'!$F$2:$F$300,0)),(ISNUMBER(MATCH(E160,'May 26'!$E$2:$E$300,0))))),"Found","Not Found")</f>
        <v>Not Found</v>
      </c>
      <c r="I160" s="33" t="str">
        <f>IF(OR(ISNUMBER(MATCH(C160,'May 27'!$D$2:$D$299,0)),AND(ISNUMBER(MATCH(D160,'May 27'!$F$2:$F$299,0)),(ISNUMBER(MATCH(E160,'May 27'!$E$2:$E$299,0))))),"Found","Not Found")</f>
        <v>Not Found</v>
      </c>
      <c r="J160" s="33" t="str">
        <f>IF(OR(ISNUMBER(MATCH(C160,'May 28'!$D$2:$D$300,0)),AND(ISNUMBER(MATCH(D160,'May 28'!$F$2:$F$300,0)),(ISNUMBER(MATCH(E160,'May 28'!$E$2:$E$300,0))))),"Found","Not Found")</f>
        <v>Not Found</v>
      </c>
      <c r="K160" s="33" t="str">
        <f>IF(OR(ISNUMBER(MATCH(C160,'May 29'!$D$2:$D$300,0)),AND(ISNUMBER(MATCH(D160,'May 29'!$F$2:$F$300,0)),(ISNUMBER(MATCH(E160,'May 29'!$E$2:$E$300,0))))),"Found","Not Found")</f>
        <v>Not Found</v>
      </c>
      <c r="L160" s="33" t="str">
        <f>IF(OR(ISNUMBER(MATCH(C160,'May 30'!$D$2:$D$300,0)),AND(ISNUMBER(MATCH(D160,'May 30'!$F$2:$F$300,0)),(ISNUMBER(MATCH(E160,'May 30'!$E$2:$E$300,0))))),"Found","Not Found")</f>
        <v>Not Found</v>
      </c>
      <c r="M160" s="33">
        <f t="shared" si="2"/>
        <v>0</v>
      </c>
      <c r="N160" s="33"/>
      <c r="O160" s="33"/>
      <c r="P160" s="33"/>
      <c r="Q160" s="33"/>
      <c r="R160" s="33"/>
      <c r="T160" s="33"/>
      <c r="U160" s="33"/>
      <c r="V160" s="33"/>
      <c r="W160" s="33"/>
      <c r="X160" s="33"/>
      <c r="Y160" s="33"/>
      <c r="Z160" s="33"/>
      <c r="AA160" s="33"/>
      <c r="AB160" s="33"/>
      <c r="AC160" s="33"/>
      <c r="AD160" s="33"/>
      <c r="AE160" s="33"/>
      <c r="AF160" s="33"/>
      <c r="AG160" s="33"/>
      <c r="AH160" s="33"/>
      <c r="AI160" s="36"/>
      <c r="AJ160" s="33"/>
    </row>
    <row r="161" spans="1:36" x14ac:dyDescent="0.25">
      <c r="A161" s="33" t="s">
        <v>1322</v>
      </c>
      <c r="B161" s="34" t="s">
        <v>412</v>
      </c>
      <c r="C161" s="30" t="str">
        <f>VLOOKUP(B161,'PKII Employee Details'!$A$2:$F$474,3,FALSE)</f>
        <v>C743</v>
      </c>
      <c r="D161" s="35" t="str">
        <f>VLOOKUP(B161,'PKII Employee Details'!$A$2:$F$474,4,FALSE)</f>
        <v>Faylogna</v>
      </c>
      <c r="E161" s="35" t="str">
        <f>VLOOKUP(B161,'PKII Employee Details'!$A$2:$F$474,5,FALSE)</f>
        <v>Cynthia Rose</v>
      </c>
      <c r="F161" s="36" t="str">
        <f>IF(OR(ISNUMBER(MATCH(C161,'May 24'!$D$2:$D$300,0)),AND(ISNUMBER(MATCH(D161,'May 24'!$F$2:$F$300,0)),(ISNUMBER(MATCH(E161,'May 24'!$E$2:$E$300,0))))),"Found","Not Found")</f>
        <v>Not Found</v>
      </c>
      <c r="G161" s="33" t="str">
        <f>IF(OR(ISNUMBER(MATCH(C161,'May 25'!$D$2:$D$300,0)),AND(ISNUMBER(MATCH(D161,'May 25'!$F$2:$F$300,0)),(ISNUMBER(MATCH(E161,'May 25'!$E$2:$E$300,0))))),"Found","Not Found")</f>
        <v>Not Found</v>
      </c>
      <c r="H161" s="33" t="str">
        <f>IF(OR(ISNUMBER(MATCH(C161,'May 26'!$D$2:$D$300,0)),AND(ISNUMBER(MATCH(D161,'May 26'!$F$2:$F$300,0)),(ISNUMBER(MATCH(E161,'May 26'!$E$2:$E$300,0))))),"Found","Not Found")</f>
        <v>Not Found</v>
      </c>
      <c r="I161" s="33" t="str">
        <f>IF(OR(ISNUMBER(MATCH(C161,'May 27'!$D$2:$D$299,0)),AND(ISNUMBER(MATCH(D161,'May 27'!$F$2:$F$299,0)),(ISNUMBER(MATCH(E161,'May 27'!$E$2:$E$299,0))))),"Found","Not Found")</f>
        <v>Not Found</v>
      </c>
      <c r="J161" s="33" t="str">
        <f>IF(OR(ISNUMBER(MATCH(C161,'May 28'!$D$2:$D$300,0)),AND(ISNUMBER(MATCH(D161,'May 28'!$F$2:$F$300,0)),(ISNUMBER(MATCH(E161,'May 28'!$E$2:$E$300,0))))),"Found","Not Found")</f>
        <v>Not Found</v>
      </c>
      <c r="K161" s="33" t="str">
        <f>IF(OR(ISNUMBER(MATCH(C161,'May 29'!$D$2:$D$300,0)),AND(ISNUMBER(MATCH(D161,'May 29'!$F$2:$F$300,0)),(ISNUMBER(MATCH(E161,'May 29'!$E$2:$E$300,0))))),"Found","Not Found")</f>
        <v>Not Found</v>
      </c>
      <c r="L161" s="33" t="str">
        <f>IF(OR(ISNUMBER(MATCH(C161,'May 30'!$D$2:$D$300,0)),AND(ISNUMBER(MATCH(D161,'May 30'!$F$2:$F$300,0)),(ISNUMBER(MATCH(E161,'May 30'!$E$2:$E$300,0))))),"Found","Not Found")</f>
        <v>Not Found</v>
      </c>
      <c r="M161" s="33">
        <f t="shared" si="2"/>
        <v>0</v>
      </c>
      <c r="N161" s="33"/>
      <c r="O161" s="33"/>
      <c r="P161" s="33"/>
      <c r="Q161" s="33"/>
      <c r="R161" s="33"/>
      <c r="T161" s="33"/>
      <c r="U161" s="33"/>
      <c r="V161" s="33"/>
      <c r="W161" s="33"/>
      <c r="X161" s="33"/>
      <c r="Y161" s="33"/>
      <c r="Z161" s="33"/>
      <c r="AA161" s="33"/>
      <c r="AB161" s="33"/>
      <c r="AC161" s="33"/>
      <c r="AD161" s="33"/>
      <c r="AE161" s="33"/>
      <c r="AF161" s="33"/>
      <c r="AG161" s="33"/>
      <c r="AH161" s="33"/>
      <c r="AI161" s="36"/>
      <c r="AJ161" s="33"/>
    </row>
    <row r="162" spans="1:36" x14ac:dyDescent="0.25">
      <c r="A162" s="33" t="s">
        <v>1323</v>
      </c>
      <c r="B162" s="34" t="s">
        <v>423</v>
      </c>
      <c r="C162" s="30" t="str">
        <f>VLOOKUP(B162,'PKII Employee Details'!$A$2:$F$474,3,FALSE)</f>
        <v>C730</v>
      </c>
      <c r="D162" s="35" t="str">
        <f>VLOOKUP(B162,'PKII Employee Details'!$A$2:$F$474,4,FALSE)</f>
        <v>Ferrer</v>
      </c>
      <c r="E162" s="35" t="str">
        <f>VLOOKUP(B162,'PKII Employee Details'!$A$2:$F$474,5,FALSE)</f>
        <v>Angelina Victoria</v>
      </c>
      <c r="F162" s="36" t="str">
        <f>IF(OR(ISNUMBER(MATCH(C162,'May 24'!$D$2:$D$300,0)),AND(ISNUMBER(MATCH(D162,'May 24'!$F$2:$F$300,0)),(ISNUMBER(MATCH(E162,'May 24'!$E$2:$E$300,0))))),"Found","Not Found")</f>
        <v>Not Found</v>
      </c>
      <c r="G162" s="33" t="str">
        <f>IF(OR(ISNUMBER(MATCH(C162,'May 25'!$D$2:$D$300,0)),AND(ISNUMBER(MATCH(D162,'May 25'!$F$2:$F$300,0)),(ISNUMBER(MATCH(E162,'May 25'!$E$2:$E$300,0))))),"Found","Not Found")</f>
        <v>Not Found</v>
      </c>
      <c r="H162" s="33" t="str">
        <f>IF(OR(ISNUMBER(MATCH(C162,'May 26'!$D$2:$D$300,0)),AND(ISNUMBER(MATCH(D162,'May 26'!$F$2:$F$300,0)),(ISNUMBER(MATCH(E162,'May 26'!$E$2:$E$300,0))))),"Found","Not Found")</f>
        <v>Not Found</v>
      </c>
      <c r="I162" s="33" t="str">
        <f>IF(OR(ISNUMBER(MATCH(C162,'May 27'!$D$2:$D$299,0)),AND(ISNUMBER(MATCH(D162,'May 27'!$F$2:$F$299,0)),(ISNUMBER(MATCH(E162,'May 27'!$E$2:$E$299,0))))),"Found","Not Found")</f>
        <v>Not Found</v>
      </c>
      <c r="J162" s="33" t="str">
        <f>IF(OR(ISNUMBER(MATCH(C162,'May 28'!$D$2:$D$300,0)),AND(ISNUMBER(MATCH(D162,'May 28'!$F$2:$F$300,0)),(ISNUMBER(MATCH(E162,'May 28'!$E$2:$E$300,0))))),"Found","Not Found")</f>
        <v>Found</v>
      </c>
      <c r="K162" s="33" t="str">
        <f>IF(OR(ISNUMBER(MATCH(C162,'May 29'!$D$2:$D$300,0)),AND(ISNUMBER(MATCH(D162,'May 29'!$F$2:$F$300,0)),(ISNUMBER(MATCH(E162,'May 29'!$E$2:$E$300,0))))),"Found","Not Found")</f>
        <v>Not Found</v>
      </c>
      <c r="L162" s="33" t="str">
        <f>IF(OR(ISNUMBER(MATCH(C162,'May 30'!$D$2:$D$300,0)),AND(ISNUMBER(MATCH(D162,'May 30'!$F$2:$F$300,0)),(ISNUMBER(MATCH(E162,'May 30'!$E$2:$E$300,0))))),"Found","Not Found")</f>
        <v>Not Found</v>
      </c>
      <c r="M162" s="33">
        <f t="shared" si="2"/>
        <v>1</v>
      </c>
      <c r="N162" s="33"/>
      <c r="O162" s="33"/>
      <c r="P162" s="33"/>
      <c r="Q162" s="33"/>
      <c r="R162" s="33"/>
      <c r="T162" s="33"/>
      <c r="U162" s="33"/>
      <c r="V162" s="33"/>
      <c r="W162" s="33"/>
      <c r="X162" s="33"/>
      <c r="Y162" s="33"/>
      <c r="Z162" s="33"/>
      <c r="AA162" s="33"/>
      <c r="AB162" s="33"/>
      <c r="AC162" s="33"/>
      <c r="AD162" s="33"/>
      <c r="AE162" s="33"/>
      <c r="AF162" s="33"/>
      <c r="AG162" s="33"/>
      <c r="AH162" s="33"/>
      <c r="AI162" s="36"/>
      <c r="AJ162" s="33"/>
    </row>
    <row r="163" spans="1:36" x14ac:dyDescent="0.25">
      <c r="A163" s="33" t="s">
        <v>1324</v>
      </c>
      <c r="B163" s="34" t="s">
        <v>435</v>
      </c>
      <c r="C163" s="30" t="s">
        <v>432</v>
      </c>
      <c r="D163" s="35" t="s">
        <v>433</v>
      </c>
      <c r="E163" s="35" t="s">
        <v>434</v>
      </c>
      <c r="F163" s="36" t="str">
        <f>IF(OR(ISNUMBER(MATCH(C163,'May 24'!$D$2:$D$300,0)),AND(ISNUMBER(MATCH(D163,'May 24'!$F$2:$F$300,0)),(ISNUMBER(MATCH(E163,'May 24'!$E$2:$E$300,0))))),"Found","Not Found")</f>
        <v>Found</v>
      </c>
      <c r="G163" s="33" t="str">
        <f>IF(OR(ISNUMBER(MATCH(C163,'May 25'!$D$2:$D$300,0)),AND(ISNUMBER(MATCH(D163,'May 25'!$F$2:$F$300,0)),(ISNUMBER(MATCH(E163,'May 25'!$E$2:$E$300,0))))),"Found","Not Found")</f>
        <v>Not Found</v>
      </c>
      <c r="H163" s="33" t="str">
        <f>IF(OR(ISNUMBER(MATCH(C163,'May 26'!$D$2:$D$300,0)),AND(ISNUMBER(MATCH(D163,'May 26'!$F$2:$F$300,0)),(ISNUMBER(MATCH(E163,'May 26'!$E$2:$E$300,0))))),"Found","Not Found")</f>
        <v>Found</v>
      </c>
      <c r="I163" s="33" t="str">
        <f>IF(OR(ISNUMBER(MATCH(C163,'May 27'!$D$2:$D$299,0)),AND(ISNUMBER(MATCH(D163,'May 27'!$F$2:$F$299,0)),(ISNUMBER(MATCH(E163,'May 27'!$E$2:$E$299,0))))),"Found","Not Found")</f>
        <v>Found</v>
      </c>
      <c r="J163" s="33" t="str">
        <f>IF(OR(ISNUMBER(MATCH(C163,'May 28'!$D$2:$D$300,0)),AND(ISNUMBER(MATCH(D163,'May 28'!$F$2:$F$300,0)),(ISNUMBER(MATCH(E163,'May 28'!$E$2:$E$300,0))))),"Found","Not Found")</f>
        <v>Found</v>
      </c>
      <c r="K163" s="33" t="str">
        <f>IF(OR(ISNUMBER(MATCH(C163,'May 29'!$D$2:$D$300,0)),AND(ISNUMBER(MATCH(D163,'May 29'!$F$2:$F$300,0)),(ISNUMBER(MATCH(E163,'May 29'!$E$2:$E$300,0))))),"Found","Not Found")</f>
        <v>Found</v>
      </c>
      <c r="L163" s="33" t="str">
        <f>IF(OR(ISNUMBER(MATCH(C163,'May 30'!$D$2:$D$300,0)),AND(ISNUMBER(MATCH(D163,'May 30'!$F$2:$F$300,0)),(ISNUMBER(MATCH(E163,'May 30'!$E$2:$E$300,0))))),"Found","Not Found")</f>
        <v>Found</v>
      </c>
      <c r="M163" s="33">
        <f t="shared" si="2"/>
        <v>6</v>
      </c>
      <c r="N163" s="33"/>
      <c r="O163" s="33"/>
      <c r="P163" s="33"/>
      <c r="Q163" s="33"/>
      <c r="R163" s="33"/>
      <c r="T163" s="33"/>
      <c r="U163" s="33"/>
      <c r="V163" s="33"/>
      <c r="W163" s="33"/>
      <c r="X163" s="33"/>
      <c r="Y163" s="33"/>
      <c r="Z163" s="33"/>
      <c r="AA163" s="33"/>
      <c r="AB163" s="33"/>
      <c r="AC163" s="33"/>
      <c r="AD163" s="33"/>
      <c r="AE163" s="33"/>
      <c r="AF163" s="33"/>
      <c r="AG163" s="33"/>
      <c r="AH163" s="33"/>
      <c r="AI163" s="36"/>
      <c r="AJ163" s="33"/>
    </row>
    <row r="164" spans="1:36" x14ac:dyDescent="0.25">
      <c r="A164" s="33" t="s">
        <v>1325</v>
      </c>
      <c r="B164" s="34" t="s">
        <v>443</v>
      </c>
      <c r="C164" s="30" t="str">
        <f>VLOOKUP(B164,'PKII Employee Details'!$A$2:$F$474,3,FALSE)</f>
        <v>C617</v>
      </c>
      <c r="D164" s="35" t="str">
        <f>VLOOKUP(B164,'PKII Employee Details'!$A$2:$F$474,4,FALSE)</f>
        <v>Gabriel</v>
      </c>
      <c r="E164" s="35" t="str">
        <f>VLOOKUP(B164,'PKII Employee Details'!$A$2:$F$474,5,FALSE)</f>
        <v>Victor Michael</v>
      </c>
      <c r="F164" s="36" t="str">
        <f>IF(OR(ISNUMBER(MATCH(C164,'May 24'!$D$2:$D$300,0)),AND(ISNUMBER(MATCH(D164,'May 24'!$F$2:$F$300,0)),(ISNUMBER(MATCH(E164,'May 24'!$E$2:$E$300,0))))),"Found","Not Found")</f>
        <v>Not Found</v>
      </c>
      <c r="G164" s="33" t="str">
        <f>IF(OR(ISNUMBER(MATCH(C164,'May 25'!$D$2:$D$300,0)),AND(ISNUMBER(MATCH(D164,'May 25'!$F$2:$F$300,0)),(ISNUMBER(MATCH(E164,'May 25'!$E$2:$E$300,0))))),"Found","Not Found")</f>
        <v>Not Found</v>
      </c>
      <c r="H164" s="33" t="str">
        <f>IF(OR(ISNUMBER(MATCH(C164,'May 26'!$D$2:$D$300,0)),AND(ISNUMBER(MATCH(D164,'May 26'!$F$2:$F$300,0)),(ISNUMBER(MATCH(E164,'May 26'!$E$2:$E$300,0))))),"Found","Not Found")</f>
        <v>Not Found</v>
      </c>
      <c r="I164" s="33" t="str">
        <f>IF(OR(ISNUMBER(MATCH(C164,'May 27'!$D$2:$D$299,0)),AND(ISNUMBER(MATCH(D164,'May 27'!$F$2:$F$299,0)),(ISNUMBER(MATCH(E164,'May 27'!$E$2:$E$299,0))))),"Found","Not Found")</f>
        <v>Not Found</v>
      </c>
      <c r="J164" s="33" t="str">
        <f>IF(OR(ISNUMBER(MATCH(C164,'May 28'!$D$2:$D$300,0)),AND(ISNUMBER(MATCH(D164,'May 28'!$F$2:$F$300,0)),(ISNUMBER(MATCH(E164,'May 28'!$E$2:$E$300,0))))),"Found","Not Found")</f>
        <v>Not Found</v>
      </c>
      <c r="K164" s="33" t="str">
        <f>IF(OR(ISNUMBER(MATCH(C164,'May 29'!$D$2:$D$300,0)),AND(ISNUMBER(MATCH(D164,'May 29'!$F$2:$F$300,0)),(ISNUMBER(MATCH(E164,'May 29'!$E$2:$E$300,0))))),"Found","Not Found")</f>
        <v>Not Found</v>
      </c>
      <c r="L164" s="33" t="str">
        <f>IF(OR(ISNUMBER(MATCH(C164,'May 30'!$D$2:$D$300,0)),AND(ISNUMBER(MATCH(D164,'May 30'!$F$2:$F$300,0)),(ISNUMBER(MATCH(E164,'May 30'!$E$2:$E$300,0))))),"Found","Not Found")</f>
        <v>Not Found</v>
      </c>
      <c r="M164" s="33">
        <f t="shared" si="2"/>
        <v>0</v>
      </c>
      <c r="N164" s="33"/>
      <c r="O164" s="33"/>
      <c r="P164" s="33"/>
      <c r="Q164" s="33"/>
      <c r="R164" s="33"/>
      <c r="T164" s="33"/>
      <c r="U164" s="33"/>
      <c r="V164" s="33"/>
      <c r="W164" s="33"/>
      <c r="X164" s="33"/>
      <c r="Y164" s="33"/>
      <c r="Z164" s="33"/>
      <c r="AA164" s="33"/>
      <c r="AB164" s="33"/>
      <c r="AC164" s="33"/>
      <c r="AD164" s="33"/>
      <c r="AE164" s="33"/>
      <c r="AF164" s="33"/>
      <c r="AG164" s="33"/>
      <c r="AH164" s="33"/>
      <c r="AI164" s="36"/>
      <c r="AJ164" s="33"/>
    </row>
    <row r="165" spans="1:36" x14ac:dyDescent="0.25">
      <c r="A165" s="33" t="s">
        <v>1326</v>
      </c>
      <c r="B165" s="34" t="s">
        <v>461</v>
      </c>
      <c r="C165" s="30" t="str">
        <f>VLOOKUP(B165,'PKII Employee Details'!$A$2:$F$474,3,FALSE)</f>
        <v>C684</v>
      </c>
      <c r="D165" s="35" t="str">
        <f>VLOOKUP(B165,'PKII Employee Details'!$A$2:$F$474,4,FALSE)</f>
        <v>Galvez</v>
      </c>
      <c r="E165" s="35" t="str">
        <f>VLOOKUP(B165,'PKII Employee Details'!$A$2:$F$474,5,FALSE)</f>
        <v>Rolando</v>
      </c>
      <c r="F165" s="36" t="str">
        <f>IF(OR(ISNUMBER(MATCH(C165,'May 24'!$D$2:$D$300,0)),AND(ISNUMBER(MATCH(D165,'May 24'!$F$2:$F$300,0)),(ISNUMBER(MATCH(E165,'May 24'!$E$2:$E$300,0))))),"Found","Not Found")</f>
        <v>Not Found</v>
      </c>
      <c r="G165" s="33" t="str">
        <f>IF(OR(ISNUMBER(MATCH(C165,'May 25'!$D$2:$D$300,0)),AND(ISNUMBER(MATCH(D165,'May 25'!$F$2:$F$300,0)),(ISNUMBER(MATCH(E165,'May 25'!$E$2:$E$300,0))))),"Found","Not Found")</f>
        <v>Not Found</v>
      </c>
      <c r="H165" s="33" t="str">
        <f>IF(OR(ISNUMBER(MATCH(C165,'May 26'!$D$2:$D$300,0)),AND(ISNUMBER(MATCH(D165,'May 26'!$F$2:$F$300,0)),(ISNUMBER(MATCH(E165,'May 26'!$E$2:$E$300,0))))),"Found","Not Found")</f>
        <v>Not Found</v>
      </c>
      <c r="I165" s="33" t="str">
        <f>IF(OR(ISNUMBER(MATCH(C165,'May 27'!$D$2:$D$299,0)),AND(ISNUMBER(MATCH(D165,'May 27'!$F$2:$F$299,0)),(ISNUMBER(MATCH(E165,'May 27'!$E$2:$E$299,0))))),"Found","Not Found")</f>
        <v>Not Found</v>
      </c>
      <c r="J165" s="33" t="str">
        <f>IF(OR(ISNUMBER(MATCH(C165,'May 28'!$D$2:$D$300,0)),AND(ISNUMBER(MATCH(D165,'May 28'!$F$2:$F$300,0)),(ISNUMBER(MATCH(E165,'May 28'!$E$2:$E$300,0))))),"Found","Not Found")</f>
        <v>Not Found</v>
      </c>
      <c r="K165" s="33" t="str">
        <f>IF(OR(ISNUMBER(MATCH(C165,'May 29'!$D$2:$D$300,0)),AND(ISNUMBER(MATCH(D165,'May 29'!$F$2:$F$300,0)),(ISNUMBER(MATCH(E165,'May 29'!$E$2:$E$300,0))))),"Found","Not Found")</f>
        <v>Not Found</v>
      </c>
      <c r="L165" s="33" t="str">
        <f>IF(OR(ISNUMBER(MATCH(C165,'May 30'!$D$2:$D$300,0)),AND(ISNUMBER(MATCH(D165,'May 30'!$F$2:$F$300,0)),(ISNUMBER(MATCH(E165,'May 30'!$E$2:$E$300,0))))),"Found","Not Found")</f>
        <v>Not Found</v>
      </c>
      <c r="M165" s="33">
        <f t="shared" si="2"/>
        <v>0</v>
      </c>
      <c r="N165" s="33"/>
      <c r="O165" s="33"/>
      <c r="P165" s="33"/>
      <c r="Q165" s="33"/>
      <c r="R165" s="33"/>
      <c r="T165" s="33"/>
      <c r="U165" s="33"/>
      <c r="V165" s="33"/>
      <c r="W165" s="33"/>
      <c r="X165" s="33"/>
      <c r="Y165" s="33"/>
      <c r="Z165" s="33"/>
      <c r="AA165" s="33"/>
      <c r="AB165" s="33"/>
      <c r="AC165" s="33"/>
      <c r="AD165" s="33"/>
      <c r="AE165" s="33"/>
      <c r="AF165" s="33"/>
      <c r="AG165" s="33"/>
      <c r="AH165" s="33"/>
      <c r="AI165" s="36"/>
      <c r="AJ165" s="33"/>
    </row>
    <row r="166" spans="1:36" x14ac:dyDescent="0.25">
      <c r="A166" s="33" t="s">
        <v>1327</v>
      </c>
      <c r="B166" s="34" t="s">
        <v>466</v>
      </c>
      <c r="C166" s="30" t="str">
        <f>VLOOKUP(B166,'PKII Employee Details'!$A$2:$F$474,3,FALSE)</f>
        <v>C701</v>
      </c>
      <c r="D166" s="35" t="str">
        <f>VLOOKUP(B166,'PKII Employee Details'!$A$2:$F$474,4,FALSE)</f>
        <v>Gamboa</v>
      </c>
      <c r="E166" s="35" t="str">
        <f>VLOOKUP(B166,'PKII Employee Details'!$A$2:$F$474,5,FALSE)</f>
        <v>Renato</v>
      </c>
      <c r="F166" s="36" t="str">
        <f>IF(OR(ISNUMBER(MATCH(C166,'May 24'!$D$2:$D$300,0)),AND(ISNUMBER(MATCH(D166,'May 24'!$F$2:$F$300,0)),(ISNUMBER(MATCH(E166,'May 24'!$E$2:$E$300,0))))),"Found","Not Found")</f>
        <v>Not Found</v>
      </c>
      <c r="G166" s="33" t="str">
        <f>IF(OR(ISNUMBER(MATCH(C166,'May 25'!$D$2:$D$300,0)),AND(ISNUMBER(MATCH(D166,'May 25'!$F$2:$F$300,0)),(ISNUMBER(MATCH(E166,'May 25'!$E$2:$E$300,0))))),"Found","Not Found")</f>
        <v>Not Found</v>
      </c>
      <c r="H166" s="33" t="str">
        <f>IF(OR(ISNUMBER(MATCH(C166,'May 26'!$D$2:$D$300,0)),AND(ISNUMBER(MATCH(D166,'May 26'!$F$2:$F$300,0)),(ISNUMBER(MATCH(E166,'May 26'!$E$2:$E$300,0))))),"Found","Not Found")</f>
        <v>Not Found</v>
      </c>
      <c r="I166" s="33" t="str">
        <f>IF(OR(ISNUMBER(MATCH(C166,'May 27'!$D$2:$D$299,0)),AND(ISNUMBER(MATCH(D166,'May 27'!$F$2:$F$299,0)),(ISNUMBER(MATCH(E166,'May 27'!$E$2:$E$299,0))))),"Found","Not Found")</f>
        <v>Not Found</v>
      </c>
      <c r="J166" s="33" t="str">
        <f>IF(OR(ISNUMBER(MATCH(C166,'May 28'!$D$2:$D$300,0)),AND(ISNUMBER(MATCH(D166,'May 28'!$F$2:$F$300,0)),(ISNUMBER(MATCH(E166,'May 28'!$E$2:$E$300,0))))),"Found","Not Found")</f>
        <v>Not Found</v>
      </c>
      <c r="K166" s="33" t="str">
        <f>IF(OR(ISNUMBER(MATCH(C166,'May 29'!$D$2:$D$300,0)),AND(ISNUMBER(MATCH(D166,'May 29'!$F$2:$F$300,0)),(ISNUMBER(MATCH(E166,'May 29'!$E$2:$E$300,0))))),"Found","Not Found")</f>
        <v>Not Found</v>
      </c>
      <c r="L166" s="33" t="str">
        <f>IF(OR(ISNUMBER(MATCH(C166,'May 30'!$D$2:$D$300,0)),AND(ISNUMBER(MATCH(D166,'May 30'!$F$2:$F$300,0)),(ISNUMBER(MATCH(E166,'May 30'!$E$2:$E$300,0))))),"Found","Not Found")</f>
        <v>Not Found</v>
      </c>
      <c r="M166" s="33">
        <f t="shared" si="2"/>
        <v>0</v>
      </c>
      <c r="N166" s="33"/>
      <c r="O166" s="33"/>
      <c r="P166" s="33"/>
      <c r="Q166" s="33"/>
      <c r="R166" s="33"/>
      <c r="T166" s="33"/>
      <c r="U166" s="33"/>
      <c r="V166" s="33"/>
      <c r="W166" s="33"/>
      <c r="X166" s="33"/>
      <c r="Y166" s="33"/>
      <c r="Z166" s="33"/>
      <c r="AA166" s="33"/>
      <c r="AB166" s="33"/>
      <c r="AC166" s="33"/>
      <c r="AD166" s="33"/>
      <c r="AE166" s="33"/>
      <c r="AF166" s="33"/>
      <c r="AG166" s="33"/>
      <c r="AH166" s="33"/>
      <c r="AI166" s="36"/>
      <c r="AJ166" s="33"/>
    </row>
    <row r="167" spans="1:36" x14ac:dyDescent="0.25">
      <c r="A167" s="33" t="s">
        <v>1328</v>
      </c>
      <c r="B167" s="34" t="s">
        <v>470</v>
      </c>
      <c r="C167" s="30" t="str">
        <f>VLOOKUP(B167,'PKII Employee Details'!$A$2:$F$474,3,FALSE)</f>
        <v>C425</v>
      </c>
      <c r="D167" s="35" t="str">
        <f>VLOOKUP(B167,'PKII Employee Details'!$A$2:$F$474,4,FALSE)</f>
        <v>Garchitorena</v>
      </c>
      <c r="E167" s="35" t="str">
        <f>VLOOKUP(B167,'PKII Employee Details'!$A$2:$F$474,5,FALSE)</f>
        <v>Gilbert</v>
      </c>
      <c r="F167" s="36" t="str">
        <f>IF(OR(ISNUMBER(MATCH(C167,'May 24'!$D$2:$D$300,0)),AND(ISNUMBER(MATCH(D167,'May 24'!$F$2:$F$300,0)),(ISNUMBER(MATCH(E167,'May 24'!$E$2:$E$300,0))))),"Found","Not Found")</f>
        <v>Not Found</v>
      </c>
      <c r="G167" s="33" t="str">
        <f>IF(OR(ISNUMBER(MATCH(C167,'May 25'!$D$2:$D$300,0)),AND(ISNUMBER(MATCH(D167,'May 25'!$F$2:$F$300,0)),(ISNUMBER(MATCH(E167,'May 25'!$E$2:$E$300,0))))),"Found","Not Found")</f>
        <v>Not Found</v>
      </c>
      <c r="H167" s="33" t="str">
        <f>IF(OR(ISNUMBER(MATCH(C167,'May 26'!$D$2:$D$300,0)),AND(ISNUMBER(MATCH(D167,'May 26'!$F$2:$F$300,0)),(ISNUMBER(MATCH(E167,'May 26'!$E$2:$E$300,0))))),"Found","Not Found")</f>
        <v>Not Found</v>
      </c>
      <c r="I167" s="33" t="str">
        <f>IF(OR(ISNUMBER(MATCH(C167,'May 27'!$D$2:$D$299,0)),AND(ISNUMBER(MATCH(D167,'May 27'!$F$2:$F$299,0)),(ISNUMBER(MATCH(E167,'May 27'!$E$2:$E$299,0))))),"Found","Not Found")</f>
        <v>Not Found</v>
      </c>
      <c r="J167" s="33" t="str">
        <f>IF(OR(ISNUMBER(MATCH(C167,'May 28'!$D$2:$D$300,0)),AND(ISNUMBER(MATCH(D167,'May 28'!$F$2:$F$300,0)),(ISNUMBER(MATCH(E167,'May 28'!$E$2:$E$300,0))))),"Found","Not Found")</f>
        <v>Not Found</v>
      </c>
      <c r="K167" s="33" t="str">
        <f>IF(OR(ISNUMBER(MATCH(C167,'May 29'!$D$2:$D$300,0)),AND(ISNUMBER(MATCH(D167,'May 29'!$F$2:$F$300,0)),(ISNUMBER(MATCH(E167,'May 29'!$E$2:$E$300,0))))),"Found","Not Found")</f>
        <v>Not Found</v>
      </c>
      <c r="L167" s="33" t="str">
        <f>IF(OR(ISNUMBER(MATCH(C167,'May 30'!$D$2:$D$300,0)),AND(ISNUMBER(MATCH(D167,'May 30'!$F$2:$F$300,0)),(ISNUMBER(MATCH(E167,'May 30'!$E$2:$E$300,0))))),"Found","Not Found")</f>
        <v>Not Found</v>
      </c>
      <c r="M167" s="33">
        <f t="shared" si="2"/>
        <v>0</v>
      </c>
      <c r="N167" s="33"/>
      <c r="O167" s="33"/>
      <c r="P167" s="33"/>
      <c r="Q167" s="33"/>
      <c r="R167" s="33"/>
      <c r="T167" s="33"/>
      <c r="U167" s="33"/>
      <c r="V167" s="33"/>
      <c r="W167" s="33"/>
      <c r="X167" s="33"/>
      <c r="Y167" s="33"/>
      <c r="Z167" s="33"/>
      <c r="AA167" s="33"/>
      <c r="AB167" s="33"/>
      <c r="AC167" s="33"/>
      <c r="AD167" s="33"/>
      <c r="AE167" s="33"/>
      <c r="AF167" s="33"/>
      <c r="AG167" s="33"/>
      <c r="AH167" s="33"/>
      <c r="AI167" s="36"/>
      <c r="AJ167" s="33"/>
    </row>
    <row r="168" spans="1:36" x14ac:dyDescent="0.25">
      <c r="A168" s="33" t="s">
        <v>1329</v>
      </c>
      <c r="B168" s="34" t="s">
        <v>479</v>
      </c>
      <c r="C168" s="30" t="str">
        <f>VLOOKUP(B168,'PKII Employee Details'!$A$2:$F$474,3,FALSE)</f>
        <v>C651</v>
      </c>
      <c r="D168" s="35" t="str">
        <f>VLOOKUP(B168,'PKII Employee Details'!$A$2:$F$474,4,FALSE)</f>
        <v>Go</v>
      </c>
      <c r="E168" s="35" t="str">
        <f>VLOOKUP(B168,'PKII Employee Details'!$A$2:$F$474,5,FALSE)</f>
        <v>Raymund</v>
      </c>
      <c r="F168" s="36" t="str">
        <f>IF(OR(ISNUMBER(MATCH(C168,'May 24'!$D$2:$D$300,0)),AND(ISNUMBER(MATCH(D168,'May 24'!$F$2:$F$300,0)),(ISNUMBER(MATCH(E168,'May 24'!$E$2:$E$300,0))))),"Found","Not Found")</f>
        <v>Not Found</v>
      </c>
      <c r="G168" s="33" t="str">
        <f>IF(OR(ISNUMBER(MATCH(C168,'May 25'!$D$2:$D$300,0)),AND(ISNUMBER(MATCH(D168,'May 25'!$F$2:$F$300,0)),(ISNUMBER(MATCH(E168,'May 25'!$E$2:$E$300,0))))),"Found","Not Found")</f>
        <v>Not Found</v>
      </c>
      <c r="H168" s="33" t="str">
        <f>IF(OR(ISNUMBER(MATCH(C168,'May 26'!$D$2:$D$300,0)),AND(ISNUMBER(MATCH(D168,'May 26'!$F$2:$F$300,0)),(ISNUMBER(MATCH(E168,'May 26'!$E$2:$E$300,0))))),"Found","Not Found")</f>
        <v>Not Found</v>
      </c>
      <c r="I168" s="33" t="str">
        <f>IF(OR(ISNUMBER(MATCH(C168,'May 27'!$D$2:$D$299,0)),AND(ISNUMBER(MATCH(D168,'May 27'!$F$2:$F$299,0)),(ISNUMBER(MATCH(E168,'May 27'!$E$2:$E$299,0))))),"Found","Not Found")</f>
        <v>Not Found</v>
      </c>
      <c r="J168" s="33" t="str">
        <f>IF(OR(ISNUMBER(MATCH(C168,'May 28'!$D$2:$D$300,0)),AND(ISNUMBER(MATCH(D168,'May 28'!$F$2:$F$300,0)),(ISNUMBER(MATCH(E168,'May 28'!$E$2:$E$300,0))))),"Found","Not Found")</f>
        <v>Not Found</v>
      </c>
      <c r="K168" s="33" t="str">
        <f>IF(OR(ISNUMBER(MATCH(C168,'May 29'!$D$2:$D$300,0)),AND(ISNUMBER(MATCH(D168,'May 29'!$F$2:$F$300,0)),(ISNUMBER(MATCH(E168,'May 29'!$E$2:$E$300,0))))),"Found","Not Found")</f>
        <v>Not Found</v>
      </c>
      <c r="L168" s="33" t="str">
        <f>IF(OR(ISNUMBER(MATCH(C168,'May 30'!$D$2:$D$300,0)),AND(ISNUMBER(MATCH(D168,'May 30'!$F$2:$F$300,0)),(ISNUMBER(MATCH(E168,'May 30'!$E$2:$E$300,0))))),"Found","Not Found")</f>
        <v>Not Found</v>
      </c>
      <c r="M168" s="33">
        <f t="shared" si="2"/>
        <v>0</v>
      </c>
      <c r="N168" s="33"/>
      <c r="O168" s="33"/>
      <c r="P168" s="33"/>
      <c r="Q168" s="33"/>
      <c r="R168" s="33"/>
      <c r="T168" s="33"/>
      <c r="U168" s="33"/>
      <c r="V168" s="33"/>
      <c r="W168" s="33"/>
      <c r="X168" s="33"/>
      <c r="Y168" s="33"/>
      <c r="Z168" s="33"/>
      <c r="AA168" s="33"/>
      <c r="AB168" s="33"/>
      <c r="AC168" s="33"/>
      <c r="AD168" s="33"/>
      <c r="AE168" s="33"/>
      <c r="AF168" s="33"/>
      <c r="AG168" s="33"/>
      <c r="AH168" s="33"/>
      <c r="AI168" s="36"/>
      <c r="AJ168" s="33"/>
    </row>
    <row r="169" spans="1:36" x14ac:dyDescent="0.25">
      <c r="A169" s="33" t="s">
        <v>1330</v>
      </c>
      <c r="B169" s="34" t="s">
        <v>489</v>
      </c>
      <c r="C169" s="30" t="str">
        <f>VLOOKUP(B169,'PKII Employee Details'!$A$2:$F$474,3,FALSE)</f>
        <v>C556</v>
      </c>
      <c r="D169" s="35" t="str">
        <f>VLOOKUP(B169,'PKII Employee Details'!$A$2:$F$474,4,FALSE)</f>
        <v>Gomez Jr.</v>
      </c>
      <c r="E169" s="35" t="str">
        <f>VLOOKUP(B169,'PKII Employee Details'!$A$2:$F$474,5,FALSE)</f>
        <v>Oscar</v>
      </c>
      <c r="F169" s="36" t="str">
        <f>IF(OR(ISNUMBER(MATCH(C169,'May 24'!$D$2:$D$300,0)),AND(ISNUMBER(MATCH(D169,'May 24'!$F$2:$F$300,0)),(ISNUMBER(MATCH(E169,'May 24'!$E$2:$E$300,0))))),"Found","Not Found")</f>
        <v>Not Found</v>
      </c>
      <c r="G169" s="33" t="str">
        <f>IF(OR(ISNUMBER(MATCH(C169,'May 25'!$D$2:$D$300,0)),AND(ISNUMBER(MATCH(D169,'May 25'!$F$2:$F$300,0)),(ISNUMBER(MATCH(E169,'May 25'!$E$2:$E$300,0))))),"Found","Not Found")</f>
        <v>Not Found</v>
      </c>
      <c r="H169" s="33" t="str">
        <f>IF(OR(ISNUMBER(MATCH(C169,'May 26'!$D$2:$D$300,0)),AND(ISNUMBER(MATCH(D169,'May 26'!$F$2:$F$300,0)),(ISNUMBER(MATCH(E169,'May 26'!$E$2:$E$300,0))))),"Found","Not Found")</f>
        <v>Not Found</v>
      </c>
      <c r="I169" s="33" t="str">
        <f>IF(OR(ISNUMBER(MATCH(C169,'May 27'!$D$2:$D$299,0)),AND(ISNUMBER(MATCH(D169,'May 27'!$F$2:$F$299,0)),(ISNUMBER(MATCH(E169,'May 27'!$E$2:$E$299,0))))),"Found","Not Found")</f>
        <v>Not Found</v>
      </c>
      <c r="J169" s="33" t="str">
        <f>IF(OR(ISNUMBER(MATCH(C169,'May 28'!$D$2:$D$300,0)),AND(ISNUMBER(MATCH(D169,'May 28'!$F$2:$F$300,0)),(ISNUMBER(MATCH(E169,'May 28'!$E$2:$E$300,0))))),"Found","Not Found")</f>
        <v>Not Found</v>
      </c>
      <c r="K169" s="33" t="str">
        <f>IF(OR(ISNUMBER(MATCH(C169,'May 29'!$D$2:$D$300,0)),AND(ISNUMBER(MATCH(D169,'May 29'!$F$2:$F$300,0)),(ISNUMBER(MATCH(E169,'May 29'!$E$2:$E$300,0))))),"Found","Not Found")</f>
        <v>Not Found</v>
      </c>
      <c r="L169" s="33" t="str">
        <f>IF(OR(ISNUMBER(MATCH(C169,'May 30'!$D$2:$D$300,0)),AND(ISNUMBER(MATCH(D169,'May 30'!$F$2:$F$300,0)),(ISNUMBER(MATCH(E169,'May 30'!$E$2:$E$300,0))))),"Found","Not Found")</f>
        <v>Not Found</v>
      </c>
      <c r="M169" s="33">
        <f t="shared" si="2"/>
        <v>0</v>
      </c>
      <c r="N169" s="33"/>
      <c r="O169" s="33"/>
      <c r="P169" s="33"/>
      <c r="Q169" s="33"/>
      <c r="R169" s="33"/>
      <c r="T169" s="33"/>
      <c r="U169" s="33"/>
      <c r="V169" s="33"/>
      <c r="W169" s="33"/>
      <c r="X169" s="33"/>
      <c r="Y169" s="33"/>
      <c r="Z169" s="33"/>
      <c r="AA169" s="33"/>
      <c r="AB169" s="33"/>
      <c r="AC169" s="33"/>
      <c r="AD169" s="33"/>
      <c r="AE169" s="33"/>
      <c r="AF169" s="33"/>
      <c r="AG169" s="33"/>
      <c r="AH169" s="33"/>
      <c r="AI169" s="36"/>
      <c r="AJ169" s="33"/>
    </row>
    <row r="170" spans="1:36" x14ac:dyDescent="0.25">
      <c r="A170" s="33" t="s">
        <v>1331</v>
      </c>
      <c r="B170" s="34" t="s">
        <v>494</v>
      </c>
      <c r="C170" s="30" t="str">
        <f>VLOOKUP(B170,'PKII Employee Details'!$A$2:$F$474,3,FALSE)</f>
        <v>C622</v>
      </c>
      <c r="D170" s="35" t="str">
        <f>VLOOKUP(B170,'PKII Employee Details'!$A$2:$F$474,4,FALSE)</f>
        <v>Gonzalvo</v>
      </c>
      <c r="E170" s="35" t="str">
        <f>VLOOKUP(B170,'PKII Employee Details'!$A$2:$F$474,5,FALSE)</f>
        <v>Romeo</v>
      </c>
      <c r="F170" s="36" t="str">
        <f>IF(OR(ISNUMBER(MATCH(C170,'May 24'!$D$2:$D$300,0)),AND(ISNUMBER(MATCH(D170,'May 24'!$F$2:$F$300,0)),(ISNUMBER(MATCH(E170,'May 24'!$E$2:$E$300,0))))),"Found","Not Found")</f>
        <v>Not Found</v>
      </c>
      <c r="G170" s="33" t="str">
        <f>IF(OR(ISNUMBER(MATCH(C170,'May 25'!$D$2:$D$300,0)),AND(ISNUMBER(MATCH(D170,'May 25'!$F$2:$F$300,0)),(ISNUMBER(MATCH(E170,'May 25'!$E$2:$E$300,0))))),"Found","Not Found")</f>
        <v>Not Found</v>
      </c>
      <c r="H170" s="33" t="str">
        <f>IF(OR(ISNUMBER(MATCH(C170,'May 26'!$D$2:$D$300,0)),AND(ISNUMBER(MATCH(D170,'May 26'!$F$2:$F$300,0)),(ISNUMBER(MATCH(E170,'May 26'!$E$2:$E$300,0))))),"Found","Not Found")</f>
        <v>Not Found</v>
      </c>
      <c r="I170" s="33" t="str">
        <f>IF(OR(ISNUMBER(MATCH(C170,'May 27'!$D$2:$D$299,0)),AND(ISNUMBER(MATCH(D170,'May 27'!$F$2:$F$299,0)),(ISNUMBER(MATCH(E170,'May 27'!$E$2:$E$299,0))))),"Found","Not Found")</f>
        <v>Not Found</v>
      </c>
      <c r="J170" s="33" t="str">
        <f>IF(OR(ISNUMBER(MATCH(C170,'May 28'!$D$2:$D$300,0)),AND(ISNUMBER(MATCH(D170,'May 28'!$F$2:$F$300,0)),(ISNUMBER(MATCH(E170,'May 28'!$E$2:$E$300,0))))),"Found","Not Found")</f>
        <v>Not Found</v>
      </c>
      <c r="K170" s="33" t="str">
        <f>IF(OR(ISNUMBER(MATCH(C170,'May 29'!$D$2:$D$300,0)),AND(ISNUMBER(MATCH(D170,'May 29'!$F$2:$F$300,0)),(ISNUMBER(MATCH(E170,'May 29'!$E$2:$E$300,0))))),"Found","Not Found")</f>
        <v>Not Found</v>
      </c>
      <c r="L170" s="33" t="str">
        <f>IF(OR(ISNUMBER(MATCH(C170,'May 30'!$D$2:$D$300,0)),AND(ISNUMBER(MATCH(D170,'May 30'!$F$2:$F$300,0)),(ISNUMBER(MATCH(E170,'May 30'!$E$2:$E$300,0))))),"Found","Not Found")</f>
        <v>Not Found</v>
      </c>
      <c r="M170" s="33">
        <f t="shared" si="2"/>
        <v>0</v>
      </c>
      <c r="N170" s="33"/>
      <c r="O170" s="33"/>
      <c r="P170" s="33"/>
      <c r="Q170" s="33"/>
      <c r="R170" s="33"/>
      <c r="T170" s="33"/>
      <c r="U170" s="33"/>
      <c r="V170" s="33"/>
      <c r="W170" s="33"/>
      <c r="X170" s="33"/>
      <c r="Y170" s="33"/>
      <c r="Z170" s="33"/>
      <c r="AA170" s="33"/>
      <c r="AB170" s="33"/>
      <c r="AC170" s="33"/>
      <c r="AD170" s="33"/>
      <c r="AE170" s="33"/>
      <c r="AF170" s="33"/>
      <c r="AG170" s="33"/>
      <c r="AH170" s="33"/>
      <c r="AI170" s="36"/>
      <c r="AJ170" s="33"/>
    </row>
    <row r="171" spans="1:36" x14ac:dyDescent="0.25">
      <c r="A171" s="33" t="s">
        <v>1332</v>
      </c>
      <c r="B171" s="34" t="s">
        <v>499</v>
      </c>
      <c r="C171" s="30" t="str">
        <f>VLOOKUP(B171,'PKII Employee Details'!$A$2:$F$474,3,FALSE)</f>
        <v>C722</v>
      </c>
      <c r="D171" s="35" t="str">
        <f>VLOOKUP(B171,'PKII Employee Details'!$A$2:$F$474,4,FALSE)</f>
        <v>Gregorio</v>
      </c>
      <c r="E171" s="35" t="str">
        <f>VLOOKUP(B171,'PKII Employee Details'!$A$2:$F$474,5,FALSE)</f>
        <v>Mars Pedro</v>
      </c>
      <c r="F171" s="36" t="str">
        <f>IF(OR(ISNUMBER(MATCH(C171,'May 24'!$D$2:$D$300,0)),AND(ISNUMBER(MATCH(D171,'May 24'!$F$2:$F$300,0)),(ISNUMBER(MATCH(E171,'May 24'!$E$2:$E$300,0))))),"Found","Not Found")</f>
        <v>Found</v>
      </c>
      <c r="G171" s="33" t="str">
        <f>IF(OR(ISNUMBER(MATCH(C171,'May 25'!$D$2:$D$300,0)),AND(ISNUMBER(MATCH(D171,'May 25'!$F$2:$F$300,0)),(ISNUMBER(MATCH(E171,'May 25'!$E$2:$E$300,0))))),"Found","Not Found")</f>
        <v>Found</v>
      </c>
      <c r="H171" s="33" t="str">
        <f>IF(OR(ISNUMBER(MATCH(C171,'May 26'!$D$2:$D$300,0)),AND(ISNUMBER(MATCH(D171,'May 26'!$F$2:$F$300,0)),(ISNUMBER(MATCH(E171,'May 26'!$E$2:$E$300,0))))),"Found","Not Found")</f>
        <v>Found</v>
      </c>
      <c r="I171" s="33" t="str">
        <f>IF(OR(ISNUMBER(MATCH(C171,'May 27'!$D$2:$D$299,0)),AND(ISNUMBER(MATCH(D171,'May 27'!$F$2:$F$299,0)),(ISNUMBER(MATCH(E171,'May 27'!$E$2:$E$299,0))))),"Found","Not Found")</f>
        <v>Found</v>
      </c>
      <c r="J171" s="33" t="str">
        <f>IF(OR(ISNUMBER(MATCH(C171,'May 28'!$D$2:$D$300,0)),AND(ISNUMBER(MATCH(D171,'May 28'!$F$2:$F$300,0)),(ISNUMBER(MATCH(E171,'May 28'!$E$2:$E$300,0))))),"Found","Not Found")</f>
        <v>Found</v>
      </c>
      <c r="K171" s="33" t="str">
        <f>IF(OR(ISNUMBER(MATCH(C171,'May 29'!$D$2:$D$300,0)),AND(ISNUMBER(MATCH(D171,'May 29'!$F$2:$F$300,0)),(ISNUMBER(MATCH(E171,'May 29'!$E$2:$E$300,0))))),"Found","Not Found")</f>
        <v>Not Found</v>
      </c>
      <c r="L171" s="33" t="str">
        <f>IF(OR(ISNUMBER(MATCH(C171,'May 30'!$D$2:$D$300,0)),AND(ISNUMBER(MATCH(D171,'May 30'!$F$2:$F$300,0)),(ISNUMBER(MATCH(E171,'May 30'!$E$2:$E$300,0))))),"Found","Not Found")</f>
        <v>Not Found</v>
      </c>
      <c r="M171" s="33">
        <f t="shared" si="2"/>
        <v>5</v>
      </c>
      <c r="N171" s="33"/>
      <c r="O171" s="33"/>
      <c r="P171" s="33"/>
      <c r="Q171" s="33"/>
      <c r="R171" s="33"/>
      <c r="T171" s="33"/>
      <c r="U171" s="33"/>
      <c r="V171" s="33"/>
      <c r="W171" s="33"/>
      <c r="X171" s="33"/>
      <c r="Y171" s="33"/>
      <c r="Z171" s="33"/>
      <c r="AA171" s="33"/>
      <c r="AB171" s="33"/>
      <c r="AC171" s="33"/>
      <c r="AD171" s="33"/>
      <c r="AE171" s="33"/>
      <c r="AF171" s="33"/>
      <c r="AG171" s="33"/>
      <c r="AH171" s="33"/>
      <c r="AI171" s="36"/>
      <c r="AJ171" s="33"/>
    </row>
    <row r="172" spans="1:36" x14ac:dyDescent="0.25">
      <c r="A172" s="33" t="s">
        <v>1333</v>
      </c>
      <c r="B172" s="34" t="s">
        <v>504</v>
      </c>
      <c r="C172" s="30" t="str">
        <f>VLOOKUP(B172,'PKII Employee Details'!$A$2:$F$474,3,FALSE)</f>
        <v>C737</v>
      </c>
      <c r="D172" s="35" t="str">
        <f>VLOOKUP(B172,'PKII Employee Details'!$A$2:$F$474,4,FALSE)</f>
        <v>Guazon</v>
      </c>
      <c r="E172" s="35" t="str">
        <f>VLOOKUP(B172,'PKII Employee Details'!$A$2:$F$474,5,FALSE)</f>
        <v>Edmundo</v>
      </c>
      <c r="F172" s="36" t="str">
        <f>IF(OR(ISNUMBER(MATCH(C172,'May 24'!$D$2:$D$300,0)),AND(ISNUMBER(MATCH(D172,'May 24'!$F$2:$F$300,0)),(ISNUMBER(MATCH(E172,'May 24'!$E$2:$E$300,0))))),"Found","Not Found")</f>
        <v>Not Found</v>
      </c>
      <c r="G172" s="33" t="str">
        <f>IF(OR(ISNUMBER(MATCH(C172,'May 25'!$D$2:$D$300,0)),AND(ISNUMBER(MATCH(D172,'May 25'!$F$2:$F$300,0)),(ISNUMBER(MATCH(E172,'May 25'!$E$2:$E$300,0))))),"Found","Not Found")</f>
        <v>Not Found</v>
      </c>
      <c r="H172" s="33" t="str">
        <f>IF(OR(ISNUMBER(MATCH(C172,'May 26'!$D$2:$D$300,0)),AND(ISNUMBER(MATCH(D172,'May 26'!$F$2:$F$300,0)),(ISNUMBER(MATCH(E172,'May 26'!$E$2:$E$300,0))))),"Found","Not Found")</f>
        <v>Not Found</v>
      </c>
      <c r="I172" s="33" t="str">
        <f>IF(OR(ISNUMBER(MATCH(C172,'May 27'!$D$2:$D$299,0)),AND(ISNUMBER(MATCH(D172,'May 27'!$F$2:$F$299,0)),(ISNUMBER(MATCH(E172,'May 27'!$E$2:$E$299,0))))),"Found","Not Found")</f>
        <v>Not Found</v>
      </c>
      <c r="J172" s="33" t="str">
        <f>IF(OR(ISNUMBER(MATCH(C172,'May 28'!$D$2:$D$300,0)),AND(ISNUMBER(MATCH(D172,'May 28'!$F$2:$F$300,0)),(ISNUMBER(MATCH(E172,'May 28'!$E$2:$E$300,0))))),"Found","Not Found")</f>
        <v>Not Found</v>
      </c>
      <c r="K172" s="33" t="str">
        <f>IF(OR(ISNUMBER(MATCH(C172,'May 29'!$D$2:$D$300,0)),AND(ISNUMBER(MATCH(D172,'May 29'!$F$2:$F$300,0)),(ISNUMBER(MATCH(E172,'May 29'!$E$2:$E$300,0))))),"Found","Not Found")</f>
        <v>Not Found</v>
      </c>
      <c r="L172" s="33" t="str">
        <f>IF(OR(ISNUMBER(MATCH(C172,'May 30'!$D$2:$D$300,0)),AND(ISNUMBER(MATCH(D172,'May 30'!$F$2:$F$300,0)),(ISNUMBER(MATCH(E172,'May 30'!$E$2:$E$300,0))))),"Found","Not Found")</f>
        <v>Not Found</v>
      </c>
      <c r="M172" s="33">
        <f t="shared" si="2"/>
        <v>0</v>
      </c>
      <c r="N172" s="33"/>
      <c r="O172" s="33"/>
      <c r="P172" s="33"/>
      <c r="Q172" s="33"/>
      <c r="R172" s="33"/>
      <c r="T172" s="33"/>
      <c r="U172" s="33"/>
      <c r="V172" s="33"/>
      <c r="W172" s="33"/>
      <c r="X172" s="33"/>
      <c r="Y172" s="33"/>
      <c r="Z172" s="33"/>
      <c r="AA172" s="33"/>
      <c r="AB172" s="33"/>
      <c r="AC172" s="33"/>
      <c r="AD172" s="33"/>
      <c r="AE172" s="33"/>
      <c r="AF172" s="33"/>
      <c r="AG172" s="33"/>
      <c r="AH172" s="33"/>
      <c r="AI172" s="36"/>
      <c r="AJ172" s="33"/>
    </row>
    <row r="173" spans="1:36" x14ac:dyDescent="0.25">
      <c r="A173" s="33" t="s">
        <v>1334</v>
      </c>
      <c r="B173" s="34" t="s">
        <v>513</v>
      </c>
      <c r="C173" s="30" t="str">
        <f>VLOOKUP(B173,'PKII Employee Details'!$A$2:$F$474,3,FALSE)</f>
        <v>C652</v>
      </c>
      <c r="D173" s="35" t="str">
        <f>VLOOKUP(B173,'PKII Employee Details'!$A$2:$F$474,4,FALSE)</f>
        <v>Guieb</v>
      </c>
      <c r="E173" s="35" t="str">
        <f>VLOOKUP(B173,'PKII Employee Details'!$A$2:$F$474,5,FALSE)</f>
        <v>Wenceslao</v>
      </c>
      <c r="F173" s="36" t="str">
        <f>IF(OR(ISNUMBER(MATCH(C173,'May 24'!$D$2:$D$300,0)),AND(ISNUMBER(MATCH(D173,'May 24'!$F$2:$F$300,0)),(ISNUMBER(MATCH(E173,'May 24'!$E$2:$E$300,0))))),"Found","Not Found")</f>
        <v>Not Found</v>
      </c>
      <c r="G173" s="33" t="str">
        <f>IF(OR(ISNUMBER(MATCH(C173,'May 25'!$D$2:$D$300,0)),AND(ISNUMBER(MATCH(D173,'May 25'!$F$2:$F$300,0)),(ISNUMBER(MATCH(E173,'May 25'!$E$2:$E$300,0))))),"Found","Not Found")</f>
        <v>Not Found</v>
      </c>
      <c r="H173" s="33" t="str">
        <f>IF(OR(ISNUMBER(MATCH(C173,'May 26'!$D$2:$D$300,0)),AND(ISNUMBER(MATCH(D173,'May 26'!$F$2:$F$300,0)),(ISNUMBER(MATCH(E173,'May 26'!$E$2:$E$300,0))))),"Found","Not Found")</f>
        <v>Not Found</v>
      </c>
      <c r="I173" s="33" t="str">
        <f>IF(OR(ISNUMBER(MATCH(C173,'May 27'!$D$2:$D$299,0)),AND(ISNUMBER(MATCH(D173,'May 27'!$F$2:$F$299,0)),(ISNUMBER(MATCH(E173,'May 27'!$E$2:$E$299,0))))),"Found","Not Found")</f>
        <v>Not Found</v>
      </c>
      <c r="J173" s="33" t="str">
        <f>IF(OR(ISNUMBER(MATCH(C173,'May 28'!$D$2:$D$300,0)),AND(ISNUMBER(MATCH(D173,'May 28'!$F$2:$F$300,0)),(ISNUMBER(MATCH(E173,'May 28'!$E$2:$E$300,0))))),"Found","Not Found")</f>
        <v>Not Found</v>
      </c>
      <c r="K173" s="33" t="str">
        <f>IF(OR(ISNUMBER(MATCH(C173,'May 29'!$D$2:$D$300,0)),AND(ISNUMBER(MATCH(D173,'May 29'!$F$2:$F$300,0)),(ISNUMBER(MATCH(E173,'May 29'!$E$2:$E$300,0))))),"Found","Not Found")</f>
        <v>Not Found</v>
      </c>
      <c r="L173" s="33" t="str">
        <f>IF(OR(ISNUMBER(MATCH(C173,'May 30'!$D$2:$D$300,0)),AND(ISNUMBER(MATCH(D173,'May 30'!$F$2:$F$300,0)),(ISNUMBER(MATCH(E173,'May 30'!$E$2:$E$300,0))))),"Found","Not Found")</f>
        <v>Not Found</v>
      </c>
      <c r="M173" s="33">
        <f t="shared" si="2"/>
        <v>0</v>
      </c>
      <c r="N173" s="33"/>
      <c r="O173" s="33"/>
      <c r="P173" s="33"/>
      <c r="Q173" s="33"/>
      <c r="R173" s="33"/>
      <c r="T173" s="33"/>
      <c r="U173" s="33"/>
      <c r="V173" s="33"/>
      <c r="W173" s="33"/>
      <c r="X173" s="33"/>
      <c r="Y173" s="33"/>
      <c r="Z173" s="33"/>
      <c r="AA173" s="33"/>
      <c r="AB173" s="33"/>
      <c r="AC173" s="33"/>
      <c r="AD173" s="33"/>
      <c r="AE173" s="33"/>
      <c r="AF173" s="33"/>
      <c r="AG173" s="33"/>
      <c r="AH173" s="33"/>
      <c r="AI173" s="36"/>
      <c r="AJ173" s="33"/>
    </row>
    <row r="174" spans="1:36" x14ac:dyDescent="0.25">
      <c r="A174" s="33" t="s">
        <v>1335</v>
      </c>
      <c r="B174" s="34" t="s">
        <v>518</v>
      </c>
      <c r="C174" s="30" t="str">
        <f>VLOOKUP(B174,'PKII Employee Details'!$A$2:$F$474,3,FALSE)</f>
        <v>C641</v>
      </c>
      <c r="D174" s="35" t="str">
        <f>VLOOKUP(B174,'PKII Employee Details'!$A$2:$F$474,4,FALSE)</f>
        <v>Gulinao</v>
      </c>
      <c r="E174" s="35" t="str">
        <f>VLOOKUP(B174,'PKII Employee Details'!$A$2:$F$474,5,FALSE)</f>
        <v>Orlando</v>
      </c>
      <c r="F174" s="36" t="str">
        <f>IF(OR(ISNUMBER(MATCH(C174,'May 24'!$D$2:$D$300,0)),AND(ISNUMBER(MATCH(D174,'May 24'!$F$2:$F$300,0)),(ISNUMBER(MATCH(E174,'May 24'!$E$2:$E$300,0))))),"Found","Not Found")</f>
        <v>Not Found</v>
      </c>
      <c r="G174" s="33" t="str">
        <f>IF(OR(ISNUMBER(MATCH(C174,'May 25'!$D$2:$D$300,0)),AND(ISNUMBER(MATCH(D174,'May 25'!$F$2:$F$300,0)),(ISNUMBER(MATCH(E174,'May 25'!$E$2:$E$300,0))))),"Found","Not Found")</f>
        <v>Not Found</v>
      </c>
      <c r="H174" s="33" t="str">
        <f>IF(OR(ISNUMBER(MATCH(C174,'May 26'!$D$2:$D$300,0)),AND(ISNUMBER(MATCH(D174,'May 26'!$F$2:$F$300,0)),(ISNUMBER(MATCH(E174,'May 26'!$E$2:$E$300,0))))),"Found","Not Found")</f>
        <v>Not Found</v>
      </c>
      <c r="I174" s="33" t="str">
        <f>IF(OR(ISNUMBER(MATCH(C174,'May 27'!$D$2:$D$299,0)),AND(ISNUMBER(MATCH(D174,'May 27'!$F$2:$F$299,0)),(ISNUMBER(MATCH(E174,'May 27'!$E$2:$E$299,0))))),"Found","Not Found")</f>
        <v>Not Found</v>
      </c>
      <c r="J174" s="33" t="str">
        <f>IF(OR(ISNUMBER(MATCH(C174,'May 28'!$D$2:$D$300,0)),AND(ISNUMBER(MATCH(D174,'May 28'!$F$2:$F$300,0)),(ISNUMBER(MATCH(E174,'May 28'!$E$2:$E$300,0))))),"Found","Not Found")</f>
        <v>Not Found</v>
      </c>
      <c r="K174" s="33" t="str">
        <f>IF(OR(ISNUMBER(MATCH(C174,'May 29'!$D$2:$D$300,0)),AND(ISNUMBER(MATCH(D174,'May 29'!$F$2:$F$300,0)),(ISNUMBER(MATCH(E174,'May 29'!$E$2:$E$300,0))))),"Found","Not Found")</f>
        <v>Not Found</v>
      </c>
      <c r="L174" s="33" t="str">
        <f>IF(OR(ISNUMBER(MATCH(C174,'May 30'!$D$2:$D$300,0)),AND(ISNUMBER(MATCH(D174,'May 30'!$F$2:$F$300,0)),(ISNUMBER(MATCH(E174,'May 30'!$E$2:$E$300,0))))),"Found","Not Found")</f>
        <v>Not Found</v>
      </c>
      <c r="M174" s="33">
        <f t="shared" si="2"/>
        <v>0</v>
      </c>
      <c r="N174" s="33"/>
      <c r="O174" s="33"/>
      <c r="P174" s="33"/>
      <c r="Q174" s="33"/>
      <c r="R174" s="33"/>
      <c r="T174" s="33"/>
      <c r="U174" s="33"/>
      <c r="V174" s="33"/>
      <c r="W174" s="33"/>
      <c r="X174" s="33"/>
      <c r="Y174" s="33"/>
      <c r="Z174" s="33"/>
      <c r="AA174" s="33"/>
      <c r="AB174" s="33"/>
      <c r="AC174" s="33"/>
      <c r="AD174" s="33"/>
      <c r="AE174" s="33"/>
      <c r="AF174" s="33"/>
      <c r="AG174" s="33"/>
      <c r="AH174" s="33"/>
      <c r="AI174" s="36"/>
      <c r="AJ174" s="33"/>
    </row>
    <row r="175" spans="1:36" x14ac:dyDescent="0.25">
      <c r="A175" s="33" t="s">
        <v>1336</v>
      </c>
      <c r="B175" s="34" t="s">
        <v>529</v>
      </c>
      <c r="C175" s="30" t="str">
        <f>VLOOKUP(B175,'PKII Employee Details'!$A$2:$F$474,3,FALSE)</f>
        <v>C739</v>
      </c>
      <c r="D175" s="35" t="str">
        <f>VLOOKUP(B175,'PKII Employee Details'!$A$2:$F$474,4,FALSE)</f>
        <v>Hernandez</v>
      </c>
      <c r="E175" s="35" t="str">
        <f>VLOOKUP(B175,'PKII Employee Details'!$A$2:$F$474,5,FALSE)</f>
        <v>Ivy</v>
      </c>
      <c r="F175" s="36" t="str">
        <f>IF(OR(ISNUMBER(MATCH(C175,'May 24'!$D$2:$D$300,0)),AND(ISNUMBER(MATCH(D175,'May 24'!$F$2:$F$300,0)),(ISNUMBER(MATCH(E175,'May 24'!$E$2:$E$300,0))))),"Found","Not Found")</f>
        <v>Not Found</v>
      </c>
      <c r="G175" s="33" t="str">
        <f>IF(OR(ISNUMBER(MATCH(C175,'May 25'!$D$2:$D$300,0)),AND(ISNUMBER(MATCH(D175,'May 25'!$F$2:$F$300,0)),(ISNUMBER(MATCH(E175,'May 25'!$E$2:$E$300,0))))),"Found","Not Found")</f>
        <v>Not Found</v>
      </c>
      <c r="H175" s="33" t="str">
        <f>IF(OR(ISNUMBER(MATCH(C175,'May 26'!$D$2:$D$300,0)),AND(ISNUMBER(MATCH(D175,'May 26'!$F$2:$F$300,0)),(ISNUMBER(MATCH(E175,'May 26'!$E$2:$E$300,0))))),"Found","Not Found")</f>
        <v>Not Found</v>
      </c>
      <c r="I175" s="33" t="str">
        <f>IF(OR(ISNUMBER(MATCH(C175,'May 27'!$D$2:$D$299,0)),AND(ISNUMBER(MATCH(D175,'May 27'!$F$2:$F$299,0)),(ISNUMBER(MATCH(E175,'May 27'!$E$2:$E$299,0))))),"Found","Not Found")</f>
        <v>Not Found</v>
      </c>
      <c r="J175" s="33" t="str">
        <f>IF(OR(ISNUMBER(MATCH(C175,'May 28'!$D$2:$D$300,0)),AND(ISNUMBER(MATCH(D175,'May 28'!$F$2:$F$300,0)),(ISNUMBER(MATCH(E175,'May 28'!$E$2:$E$300,0))))),"Found","Not Found")</f>
        <v>Not Found</v>
      </c>
      <c r="K175" s="33" t="str">
        <f>IF(OR(ISNUMBER(MATCH(C175,'May 29'!$D$2:$D$300,0)),AND(ISNUMBER(MATCH(D175,'May 29'!$F$2:$F$300,0)),(ISNUMBER(MATCH(E175,'May 29'!$E$2:$E$300,0))))),"Found","Not Found")</f>
        <v>Not Found</v>
      </c>
      <c r="L175" s="33" t="str">
        <f>IF(OR(ISNUMBER(MATCH(C175,'May 30'!$D$2:$D$300,0)),AND(ISNUMBER(MATCH(D175,'May 30'!$F$2:$F$300,0)),(ISNUMBER(MATCH(E175,'May 30'!$E$2:$E$300,0))))),"Found","Not Found")</f>
        <v>Not Found</v>
      </c>
      <c r="M175" s="33">
        <f t="shared" si="2"/>
        <v>0</v>
      </c>
      <c r="N175" s="33"/>
      <c r="O175" s="33"/>
      <c r="P175" s="33"/>
      <c r="Q175" s="33"/>
      <c r="R175" s="33"/>
      <c r="T175" s="33"/>
      <c r="U175" s="33"/>
      <c r="V175" s="33"/>
      <c r="W175" s="33"/>
      <c r="X175" s="33"/>
      <c r="Y175" s="33"/>
      <c r="Z175" s="33"/>
      <c r="AA175" s="33"/>
      <c r="AB175" s="33"/>
      <c r="AC175" s="33"/>
      <c r="AD175" s="33"/>
      <c r="AE175" s="33"/>
      <c r="AF175" s="33"/>
      <c r="AG175" s="33"/>
      <c r="AH175" s="33"/>
      <c r="AI175" s="36"/>
      <c r="AJ175" s="33"/>
    </row>
    <row r="176" spans="1:36" x14ac:dyDescent="0.25">
      <c r="A176" s="33" t="s">
        <v>1337</v>
      </c>
      <c r="B176" s="34" t="s">
        <v>555</v>
      </c>
      <c r="C176" s="30" t="str">
        <f>VLOOKUP(B176,'PKII Employee Details'!$A$2:$F$474,3,FALSE)</f>
        <v>C733</v>
      </c>
      <c r="D176" s="35" t="str">
        <f>VLOOKUP(B176,'PKII Employee Details'!$A$2:$F$474,4,FALSE)</f>
        <v>Jariel</v>
      </c>
      <c r="E176" s="35" t="str">
        <f>VLOOKUP(B176,'PKII Employee Details'!$A$2:$F$474,5,FALSE)</f>
        <v>Ronald</v>
      </c>
      <c r="F176" s="36" t="str">
        <f>IF(OR(ISNUMBER(MATCH(C176,'May 24'!$D$2:$D$300,0)),AND(ISNUMBER(MATCH(D176,'May 24'!$F$2:$F$300,0)),(ISNUMBER(MATCH(E176,'May 24'!$E$2:$E$300,0))))),"Found","Not Found")</f>
        <v>Not Found</v>
      </c>
      <c r="G176" s="33" t="str">
        <f>IF(OR(ISNUMBER(MATCH(C176,'May 25'!$D$2:$D$300,0)),AND(ISNUMBER(MATCH(D176,'May 25'!$F$2:$F$300,0)),(ISNUMBER(MATCH(E176,'May 25'!$E$2:$E$300,0))))),"Found","Not Found")</f>
        <v>Not Found</v>
      </c>
      <c r="H176" s="33" t="str">
        <f>IF(OR(ISNUMBER(MATCH(C176,'May 26'!$D$2:$D$300,0)),AND(ISNUMBER(MATCH(D176,'May 26'!$F$2:$F$300,0)),(ISNUMBER(MATCH(E176,'May 26'!$E$2:$E$300,0))))),"Found","Not Found")</f>
        <v>Not Found</v>
      </c>
      <c r="I176" s="33" t="str">
        <f>IF(OR(ISNUMBER(MATCH(C176,'May 27'!$D$2:$D$299,0)),AND(ISNUMBER(MATCH(D176,'May 27'!$F$2:$F$299,0)),(ISNUMBER(MATCH(E176,'May 27'!$E$2:$E$299,0))))),"Found","Not Found")</f>
        <v>Not Found</v>
      </c>
      <c r="J176" s="33" t="str">
        <f>IF(OR(ISNUMBER(MATCH(C176,'May 28'!$D$2:$D$300,0)),AND(ISNUMBER(MATCH(D176,'May 28'!$F$2:$F$300,0)),(ISNUMBER(MATCH(E176,'May 28'!$E$2:$E$300,0))))),"Found","Not Found")</f>
        <v>Not Found</v>
      </c>
      <c r="K176" s="33" t="str">
        <f>IF(OR(ISNUMBER(MATCH(C176,'May 29'!$D$2:$D$300,0)),AND(ISNUMBER(MATCH(D176,'May 29'!$F$2:$F$300,0)),(ISNUMBER(MATCH(E176,'May 29'!$E$2:$E$300,0))))),"Found","Not Found")</f>
        <v>Not Found</v>
      </c>
      <c r="L176" s="33" t="str">
        <f>IF(OR(ISNUMBER(MATCH(C176,'May 30'!$D$2:$D$300,0)),AND(ISNUMBER(MATCH(D176,'May 30'!$F$2:$F$300,0)),(ISNUMBER(MATCH(E176,'May 30'!$E$2:$E$300,0))))),"Found","Not Found")</f>
        <v>Not Found</v>
      </c>
      <c r="M176" s="33">
        <f t="shared" si="2"/>
        <v>0</v>
      </c>
      <c r="N176" s="33"/>
      <c r="O176" s="33"/>
      <c r="P176" s="33"/>
      <c r="Q176" s="33"/>
      <c r="R176" s="33"/>
      <c r="T176" s="33"/>
      <c r="U176" s="33"/>
      <c r="V176" s="33"/>
      <c r="W176" s="33"/>
      <c r="X176" s="33"/>
      <c r="Y176" s="33"/>
      <c r="Z176" s="33"/>
      <c r="AA176" s="33"/>
      <c r="AB176" s="33"/>
      <c r="AC176" s="33"/>
      <c r="AD176" s="33"/>
      <c r="AE176" s="33"/>
      <c r="AF176" s="33"/>
      <c r="AG176" s="33"/>
      <c r="AH176" s="33"/>
      <c r="AI176" s="36"/>
      <c r="AJ176" s="33"/>
    </row>
    <row r="177" spans="1:36" x14ac:dyDescent="0.25">
      <c r="A177" s="33" t="s">
        <v>1338</v>
      </c>
      <c r="B177" s="34" t="s">
        <v>565</v>
      </c>
      <c r="C177" s="30" t="str">
        <f>VLOOKUP(B177,'PKII Employee Details'!$A$2:$F$474,3,FALSE)</f>
        <v>C660</v>
      </c>
      <c r="D177" s="35" t="str">
        <f>VLOOKUP(B177,'PKII Employee Details'!$A$2:$F$474,4,FALSE)</f>
        <v>Jasmin</v>
      </c>
      <c r="E177" s="35" t="str">
        <f>VLOOKUP(B177,'PKII Employee Details'!$A$2:$F$474,5,FALSE)</f>
        <v>John Aristeo</v>
      </c>
      <c r="F177" s="36" t="str">
        <f>IF(OR(ISNUMBER(MATCH(C177,'May 24'!$D$2:$D$300,0)),AND(ISNUMBER(MATCH(D177,'May 24'!$F$2:$F$300,0)),(ISNUMBER(MATCH(E177,'May 24'!$E$2:$E$300,0))))),"Found","Not Found")</f>
        <v>Not Found</v>
      </c>
      <c r="G177" s="33" t="str">
        <f>IF(OR(ISNUMBER(MATCH(C177,'May 25'!$D$2:$D$300,0)),AND(ISNUMBER(MATCH(D177,'May 25'!$F$2:$F$300,0)),(ISNUMBER(MATCH(E177,'May 25'!$E$2:$E$300,0))))),"Found","Not Found")</f>
        <v>Not Found</v>
      </c>
      <c r="H177" s="33" t="str">
        <f>IF(OR(ISNUMBER(MATCH(C177,'May 26'!$D$2:$D$300,0)),AND(ISNUMBER(MATCH(D177,'May 26'!$F$2:$F$300,0)),(ISNUMBER(MATCH(E177,'May 26'!$E$2:$E$300,0))))),"Found","Not Found")</f>
        <v>Not Found</v>
      </c>
      <c r="I177" s="33" t="str">
        <f>IF(OR(ISNUMBER(MATCH(C177,'May 27'!$D$2:$D$299,0)),AND(ISNUMBER(MATCH(D177,'May 27'!$F$2:$F$299,0)),(ISNUMBER(MATCH(E177,'May 27'!$E$2:$E$299,0))))),"Found","Not Found")</f>
        <v>Not Found</v>
      </c>
      <c r="J177" s="33" t="str">
        <f>IF(OR(ISNUMBER(MATCH(C177,'May 28'!$D$2:$D$300,0)),AND(ISNUMBER(MATCH(D177,'May 28'!$F$2:$F$300,0)),(ISNUMBER(MATCH(E177,'May 28'!$E$2:$E$300,0))))),"Found","Not Found")</f>
        <v>Not Found</v>
      </c>
      <c r="K177" s="33" t="str">
        <f>IF(OR(ISNUMBER(MATCH(C177,'May 29'!$D$2:$D$300,0)),AND(ISNUMBER(MATCH(D177,'May 29'!$F$2:$F$300,0)),(ISNUMBER(MATCH(E177,'May 29'!$E$2:$E$300,0))))),"Found","Not Found")</f>
        <v>Not Found</v>
      </c>
      <c r="L177" s="33" t="str">
        <f>IF(OR(ISNUMBER(MATCH(C177,'May 30'!$D$2:$D$300,0)),AND(ISNUMBER(MATCH(D177,'May 30'!$F$2:$F$300,0)),(ISNUMBER(MATCH(E177,'May 30'!$E$2:$E$300,0))))),"Found","Not Found")</f>
        <v>Not Found</v>
      </c>
      <c r="M177" s="33">
        <f t="shared" si="2"/>
        <v>0</v>
      </c>
      <c r="N177" s="33"/>
      <c r="O177" s="33"/>
      <c r="P177" s="33"/>
      <c r="Q177" s="33"/>
      <c r="R177" s="33"/>
      <c r="T177" s="33"/>
      <c r="U177" s="33"/>
      <c r="V177" s="33"/>
      <c r="W177" s="33"/>
      <c r="X177" s="33"/>
      <c r="Y177" s="33"/>
      <c r="Z177" s="33"/>
      <c r="AA177" s="33"/>
      <c r="AB177" s="33"/>
      <c r="AC177" s="33"/>
      <c r="AD177" s="33"/>
      <c r="AE177" s="33"/>
      <c r="AF177" s="33"/>
      <c r="AG177" s="33"/>
      <c r="AH177" s="33"/>
      <c r="AI177" s="36"/>
      <c r="AJ177" s="33"/>
    </row>
    <row r="178" spans="1:36" x14ac:dyDescent="0.25">
      <c r="A178" s="33" t="s">
        <v>1339</v>
      </c>
      <c r="B178" s="34" t="s">
        <v>570</v>
      </c>
      <c r="C178" s="30" t="str">
        <f>VLOOKUP(B178,'PKII Employee Details'!$A$2:$F$474,3,FALSE)</f>
        <v>C524</v>
      </c>
      <c r="D178" s="35" t="str">
        <f>VLOOKUP(B178,'PKII Employee Details'!$A$2:$F$474,4,FALSE)</f>
        <v>Johnson</v>
      </c>
      <c r="E178" s="35" t="str">
        <f>VLOOKUP(B178,'PKII Employee Details'!$A$2:$F$474,5,FALSE)</f>
        <v>Albert</v>
      </c>
      <c r="F178" s="36" t="str">
        <f>IF(OR(ISNUMBER(MATCH(C178,'May 24'!$D$2:$D$300,0)),AND(ISNUMBER(MATCH(D178,'May 24'!$F$2:$F$300,0)),(ISNUMBER(MATCH(E178,'May 24'!$E$2:$E$300,0))))),"Found","Not Found")</f>
        <v>Not Found</v>
      </c>
      <c r="G178" s="33" t="str">
        <f>IF(OR(ISNUMBER(MATCH(C178,'May 25'!$D$2:$D$300,0)),AND(ISNUMBER(MATCH(D178,'May 25'!$F$2:$F$300,0)),(ISNUMBER(MATCH(E178,'May 25'!$E$2:$E$300,0))))),"Found","Not Found")</f>
        <v>Not Found</v>
      </c>
      <c r="H178" s="33" t="str">
        <f>IF(OR(ISNUMBER(MATCH(C178,'May 26'!$D$2:$D$300,0)),AND(ISNUMBER(MATCH(D178,'May 26'!$F$2:$F$300,0)),(ISNUMBER(MATCH(E178,'May 26'!$E$2:$E$300,0))))),"Found","Not Found")</f>
        <v>Not Found</v>
      </c>
      <c r="I178" s="33" t="str">
        <f>IF(OR(ISNUMBER(MATCH(C178,'May 27'!$D$2:$D$299,0)),AND(ISNUMBER(MATCH(D178,'May 27'!$F$2:$F$299,0)),(ISNUMBER(MATCH(E178,'May 27'!$E$2:$E$299,0))))),"Found","Not Found")</f>
        <v>Not Found</v>
      </c>
      <c r="J178" s="33" t="str">
        <f>IF(OR(ISNUMBER(MATCH(C178,'May 28'!$D$2:$D$300,0)),AND(ISNUMBER(MATCH(D178,'May 28'!$F$2:$F$300,0)),(ISNUMBER(MATCH(E178,'May 28'!$E$2:$E$300,0))))),"Found","Not Found")</f>
        <v>Not Found</v>
      </c>
      <c r="K178" s="33" t="str">
        <f>IF(OR(ISNUMBER(MATCH(C178,'May 29'!$D$2:$D$300,0)),AND(ISNUMBER(MATCH(D178,'May 29'!$F$2:$F$300,0)),(ISNUMBER(MATCH(E178,'May 29'!$E$2:$E$300,0))))),"Found","Not Found")</f>
        <v>Not Found</v>
      </c>
      <c r="L178" s="33" t="str">
        <f>IF(OR(ISNUMBER(MATCH(C178,'May 30'!$D$2:$D$300,0)),AND(ISNUMBER(MATCH(D178,'May 30'!$F$2:$F$300,0)),(ISNUMBER(MATCH(E178,'May 30'!$E$2:$E$300,0))))),"Found","Not Found")</f>
        <v>Not Found</v>
      </c>
      <c r="M178" s="33">
        <f t="shared" si="2"/>
        <v>0</v>
      </c>
      <c r="N178" s="33"/>
      <c r="O178" s="33"/>
      <c r="P178" s="33"/>
      <c r="Q178" s="33"/>
      <c r="R178" s="33"/>
      <c r="T178" s="33"/>
      <c r="U178" s="33"/>
      <c r="V178" s="33"/>
      <c r="W178" s="33"/>
      <c r="X178" s="33"/>
      <c r="Y178" s="33"/>
      <c r="Z178" s="33"/>
      <c r="AA178" s="33"/>
      <c r="AB178" s="33"/>
      <c r="AC178" s="33"/>
      <c r="AD178" s="33"/>
      <c r="AE178" s="33"/>
      <c r="AF178" s="33"/>
      <c r="AG178" s="33"/>
      <c r="AH178" s="33"/>
      <c r="AI178" s="36"/>
      <c r="AJ178" s="33"/>
    </row>
    <row r="179" spans="1:36" x14ac:dyDescent="0.25">
      <c r="A179" s="33" t="s">
        <v>1340</v>
      </c>
      <c r="B179" s="34" t="s">
        <v>576</v>
      </c>
      <c r="C179" s="30" t="str">
        <f>VLOOKUP(B179,'PKII Employee Details'!$A$2:$F$474,3,FALSE)</f>
        <v>C459</v>
      </c>
      <c r="D179" s="35" t="str">
        <f>VLOOKUP(B179,'PKII Employee Details'!$A$2:$F$474,4,FALSE)</f>
        <v>Jose</v>
      </c>
      <c r="E179" s="35" t="str">
        <f>VLOOKUP(B179,'PKII Employee Details'!$A$2:$F$474,5,FALSE)</f>
        <v>Joselito</v>
      </c>
      <c r="F179" s="36" t="str">
        <f>IF(OR(ISNUMBER(MATCH(C179,'May 24'!$D$2:$D$300,0)),AND(ISNUMBER(MATCH(D179,'May 24'!$F$2:$F$300,0)),(ISNUMBER(MATCH(E179,'May 24'!$E$2:$E$300,0))))),"Found","Not Found")</f>
        <v>Not Found</v>
      </c>
      <c r="G179" s="33" t="str">
        <f>IF(OR(ISNUMBER(MATCH(C179,'May 25'!$D$2:$D$300,0)),AND(ISNUMBER(MATCH(D179,'May 25'!$F$2:$F$300,0)),(ISNUMBER(MATCH(E179,'May 25'!$E$2:$E$300,0))))),"Found","Not Found")</f>
        <v>Not Found</v>
      </c>
      <c r="H179" s="33" t="str">
        <f>IF(OR(ISNUMBER(MATCH(C179,'May 26'!$D$2:$D$300,0)),AND(ISNUMBER(MATCH(D179,'May 26'!$F$2:$F$300,0)),(ISNUMBER(MATCH(E179,'May 26'!$E$2:$E$300,0))))),"Found","Not Found")</f>
        <v>Not Found</v>
      </c>
      <c r="I179" s="33" t="str">
        <f>IF(OR(ISNUMBER(MATCH(C179,'May 27'!$D$2:$D$299,0)),AND(ISNUMBER(MATCH(D179,'May 27'!$F$2:$F$299,0)),(ISNUMBER(MATCH(E179,'May 27'!$E$2:$E$299,0))))),"Found","Not Found")</f>
        <v>Not Found</v>
      </c>
      <c r="J179" s="33" t="str">
        <f>IF(OR(ISNUMBER(MATCH(C179,'May 28'!$D$2:$D$300,0)),AND(ISNUMBER(MATCH(D179,'May 28'!$F$2:$F$300,0)),(ISNUMBER(MATCH(E179,'May 28'!$E$2:$E$300,0))))),"Found","Not Found")</f>
        <v>Not Found</v>
      </c>
      <c r="K179" s="33" t="str">
        <f>IF(OR(ISNUMBER(MATCH(C179,'May 29'!$D$2:$D$300,0)),AND(ISNUMBER(MATCH(D179,'May 29'!$F$2:$F$300,0)),(ISNUMBER(MATCH(E179,'May 29'!$E$2:$E$300,0))))),"Found","Not Found")</f>
        <v>Not Found</v>
      </c>
      <c r="L179" s="33" t="str">
        <f>IF(OR(ISNUMBER(MATCH(C179,'May 30'!$D$2:$D$300,0)),AND(ISNUMBER(MATCH(D179,'May 30'!$F$2:$F$300,0)),(ISNUMBER(MATCH(E179,'May 30'!$E$2:$E$300,0))))),"Found","Not Found")</f>
        <v>Not Found</v>
      </c>
      <c r="M179" s="33">
        <f t="shared" si="2"/>
        <v>0</v>
      </c>
      <c r="N179" s="33"/>
      <c r="O179" s="33"/>
      <c r="P179" s="33"/>
      <c r="Q179" s="33"/>
      <c r="R179" s="33"/>
      <c r="T179" s="33"/>
      <c r="U179" s="33"/>
      <c r="V179" s="33"/>
      <c r="W179" s="33"/>
      <c r="X179" s="33"/>
      <c r="Y179" s="33"/>
      <c r="Z179" s="33"/>
      <c r="AA179" s="33"/>
      <c r="AB179" s="33"/>
      <c r="AC179" s="33"/>
      <c r="AD179" s="33"/>
      <c r="AE179" s="33"/>
      <c r="AF179" s="33"/>
      <c r="AG179" s="33"/>
      <c r="AH179" s="33"/>
      <c r="AI179" s="36"/>
      <c r="AJ179" s="33"/>
    </row>
    <row r="180" spans="1:36" x14ac:dyDescent="0.25">
      <c r="A180" s="33" t="s">
        <v>1341</v>
      </c>
      <c r="B180" s="34" t="s">
        <v>588</v>
      </c>
      <c r="C180" s="30" t="str">
        <f>VLOOKUP(B180,'PKII Employee Details'!$A$2:$F$474,3,FALSE)</f>
        <v>C591</v>
      </c>
      <c r="D180" s="35" t="str">
        <f>VLOOKUP(B180,'PKII Employee Details'!$A$2:$F$474,4,FALSE)</f>
        <v>Lagmay</v>
      </c>
      <c r="E180" s="35" t="str">
        <f>VLOOKUP(B180,'PKII Employee Details'!$A$2:$F$474,5,FALSE)</f>
        <v>Florante</v>
      </c>
      <c r="F180" s="36" t="str">
        <f>IF(OR(ISNUMBER(MATCH(C180,'May 24'!$D$2:$D$300,0)),AND(ISNUMBER(MATCH(D180,'May 24'!$F$2:$F$300,0)),(ISNUMBER(MATCH(E180,'May 24'!$E$2:$E$300,0))))),"Found","Not Found")</f>
        <v>Not Found</v>
      </c>
      <c r="G180" s="33" t="str">
        <f>IF(OR(ISNUMBER(MATCH(C180,'May 25'!$D$2:$D$300,0)),AND(ISNUMBER(MATCH(D180,'May 25'!$F$2:$F$300,0)),(ISNUMBER(MATCH(E180,'May 25'!$E$2:$E$300,0))))),"Found","Not Found")</f>
        <v>Not Found</v>
      </c>
      <c r="H180" s="33" t="str">
        <f>IF(OR(ISNUMBER(MATCH(C180,'May 26'!$D$2:$D$300,0)),AND(ISNUMBER(MATCH(D180,'May 26'!$F$2:$F$300,0)),(ISNUMBER(MATCH(E180,'May 26'!$E$2:$E$300,0))))),"Found","Not Found")</f>
        <v>Not Found</v>
      </c>
      <c r="I180" s="33" t="str">
        <f>IF(OR(ISNUMBER(MATCH(C180,'May 27'!$D$2:$D$299,0)),AND(ISNUMBER(MATCH(D180,'May 27'!$F$2:$F$299,0)),(ISNUMBER(MATCH(E180,'May 27'!$E$2:$E$299,0))))),"Found","Not Found")</f>
        <v>Not Found</v>
      </c>
      <c r="J180" s="33" t="str">
        <f>IF(OR(ISNUMBER(MATCH(C180,'May 28'!$D$2:$D$300,0)),AND(ISNUMBER(MATCH(D180,'May 28'!$F$2:$F$300,0)),(ISNUMBER(MATCH(E180,'May 28'!$E$2:$E$300,0))))),"Found","Not Found")</f>
        <v>Not Found</v>
      </c>
      <c r="K180" s="33" t="str">
        <f>IF(OR(ISNUMBER(MATCH(C180,'May 29'!$D$2:$D$300,0)),AND(ISNUMBER(MATCH(D180,'May 29'!$F$2:$F$300,0)),(ISNUMBER(MATCH(E180,'May 29'!$E$2:$E$300,0))))),"Found","Not Found")</f>
        <v>Not Found</v>
      </c>
      <c r="L180" s="33" t="str">
        <f>IF(OR(ISNUMBER(MATCH(C180,'May 30'!$D$2:$D$300,0)),AND(ISNUMBER(MATCH(D180,'May 30'!$F$2:$F$300,0)),(ISNUMBER(MATCH(E180,'May 30'!$E$2:$E$300,0))))),"Found","Not Found")</f>
        <v>Not Found</v>
      </c>
      <c r="M180" s="33">
        <f t="shared" si="2"/>
        <v>0</v>
      </c>
      <c r="N180" s="33"/>
      <c r="O180" s="33"/>
      <c r="P180" s="33"/>
      <c r="Q180" s="33"/>
      <c r="R180" s="33"/>
      <c r="T180" s="33"/>
      <c r="U180" s="33"/>
      <c r="V180" s="33"/>
      <c r="W180" s="33"/>
      <c r="X180" s="33"/>
      <c r="Y180" s="33"/>
      <c r="Z180" s="33"/>
      <c r="AA180" s="33"/>
      <c r="AB180" s="33"/>
      <c r="AC180" s="33"/>
      <c r="AD180" s="33"/>
      <c r="AE180" s="33"/>
      <c r="AF180" s="33"/>
      <c r="AG180" s="33"/>
      <c r="AH180" s="33"/>
      <c r="AI180" s="36"/>
      <c r="AJ180" s="33"/>
    </row>
    <row r="181" spans="1:36" x14ac:dyDescent="0.25">
      <c r="A181" s="33" t="s">
        <v>1342</v>
      </c>
      <c r="B181" s="34" t="s">
        <v>594</v>
      </c>
      <c r="C181" s="30" t="str">
        <f>VLOOKUP(B181,'PKII Employee Details'!$A$2:$F$474,3,FALSE)</f>
        <v>C597</v>
      </c>
      <c r="D181" s="35" t="str">
        <f>VLOOKUP(B181,'PKII Employee Details'!$A$2:$F$474,4,FALSE)</f>
        <v>Laureta</v>
      </c>
      <c r="E181" s="35" t="str">
        <f>VLOOKUP(B181,'PKII Employee Details'!$A$2:$F$474,5,FALSE)</f>
        <v>Tyreen</v>
      </c>
      <c r="F181" s="36" t="str">
        <f>IF(OR(ISNUMBER(MATCH(C181,'May 24'!$D$2:$D$300,0)),AND(ISNUMBER(MATCH(D181,'May 24'!$F$2:$F$300,0)),(ISNUMBER(MATCH(E181,'May 24'!$E$2:$E$300,0))))),"Found","Not Found")</f>
        <v>Found</v>
      </c>
      <c r="G181" s="33" t="str">
        <f>IF(OR(ISNUMBER(MATCH(C181,'May 25'!$D$2:$D$300,0)),AND(ISNUMBER(MATCH(D181,'May 25'!$F$2:$F$300,0)),(ISNUMBER(MATCH(E181,'May 25'!$E$2:$E$300,0))))),"Found","Not Found")</f>
        <v>Found</v>
      </c>
      <c r="H181" s="33" t="str">
        <f>IF(OR(ISNUMBER(MATCH(C181,'May 26'!$D$2:$D$300,0)),AND(ISNUMBER(MATCH(D181,'May 26'!$F$2:$F$300,0)),(ISNUMBER(MATCH(E181,'May 26'!$E$2:$E$300,0))))),"Found","Not Found")</f>
        <v>Found</v>
      </c>
      <c r="I181" s="33" t="str">
        <f>IF(OR(ISNUMBER(MATCH(C181,'May 27'!$D$2:$D$299,0)),AND(ISNUMBER(MATCH(D181,'May 27'!$F$2:$F$299,0)),(ISNUMBER(MATCH(E181,'May 27'!$E$2:$E$299,0))))),"Found","Not Found")</f>
        <v>Not Found</v>
      </c>
      <c r="J181" s="33" t="str">
        <f>IF(OR(ISNUMBER(MATCH(C181,'May 28'!$D$2:$D$300,0)),AND(ISNUMBER(MATCH(D181,'May 28'!$F$2:$F$300,0)),(ISNUMBER(MATCH(E181,'May 28'!$E$2:$E$300,0))))),"Found","Not Found")</f>
        <v>Not Found</v>
      </c>
      <c r="K181" s="33" t="str">
        <f>IF(OR(ISNUMBER(MATCH(C181,'May 29'!$D$2:$D$300,0)),AND(ISNUMBER(MATCH(D181,'May 29'!$F$2:$F$300,0)),(ISNUMBER(MATCH(E181,'May 29'!$E$2:$E$300,0))))),"Found","Not Found")</f>
        <v>Not Found</v>
      </c>
      <c r="L181" s="33" t="str">
        <f>IF(OR(ISNUMBER(MATCH(C181,'May 30'!$D$2:$D$300,0)),AND(ISNUMBER(MATCH(D181,'May 30'!$F$2:$F$300,0)),(ISNUMBER(MATCH(E181,'May 30'!$E$2:$E$300,0))))),"Found","Not Found")</f>
        <v>Found</v>
      </c>
      <c r="M181" s="33">
        <f t="shared" si="2"/>
        <v>4</v>
      </c>
      <c r="N181" s="33"/>
      <c r="O181" s="33"/>
      <c r="P181" s="33"/>
      <c r="Q181" s="33"/>
      <c r="R181" s="33"/>
      <c r="T181" s="33"/>
      <c r="U181" s="33"/>
      <c r="V181" s="33"/>
      <c r="W181" s="33"/>
      <c r="X181" s="33"/>
      <c r="Y181" s="33"/>
      <c r="Z181" s="33"/>
      <c r="AA181" s="33"/>
      <c r="AB181" s="33"/>
      <c r="AC181" s="33"/>
      <c r="AD181" s="33"/>
      <c r="AE181" s="33"/>
      <c r="AF181" s="33"/>
      <c r="AG181" s="33"/>
      <c r="AH181" s="33"/>
      <c r="AI181" s="36"/>
      <c r="AJ181" s="33"/>
    </row>
    <row r="182" spans="1:36" x14ac:dyDescent="0.25">
      <c r="A182" s="33" t="s">
        <v>1343</v>
      </c>
      <c r="B182" s="34" t="s">
        <v>1344</v>
      </c>
      <c r="C182" s="30" t="s">
        <v>1345</v>
      </c>
      <c r="D182" s="35" t="s">
        <v>1346</v>
      </c>
      <c r="E182" s="35" t="s">
        <v>1347</v>
      </c>
      <c r="F182" s="36" t="str">
        <f>IF(OR(ISNUMBER(MATCH(C182,'May 24'!$D$2:$D$300,0)),AND(ISNUMBER(MATCH(D182,'May 24'!$F$2:$F$300,0)),(ISNUMBER(MATCH(E182,'May 24'!$E$2:$E$300,0))))),"Found","Not Found")</f>
        <v>Not Found</v>
      </c>
      <c r="G182" s="33" t="str">
        <f>IF(OR(ISNUMBER(MATCH(C182,'May 25'!$D$2:$D$300,0)),AND(ISNUMBER(MATCH(D182,'May 25'!$F$2:$F$300,0)),(ISNUMBER(MATCH(E182,'May 25'!$E$2:$E$300,0))))),"Found","Not Found")</f>
        <v>Not Found</v>
      </c>
      <c r="H182" s="33" t="str">
        <f>IF(OR(ISNUMBER(MATCH(C182,'May 26'!$D$2:$D$300,0)),AND(ISNUMBER(MATCH(D182,'May 26'!$F$2:$F$300,0)),(ISNUMBER(MATCH(E182,'May 26'!$E$2:$E$300,0))))),"Found","Not Found")</f>
        <v>Not Found</v>
      </c>
      <c r="I182" s="33" t="str">
        <f>IF(OR(ISNUMBER(MATCH(C182,'May 27'!$D$2:$D$299,0)),AND(ISNUMBER(MATCH(D182,'May 27'!$F$2:$F$299,0)),(ISNUMBER(MATCH(E182,'May 27'!$E$2:$E$299,0))))),"Found","Not Found")</f>
        <v>Not Found</v>
      </c>
      <c r="J182" s="33" t="str">
        <f>IF(OR(ISNUMBER(MATCH(C182,'May 28'!$D$2:$D$300,0)),AND(ISNUMBER(MATCH(D182,'May 28'!$F$2:$F$300,0)),(ISNUMBER(MATCH(E182,'May 28'!$E$2:$E$300,0))))),"Found","Not Found")</f>
        <v>Not Found</v>
      </c>
      <c r="K182" s="33" t="str">
        <f>IF(OR(ISNUMBER(MATCH(C182,'May 29'!$D$2:$D$300,0)),AND(ISNUMBER(MATCH(D182,'May 29'!$F$2:$F$300,0)),(ISNUMBER(MATCH(E182,'May 29'!$E$2:$E$300,0))))),"Found","Not Found")</f>
        <v>Not Found</v>
      </c>
      <c r="L182" s="33" t="str">
        <f>IF(OR(ISNUMBER(MATCH(C182,'May 30'!$D$2:$D$300,0)),AND(ISNUMBER(MATCH(D182,'May 30'!$F$2:$F$300,0)),(ISNUMBER(MATCH(E182,'May 30'!$E$2:$E$300,0))))),"Found","Not Found")</f>
        <v>Not Found</v>
      </c>
      <c r="M182" s="33">
        <f t="shared" si="2"/>
        <v>0</v>
      </c>
      <c r="N182" s="33"/>
      <c r="O182" s="33"/>
      <c r="P182" s="33"/>
      <c r="Q182" s="33"/>
      <c r="R182" s="33"/>
      <c r="T182" s="33"/>
      <c r="U182" s="33"/>
      <c r="V182" s="33"/>
      <c r="W182" s="33"/>
      <c r="X182" s="33"/>
      <c r="Y182" s="33"/>
      <c r="Z182" s="33"/>
      <c r="AA182" s="33"/>
      <c r="AB182" s="33"/>
      <c r="AC182" s="33"/>
      <c r="AD182" s="33"/>
      <c r="AE182" s="33"/>
      <c r="AF182" s="33"/>
      <c r="AG182" s="33"/>
      <c r="AH182" s="33"/>
      <c r="AI182" s="36"/>
      <c r="AJ182" s="33"/>
    </row>
    <row r="183" spans="1:36" x14ac:dyDescent="0.25">
      <c r="A183" s="33" t="s">
        <v>1348</v>
      </c>
      <c r="B183" s="34" t="s">
        <v>607</v>
      </c>
      <c r="C183" s="30" t="s">
        <v>603</v>
      </c>
      <c r="D183" s="35" t="s">
        <v>604</v>
      </c>
      <c r="E183" s="35" t="s">
        <v>605</v>
      </c>
      <c r="F183" s="36" t="str">
        <f>IF(OR(ISNUMBER(MATCH(C183,'May 24'!$D$2:$D$300,0)),AND(ISNUMBER(MATCH(D183,'May 24'!$F$2:$F$300,0)),(ISNUMBER(MATCH(E183,'May 24'!$E$2:$E$300,0))))),"Found","Not Found")</f>
        <v>Not Found</v>
      </c>
      <c r="G183" s="33" t="str">
        <f>IF(OR(ISNUMBER(MATCH(C183,'May 25'!$D$2:$D$300,0)),AND(ISNUMBER(MATCH(D183,'May 25'!$F$2:$F$300,0)),(ISNUMBER(MATCH(E183,'May 25'!$E$2:$E$300,0))))),"Found","Not Found")</f>
        <v>Not Found</v>
      </c>
      <c r="H183" s="33" t="str">
        <f>IF(OR(ISNUMBER(MATCH(C183,'May 26'!$D$2:$D$300,0)),AND(ISNUMBER(MATCH(D183,'May 26'!$F$2:$F$300,0)),(ISNUMBER(MATCH(E183,'May 26'!$E$2:$E$300,0))))),"Found","Not Found")</f>
        <v>Not Found</v>
      </c>
      <c r="I183" s="33" t="str">
        <f>IF(OR(ISNUMBER(MATCH(C183,'May 27'!$D$2:$D$299,0)),AND(ISNUMBER(MATCH(D183,'May 27'!$F$2:$F$299,0)),(ISNUMBER(MATCH(E183,'May 27'!$E$2:$E$299,0))))),"Found","Not Found")</f>
        <v>Not Found</v>
      </c>
      <c r="J183" s="33" t="str">
        <f>IF(OR(ISNUMBER(MATCH(C183,'May 28'!$D$2:$D$300,0)),AND(ISNUMBER(MATCH(D183,'May 28'!$F$2:$F$300,0)),(ISNUMBER(MATCH(E183,'May 28'!$E$2:$E$300,0))))),"Found","Not Found")</f>
        <v>Not Found</v>
      </c>
      <c r="K183" s="33" t="str">
        <f>IF(OR(ISNUMBER(MATCH(C183,'May 29'!$D$2:$D$300,0)),AND(ISNUMBER(MATCH(D183,'May 29'!$F$2:$F$300,0)),(ISNUMBER(MATCH(E183,'May 29'!$E$2:$E$300,0))))),"Found","Not Found")</f>
        <v>Not Found</v>
      </c>
      <c r="L183" s="33" t="str">
        <f>IF(OR(ISNUMBER(MATCH(C183,'May 30'!$D$2:$D$300,0)),AND(ISNUMBER(MATCH(D183,'May 30'!$F$2:$F$300,0)),(ISNUMBER(MATCH(E183,'May 30'!$E$2:$E$300,0))))),"Found","Not Found")</f>
        <v>Not Found</v>
      </c>
      <c r="M183" s="33">
        <f t="shared" si="2"/>
        <v>0</v>
      </c>
      <c r="N183" s="33"/>
      <c r="O183" s="33"/>
      <c r="P183" s="33"/>
      <c r="Q183" s="33"/>
      <c r="R183" s="33"/>
      <c r="T183" s="33"/>
      <c r="U183" s="33"/>
      <c r="V183" s="33"/>
      <c r="W183" s="33"/>
      <c r="X183" s="33"/>
      <c r="Y183" s="33"/>
      <c r="Z183" s="33"/>
      <c r="AA183" s="33"/>
      <c r="AB183" s="33"/>
      <c r="AC183" s="33"/>
      <c r="AD183" s="33"/>
      <c r="AE183" s="33"/>
      <c r="AF183" s="33"/>
      <c r="AG183" s="33"/>
      <c r="AH183" s="33"/>
      <c r="AI183" s="36"/>
      <c r="AJ183" s="33"/>
    </row>
    <row r="184" spans="1:36" x14ac:dyDescent="0.25">
      <c r="A184" s="33" t="s">
        <v>1349</v>
      </c>
      <c r="B184" s="34" t="s">
        <v>611</v>
      </c>
      <c r="C184" s="30" t="str">
        <f>VLOOKUP(B184,'PKII Employee Details'!$A$2:$F$474,3,FALSE)</f>
        <v>C724</v>
      </c>
      <c r="D184" s="35" t="str">
        <f>VLOOKUP(B184,'PKII Employee Details'!$A$2:$F$474,4,FALSE)</f>
        <v>Lizardo</v>
      </c>
      <c r="E184" s="35" t="str">
        <f>VLOOKUP(B184,'PKII Employee Details'!$A$2:$F$474,5,FALSE)</f>
        <v>Danilo</v>
      </c>
      <c r="F184" s="36" t="str">
        <f>IF(OR(ISNUMBER(MATCH(C184,'May 24'!$D$2:$D$300,0)),AND(ISNUMBER(MATCH(D184,'May 24'!$F$2:$F$300,0)),(ISNUMBER(MATCH(E184,'May 24'!$E$2:$E$300,0))))),"Found","Not Found")</f>
        <v>Not Found</v>
      </c>
      <c r="G184" s="33" t="str">
        <f>IF(OR(ISNUMBER(MATCH(C184,'May 25'!$D$2:$D$300,0)),AND(ISNUMBER(MATCH(D184,'May 25'!$F$2:$F$300,0)),(ISNUMBER(MATCH(E184,'May 25'!$E$2:$E$300,0))))),"Found","Not Found")</f>
        <v>Not Found</v>
      </c>
      <c r="H184" s="33" t="str">
        <f>IF(OR(ISNUMBER(MATCH(C184,'May 26'!$D$2:$D$300,0)),AND(ISNUMBER(MATCH(D184,'May 26'!$F$2:$F$300,0)),(ISNUMBER(MATCH(E184,'May 26'!$E$2:$E$300,0))))),"Found","Not Found")</f>
        <v>Not Found</v>
      </c>
      <c r="I184" s="33" t="str">
        <f>IF(OR(ISNUMBER(MATCH(C184,'May 27'!$D$2:$D$299,0)),AND(ISNUMBER(MATCH(D184,'May 27'!$F$2:$F$299,0)),(ISNUMBER(MATCH(E184,'May 27'!$E$2:$E$299,0))))),"Found","Not Found")</f>
        <v>Not Found</v>
      </c>
      <c r="J184" s="33" t="str">
        <f>IF(OR(ISNUMBER(MATCH(C184,'May 28'!$D$2:$D$300,0)),AND(ISNUMBER(MATCH(D184,'May 28'!$F$2:$F$300,0)),(ISNUMBER(MATCH(E184,'May 28'!$E$2:$E$300,0))))),"Found","Not Found")</f>
        <v>Not Found</v>
      </c>
      <c r="K184" s="33" t="str">
        <f>IF(OR(ISNUMBER(MATCH(C184,'May 29'!$D$2:$D$300,0)),AND(ISNUMBER(MATCH(D184,'May 29'!$F$2:$F$300,0)),(ISNUMBER(MATCH(E184,'May 29'!$E$2:$E$300,0))))),"Found","Not Found")</f>
        <v>Not Found</v>
      </c>
      <c r="L184" s="33" t="str">
        <f>IF(OR(ISNUMBER(MATCH(C184,'May 30'!$D$2:$D$300,0)),AND(ISNUMBER(MATCH(D184,'May 30'!$F$2:$F$300,0)),(ISNUMBER(MATCH(E184,'May 30'!$E$2:$E$300,0))))),"Found","Not Found")</f>
        <v>Not Found</v>
      </c>
      <c r="M184" s="33">
        <f t="shared" si="2"/>
        <v>0</v>
      </c>
      <c r="N184" s="33"/>
      <c r="O184" s="33"/>
      <c r="P184" s="33"/>
      <c r="Q184" s="33"/>
      <c r="R184" s="33"/>
      <c r="T184" s="33"/>
      <c r="U184" s="33"/>
      <c r="V184" s="33"/>
      <c r="W184" s="33"/>
      <c r="X184" s="33"/>
      <c r="Y184" s="33"/>
      <c r="Z184" s="33"/>
      <c r="AA184" s="33"/>
      <c r="AB184" s="33"/>
      <c r="AC184" s="33"/>
      <c r="AD184" s="33"/>
      <c r="AE184" s="33"/>
      <c r="AF184" s="33"/>
      <c r="AG184" s="33"/>
      <c r="AH184" s="33"/>
      <c r="AI184" s="36"/>
      <c r="AJ184" s="33"/>
    </row>
    <row r="185" spans="1:36" x14ac:dyDescent="0.25">
      <c r="A185" s="33" t="s">
        <v>1350</v>
      </c>
      <c r="B185" s="34" t="s">
        <v>620</v>
      </c>
      <c r="C185" s="30" t="str">
        <f>VLOOKUP(B185,'PKII Employee Details'!$A$2:$F$474,3,FALSE)</f>
        <v>C006</v>
      </c>
      <c r="D185" s="35" t="str">
        <f>VLOOKUP(B185,'PKII Employee Details'!$A$2:$F$474,4,FALSE)</f>
        <v>Lopez</v>
      </c>
      <c r="E185" s="35" t="str">
        <f>VLOOKUP(B185,'PKII Employee Details'!$A$2:$F$474,5,FALSE)</f>
        <v>Estela</v>
      </c>
      <c r="F185" s="36" t="str">
        <f>IF(OR(ISNUMBER(MATCH(C185,'May 24'!$D$2:$D$300,0)),AND(ISNUMBER(MATCH(D185,'May 24'!$F$2:$F$300,0)),(ISNUMBER(MATCH(E185,'May 24'!$E$2:$E$300,0))))),"Found","Not Found")</f>
        <v>Not Found</v>
      </c>
      <c r="G185" s="33" t="str">
        <f>IF(OR(ISNUMBER(MATCH(C185,'May 25'!$D$2:$D$300,0)),AND(ISNUMBER(MATCH(D185,'May 25'!$F$2:$F$300,0)),(ISNUMBER(MATCH(E185,'May 25'!$E$2:$E$300,0))))),"Found","Not Found")</f>
        <v>Not Found</v>
      </c>
      <c r="H185" s="33" t="str">
        <f>IF(OR(ISNUMBER(MATCH(C185,'May 26'!$D$2:$D$300,0)),AND(ISNUMBER(MATCH(D185,'May 26'!$F$2:$F$300,0)),(ISNUMBER(MATCH(E185,'May 26'!$E$2:$E$300,0))))),"Found","Not Found")</f>
        <v>Not Found</v>
      </c>
      <c r="I185" s="33" t="str">
        <f>IF(OR(ISNUMBER(MATCH(C185,'May 27'!$D$2:$D$299,0)),AND(ISNUMBER(MATCH(D185,'May 27'!$F$2:$F$299,0)),(ISNUMBER(MATCH(E185,'May 27'!$E$2:$E$299,0))))),"Found","Not Found")</f>
        <v>Not Found</v>
      </c>
      <c r="J185" s="33" t="str">
        <f>IF(OR(ISNUMBER(MATCH(C185,'May 28'!$D$2:$D$300,0)),AND(ISNUMBER(MATCH(D185,'May 28'!$F$2:$F$300,0)),(ISNUMBER(MATCH(E185,'May 28'!$E$2:$E$300,0))))),"Found","Not Found")</f>
        <v>Not Found</v>
      </c>
      <c r="K185" s="33" t="str">
        <f>IF(OR(ISNUMBER(MATCH(C185,'May 29'!$D$2:$D$300,0)),AND(ISNUMBER(MATCH(D185,'May 29'!$F$2:$F$300,0)),(ISNUMBER(MATCH(E185,'May 29'!$E$2:$E$300,0))))),"Found","Not Found")</f>
        <v>Not Found</v>
      </c>
      <c r="L185" s="33" t="str">
        <f>IF(OR(ISNUMBER(MATCH(C185,'May 30'!$D$2:$D$300,0)),AND(ISNUMBER(MATCH(D185,'May 30'!$F$2:$F$300,0)),(ISNUMBER(MATCH(E185,'May 30'!$E$2:$E$300,0))))),"Found","Not Found")</f>
        <v>Not Found</v>
      </c>
      <c r="M185" s="33">
        <f t="shared" si="2"/>
        <v>0</v>
      </c>
      <c r="N185" s="33"/>
      <c r="O185" s="33"/>
      <c r="P185" s="33"/>
      <c r="Q185" s="33"/>
      <c r="R185" s="33"/>
      <c r="T185" s="33"/>
      <c r="U185" s="33"/>
      <c r="V185" s="33"/>
      <c r="W185" s="33"/>
      <c r="X185" s="33"/>
      <c r="Y185" s="33"/>
      <c r="Z185" s="33"/>
      <c r="AA185" s="33"/>
      <c r="AB185" s="33"/>
      <c r="AC185" s="33"/>
      <c r="AD185" s="33"/>
      <c r="AE185" s="33"/>
      <c r="AF185" s="33"/>
      <c r="AG185" s="33"/>
      <c r="AH185" s="33"/>
      <c r="AI185" s="36"/>
      <c r="AJ185" s="33"/>
    </row>
    <row r="186" spans="1:36" x14ac:dyDescent="0.25">
      <c r="A186" s="33" t="s">
        <v>1351</v>
      </c>
      <c r="B186" s="34" t="s">
        <v>635</v>
      </c>
      <c r="C186" s="30" t="str">
        <f>VLOOKUP(B186,'PKII Employee Details'!$A$2:$F$474,3,FALSE)</f>
        <v>C741</v>
      </c>
      <c r="D186" s="35" t="str">
        <f>VLOOKUP(B186,'PKII Employee Details'!$A$2:$F$474,4,FALSE)</f>
        <v>Lustre</v>
      </c>
      <c r="E186" s="35" t="str">
        <f>VLOOKUP(B186,'PKII Employee Details'!$A$2:$F$474,5,FALSE)</f>
        <v>Justine Elnest</v>
      </c>
      <c r="F186" s="36" t="str">
        <f>IF(OR(ISNUMBER(MATCH(C186,'May 24'!$D$2:$D$300,0)),AND(ISNUMBER(MATCH(D186,'May 24'!$F$2:$F$300,0)),(ISNUMBER(MATCH(E186,'May 24'!$E$2:$E$300,0))))),"Found","Not Found")</f>
        <v>Not Found</v>
      </c>
      <c r="G186" s="33" t="str">
        <f>IF(OR(ISNUMBER(MATCH(C186,'May 25'!$D$2:$D$300,0)),AND(ISNUMBER(MATCH(D186,'May 25'!$F$2:$F$300,0)),(ISNUMBER(MATCH(E186,'May 25'!$E$2:$E$300,0))))),"Found","Not Found")</f>
        <v>Not Found</v>
      </c>
      <c r="H186" s="33" t="str">
        <f>IF(OR(ISNUMBER(MATCH(C186,'May 26'!$D$2:$D$300,0)),AND(ISNUMBER(MATCH(D186,'May 26'!$F$2:$F$300,0)),(ISNUMBER(MATCH(E186,'May 26'!$E$2:$E$300,0))))),"Found","Not Found")</f>
        <v>Not Found</v>
      </c>
      <c r="I186" s="33" t="str">
        <f>IF(OR(ISNUMBER(MATCH(C186,'May 27'!$D$2:$D$299,0)),AND(ISNUMBER(MATCH(D186,'May 27'!$F$2:$F$299,0)),(ISNUMBER(MATCH(E186,'May 27'!$E$2:$E$299,0))))),"Found","Not Found")</f>
        <v>Not Found</v>
      </c>
      <c r="J186" s="33" t="str">
        <f>IF(OR(ISNUMBER(MATCH(C186,'May 28'!$D$2:$D$300,0)),AND(ISNUMBER(MATCH(D186,'May 28'!$F$2:$F$300,0)),(ISNUMBER(MATCH(E186,'May 28'!$E$2:$E$300,0))))),"Found","Not Found")</f>
        <v>Not Found</v>
      </c>
      <c r="K186" s="33" t="str">
        <f>IF(OR(ISNUMBER(MATCH(C186,'May 29'!$D$2:$D$300,0)),AND(ISNUMBER(MATCH(D186,'May 29'!$F$2:$F$300,0)),(ISNUMBER(MATCH(E186,'May 29'!$E$2:$E$300,0))))),"Found","Not Found")</f>
        <v>Not Found</v>
      </c>
      <c r="L186" s="33" t="str">
        <f>IF(OR(ISNUMBER(MATCH(C186,'May 30'!$D$2:$D$300,0)),AND(ISNUMBER(MATCH(D186,'May 30'!$F$2:$F$300,0)),(ISNUMBER(MATCH(E186,'May 30'!$E$2:$E$300,0))))),"Found","Not Found")</f>
        <v>Not Found</v>
      </c>
      <c r="M186" s="33">
        <f t="shared" si="2"/>
        <v>0</v>
      </c>
      <c r="N186" s="33"/>
      <c r="O186" s="33"/>
      <c r="P186" s="33"/>
      <c r="Q186" s="33"/>
      <c r="R186" s="33"/>
      <c r="T186" s="33"/>
      <c r="U186" s="33"/>
      <c r="V186" s="33"/>
      <c r="W186" s="33"/>
      <c r="X186" s="33"/>
      <c r="Y186" s="33"/>
      <c r="Z186" s="33"/>
      <c r="AA186" s="33"/>
      <c r="AB186" s="33"/>
      <c r="AC186" s="33"/>
      <c r="AD186" s="33"/>
      <c r="AE186" s="33"/>
      <c r="AF186" s="33"/>
      <c r="AG186" s="33"/>
      <c r="AH186" s="33"/>
      <c r="AI186" s="36"/>
      <c r="AJ186" s="33"/>
    </row>
    <row r="187" spans="1:36" x14ac:dyDescent="0.25">
      <c r="A187" s="33" t="s">
        <v>1352</v>
      </c>
      <c r="B187" s="34" t="s">
        <v>650</v>
      </c>
      <c r="C187" s="30" t="str">
        <f>VLOOKUP(B187,'PKII Employee Details'!$A$2:$F$474,3,FALSE)</f>
        <v>C729</v>
      </c>
      <c r="D187" s="35" t="str">
        <f>VLOOKUP(B187,'PKII Employee Details'!$A$2:$F$474,4,FALSE)</f>
        <v>Madamba</v>
      </c>
      <c r="E187" s="35" t="str">
        <f>VLOOKUP(B187,'PKII Employee Details'!$A$2:$F$474,5,FALSE)</f>
        <v>Reygie Venancio</v>
      </c>
      <c r="F187" s="36" t="str">
        <f>IF(OR(ISNUMBER(MATCH(C187,'May 24'!$D$2:$D$300,0)),AND(ISNUMBER(MATCH(D187,'May 24'!$F$2:$F$300,0)),(ISNUMBER(MATCH(E187,'May 24'!$E$2:$E$300,0))))),"Found","Not Found")</f>
        <v>Not Found</v>
      </c>
      <c r="G187" s="33" t="str">
        <f>IF(OR(ISNUMBER(MATCH(C187,'May 25'!$D$2:$D$300,0)),AND(ISNUMBER(MATCH(D187,'May 25'!$F$2:$F$300,0)),(ISNUMBER(MATCH(E187,'May 25'!$E$2:$E$300,0))))),"Found","Not Found")</f>
        <v>Not Found</v>
      </c>
      <c r="H187" s="33" t="str">
        <f>IF(OR(ISNUMBER(MATCH(C187,'May 26'!$D$2:$D$300,0)),AND(ISNUMBER(MATCH(D187,'May 26'!$F$2:$F$300,0)),(ISNUMBER(MATCH(E187,'May 26'!$E$2:$E$300,0))))),"Found","Not Found")</f>
        <v>Not Found</v>
      </c>
      <c r="I187" s="33" t="str">
        <f>IF(OR(ISNUMBER(MATCH(C187,'May 27'!$D$2:$D$299,0)),AND(ISNUMBER(MATCH(D187,'May 27'!$F$2:$F$299,0)),(ISNUMBER(MATCH(E187,'May 27'!$E$2:$E$299,0))))),"Found","Not Found")</f>
        <v>Not Found</v>
      </c>
      <c r="J187" s="33" t="str">
        <f>IF(OR(ISNUMBER(MATCH(C187,'May 28'!$D$2:$D$300,0)),AND(ISNUMBER(MATCH(D187,'May 28'!$F$2:$F$300,0)),(ISNUMBER(MATCH(E187,'May 28'!$E$2:$E$300,0))))),"Found","Not Found")</f>
        <v>Not Found</v>
      </c>
      <c r="K187" s="33" t="str">
        <f>IF(OR(ISNUMBER(MATCH(C187,'May 29'!$D$2:$D$300,0)),AND(ISNUMBER(MATCH(D187,'May 29'!$F$2:$F$300,0)),(ISNUMBER(MATCH(E187,'May 29'!$E$2:$E$300,0))))),"Found","Not Found")</f>
        <v>Not Found</v>
      </c>
      <c r="L187" s="33" t="str">
        <f>IF(OR(ISNUMBER(MATCH(C187,'May 30'!$D$2:$D$300,0)),AND(ISNUMBER(MATCH(D187,'May 30'!$F$2:$F$300,0)),(ISNUMBER(MATCH(E187,'May 30'!$E$2:$E$300,0))))),"Found","Not Found")</f>
        <v>Not Found</v>
      </c>
      <c r="M187" s="33">
        <f t="shared" si="2"/>
        <v>0</v>
      </c>
      <c r="N187" s="33"/>
      <c r="O187" s="33"/>
      <c r="P187" s="33"/>
      <c r="Q187" s="33"/>
      <c r="R187" s="33"/>
      <c r="T187" s="33"/>
      <c r="U187" s="33"/>
      <c r="V187" s="33"/>
      <c r="W187" s="33"/>
      <c r="X187" s="33"/>
      <c r="Y187" s="33"/>
      <c r="Z187" s="33"/>
      <c r="AA187" s="33"/>
      <c r="AB187" s="33"/>
      <c r="AC187" s="33"/>
      <c r="AD187" s="33"/>
      <c r="AE187" s="33"/>
      <c r="AF187" s="33"/>
      <c r="AG187" s="33"/>
      <c r="AH187" s="33"/>
      <c r="AI187" s="36"/>
      <c r="AJ187" s="33"/>
    </row>
    <row r="188" spans="1:36" x14ac:dyDescent="0.25">
      <c r="A188" s="33" t="s">
        <v>1353</v>
      </c>
      <c r="B188" s="34" t="s">
        <v>661</v>
      </c>
      <c r="C188" s="30" t="str">
        <f>VLOOKUP(B188,'PKII Employee Details'!$A$2:$F$474,3,FALSE)</f>
        <v>C626</v>
      </c>
      <c r="D188" s="35" t="str">
        <f>VLOOKUP(B188,'PKII Employee Details'!$A$2:$F$474,4,FALSE)</f>
        <v>Maglalang</v>
      </c>
      <c r="E188" s="35" t="str">
        <f>VLOOKUP(B188,'PKII Employee Details'!$A$2:$F$474,5,FALSE)</f>
        <v>Raul</v>
      </c>
      <c r="F188" s="36" t="str">
        <f>IF(OR(ISNUMBER(MATCH(C188,'May 24'!$D$2:$D$300,0)),AND(ISNUMBER(MATCH(D188,'May 24'!$F$2:$F$300,0)),(ISNUMBER(MATCH(E188,'May 24'!$E$2:$E$300,0))))),"Found","Not Found")</f>
        <v>Not Found</v>
      </c>
      <c r="G188" s="33" t="str">
        <f>IF(OR(ISNUMBER(MATCH(C188,'May 25'!$D$2:$D$300,0)),AND(ISNUMBER(MATCH(D188,'May 25'!$F$2:$F$300,0)),(ISNUMBER(MATCH(E188,'May 25'!$E$2:$E$300,0))))),"Found","Not Found")</f>
        <v>Not Found</v>
      </c>
      <c r="H188" s="33" t="str">
        <f>IF(OR(ISNUMBER(MATCH(C188,'May 26'!$D$2:$D$300,0)),AND(ISNUMBER(MATCH(D188,'May 26'!$F$2:$F$300,0)),(ISNUMBER(MATCH(E188,'May 26'!$E$2:$E$300,0))))),"Found","Not Found")</f>
        <v>Not Found</v>
      </c>
      <c r="I188" s="33" t="str">
        <f>IF(OR(ISNUMBER(MATCH(C188,'May 27'!$D$2:$D$299,0)),AND(ISNUMBER(MATCH(D188,'May 27'!$F$2:$F$299,0)),(ISNUMBER(MATCH(E188,'May 27'!$E$2:$E$299,0))))),"Found","Not Found")</f>
        <v>Not Found</v>
      </c>
      <c r="J188" s="33" t="str">
        <f>IF(OR(ISNUMBER(MATCH(C188,'May 28'!$D$2:$D$300,0)),AND(ISNUMBER(MATCH(D188,'May 28'!$F$2:$F$300,0)),(ISNUMBER(MATCH(E188,'May 28'!$E$2:$E$300,0))))),"Found","Not Found")</f>
        <v>Not Found</v>
      </c>
      <c r="K188" s="33" t="str">
        <f>IF(OR(ISNUMBER(MATCH(C188,'May 29'!$D$2:$D$300,0)),AND(ISNUMBER(MATCH(D188,'May 29'!$F$2:$F$300,0)),(ISNUMBER(MATCH(E188,'May 29'!$E$2:$E$300,0))))),"Found","Not Found")</f>
        <v>Not Found</v>
      </c>
      <c r="L188" s="33" t="str">
        <f>IF(OR(ISNUMBER(MATCH(C188,'May 30'!$D$2:$D$300,0)),AND(ISNUMBER(MATCH(D188,'May 30'!$F$2:$F$300,0)),(ISNUMBER(MATCH(E188,'May 30'!$E$2:$E$300,0))))),"Found","Not Found")</f>
        <v>Not Found</v>
      </c>
      <c r="M188" s="33">
        <f t="shared" si="2"/>
        <v>0</v>
      </c>
      <c r="N188" s="33"/>
      <c r="O188" s="33"/>
      <c r="P188" s="33"/>
      <c r="Q188" s="33"/>
      <c r="R188" s="33"/>
      <c r="T188" s="33"/>
      <c r="U188" s="33"/>
      <c r="V188" s="33"/>
      <c r="W188" s="33"/>
      <c r="X188" s="33"/>
      <c r="Y188" s="33"/>
      <c r="Z188" s="33"/>
      <c r="AA188" s="33"/>
      <c r="AB188" s="33"/>
      <c r="AC188" s="33"/>
      <c r="AD188" s="33"/>
      <c r="AE188" s="33"/>
      <c r="AF188" s="33"/>
      <c r="AG188" s="33"/>
      <c r="AH188" s="33"/>
      <c r="AI188" s="36"/>
      <c r="AJ188" s="33"/>
    </row>
    <row r="189" spans="1:36" x14ac:dyDescent="0.25">
      <c r="A189" s="33" t="s">
        <v>1354</v>
      </c>
      <c r="B189" s="34" t="s">
        <v>656</v>
      </c>
      <c r="C189" s="30" t="str">
        <f>VLOOKUP(B189,'PKII Employee Details'!$A$2:$F$474,3,FALSE)</f>
        <v>C630</v>
      </c>
      <c r="D189" s="35" t="str">
        <f>VLOOKUP(B189,'PKII Employee Details'!$A$2:$F$474,4,FALSE)</f>
        <v>Maglalang</v>
      </c>
      <c r="E189" s="35" t="str">
        <f>VLOOKUP(B189,'PKII Employee Details'!$A$2:$F$474,5,FALSE)</f>
        <v>Maricel</v>
      </c>
      <c r="F189" s="36" t="str">
        <f>IF(OR(ISNUMBER(MATCH(C189,'May 24'!$D$2:$D$300,0)),AND(ISNUMBER(MATCH(D189,'May 24'!$F$2:$F$300,0)),(ISNUMBER(MATCH(E189,'May 24'!$E$2:$E$300,0))))),"Found","Not Found")</f>
        <v>Not Found</v>
      </c>
      <c r="G189" s="33" t="str">
        <f>IF(OR(ISNUMBER(MATCH(C189,'May 25'!$D$2:$D$300,0)),AND(ISNUMBER(MATCH(D189,'May 25'!$F$2:$F$300,0)),(ISNUMBER(MATCH(E189,'May 25'!$E$2:$E$300,0))))),"Found","Not Found")</f>
        <v>Not Found</v>
      </c>
      <c r="H189" s="33" t="str">
        <f>IF(OR(ISNUMBER(MATCH(C189,'May 26'!$D$2:$D$300,0)),AND(ISNUMBER(MATCH(D189,'May 26'!$F$2:$F$300,0)),(ISNUMBER(MATCH(E189,'May 26'!$E$2:$E$300,0))))),"Found","Not Found")</f>
        <v>Not Found</v>
      </c>
      <c r="I189" s="33" t="str">
        <f>IF(OR(ISNUMBER(MATCH(C189,'May 27'!$D$2:$D$299,0)),AND(ISNUMBER(MATCH(D189,'May 27'!$F$2:$F$299,0)),(ISNUMBER(MATCH(E189,'May 27'!$E$2:$E$299,0))))),"Found","Not Found")</f>
        <v>Not Found</v>
      </c>
      <c r="J189" s="33" t="str">
        <f>IF(OR(ISNUMBER(MATCH(C189,'May 28'!$D$2:$D$300,0)),AND(ISNUMBER(MATCH(D189,'May 28'!$F$2:$F$300,0)),(ISNUMBER(MATCH(E189,'May 28'!$E$2:$E$300,0))))),"Found","Not Found")</f>
        <v>Not Found</v>
      </c>
      <c r="K189" s="33" t="str">
        <f>IF(OR(ISNUMBER(MATCH(C189,'May 29'!$D$2:$D$300,0)),AND(ISNUMBER(MATCH(D189,'May 29'!$F$2:$F$300,0)),(ISNUMBER(MATCH(E189,'May 29'!$E$2:$E$300,0))))),"Found","Not Found")</f>
        <v>Not Found</v>
      </c>
      <c r="L189" s="33" t="str">
        <f>IF(OR(ISNUMBER(MATCH(C189,'May 30'!$D$2:$D$300,0)),AND(ISNUMBER(MATCH(D189,'May 30'!$F$2:$F$300,0)),(ISNUMBER(MATCH(E189,'May 30'!$E$2:$E$300,0))))),"Found","Not Found")</f>
        <v>Not Found</v>
      </c>
      <c r="M189" s="33">
        <f t="shared" si="2"/>
        <v>0</v>
      </c>
      <c r="N189" s="33"/>
      <c r="O189" s="33"/>
      <c r="P189" s="33"/>
      <c r="Q189" s="33"/>
      <c r="R189" s="33"/>
      <c r="T189" s="33"/>
      <c r="U189" s="33"/>
      <c r="V189" s="33"/>
      <c r="W189" s="33"/>
      <c r="X189" s="33"/>
      <c r="Y189" s="33"/>
      <c r="Z189" s="33"/>
      <c r="AA189" s="33"/>
      <c r="AB189" s="33"/>
      <c r="AC189" s="33"/>
      <c r="AD189" s="33"/>
      <c r="AE189" s="33"/>
      <c r="AF189" s="33"/>
      <c r="AG189" s="33"/>
      <c r="AH189" s="33"/>
      <c r="AI189" s="36"/>
      <c r="AJ189" s="33"/>
    </row>
    <row r="190" spans="1:36" x14ac:dyDescent="0.25">
      <c r="A190" s="33" t="s">
        <v>1355</v>
      </c>
      <c r="B190" s="34" t="s">
        <v>670</v>
      </c>
      <c r="C190" s="30" t="str">
        <f>VLOOKUP(B190,'PKII Employee Details'!$A$2:$F$474,3,FALSE)</f>
        <v>C362</v>
      </c>
      <c r="D190" s="35" t="str">
        <f>VLOOKUP(B190,'PKII Employee Details'!$A$2:$F$474,4,FALSE)</f>
        <v>Manaloto</v>
      </c>
      <c r="E190" s="35" t="str">
        <f>VLOOKUP(B190,'PKII Employee Details'!$A$2:$F$474,5,FALSE)</f>
        <v>Jose</v>
      </c>
      <c r="F190" s="36" t="str">
        <f>IF(OR(ISNUMBER(MATCH(C190,'May 24'!$D$2:$D$300,0)),AND(ISNUMBER(MATCH(D190,'May 24'!$F$2:$F$300,0)),(ISNUMBER(MATCH(E190,'May 24'!$E$2:$E$300,0))))),"Found","Not Found")</f>
        <v>Not Found</v>
      </c>
      <c r="G190" s="33" t="str">
        <f>IF(OR(ISNUMBER(MATCH(C190,'May 25'!$D$2:$D$300,0)),AND(ISNUMBER(MATCH(D190,'May 25'!$F$2:$F$300,0)),(ISNUMBER(MATCH(E190,'May 25'!$E$2:$E$300,0))))),"Found","Not Found")</f>
        <v>Not Found</v>
      </c>
      <c r="H190" s="33" t="str">
        <f>IF(OR(ISNUMBER(MATCH(C190,'May 26'!$D$2:$D$300,0)),AND(ISNUMBER(MATCH(D190,'May 26'!$F$2:$F$300,0)),(ISNUMBER(MATCH(E190,'May 26'!$E$2:$E$300,0))))),"Found","Not Found")</f>
        <v>Not Found</v>
      </c>
      <c r="I190" s="33" t="str">
        <f>IF(OR(ISNUMBER(MATCH(C190,'May 27'!$D$2:$D$299,0)),AND(ISNUMBER(MATCH(D190,'May 27'!$F$2:$F$299,0)),(ISNUMBER(MATCH(E190,'May 27'!$E$2:$E$299,0))))),"Found","Not Found")</f>
        <v>Not Found</v>
      </c>
      <c r="J190" s="33" t="str">
        <f>IF(OR(ISNUMBER(MATCH(C190,'May 28'!$D$2:$D$300,0)),AND(ISNUMBER(MATCH(D190,'May 28'!$F$2:$F$300,0)),(ISNUMBER(MATCH(E190,'May 28'!$E$2:$E$300,0))))),"Found","Not Found")</f>
        <v>Not Found</v>
      </c>
      <c r="K190" s="33" t="str">
        <f>IF(OR(ISNUMBER(MATCH(C190,'May 29'!$D$2:$D$300,0)),AND(ISNUMBER(MATCH(D190,'May 29'!$F$2:$F$300,0)),(ISNUMBER(MATCH(E190,'May 29'!$E$2:$E$300,0))))),"Found","Not Found")</f>
        <v>Not Found</v>
      </c>
      <c r="L190" s="33" t="str">
        <f>IF(OR(ISNUMBER(MATCH(C190,'May 30'!$D$2:$D$300,0)),AND(ISNUMBER(MATCH(D190,'May 30'!$F$2:$F$300,0)),(ISNUMBER(MATCH(E190,'May 30'!$E$2:$E$300,0))))),"Found","Not Found")</f>
        <v>Not Found</v>
      </c>
      <c r="M190" s="33">
        <f t="shared" si="2"/>
        <v>0</v>
      </c>
      <c r="N190" s="33"/>
      <c r="O190" s="33"/>
      <c r="P190" s="33"/>
      <c r="Q190" s="33"/>
      <c r="R190" s="33"/>
      <c r="T190" s="33"/>
      <c r="U190" s="33"/>
      <c r="V190" s="33"/>
      <c r="W190" s="33"/>
      <c r="X190" s="33"/>
      <c r="Y190" s="33"/>
      <c r="Z190" s="33"/>
      <c r="AA190" s="33"/>
      <c r="AB190" s="33"/>
      <c r="AC190" s="33"/>
      <c r="AD190" s="33"/>
      <c r="AE190" s="33"/>
      <c r="AF190" s="33"/>
      <c r="AG190" s="33"/>
      <c r="AH190" s="33"/>
      <c r="AI190" s="36"/>
      <c r="AJ190" s="33"/>
    </row>
    <row r="191" spans="1:36" x14ac:dyDescent="0.25">
      <c r="A191" s="33" t="s">
        <v>1356</v>
      </c>
      <c r="B191" s="34" t="s">
        <v>676</v>
      </c>
      <c r="C191" s="30" t="str">
        <f>VLOOKUP(B191,'PKII Employee Details'!$A$2:$F$474,3,FALSE)</f>
        <v>C418</v>
      </c>
      <c r="D191" s="35" t="str">
        <f>VLOOKUP(B191,'PKII Employee Details'!$A$2:$F$474,4,FALSE)</f>
        <v>Mangahas</v>
      </c>
      <c r="E191" s="35" t="str">
        <f>VLOOKUP(B191,'PKII Employee Details'!$A$2:$F$474,5,FALSE)</f>
        <v>Servillano</v>
      </c>
      <c r="F191" s="36" t="str">
        <f>IF(OR(ISNUMBER(MATCH(C191,'May 24'!$D$2:$D$300,0)),AND(ISNUMBER(MATCH(D191,'May 24'!$F$2:$F$300,0)),(ISNUMBER(MATCH(E191,'May 24'!$E$2:$E$300,0))))),"Found","Not Found")</f>
        <v>Not Found</v>
      </c>
      <c r="G191" s="33" t="str">
        <f>IF(OR(ISNUMBER(MATCH(C191,'May 25'!$D$2:$D$300,0)),AND(ISNUMBER(MATCH(D191,'May 25'!$F$2:$F$300,0)),(ISNUMBER(MATCH(E191,'May 25'!$E$2:$E$300,0))))),"Found","Not Found")</f>
        <v>Not Found</v>
      </c>
      <c r="H191" s="33" t="str">
        <f>IF(OR(ISNUMBER(MATCH(C191,'May 26'!$D$2:$D$300,0)),AND(ISNUMBER(MATCH(D191,'May 26'!$F$2:$F$300,0)),(ISNUMBER(MATCH(E191,'May 26'!$E$2:$E$300,0))))),"Found","Not Found")</f>
        <v>Not Found</v>
      </c>
      <c r="I191" s="33" t="str">
        <f>IF(OR(ISNUMBER(MATCH(C191,'May 27'!$D$2:$D$299,0)),AND(ISNUMBER(MATCH(D191,'May 27'!$F$2:$F$299,0)),(ISNUMBER(MATCH(E191,'May 27'!$E$2:$E$299,0))))),"Found","Not Found")</f>
        <v>Not Found</v>
      </c>
      <c r="J191" s="33" t="str">
        <f>IF(OR(ISNUMBER(MATCH(C191,'May 28'!$D$2:$D$300,0)),AND(ISNUMBER(MATCH(D191,'May 28'!$F$2:$F$300,0)),(ISNUMBER(MATCH(E191,'May 28'!$E$2:$E$300,0))))),"Found","Not Found")</f>
        <v>Not Found</v>
      </c>
      <c r="K191" s="33" t="str">
        <f>IF(OR(ISNUMBER(MATCH(C191,'May 29'!$D$2:$D$300,0)),AND(ISNUMBER(MATCH(D191,'May 29'!$F$2:$F$300,0)),(ISNUMBER(MATCH(E191,'May 29'!$E$2:$E$300,0))))),"Found","Not Found")</f>
        <v>Not Found</v>
      </c>
      <c r="L191" s="33" t="str">
        <f>IF(OR(ISNUMBER(MATCH(C191,'May 30'!$D$2:$D$300,0)),AND(ISNUMBER(MATCH(D191,'May 30'!$F$2:$F$300,0)),(ISNUMBER(MATCH(E191,'May 30'!$E$2:$E$300,0))))),"Found","Not Found")</f>
        <v>Not Found</v>
      </c>
      <c r="M191" s="33">
        <f t="shared" si="2"/>
        <v>0</v>
      </c>
      <c r="N191" s="33"/>
      <c r="O191" s="33"/>
      <c r="P191" s="33"/>
      <c r="Q191" s="33"/>
      <c r="R191" s="33"/>
      <c r="T191" s="33"/>
      <c r="U191" s="33"/>
      <c r="V191" s="33"/>
      <c r="W191" s="33"/>
      <c r="X191" s="33"/>
      <c r="Y191" s="33"/>
      <c r="Z191" s="33"/>
      <c r="AA191" s="33"/>
      <c r="AB191" s="33"/>
      <c r="AC191" s="33"/>
      <c r="AD191" s="33"/>
      <c r="AE191" s="33"/>
      <c r="AF191" s="33"/>
      <c r="AG191" s="33"/>
      <c r="AH191" s="33"/>
      <c r="AI191" s="36"/>
      <c r="AJ191" s="33"/>
    </row>
    <row r="192" spans="1:36" x14ac:dyDescent="0.25">
      <c r="A192" s="33" t="s">
        <v>1357</v>
      </c>
      <c r="B192" s="34" t="s">
        <v>702</v>
      </c>
      <c r="C192" s="30" t="str">
        <f>VLOOKUP(B192,'PKII Employee Details'!$A$2:$F$474,3,FALSE)</f>
        <v>C706</v>
      </c>
      <c r="D192" s="35" t="str">
        <f>VLOOKUP(B192,'PKII Employee Details'!$A$2:$F$474,4,FALSE)</f>
        <v>Mejia</v>
      </c>
      <c r="E192" s="35" t="str">
        <f>VLOOKUP(B192,'PKII Employee Details'!$A$2:$F$474,5,FALSE)</f>
        <v>Ma. Francisca Iñez</v>
      </c>
      <c r="F192" s="36" t="str">
        <f>IF(OR(ISNUMBER(MATCH(C192,'May 24'!$D$2:$D$300,0)),AND(ISNUMBER(MATCH(D192,'May 24'!$F$2:$F$300,0)),(ISNUMBER(MATCH(E192,'May 24'!$E$2:$E$300,0))))),"Found","Not Found")</f>
        <v>Not Found</v>
      </c>
      <c r="G192" s="33" t="str">
        <f>IF(OR(ISNUMBER(MATCH(C192,'May 25'!$D$2:$D$300,0)),AND(ISNUMBER(MATCH(D192,'May 25'!$F$2:$F$300,0)),(ISNUMBER(MATCH(E192,'May 25'!$E$2:$E$300,0))))),"Found","Not Found")</f>
        <v>Not Found</v>
      </c>
      <c r="H192" s="33" t="str">
        <f>IF(OR(ISNUMBER(MATCH(C192,'May 26'!$D$2:$D$300,0)),AND(ISNUMBER(MATCH(D192,'May 26'!$F$2:$F$300,0)),(ISNUMBER(MATCH(E192,'May 26'!$E$2:$E$300,0))))),"Found","Not Found")</f>
        <v>Not Found</v>
      </c>
      <c r="I192" s="33" t="str">
        <f>IF(OR(ISNUMBER(MATCH(C192,'May 27'!$D$2:$D$299,0)),AND(ISNUMBER(MATCH(D192,'May 27'!$F$2:$F$299,0)),(ISNUMBER(MATCH(E192,'May 27'!$E$2:$E$299,0))))),"Found","Not Found")</f>
        <v>Not Found</v>
      </c>
      <c r="J192" s="33" t="str">
        <f>IF(OR(ISNUMBER(MATCH(C192,'May 28'!$D$2:$D$300,0)),AND(ISNUMBER(MATCH(D192,'May 28'!$F$2:$F$300,0)),(ISNUMBER(MATCH(E192,'May 28'!$E$2:$E$300,0))))),"Found","Not Found")</f>
        <v>Not Found</v>
      </c>
      <c r="K192" s="33" t="str">
        <f>IF(OR(ISNUMBER(MATCH(C192,'May 29'!$D$2:$D$300,0)),AND(ISNUMBER(MATCH(D192,'May 29'!$F$2:$F$300,0)),(ISNUMBER(MATCH(E192,'May 29'!$E$2:$E$300,0))))),"Found","Not Found")</f>
        <v>Not Found</v>
      </c>
      <c r="L192" s="33" t="str">
        <f>IF(OR(ISNUMBER(MATCH(C192,'May 30'!$D$2:$D$300,0)),AND(ISNUMBER(MATCH(D192,'May 30'!$F$2:$F$300,0)),(ISNUMBER(MATCH(E192,'May 30'!$E$2:$E$300,0))))),"Found","Not Found")</f>
        <v>Not Found</v>
      </c>
      <c r="M192" s="33">
        <f t="shared" si="2"/>
        <v>0</v>
      </c>
      <c r="N192" s="33"/>
      <c r="O192" s="33"/>
      <c r="P192" s="33"/>
      <c r="Q192" s="33"/>
      <c r="R192" s="33"/>
      <c r="T192" s="33"/>
      <c r="U192" s="33"/>
      <c r="V192" s="33"/>
      <c r="W192" s="33"/>
      <c r="X192" s="33"/>
      <c r="Y192" s="33"/>
      <c r="Z192" s="33"/>
      <c r="AA192" s="33"/>
      <c r="AB192" s="33"/>
      <c r="AC192" s="33"/>
      <c r="AD192" s="33"/>
      <c r="AE192" s="33"/>
      <c r="AF192" s="33"/>
      <c r="AG192" s="33"/>
      <c r="AH192" s="33"/>
      <c r="AI192" s="36"/>
      <c r="AJ192" s="33"/>
    </row>
    <row r="193" spans="1:36" x14ac:dyDescent="0.25">
      <c r="A193" s="33" t="s">
        <v>1358</v>
      </c>
      <c r="B193" s="34" t="s">
        <v>710</v>
      </c>
      <c r="C193" s="30" t="str">
        <f>VLOOKUP(B193,'PKII Employee Details'!$A$2:$F$474,3,FALSE)</f>
        <v>C476</v>
      </c>
      <c r="D193" s="35" t="str">
        <f>VLOOKUP(B193,'PKII Employee Details'!$A$2:$F$474,4,FALSE)</f>
        <v>Mercado</v>
      </c>
      <c r="E193" s="35" t="str">
        <f>VLOOKUP(B193,'PKII Employee Details'!$A$2:$F$474,5,FALSE)</f>
        <v>Diolina</v>
      </c>
      <c r="F193" s="36" t="str">
        <f>IF(OR(ISNUMBER(MATCH(C193,'May 24'!$D$2:$D$300,0)),AND(ISNUMBER(MATCH(D193,'May 24'!$F$2:$F$300,0)),(ISNUMBER(MATCH(E193,'May 24'!$E$2:$E$300,0))))),"Found","Not Found")</f>
        <v>Not Found</v>
      </c>
      <c r="G193" s="33" t="str">
        <f>IF(OR(ISNUMBER(MATCH(C193,'May 25'!$D$2:$D$300,0)),AND(ISNUMBER(MATCH(D193,'May 25'!$F$2:$F$300,0)),(ISNUMBER(MATCH(E193,'May 25'!$E$2:$E$300,0))))),"Found","Not Found")</f>
        <v>Not Found</v>
      </c>
      <c r="H193" s="33" t="str">
        <f>IF(OR(ISNUMBER(MATCH(C193,'May 26'!$D$2:$D$300,0)),AND(ISNUMBER(MATCH(D193,'May 26'!$F$2:$F$300,0)),(ISNUMBER(MATCH(E193,'May 26'!$E$2:$E$300,0))))),"Found","Not Found")</f>
        <v>Not Found</v>
      </c>
      <c r="I193" s="33" t="str">
        <f>IF(OR(ISNUMBER(MATCH(C193,'May 27'!$D$2:$D$299,0)),AND(ISNUMBER(MATCH(D193,'May 27'!$F$2:$F$299,0)),(ISNUMBER(MATCH(E193,'May 27'!$E$2:$E$299,0))))),"Found","Not Found")</f>
        <v>Not Found</v>
      </c>
      <c r="J193" s="33" t="str">
        <f>IF(OR(ISNUMBER(MATCH(C193,'May 28'!$D$2:$D$300,0)),AND(ISNUMBER(MATCH(D193,'May 28'!$F$2:$F$300,0)),(ISNUMBER(MATCH(E193,'May 28'!$E$2:$E$300,0))))),"Found","Not Found")</f>
        <v>Not Found</v>
      </c>
      <c r="K193" s="33" t="str">
        <f>IF(OR(ISNUMBER(MATCH(C193,'May 29'!$D$2:$D$300,0)),AND(ISNUMBER(MATCH(D193,'May 29'!$F$2:$F$300,0)),(ISNUMBER(MATCH(E193,'May 29'!$E$2:$E$300,0))))),"Found","Not Found")</f>
        <v>Not Found</v>
      </c>
      <c r="L193" s="33" t="str">
        <f>IF(OR(ISNUMBER(MATCH(C193,'May 30'!$D$2:$D$300,0)),AND(ISNUMBER(MATCH(D193,'May 30'!$F$2:$F$300,0)),(ISNUMBER(MATCH(E193,'May 30'!$E$2:$E$300,0))))),"Found","Not Found")</f>
        <v>Not Found</v>
      </c>
      <c r="M193" s="33">
        <f t="shared" si="2"/>
        <v>0</v>
      </c>
      <c r="N193" s="33"/>
      <c r="O193" s="33"/>
      <c r="P193" s="33"/>
      <c r="Q193" s="33"/>
      <c r="R193" s="33"/>
      <c r="T193" s="33"/>
      <c r="U193" s="33"/>
      <c r="V193" s="33"/>
      <c r="W193" s="33"/>
      <c r="X193" s="33"/>
      <c r="Y193" s="33"/>
      <c r="Z193" s="33"/>
      <c r="AA193" s="33"/>
      <c r="AB193" s="33"/>
      <c r="AC193" s="33"/>
      <c r="AD193" s="33"/>
      <c r="AE193" s="33"/>
      <c r="AF193" s="33"/>
      <c r="AG193" s="33"/>
      <c r="AH193" s="33"/>
      <c r="AI193" s="36"/>
      <c r="AJ193" s="33"/>
    </row>
    <row r="194" spans="1:36" x14ac:dyDescent="0.25">
      <c r="A194" s="33" t="s">
        <v>1359</v>
      </c>
      <c r="B194" s="34" t="s">
        <v>715</v>
      </c>
      <c r="C194" s="30" t="str">
        <f>VLOOKUP(B194,'PKII Employee Details'!$A$2:$F$474,3,FALSE)</f>
        <v>C415</v>
      </c>
      <c r="D194" s="35" t="str">
        <f>VLOOKUP(B194,'PKII Employee Details'!$A$2:$F$474,4,FALSE)</f>
        <v>Mesoza</v>
      </c>
      <c r="E194" s="35" t="str">
        <f>VLOOKUP(B194,'PKII Employee Details'!$A$2:$F$474,5,FALSE)</f>
        <v>Cynthia Catherine</v>
      </c>
      <c r="F194" s="36" t="str">
        <f>IF(OR(ISNUMBER(MATCH(C194,'May 24'!$D$2:$D$300,0)),AND(ISNUMBER(MATCH(D194,'May 24'!$F$2:$F$300,0)),(ISNUMBER(MATCH(E194,'May 24'!$E$2:$E$300,0))))),"Found","Not Found")</f>
        <v>Not Found</v>
      </c>
      <c r="G194" s="33" t="str">
        <f>IF(OR(ISNUMBER(MATCH(C194,'May 25'!$D$2:$D$300,0)),AND(ISNUMBER(MATCH(D194,'May 25'!$F$2:$F$300,0)),(ISNUMBER(MATCH(E194,'May 25'!$E$2:$E$300,0))))),"Found","Not Found")</f>
        <v>Not Found</v>
      </c>
      <c r="H194" s="33" t="str">
        <f>IF(OR(ISNUMBER(MATCH(C194,'May 26'!$D$2:$D$300,0)),AND(ISNUMBER(MATCH(D194,'May 26'!$F$2:$F$300,0)),(ISNUMBER(MATCH(E194,'May 26'!$E$2:$E$300,0))))),"Found","Not Found")</f>
        <v>Not Found</v>
      </c>
      <c r="I194" s="33" t="str">
        <f>IF(OR(ISNUMBER(MATCH(C194,'May 27'!$D$2:$D$299,0)),AND(ISNUMBER(MATCH(D194,'May 27'!$F$2:$F$299,0)),(ISNUMBER(MATCH(E194,'May 27'!$E$2:$E$299,0))))),"Found","Not Found")</f>
        <v>Not Found</v>
      </c>
      <c r="J194" s="33" t="str">
        <f>IF(OR(ISNUMBER(MATCH(C194,'May 28'!$D$2:$D$300,0)),AND(ISNUMBER(MATCH(D194,'May 28'!$F$2:$F$300,0)),(ISNUMBER(MATCH(E194,'May 28'!$E$2:$E$300,0))))),"Found","Not Found")</f>
        <v>Not Found</v>
      </c>
      <c r="K194" s="33" t="str">
        <f>IF(OR(ISNUMBER(MATCH(C194,'May 29'!$D$2:$D$300,0)),AND(ISNUMBER(MATCH(D194,'May 29'!$F$2:$F$300,0)),(ISNUMBER(MATCH(E194,'May 29'!$E$2:$E$300,0))))),"Found","Not Found")</f>
        <v>Not Found</v>
      </c>
      <c r="L194" s="33" t="str">
        <f>IF(OR(ISNUMBER(MATCH(C194,'May 30'!$D$2:$D$300,0)),AND(ISNUMBER(MATCH(D194,'May 30'!$F$2:$F$300,0)),(ISNUMBER(MATCH(E194,'May 30'!$E$2:$E$300,0))))),"Found","Not Found")</f>
        <v>Not Found</v>
      </c>
      <c r="M194" s="33">
        <f t="shared" si="2"/>
        <v>0</v>
      </c>
      <c r="N194" s="33"/>
      <c r="O194" s="33"/>
      <c r="P194" s="33"/>
      <c r="Q194" s="33"/>
      <c r="R194" s="33"/>
      <c r="T194" s="33"/>
      <c r="U194" s="33"/>
      <c r="V194" s="33"/>
      <c r="W194" s="33"/>
      <c r="X194" s="33"/>
      <c r="Y194" s="33"/>
      <c r="Z194" s="33"/>
      <c r="AA194" s="33"/>
      <c r="AB194" s="33"/>
      <c r="AC194" s="33"/>
      <c r="AD194" s="33"/>
      <c r="AE194" s="33"/>
      <c r="AF194" s="33"/>
      <c r="AG194" s="33"/>
      <c r="AH194" s="33"/>
      <c r="AI194" s="36"/>
      <c r="AJ194" s="33"/>
    </row>
    <row r="195" spans="1:36" x14ac:dyDescent="0.25">
      <c r="A195" s="33" t="s">
        <v>1360</v>
      </c>
      <c r="B195" s="34" t="s">
        <v>733</v>
      </c>
      <c r="C195" s="30" t="str">
        <f>VLOOKUP(B195,'PKII Employee Details'!$A$2:$F$474,3,FALSE)</f>
        <v>C748</v>
      </c>
      <c r="D195" s="35" t="str">
        <f>VLOOKUP(B195,'PKII Employee Details'!$A$2:$F$474,4,FALSE)</f>
        <v>Mumar</v>
      </c>
      <c r="E195" s="35" t="str">
        <f>VLOOKUP(B195,'PKII Employee Details'!$A$2:$F$474,5,FALSE)</f>
        <v>Anastacio</v>
      </c>
      <c r="F195" s="36" t="str">
        <f>IF(OR(ISNUMBER(MATCH(C195,'May 24'!$D$2:$D$300,0)),AND(ISNUMBER(MATCH(D195,'May 24'!$F$2:$F$300,0)),(ISNUMBER(MATCH(E195,'May 24'!$E$2:$E$300,0))))),"Found","Not Found")</f>
        <v>Not Found</v>
      </c>
      <c r="G195" s="33" t="str">
        <f>IF(OR(ISNUMBER(MATCH(C195,'May 25'!$D$2:$D$300,0)),AND(ISNUMBER(MATCH(D195,'May 25'!$F$2:$F$300,0)),(ISNUMBER(MATCH(E195,'May 25'!$E$2:$E$300,0))))),"Found","Not Found")</f>
        <v>Not Found</v>
      </c>
      <c r="H195" s="33" t="str">
        <f>IF(OR(ISNUMBER(MATCH(C195,'May 26'!$D$2:$D$300,0)),AND(ISNUMBER(MATCH(D195,'May 26'!$F$2:$F$300,0)),(ISNUMBER(MATCH(E195,'May 26'!$E$2:$E$300,0))))),"Found","Not Found")</f>
        <v>Not Found</v>
      </c>
      <c r="I195" s="33" t="str">
        <f>IF(OR(ISNUMBER(MATCH(C195,'May 27'!$D$2:$D$299,0)),AND(ISNUMBER(MATCH(D195,'May 27'!$F$2:$F$299,0)),(ISNUMBER(MATCH(E195,'May 27'!$E$2:$E$299,0))))),"Found","Not Found")</f>
        <v>Not Found</v>
      </c>
      <c r="J195" s="33" t="str">
        <f>IF(OR(ISNUMBER(MATCH(C195,'May 28'!$D$2:$D$300,0)),AND(ISNUMBER(MATCH(D195,'May 28'!$F$2:$F$300,0)),(ISNUMBER(MATCH(E195,'May 28'!$E$2:$E$300,0))))),"Found","Not Found")</f>
        <v>Not Found</v>
      </c>
      <c r="K195" s="33" t="str">
        <f>IF(OR(ISNUMBER(MATCH(C195,'May 29'!$D$2:$D$300,0)),AND(ISNUMBER(MATCH(D195,'May 29'!$F$2:$F$300,0)),(ISNUMBER(MATCH(E195,'May 29'!$E$2:$E$300,0))))),"Found","Not Found")</f>
        <v>Not Found</v>
      </c>
      <c r="L195" s="33" t="str">
        <f>IF(OR(ISNUMBER(MATCH(C195,'May 30'!$D$2:$D$300,0)),AND(ISNUMBER(MATCH(D195,'May 30'!$F$2:$F$300,0)),(ISNUMBER(MATCH(E195,'May 30'!$E$2:$E$300,0))))),"Found","Not Found")</f>
        <v>Not Found</v>
      </c>
      <c r="M195" s="33">
        <f t="shared" ref="M195:M252" si="3">COUNTIF(F195:L195,"Found")</f>
        <v>0</v>
      </c>
      <c r="N195" s="33"/>
      <c r="O195" s="33"/>
      <c r="P195" s="33"/>
      <c r="Q195" s="33"/>
      <c r="R195" s="33"/>
      <c r="T195" s="33"/>
      <c r="U195" s="33"/>
      <c r="V195" s="33"/>
      <c r="W195" s="33"/>
      <c r="X195" s="33"/>
      <c r="Y195" s="33"/>
      <c r="Z195" s="33"/>
      <c r="AA195" s="33"/>
      <c r="AB195" s="33"/>
      <c r="AC195" s="33"/>
      <c r="AD195" s="33"/>
      <c r="AE195" s="33"/>
      <c r="AF195" s="33"/>
      <c r="AG195" s="33"/>
      <c r="AH195" s="33"/>
      <c r="AI195" s="36"/>
      <c r="AJ195" s="33"/>
    </row>
    <row r="196" spans="1:36" x14ac:dyDescent="0.25">
      <c r="A196" s="33" t="s">
        <v>1361</v>
      </c>
      <c r="B196" s="34" t="s">
        <v>747</v>
      </c>
      <c r="C196" s="30" t="str">
        <f>VLOOKUP(B196,'PKII Employee Details'!$A$2:$F$474,3,FALSE)</f>
        <v>C462</v>
      </c>
      <c r="D196" s="35" t="str">
        <f>VLOOKUP(B196,'PKII Employee Details'!$A$2:$F$474,4,FALSE)</f>
        <v>Neptuno</v>
      </c>
      <c r="E196" s="35" t="str">
        <f>VLOOKUP(B196,'PKII Employee Details'!$A$2:$F$474,5,FALSE)</f>
        <v>Grace</v>
      </c>
      <c r="F196" s="36" t="str">
        <f>IF(OR(ISNUMBER(MATCH(C196,'May 24'!$D$2:$D$300,0)),AND(ISNUMBER(MATCH(D196,'May 24'!$F$2:$F$300,0)),(ISNUMBER(MATCH(E196,'May 24'!$E$2:$E$300,0))))),"Found","Not Found")</f>
        <v>Not Found</v>
      </c>
      <c r="G196" s="33" t="str">
        <f>IF(OR(ISNUMBER(MATCH(C196,'May 25'!$D$2:$D$300,0)),AND(ISNUMBER(MATCH(D196,'May 25'!$F$2:$F$300,0)),(ISNUMBER(MATCH(E196,'May 25'!$E$2:$E$300,0))))),"Found","Not Found")</f>
        <v>Not Found</v>
      </c>
      <c r="H196" s="33" t="str">
        <f>IF(OR(ISNUMBER(MATCH(C196,'May 26'!$D$2:$D$300,0)),AND(ISNUMBER(MATCH(D196,'May 26'!$F$2:$F$300,0)),(ISNUMBER(MATCH(E196,'May 26'!$E$2:$E$300,0))))),"Found","Not Found")</f>
        <v>Not Found</v>
      </c>
      <c r="I196" s="33" t="str">
        <f>IF(OR(ISNUMBER(MATCH(C196,'May 27'!$D$2:$D$299,0)),AND(ISNUMBER(MATCH(D196,'May 27'!$F$2:$F$299,0)),(ISNUMBER(MATCH(E196,'May 27'!$E$2:$E$299,0))))),"Found","Not Found")</f>
        <v>Not Found</v>
      </c>
      <c r="J196" s="33" t="str">
        <f>IF(OR(ISNUMBER(MATCH(C196,'May 28'!$D$2:$D$300,0)),AND(ISNUMBER(MATCH(D196,'May 28'!$F$2:$F$300,0)),(ISNUMBER(MATCH(E196,'May 28'!$E$2:$E$300,0))))),"Found","Not Found")</f>
        <v>Not Found</v>
      </c>
      <c r="K196" s="33" t="str">
        <f>IF(OR(ISNUMBER(MATCH(C196,'May 29'!$D$2:$D$300,0)),AND(ISNUMBER(MATCH(D196,'May 29'!$F$2:$F$300,0)),(ISNUMBER(MATCH(E196,'May 29'!$E$2:$E$300,0))))),"Found","Not Found")</f>
        <v>Not Found</v>
      </c>
      <c r="L196" s="33" t="str">
        <f>IF(OR(ISNUMBER(MATCH(C196,'May 30'!$D$2:$D$300,0)),AND(ISNUMBER(MATCH(D196,'May 30'!$F$2:$F$300,0)),(ISNUMBER(MATCH(E196,'May 30'!$E$2:$E$300,0))))),"Found","Not Found")</f>
        <v>Not Found</v>
      </c>
      <c r="M196" s="33">
        <f t="shared" si="3"/>
        <v>0</v>
      </c>
      <c r="N196" s="33"/>
      <c r="O196" s="33"/>
      <c r="P196" s="33"/>
      <c r="Q196" s="33"/>
      <c r="R196" s="33"/>
      <c r="T196" s="33"/>
      <c r="U196" s="33"/>
      <c r="V196" s="33"/>
      <c r="W196" s="33"/>
      <c r="X196" s="33"/>
      <c r="Y196" s="33"/>
      <c r="Z196" s="33"/>
      <c r="AA196" s="33"/>
      <c r="AB196" s="33"/>
      <c r="AC196" s="33"/>
      <c r="AD196" s="33"/>
      <c r="AE196" s="33"/>
      <c r="AF196" s="33"/>
      <c r="AG196" s="33"/>
      <c r="AH196" s="33"/>
      <c r="AI196" s="36"/>
      <c r="AJ196" s="33"/>
    </row>
    <row r="197" spans="1:36" x14ac:dyDescent="0.25">
      <c r="A197" s="33" t="s">
        <v>1362</v>
      </c>
      <c r="B197" s="34" t="s">
        <v>756</v>
      </c>
      <c r="C197" s="30" t="str">
        <f>VLOOKUP(B197,'PKII Employee Details'!$A$2:$F$474,3,FALSE)</f>
        <v>C695</v>
      </c>
      <c r="D197" s="35" t="str">
        <f>VLOOKUP(B197,'PKII Employee Details'!$A$2:$F$474,4,FALSE)</f>
        <v>Nysai</v>
      </c>
      <c r="E197" s="35" t="str">
        <f>VLOOKUP(B197,'PKII Employee Details'!$A$2:$F$474,5,FALSE)</f>
        <v>Yoeun</v>
      </c>
      <c r="F197" s="36" t="str">
        <f>IF(OR(ISNUMBER(MATCH(C197,'May 24'!$D$2:$D$300,0)),AND(ISNUMBER(MATCH(D197,'May 24'!$F$2:$F$300,0)),(ISNUMBER(MATCH(E197,'May 24'!$E$2:$E$300,0))))),"Found","Not Found")</f>
        <v>Not Found</v>
      </c>
      <c r="G197" s="33" t="str">
        <f>IF(OR(ISNUMBER(MATCH(C197,'May 25'!$D$2:$D$300,0)),AND(ISNUMBER(MATCH(D197,'May 25'!$F$2:$F$300,0)),(ISNUMBER(MATCH(E197,'May 25'!$E$2:$E$300,0))))),"Found","Not Found")</f>
        <v>Not Found</v>
      </c>
      <c r="H197" s="33" t="str">
        <f>IF(OR(ISNUMBER(MATCH(C197,'May 26'!$D$2:$D$300,0)),AND(ISNUMBER(MATCH(D197,'May 26'!$F$2:$F$300,0)),(ISNUMBER(MATCH(E197,'May 26'!$E$2:$E$300,0))))),"Found","Not Found")</f>
        <v>Not Found</v>
      </c>
      <c r="I197" s="33" t="str">
        <f>IF(OR(ISNUMBER(MATCH(C197,'May 27'!$D$2:$D$299,0)),AND(ISNUMBER(MATCH(D197,'May 27'!$F$2:$F$299,0)),(ISNUMBER(MATCH(E197,'May 27'!$E$2:$E$299,0))))),"Found","Not Found")</f>
        <v>Not Found</v>
      </c>
      <c r="J197" s="33" t="str">
        <f>IF(OR(ISNUMBER(MATCH(C197,'May 28'!$D$2:$D$300,0)),AND(ISNUMBER(MATCH(D197,'May 28'!$F$2:$F$300,0)),(ISNUMBER(MATCH(E197,'May 28'!$E$2:$E$300,0))))),"Found","Not Found")</f>
        <v>Not Found</v>
      </c>
      <c r="K197" s="33" t="str">
        <f>IF(OR(ISNUMBER(MATCH(C197,'May 29'!$D$2:$D$300,0)),AND(ISNUMBER(MATCH(D197,'May 29'!$F$2:$F$300,0)),(ISNUMBER(MATCH(E197,'May 29'!$E$2:$E$300,0))))),"Found","Not Found")</f>
        <v>Not Found</v>
      </c>
      <c r="L197" s="33" t="str">
        <f>IF(OR(ISNUMBER(MATCH(C197,'May 30'!$D$2:$D$300,0)),AND(ISNUMBER(MATCH(D197,'May 30'!$F$2:$F$300,0)),(ISNUMBER(MATCH(E197,'May 30'!$E$2:$E$300,0))))),"Found","Not Found")</f>
        <v>Not Found</v>
      </c>
      <c r="M197" s="33">
        <f t="shared" si="3"/>
        <v>0</v>
      </c>
      <c r="N197" s="33"/>
      <c r="O197" s="33"/>
      <c r="P197" s="33"/>
      <c r="Q197" s="33"/>
      <c r="R197" s="33"/>
      <c r="T197" s="33"/>
      <c r="U197" s="33"/>
      <c r="V197" s="33"/>
      <c r="W197" s="33"/>
      <c r="X197" s="33"/>
      <c r="Y197" s="33"/>
      <c r="Z197" s="33"/>
      <c r="AA197" s="33"/>
      <c r="AB197" s="33"/>
      <c r="AC197" s="33"/>
      <c r="AD197" s="33"/>
      <c r="AE197" s="33"/>
      <c r="AF197" s="33"/>
      <c r="AG197" s="33"/>
      <c r="AH197" s="33"/>
      <c r="AI197" s="36"/>
      <c r="AJ197" s="33"/>
    </row>
    <row r="198" spans="1:36" x14ac:dyDescent="0.25">
      <c r="A198" s="33" t="s">
        <v>1363</v>
      </c>
      <c r="B198" s="34" t="s">
        <v>771</v>
      </c>
      <c r="C198" s="30" t="str">
        <f>VLOOKUP(B198,'PKII Employee Details'!$A$2:$F$474,3,FALSE)</f>
        <v>C645</v>
      </c>
      <c r="D198" s="35" t="str">
        <f>VLOOKUP(B198,'PKII Employee Details'!$A$2:$F$474,4,FALSE)</f>
        <v>Osea</v>
      </c>
      <c r="E198" s="35" t="str">
        <f>VLOOKUP(B198,'PKII Employee Details'!$A$2:$F$474,5,FALSE)</f>
        <v>John Henry</v>
      </c>
      <c r="F198" s="36" t="str">
        <f>IF(OR(ISNUMBER(MATCH(C198,'May 24'!$D$2:$D$300,0)),AND(ISNUMBER(MATCH(D198,'May 24'!$F$2:$F$300,0)),(ISNUMBER(MATCH(E198,'May 24'!$E$2:$E$300,0))))),"Found","Not Found")</f>
        <v>Not Found</v>
      </c>
      <c r="G198" s="33" t="str">
        <f>IF(OR(ISNUMBER(MATCH(C198,'May 25'!$D$2:$D$300,0)),AND(ISNUMBER(MATCH(D198,'May 25'!$F$2:$F$300,0)),(ISNUMBER(MATCH(E198,'May 25'!$E$2:$E$300,0))))),"Found","Not Found")</f>
        <v>Not Found</v>
      </c>
      <c r="H198" s="33" t="str">
        <f>IF(OR(ISNUMBER(MATCH(C198,'May 26'!$D$2:$D$300,0)),AND(ISNUMBER(MATCH(D198,'May 26'!$F$2:$F$300,0)),(ISNUMBER(MATCH(E198,'May 26'!$E$2:$E$300,0))))),"Found","Not Found")</f>
        <v>Not Found</v>
      </c>
      <c r="I198" s="33" t="str">
        <f>IF(OR(ISNUMBER(MATCH(C198,'May 27'!$D$2:$D$299,0)),AND(ISNUMBER(MATCH(D198,'May 27'!$F$2:$F$299,0)),(ISNUMBER(MATCH(E198,'May 27'!$E$2:$E$299,0))))),"Found","Not Found")</f>
        <v>Not Found</v>
      </c>
      <c r="J198" s="33" t="str">
        <f>IF(OR(ISNUMBER(MATCH(C198,'May 28'!$D$2:$D$300,0)),AND(ISNUMBER(MATCH(D198,'May 28'!$F$2:$F$300,0)),(ISNUMBER(MATCH(E198,'May 28'!$E$2:$E$300,0))))),"Found","Not Found")</f>
        <v>Not Found</v>
      </c>
      <c r="K198" s="33" t="str">
        <f>IF(OR(ISNUMBER(MATCH(C198,'May 29'!$D$2:$D$300,0)),AND(ISNUMBER(MATCH(D198,'May 29'!$F$2:$F$300,0)),(ISNUMBER(MATCH(E198,'May 29'!$E$2:$E$300,0))))),"Found","Not Found")</f>
        <v>Not Found</v>
      </c>
      <c r="L198" s="33" t="str">
        <f>IF(OR(ISNUMBER(MATCH(C198,'May 30'!$D$2:$D$300,0)),AND(ISNUMBER(MATCH(D198,'May 30'!$F$2:$F$300,0)),(ISNUMBER(MATCH(E198,'May 30'!$E$2:$E$300,0))))),"Found","Not Found")</f>
        <v>Not Found</v>
      </c>
      <c r="M198" s="33">
        <f t="shared" si="3"/>
        <v>0</v>
      </c>
      <c r="N198" s="33"/>
      <c r="O198" s="33"/>
      <c r="P198" s="33"/>
      <c r="Q198" s="33"/>
      <c r="R198" s="33"/>
      <c r="T198" s="33"/>
      <c r="U198" s="33"/>
      <c r="V198" s="33"/>
      <c r="W198" s="33"/>
      <c r="X198" s="33"/>
      <c r="Y198" s="33"/>
      <c r="Z198" s="33"/>
      <c r="AA198" s="33"/>
      <c r="AB198" s="33"/>
      <c r="AC198" s="33"/>
      <c r="AD198" s="33"/>
      <c r="AE198" s="33"/>
      <c r="AF198" s="33"/>
      <c r="AG198" s="33"/>
      <c r="AH198" s="33"/>
      <c r="AI198" s="36"/>
      <c r="AJ198" s="33"/>
    </row>
    <row r="199" spans="1:36" x14ac:dyDescent="0.25">
      <c r="A199" s="33" t="s">
        <v>1364</v>
      </c>
      <c r="B199" s="34" t="s">
        <v>766</v>
      </c>
      <c r="C199" s="30" t="str">
        <f>VLOOKUP(B199,'PKII Employee Details'!$A$2:$F$474,3,FALSE)</f>
        <v>C700</v>
      </c>
      <c r="D199" s="35" t="str">
        <f>VLOOKUP(B199,'PKII Employee Details'!$A$2:$F$474,4,FALSE)</f>
        <v>Osea</v>
      </c>
      <c r="E199" s="35" t="str">
        <f>VLOOKUP(B199,'PKII Employee Details'!$A$2:$F$474,5,FALSE)</f>
        <v>Henry</v>
      </c>
      <c r="F199" s="36" t="str">
        <f>IF(OR(ISNUMBER(MATCH(C199,'May 24'!$D$2:$D$300,0)),AND(ISNUMBER(MATCH(D199,'May 24'!$F$2:$F$300,0)),(ISNUMBER(MATCH(E199,'May 24'!$E$2:$E$300,0))))),"Found","Not Found")</f>
        <v>Not Found</v>
      </c>
      <c r="G199" s="33" t="str">
        <f>IF(OR(ISNUMBER(MATCH(C199,'May 25'!$D$2:$D$300,0)),AND(ISNUMBER(MATCH(D199,'May 25'!$F$2:$F$300,0)),(ISNUMBER(MATCH(E199,'May 25'!$E$2:$E$300,0))))),"Found","Not Found")</f>
        <v>Not Found</v>
      </c>
      <c r="H199" s="33" t="str">
        <f>IF(OR(ISNUMBER(MATCH(C199,'May 26'!$D$2:$D$300,0)),AND(ISNUMBER(MATCH(D199,'May 26'!$F$2:$F$300,0)),(ISNUMBER(MATCH(E199,'May 26'!$E$2:$E$300,0))))),"Found","Not Found")</f>
        <v>Not Found</v>
      </c>
      <c r="I199" s="33" t="str">
        <f>IF(OR(ISNUMBER(MATCH(C199,'May 27'!$D$2:$D$299,0)),AND(ISNUMBER(MATCH(D199,'May 27'!$F$2:$F$299,0)),(ISNUMBER(MATCH(E199,'May 27'!$E$2:$E$299,0))))),"Found","Not Found")</f>
        <v>Not Found</v>
      </c>
      <c r="J199" s="33" t="str">
        <f>IF(OR(ISNUMBER(MATCH(C199,'May 28'!$D$2:$D$300,0)),AND(ISNUMBER(MATCH(D199,'May 28'!$F$2:$F$300,0)),(ISNUMBER(MATCH(E199,'May 28'!$E$2:$E$300,0))))),"Found","Not Found")</f>
        <v>Not Found</v>
      </c>
      <c r="K199" s="33" t="str">
        <f>IF(OR(ISNUMBER(MATCH(C199,'May 29'!$D$2:$D$300,0)),AND(ISNUMBER(MATCH(D199,'May 29'!$F$2:$F$300,0)),(ISNUMBER(MATCH(E199,'May 29'!$E$2:$E$300,0))))),"Found","Not Found")</f>
        <v>Not Found</v>
      </c>
      <c r="L199" s="33" t="str">
        <f>IF(OR(ISNUMBER(MATCH(C199,'May 30'!$D$2:$D$300,0)),AND(ISNUMBER(MATCH(D199,'May 30'!$F$2:$F$300,0)),(ISNUMBER(MATCH(E199,'May 30'!$E$2:$E$300,0))))),"Found","Not Found")</f>
        <v>Not Found</v>
      </c>
      <c r="M199" s="33">
        <f t="shared" si="3"/>
        <v>0</v>
      </c>
      <c r="N199" s="33"/>
      <c r="O199" s="33"/>
      <c r="P199" s="33"/>
      <c r="Q199" s="33"/>
      <c r="R199" s="33"/>
      <c r="T199" s="33"/>
      <c r="U199" s="33"/>
      <c r="V199" s="33"/>
      <c r="W199" s="33"/>
      <c r="X199" s="33"/>
      <c r="Y199" s="33"/>
      <c r="Z199" s="33"/>
      <c r="AA199" s="33"/>
      <c r="AB199" s="33"/>
      <c r="AC199" s="33"/>
      <c r="AD199" s="33"/>
      <c r="AE199" s="33"/>
      <c r="AF199" s="33"/>
      <c r="AG199" s="33"/>
      <c r="AH199" s="33"/>
      <c r="AI199" s="36"/>
      <c r="AJ199" s="33"/>
    </row>
    <row r="200" spans="1:36" x14ac:dyDescent="0.25">
      <c r="A200" s="33" t="s">
        <v>1365</v>
      </c>
      <c r="B200" s="34" t="s">
        <v>776</v>
      </c>
      <c r="C200" s="30" t="str">
        <f>VLOOKUP(B200,'PKII Employee Details'!$A$2:$F$474,3,FALSE)</f>
        <v>C686</v>
      </c>
      <c r="D200" s="35" t="str">
        <f>VLOOKUP(B200,'PKII Employee Details'!$A$2:$F$474,4,FALSE)</f>
        <v>Pabines</v>
      </c>
      <c r="E200" s="35" t="str">
        <f>VLOOKUP(B200,'PKII Employee Details'!$A$2:$F$474,5,FALSE)</f>
        <v>Aaron</v>
      </c>
      <c r="F200" s="36" t="str">
        <f>IF(OR(ISNUMBER(MATCH(C200,'May 24'!$D$2:$D$300,0)),AND(ISNUMBER(MATCH(D200,'May 24'!$F$2:$F$300,0)),(ISNUMBER(MATCH(E200,'May 24'!$E$2:$E$300,0))))),"Found","Not Found")</f>
        <v>Not Found</v>
      </c>
      <c r="G200" s="33" t="str">
        <f>IF(OR(ISNUMBER(MATCH(C200,'May 25'!$D$2:$D$300,0)),AND(ISNUMBER(MATCH(D200,'May 25'!$F$2:$F$300,0)),(ISNUMBER(MATCH(E200,'May 25'!$E$2:$E$300,0))))),"Found","Not Found")</f>
        <v>Not Found</v>
      </c>
      <c r="H200" s="33" t="str">
        <f>IF(OR(ISNUMBER(MATCH(C200,'May 26'!$D$2:$D$300,0)),AND(ISNUMBER(MATCH(D200,'May 26'!$F$2:$F$300,0)),(ISNUMBER(MATCH(E200,'May 26'!$E$2:$E$300,0))))),"Found","Not Found")</f>
        <v>Not Found</v>
      </c>
      <c r="I200" s="33" t="str">
        <f>IF(OR(ISNUMBER(MATCH(C200,'May 27'!$D$2:$D$299,0)),AND(ISNUMBER(MATCH(D200,'May 27'!$F$2:$F$299,0)),(ISNUMBER(MATCH(E200,'May 27'!$E$2:$E$299,0))))),"Found","Not Found")</f>
        <v>Not Found</v>
      </c>
      <c r="J200" s="33" t="str">
        <f>IF(OR(ISNUMBER(MATCH(C200,'May 28'!$D$2:$D$300,0)),AND(ISNUMBER(MATCH(D200,'May 28'!$F$2:$F$300,0)),(ISNUMBER(MATCH(E200,'May 28'!$E$2:$E$300,0))))),"Found","Not Found")</f>
        <v>Not Found</v>
      </c>
      <c r="K200" s="33" t="str">
        <f>IF(OR(ISNUMBER(MATCH(C200,'May 29'!$D$2:$D$300,0)),AND(ISNUMBER(MATCH(D200,'May 29'!$F$2:$F$300,0)),(ISNUMBER(MATCH(E200,'May 29'!$E$2:$E$300,0))))),"Found","Not Found")</f>
        <v>Not Found</v>
      </c>
      <c r="L200" s="33" t="str">
        <f>IF(OR(ISNUMBER(MATCH(C200,'May 30'!$D$2:$D$300,0)),AND(ISNUMBER(MATCH(D200,'May 30'!$F$2:$F$300,0)),(ISNUMBER(MATCH(E200,'May 30'!$E$2:$E$300,0))))),"Found","Not Found")</f>
        <v>Not Found</v>
      </c>
      <c r="M200" s="33">
        <f t="shared" si="3"/>
        <v>0</v>
      </c>
      <c r="N200" s="33"/>
      <c r="O200" s="33"/>
      <c r="P200" s="33"/>
      <c r="Q200" s="33"/>
      <c r="R200" s="33"/>
      <c r="T200" s="33"/>
      <c r="U200" s="33"/>
      <c r="V200" s="33"/>
      <c r="W200" s="33"/>
      <c r="X200" s="33"/>
      <c r="Y200" s="33"/>
      <c r="Z200" s="33"/>
      <c r="AA200" s="33"/>
      <c r="AB200" s="33"/>
      <c r="AC200" s="33"/>
      <c r="AD200" s="33"/>
      <c r="AE200" s="33"/>
      <c r="AF200" s="33"/>
      <c r="AG200" s="33"/>
      <c r="AH200" s="33"/>
      <c r="AI200" s="36"/>
      <c r="AJ200" s="33"/>
    </row>
    <row r="201" spans="1:36" x14ac:dyDescent="0.25">
      <c r="A201" s="33" t="s">
        <v>1366</v>
      </c>
      <c r="B201" s="34" t="s">
        <v>786</v>
      </c>
      <c r="C201" s="30" t="str">
        <f>VLOOKUP(B201,'PKII Employee Details'!$A$2:$F$474,3,FALSE)</f>
        <v>C671</v>
      </c>
      <c r="D201" s="35" t="str">
        <f>VLOOKUP(B201,'PKII Employee Details'!$A$2:$F$474,4,FALSE)</f>
        <v>Palacio</v>
      </c>
      <c r="E201" s="35" t="str">
        <f>VLOOKUP(B201,'PKII Employee Details'!$A$2:$F$474,5,FALSE)</f>
        <v>Agnes</v>
      </c>
      <c r="F201" s="36" t="str">
        <f>IF(OR(ISNUMBER(MATCH(C201,'May 24'!$D$2:$D$300,0)),AND(ISNUMBER(MATCH(D201,'May 24'!$F$2:$F$300,0)),(ISNUMBER(MATCH(E201,'May 24'!$E$2:$E$300,0))))),"Found","Not Found")</f>
        <v>Not Found</v>
      </c>
      <c r="G201" s="33" t="str">
        <f>IF(OR(ISNUMBER(MATCH(C201,'May 25'!$D$2:$D$300,0)),AND(ISNUMBER(MATCH(D201,'May 25'!$F$2:$F$300,0)),(ISNUMBER(MATCH(E201,'May 25'!$E$2:$E$300,0))))),"Found","Not Found")</f>
        <v>Not Found</v>
      </c>
      <c r="H201" s="33" t="str">
        <f>IF(OR(ISNUMBER(MATCH(C201,'May 26'!$D$2:$D$300,0)),AND(ISNUMBER(MATCH(D201,'May 26'!$F$2:$F$300,0)),(ISNUMBER(MATCH(E201,'May 26'!$E$2:$E$300,0))))),"Found","Not Found")</f>
        <v>Not Found</v>
      </c>
      <c r="I201" s="33" t="str">
        <f>IF(OR(ISNUMBER(MATCH(C201,'May 27'!$D$2:$D$299,0)),AND(ISNUMBER(MATCH(D201,'May 27'!$F$2:$F$299,0)),(ISNUMBER(MATCH(E201,'May 27'!$E$2:$E$299,0))))),"Found","Not Found")</f>
        <v>Not Found</v>
      </c>
      <c r="J201" s="33" t="str">
        <f>IF(OR(ISNUMBER(MATCH(C201,'May 28'!$D$2:$D$300,0)),AND(ISNUMBER(MATCH(D201,'May 28'!$F$2:$F$300,0)),(ISNUMBER(MATCH(E201,'May 28'!$E$2:$E$300,0))))),"Found","Not Found")</f>
        <v>Not Found</v>
      </c>
      <c r="K201" s="33" t="str">
        <f>IF(OR(ISNUMBER(MATCH(C201,'May 29'!$D$2:$D$300,0)),AND(ISNUMBER(MATCH(D201,'May 29'!$F$2:$F$300,0)),(ISNUMBER(MATCH(E201,'May 29'!$E$2:$E$300,0))))),"Found","Not Found")</f>
        <v>Not Found</v>
      </c>
      <c r="L201" s="33" t="str">
        <f>IF(OR(ISNUMBER(MATCH(C201,'May 30'!$D$2:$D$300,0)),AND(ISNUMBER(MATCH(D201,'May 30'!$F$2:$F$300,0)),(ISNUMBER(MATCH(E201,'May 30'!$E$2:$E$300,0))))),"Found","Not Found")</f>
        <v>Not Found</v>
      </c>
      <c r="M201" s="33">
        <f t="shared" si="3"/>
        <v>0</v>
      </c>
      <c r="N201" s="33"/>
      <c r="O201" s="33"/>
      <c r="P201" s="33"/>
      <c r="Q201" s="33"/>
      <c r="R201" s="33"/>
      <c r="T201" s="33"/>
      <c r="U201" s="33"/>
      <c r="V201" s="33"/>
      <c r="W201" s="33"/>
      <c r="X201" s="33"/>
      <c r="Y201" s="33"/>
      <c r="Z201" s="33"/>
      <c r="AA201" s="33"/>
      <c r="AB201" s="33"/>
      <c r="AC201" s="33"/>
      <c r="AD201" s="33"/>
      <c r="AE201" s="33"/>
      <c r="AF201" s="33"/>
      <c r="AG201" s="33"/>
      <c r="AH201" s="33"/>
      <c r="AI201" s="36"/>
      <c r="AJ201" s="33"/>
    </row>
    <row r="202" spans="1:36" x14ac:dyDescent="0.25">
      <c r="A202" s="33" t="s">
        <v>1367</v>
      </c>
      <c r="B202" s="34" t="s">
        <v>806</v>
      </c>
      <c r="C202" s="30" t="str">
        <f>VLOOKUP(B202,'PKII Employee Details'!$A$2:$F$474,3,FALSE)</f>
        <v>C718</v>
      </c>
      <c r="D202" s="35" t="str">
        <f>VLOOKUP(B202,'PKII Employee Details'!$A$2:$F$474,4,FALSE)</f>
        <v>Pante</v>
      </c>
      <c r="E202" s="35" t="str">
        <f>VLOOKUP(B202,'PKII Employee Details'!$A$2:$F$474,5,FALSE)</f>
        <v>Charles</v>
      </c>
      <c r="F202" s="36" t="str">
        <f>IF(OR(ISNUMBER(MATCH(C202,'May 24'!$D$2:$D$300,0)),AND(ISNUMBER(MATCH(D202,'May 24'!$F$2:$F$300,0)),(ISNUMBER(MATCH(E202,'May 24'!$E$2:$E$300,0))))),"Found","Not Found")</f>
        <v>Not Found</v>
      </c>
      <c r="G202" s="33" t="str">
        <f>IF(OR(ISNUMBER(MATCH(C202,'May 25'!$D$2:$D$300,0)),AND(ISNUMBER(MATCH(D202,'May 25'!$F$2:$F$300,0)),(ISNUMBER(MATCH(E202,'May 25'!$E$2:$E$300,0))))),"Found","Not Found")</f>
        <v>Not Found</v>
      </c>
      <c r="H202" s="33" t="str">
        <f>IF(OR(ISNUMBER(MATCH(C202,'May 26'!$D$2:$D$300,0)),AND(ISNUMBER(MATCH(D202,'May 26'!$F$2:$F$300,0)),(ISNUMBER(MATCH(E202,'May 26'!$E$2:$E$300,0))))),"Found","Not Found")</f>
        <v>Not Found</v>
      </c>
      <c r="I202" s="33" t="str">
        <f>IF(OR(ISNUMBER(MATCH(C202,'May 27'!$D$2:$D$299,0)),AND(ISNUMBER(MATCH(D202,'May 27'!$F$2:$F$299,0)),(ISNUMBER(MATCH(E202,'May 27'!$E$2:$E$299,0))))),"Found","Not Found")</f>
        <v>Not Found</v>
      </c>
      <c r="J202" s="33" t="str">
        <f>IF(OR(ISNUMBER(MATCH(C202,'May 28'!$D$2:$D$300,0)),AND(ISNUMBER(MATCH(D202,'May 28'!$F$2:$F$300,0)),(ISNUMBER(MATCH(E202,'May 28'!$E$2:$E$300,0))))),"Found","Not Found")</f>
        <v>Not Found</v>
      </c>
      <c r="K202" s="33" t="str">
        <f>IF(OR(ISNUMBER(MATCH(C202,'May 29'!$D$2:$D$300,0)),AND(ISNUMBER(MATCH(D202,'May 29'!$F$2:$F$300,0)),(ISNUMBER(MATCH(E202,'May 29'!$E$2:$E$300,0))))),"Found","Not Found")</f>
        <v>Not Found</v>
      </c>
      <c r="L202" s="33" t="str">
        <f>IF(OR(ISNUMBER(MATCH(C202,'May 30'!$D$2:$D$300,0)),AND(ISNUMBER(MATCH(D202,'May 30'!$F$2:$F$300,0)),(ISNUMBER(MATCH(E202,'May 30'!$E$2:$E$300,0))))),"Found","Not Found")</f>
        <v>Not Found</v>
      </c>
      <c r="M202" s="33">
        <f t="shared" si="3"/>
        <v>0</v>
      </c>
      <c r="N202" s="33"/>
      <c r="O202" s="33"/>
      <c r="P202" s="33"/>
      <c r="Q202" s="33"/>
      <c r="R202" s="33"/>
      <c r="T202" s="33"/>
      <c r="U202" s="33"/>
      <c r="V202" s="33"/>
      <c r="W202" s="33"/>
      <c r="X202" s="33"/>
      <c r="Y202" s="33"/>
      <c r="Z202" s="33"/>
      <c r="AA202" s="33"/>
      <c r="AB202" s="33"/>
      <c r="AC202" s="33"/>
      <c r="AD202" s="33"/>
      <c r="AE202" s="33"/>
      <c r="AF202" s="33"/>
      <c r="AG202" s="33"/>
      <c r="AH202" s="33"/>
      <c r="AI202" s="36"/>
      <c r="AJ202" s="33"/>
    </row>
    <row r="203" spans="1:36" x14ac:dyDescent="0.25">
      <c r="A203" s="44" t="s">
        <v>213</v>
      </c>
      <c r="B203" s="34" t="s">
        <v>820</v>
      </c>
      <c r="C203" s="30" t="str">
        <f>VLOOKUP(B203,'PKII Employee Details'!$A$2:$F$474,3,FALSE)</f>
        <v>C644</v>
      </c>
      <c r="D203" s="35" t="str">
        <f>VLOOKUP(B203,'PKII Employee Details'!$A$2:$F$474,4,FALSE)</f>
        <v>Pascua Jr.</v>
      </c>
      <c r="E203" s="35" t="str">
        <f>VLOOKUP(B203,'PKII Employee Details'!$A$2:$F$474,5,FALSE)</f>
        <v>Felix Noel</v>
      </c>
      <c r="F203" s="36" t="str">
        <f>IF(OR(ISNUMBER(MATCH(C203,'May 24'!$D$2:$D$300,0)),AND(ISNUMBER(MATCH(D203,'May 24'!$F$2:$F$300,0)),(ISNUMBER(MATCH(E203,'May 24'!$E$2:$E$300,0))))),"Found","Not Found")</f>
        <v>Not Found</v>
      </c>
      <c r="G203" s="33" t="str">
        <f>IF(OR(ISNUMBER(MATCH(C203,'May 25'!$D$2:$D$300,0)),AND(ISNUMBER(MATCH(D203,'May 25'!$F$2:$F$300,0)),(ISNUMBER(MATCH(E203,'May 25'!$E$2:$E$300,0))))),"Found","Not Found")</f>
        <v>Not Found</v>
      </c>
      <c r="H203" s="33" t="str">
        <f>IF(OR(ISNUMBER(MATCH(C203,'May 26'!$D$2:$D$300,0)),AND(ISNUMBER(MATCH(D203,'May 26'!$F$2:$F$300,0)),(ISNUMBER(MATCH(E203,'May 26'!$E$2:$E$300,0))))),"Found","Not Found")</f>
        <v>Not Found</v>
      </c>
      <c r="I203" s="33" t="str">
        <f>IF(OR(ISNUMBER(MATCH(C203,'May 27'!$D$2:$D$299,0)),AND(ISNUMBER(MATCH(D203,'May 27'!$F$2:$F$299,0)),(ISNUMBER(MATCH(E203,'May 27'!$E$2:$E$299,0))))),"Found","Not Found")</f>
        <v>Not Found</v>
      </c>
      <c r="J203" s="33" t="str">
        <f>IF(OR(ISNUMBER(MATCH(C203,'May 28'!$D$2:$D$300,0)),AND(ISNUMBER(MATCH(D203,'May 28'!$F$2:$F$300,0)),(ISNUMBER(MATCH(E203,'May 28'!$E$2:$E$300,0))))),"Found","Not Found")</f>
        <v>Not Found</v>
      </c>
      <c r="K203" s="33" t="str">
        <f>IF(OR(ISNUMBER(MATCH(C203,'May 29'!$D$2:$D$300,0)),AND(ISNUMBER(MATCH(D203,'May 29'!$F$2:$F$300,0)),(ISNUMBER(MATCH(E203,'May 29'!$E$2:$E$300,0))))),"Found","Not Found")</f>
        <v>Not Found</v>
      </c>
      <c r="L203" s="33" t="str">
        <f>IF(OR(ISNUMBER(MATCH(C203,'May 30'!$D$2:$D$300,0)),AND(ISNUMBER(MATCH(D203,'May 30'!$F$2:$F$300,0)),(ISNUMBER(MATCH(E203,'May 30'!$E$2:$E$300,0))))),"Found","Not Found")</f>
        <v>Not Found</v>
      </c>
      <c r="M203" s="33">
        <f t="shared" si="3"/>
        <v>0</v>
      </c>
      <c r="N203" s="33"/>
      <c r="O203" s="33"/>
      <c r="P203" s="33"/>
      <c r="Q203" s="33"/>
      <c r="R203" s="33"/>
      <c r="T203" s="33"/>
      <c r="U203" s="33"/>
      <c r="V203" s="33"/>
      <c r="W203" s="33"/>
      <c r="X203" s="33"/>
      <c r="Y203" s="33"/>
      <c r="Z203" s="33"/>
      <c r="AA203" s="33"/>
      <c r="AB203" s="33"/>
      <c r="AC203" s="33"/>
      <c r="AD203" s="33"/>
      <c r="AE203" s="33"/>
      <c r="AF203" s="33"/>
      <c r="AG203" s="33"/>
      <c r="AH203" s="33"/>
      <c r="AI203" s="36"/>
      <c r="AJ203" s="33"/>
    </row>
    <row r="204" spans="1:36" x14ac:dyDescent="0.25">
      <c r="A204" s="33"/>
      <c r="B204" s="34" t="s">
        <v>1368</v>
      </c>
      <c r="C204" s="30" t="s">
        <v>829</v>
      </c>
      <c r="D204" s="35" t="s">
        <v>830</v>
      </c>
      <c r="E204" s="35" t="s">
        <v>831</v>
      </c>
      <c r="F204" s="36" t="str">
        <f>IF(OR(ISNUMBER(MATCH(C204,'May 24'!$D$2:$D$300,0)),AND(ISNUMBER(MATCH(D204,'May 24'!$F$2:$F$300,0)),(ISNUMBER(MATCH(E204,'May 24'!$E$2:$E$300,0))))),"Found","Not Found")</f>
        <v>Not Found</v>
      </c>
      <c r="G204" s="33" t="str">
        <f>IF(OR(ISNUMBER(MATCH(C204,'May 25'!$D$2:$D$300,0)),AND(ISNUMBER(MATCH(D204,'May 25'!$F$2:$F$300,0)),(ISNUMBER(MATCH(E204,'May 25'!$E$2:$E$300,0))))),"Found","Not Found")</f>
        <v>Not Found</v>
      </c>
      <c r="H204" s="33" t="str">
        <f>IF(OR(ISNUMBER(MATCH(C204,'May 26'!$D$2:$D$300,0)),AND(ISNUMBER(MATCH(D204,'May 26'!$F$2:$F$300,0)),(ISNUMBER(MATCH(E204,'May 26'!$E$2:$E$300,0))))),"Found","Not Found")</f>
        <v>Not Found</v>
      </c>
      <c r="I204" s="33" t="str">
        <f>IF(OR(ISNUMBER(MATCH(C204,'May 27'!$D$2:$D$299,0)),AND(ISNUMBER(MATCH(D204,'May 27'!$F$2:$F$299,0)),(ISNUMBER(MATCH(E204,'May 27'!$E$2:$E$299,0))))),"Found","Not Found")</f>
        <v>Not Found</v>
      </c>
      <c r="J204" s="33" t="str">
        <f>IF(OR(ISNUMBER(MATCH(C204,'May 28'!$D$2:$D$300,0)),AND(ISNUMBER(MATCH(D204,'May 28'!$F$2:$F$300,0)),(ISNUMBER(MATCH(E204,'May 28'!$E$2:$E$300,0))))),"Found","Not Found")</f>
        <v>Not Found</v>
      </c>
      <c r="K204" s="33" t="str">
        <f>IF(OR(ISNUMBER(MATCH(C204,'May 29'!$D$2:$D$300,0)),AND(ISNUMBER(MATCH(D204,'May 29'!$F$2:$F$300,0)),(ISNUMBER(MATCH(E204,'May 29'!$E$2:$E$300,0))))),"Found","Not Found")</f>
        <v>Not Found</v>
      </c>
      <c r="L204" s="33" t="str">
        <f>IF(OR(ISNUMBER(MATCH(C204,'May 30'!$D$2:$D$300,0)),AND(ISNUMBER(MATCH(D204,'May 30'!$F$2:$F$300,0)),(ISNUMBER(MATCH(E204,'May 30'!$E$2:$E$300,0))))),"Found","Not Found")</f>
        <v>Not Found</v>
      </c>
      <c r="M204" s="33">
        <f t="shared" si="3"/>
        <v>0</v>
      </c>
      <c r="N204" s="33"/>
      <c r="O204" s="33"/>
      <c r="P204" s="33"/>
      <c r="Q204" s="33"/>
      <c r="R204" s="33"/>
      <c r="T204" s="33"/>
      <c r="U204" s="33"/>
      <c r="V204" s="33"/>
      <c r="W204" s="33"/>
      <c r="X204" s="33"/>
      <c r="Y204" s="33"/>
      <c r="Z204" s="33"/>
      <c r="AA204" s="33"/>
      <c r="AB204" s="33"/>
      <c r="AC204" s="33"/>
      <c r="AD204" s="33"/>
      <c r="AE204" s="33"/>
      <c r="AF204" s="33"/>
      <c r="AG204" s="33"/>
      <c r="AH204" s="33"/>
      <c r="AI204" s="36"/>
      <c r="AJ204" s="33"/>
    </row>
    <row r="205" spans="1:36" x14ac:dyDescent="0.25">
      <c r="A205" s="33" t="s">
        <v>1369</v>
      </c>
      <c r="B205" s="34" t="s">
        <v>1370</v>
      </c>
      <c r="C205" s="30" t="s">
        <v>829</v>
      </c>
      <c r="D205" s="35" t="s">
        <v>830</v>
      </c>
      <c r="E205" s="35" t="s">
        <v>831</v>
      </c>
      <c r="F205" s="36" t="str">
        <f>IF(OR(ISNUMBER(MATCH(C205,'May 24'!$D$2:$D$300,0)),AND(ISNUMBER(MATCH(D205,'May 24'!$F$2:$F$300,0)),(ISNUMBER(MATCH(E205,'May 24'!$E$2:$E$300,0))))),"Found","Not Found")</f>
        <v>Not Found</v>
      </c>
      <c r="G205" s="33" t="str">
        <f>IF(OR(ISNUMBER(MATCH(C205,'May 25'!$D$2:$D$300,0)),AND(ISNUMBER(MATCH(D205,'May 25'!$F$2:$F$300,0)),(ISNUMBER(MATCH(E205,'May 25'!$E$2:$E$300,0))))),"Found","Not Found")</f>
        <v>Not Found</v>
      </c>
      <c r="H205" s="33" t="str">
        <f>IF(OR(ISNUMBER(MATCH(C205,'May 26'!$D$2:$D$300,0)),AND(ISNUMBER(MATCH(D205,'May 26'!$F$2:$F$300,0)),(ISNUMBER(MATCH(E205,'May 26'!$E$2:$E$300,0))))),"Found","Not Found")</f>
        <v>Not Found</v>
      </c>
      <c r="I205" s="33" t="str">
        <f>IF(OR(ISNUMBER(MATCH(C205,'May 27'!$D$2:$D$299,0)),AND(ISNUMBER(MATCH(D205,'May 27'!$F$2:$F$299,0)),(ISNUMBER(MATCH(E205,'May 27'!$E$2:$E$299,0))))),"Found","Not Found")</f>
        <v>Not Found</v>
      </c>
      <c r="J205" s="33" t="str">
        <f>IF(OR(ISNUMBER(MATCH(C205,'May 28'!$D$2:$D$300,0)),AND(ISNUMBER(MATCH(D205,'May 28'!$F$2:$F$300,0)),(ISNUMBER(MATCH(E205,'May 28'!$E$2:$E$300,0))))),"Found","Not Found")</f>
        <v>Not Found</v>
      </c>
      <c r="K205" s="33" t="str">
        <f>IF(OR(ISNUMBER(MATCH(C205,'May 29'!$D$2:$D$300,0)),AND(ISNUMBER(MATCH(D205,'May 29'!$F$2:$F$300,0)),(ISNUMBER(MATCH(E205,'May 29'!$E$2:$E$300,0))))),"Found","Not Found")</f>
        <v>Not Found</v>
      </c>
      <c r="L205" s="33" t="str">
        <f>IF(OR(ISNUMBER(MATCH(C205,'May 30'!$D$2:$D$300,0)),AND(ISNUMBER(MATCH(D205,'May 30'!$F$2:$F$300,0)),(ISNUMBER(MATCH(E205,'May 30'!$E$2:$E$300,0))))),"Found","Not Found")</f>
        <v>Not Found</v>
      </c>
      <c r="M205" s="33">
        <f t="shared" si="3"/>
        <v>0</v>
      </c>
      <c r="N205" s="33"/>
      <c r="O205" s="33"/>
      <c r="P205" s="33"/>
      <c r="Q205" s="33"/>
      <c r="R205" s="33"/>
      <c r="T205" s="33"/>
      <c r="U205" s="33"/>
      <c r="V205" s="33"/>
      <c r="W205" s="33"/>
      <c r="X205" s="33"/>
      <c r="Y205" s="33"/>
      <c r="Z205" s="33"/>
      <c r="AA205" s="33"/>
      <c r="AB205" s="33"/>
      <c r="AC205" s="33"/>
      <c r="AD205" s="33"/>
      <c r="AE205" s="33"/>
      <c r="AF205" s="33"/>
      <c r="AG205" s="33"/>
      <c r="AH205" s="33"/>
      <c r="AI205" s="36"/>
      <c r="AJ205" s="33"/>
    </row>
    <row r="206" spans="1:36" x14ac:dyDescent="0.25">
      <c r="A206" s="33" t="s">
        <v>1371</v>
      </c>
      <c r="B206" s="34" t="s">
        <v>832</v>
      </c>
      <c r="C206" s="30" t="str">
        <f>VLOOKUP(B206,'PKII Employee Details'!$A$2:$F$474,3,FALSE)</f>
        <v>C475</v>
      </c>
      <c r="D206" s="35" t="str">
        <f>VLOOKUP(B206,'PKII Employee Details'!$A$2:$F$474,4,FALSE)</f>
        <v>Pintor</v>
      </c>
      <c r="E206" s="35" t="str">
        <f>VLOOKUP(B206,'PKII Employee Details'!$A$2:$F$474,5,FALSE)</f>
        <v>Eleanor</v>
      </c>
      <c r="F206" s="36" t="str">
        <f>IF(OR(ISNUMBER(MATCH(C206,'May 24'!$D$2:$D$300,0)),AND(ISNUMBER(MATCH(D206,'May 24'!$F$2:$F$300,0)),(ISNUMBER(MATCH(E206,'May 24'!$E$2:$E$300,0))))),"Found","Not Found")</f>
        <v>Not Found</v>
      </c>
      <c r="G206" s="33" t="str">
        <f>IF(OR(ISNUMBER(MATCH(C206,'May 25'!$D$2:$D$300,0)),AND(ISNUMBER(MATCH(D206,'May 25'!$F$2:$F$300,0)),(ISNUMBER(MATCH(E206,'May 25'!$E$2:$E$300,0))))),"Found","Not Found")</f>
        <v>Not Found</v>
      </c>
      <c r="H206" s="33" t="str">
        <f>IF(OR(ISNUMBER(MATCH(C206,'May 26'!$D$2:$D$300,0)),AND(ISNUMBER(MATCH(D206,'May 26'!$F$2:$F$300,0)),(ISNUMBER(MATCH(E206,'May 26'!$E$2:$E$300,0))))),"Found","Not Found")</f>
        <v>Not Found</v>
      </c>
      <c r="I206" s="33" t="str">
        <f>IF(OR(ISNUMBER(MATCH(C206,'May 27'!$D$2:$D$299,0)),AND(ISNUMBER(MATCH(D206,'May 27'!$F$2:$F$299,0)),(ISNUMBER(MATCH(E206,'May 27'!$E$2:$E$299,0))))),"Found","Not Found")</f>
        <v>Not Found</v>
      </c>
      <c r="J206" s="33" t="str">
        <f>IF(OR(ISNUMBER(MATCH(C206,'May 28'!$D$2:$D$300,0)),AND(ISNUMBER(MATCH(D206,'May 28'!$F$2:$F$300,0)),(ISNUMBER(MATCH(E206,'May 28'!$E$2:$E$300,0))))),"Found","Not Found")</f>
        <v>Not Found</v>
      </c>
      <c r="K206" s="33" t="str">
        <f>IF(OR(ISNUMBER(MATCH(C206,'May 29'!$D$2:$D$300,0)),AND(ISNUMBER(MATCH(D206,'May 29'!$F$2:$F$300,0)),(ISNUMBER(MATCH(E206,'May 29'!$E$2:$E$300,0))))),"Found","Not Found")</f>
        <v>Not Found</v>
      </c>
      <c r="L206" s="33" t="str">
        <f>IF(OR(ISNUMBER(MATCH(C206,'May 30'!$D$2:$D$300,0)),AND(ISNUMBER(MATCH(D206,'May 30'!$F$2:$F$300,0)),(ISNUMBER(MATCH(E206,'May 30'!$E$2:$E$300,0))))),"Found","Not Found")</f>
        <v>Not Found</v>
      </c>
      <c r="M206" s="33">
        <f t="shared" si="3"/>
        <v>0</v>
      </c>
      <c r="N206" s="33"/>
      <c r="O206" s="33"/>
      <c r="P206" s="33"/>
      <c r="Q206" s="33"/>
      <c r="R206" s="33"/>
      <c r="T206" s="33"/>
      <c r="U206" s="33"/>
      <c r="V206" s="33"/>
      <c r="W206" s="33"/>
      <c r="X206" s="33"/>
      <c r="Y206" s="33"/>
      <c r="Z206" s="33"/>
      <c r="AA206" s="33"/>
      <c r="AB206" s="33"/>
      <c r="AC206" s="33"/>
      <c r="AD206" s="33"/>
      <c r="AE206" s="33"/>
      <c r="AF206" s="33"/>
      <c r="AG206" s="33"/>
      <c r="AH206" s="33"/>
      <c r="AI206" s="36"/>
      <c r="AJ206" s="33"/>
    </row>
    <row r="207" spans="1:36" x14ac:dyDescent="0.25">
      <c r="A207" s="33" t="s">
        <v>1372</v>
      </c>
      <c r="B207" s="34" t="s">
        <v>861</v>
      </c>
      <c r="C207" s="30" t="str">
        <f>VLOOKUP(B207,'PKII Employee Details'!$A$2:$F$474,3,FALSE)</f>
        <v>C629</v>
      </c>
      <c r="D207" s="35" t="str">
        <f>VLOOKUP(B207,'PKII Employee Details'!$A$2:$F$474,4,FALSE)</f>
        <v>Ramirez</v>
      </c>
      <c r="E207" s="35" t="str">
        <f>VLOOKUP(B207,'PKII Employee Details'!$A$2:$F$474,5,FALSE)</f>
        <v>Reynaldo</v>
      </c>
      <c r="F207" s="36" t="str">
        <f>IF(OR(ISNUMBER(MATCH(C207,'May 24'!$D$2:$D$300,0)),AND(ISNUMBER(MATCH(D207,'May 24'!$F$2:$F$300,0)),(ISNUMBER(MATCH(E207,'May 24'!$E$2:$E$300,0))))),"Found","Not Found")</f>
        <v>Not Found</v>
      </c>
      <c r="G207" s="33" t="str">
        <f>IF(OR(ISNUMBER(MATCH(C207,'May 25'!$D$2:$D$300,0)),AND(ISNUMBER(MATCH(D207,'May 25'!$F$2:$F$300,0)),(ISNUMBER(MATCH(E207,'May 25'!$E$2:$E$300,0))))),"Found","Not Found")</f>
        <v>Not Found</v>
      </c>
      <c r="H207" s="33" t="str">
        <f>IF(OR(ISNUMBER(MATCH(C207,'May 26'!$D$2:$D$300,0)),AND(ISNUMBER(MATCH(D207,'May 26'!$F$2:$F$300,0)),(ISNUMBER(MATCH(E207,'May 26'!$E$2:$E$300,0))))),"Found","Not Found")</f>
        <v>Not Found</v>
      </c>
      <c r="I207" s="33" t="str">
        <f>IF(OR(ISNUMBER(MATCH(C207,'May 27'!$D$2:$D$299,0)),AND(ISNUMBER(MATCH(D207,'May 27'!$F$2:$F$299,0)),(ISNUMBER(MATCH(E207,'May 27'!$E$2:$E$299,0))))),"Found","Not Found")</f>
        <v>Not Found</v>
      </c>
      <c r="J207" s="33" t="str">
        <f>IF(OR(ISNUMBER(MATCH(C207,'May 28'!$D$2:$D$300,0)),AND(ISNUMBER(MATCH(D207,'May 28'!$F$2:$F$300,0)),(ISNUMBER(MATCH(E207,'May 28'!$E$2:$E$300,0))))),"Found","Not Found")</f>
        <v>Not Found</v>
      </c>
      <c r="K207" s="33" t="str">
        <f>IF(OR(ISNUMBER(MATCH(C207,'May 29'!$D$2:$D$300,0)),AND(ISNUMBER(MATCH(D207,'May 29'!$F$2:$F$300,0)),(ISNUMBER(MATCH(E207,'May 29'!$E$2:$E$300,0))))),"Found","Not Found")</f>
        <v>Not Found</v>
      </c>
      <c r="L207" s="33" t="str">
        <f>IF(OR(ISNUMBER(MATCH(C207,'May 30'!$D$2:$D$300,0)),AND(ISNUMBER(MATCH(D207,'May 30'!$F$2:$F$300,0)),(ISNUMBER(MATCH(E207,'May 30'!$E$2:$E$300,0))))),"Found","Not Found")</f>
        <v>Not Found</v>
      </c>
      <c r="M207" s="33">
        <f t="shared" si="3"/>
        <v>0</v>
      </c>
      <c r="N207" s="33"/>
      <c r="O207" s="33"/>
      <c r="P207" s="33"/>
      <c r="Q207" s="33"/>
      <c r="R207" s="33"/>
      <c r="T207" s="33"/>
      <c r="U207" s="33"/>
      <c r="V207" s="33"/>
      <c r="W207" s="33"/>
      <c r="X207" s="33"/>
      <c r="Y207" s="33"/>
      <c r="Z207" s="33"/>
      <c r="AA207" s="33"/>
      <c r="AB207" s="33"/>
      <c r="AC207" s="33"/>
      <c r="AD207" s="33"/>
      <c r="AE207" s="33"/>
      <c r="AF207" s="33"/>
      <c r="AG207" s="33"/>
      <c r="AH207" s="33"/>
      <c r="AI207" s="36"/>
      <c r="AJ207" s="33"/>
    </row>
    <row r="208" spans="1:36" x14ac:dyDescent="0.25">
      <c r="A208" s="33" t="s">
        <v>1373</v>
      </c>
      <c r="B208" s="34" t="s">
        <v>877</v>
      </c>
      <c r="C208" s="30" t="str">
        <f>VLOOKUP(B208,'PKII Employee Details'!$A$2:$F$474,3,FALSE)</f>
        <v>C555</v>
      </c>
      <c r="D208" s="35" t="str">
        <f>VLOOKUP(B208,'PKII Employee Details'!$A$2:$F$474,4,FALSE)</f>
        <v>Raymundo</v>
      </c>
      <c r="E208" s="35" t="str">
        <f>VLOOKUP(B208,'PKII Employee Details'!$A$2:$F$474,5,FALSE)</f>
        <v>Ma. Victoria</v>
      </c>
      <c r="F208" s="36" t="str">
        <f>IF(OR(ISNUMBER(MATCH(C208,'May 24'!$D$2:$D$300,0)),AND(ISNUMBER(MATCH(D208,'May 24'!$F$2:$F$300,0)),(ISNUMBER(MATCH(E208,'May 24'!$E$2:$E$300,0))))),"Found","Not Found")</f>
        <v>Not Found</v>
      </c>
      <c r="G208" s="33" t="str">
        <f>IF(OR(ISNUMBER(MATCH(C208,'May 25'!$D$2:$D$300,0)),AND(ISNUMBER(MATCH(D208,'May 25'!$F$2:$F$300,0)),(ISNUMBER(MATCH(E208,'May 25'!$E$2:$E$300,0))))),"Found","Not Found")</f>
        <v>Not Found</v>
      </c>
      <c r="H208" s="33" t="str">
        <f>IF(OR(ISNUMBER(MATCH(C208,'May 26'!$D$2:$D$300,0)),AND(ISNUMBER(MATCH(D208,'May 26'!$F$2:$F$300,0)),(ISNUMBER(MATCH(E208,'May 26'!$E$2:$E$300,0))))),"Found","Not Found")</f>
        <v>Not Found</v>
      </c>
      <c r="I208" s="33" t="str">
        <f>IF(OR(ISNUMBER(MATCH(C208,'May 27'!$D$2:$D$299,0)),AND(ISNUMBER(MATCH(D208,'May 27'!$F$2:$F$299,0)),(ISNUMBER(MATCH(E208,'May 27'!$E$2:$E$299,0))))),"Found","Not Found")</f>
        <v>Not Found</v>
      </c>
      <c r="J208" s="33" t="str">
        <f>IF(OR(ISNUMBER(MATCH(C208,'May 28'!$D$2:$D$300,0)),AND(ISNUMBER(MATCH(D208,'May 28'!$F$2:$F$300,0)),(ISNUMBER(MATCH(E208,'May 28'!$E$2:$E$300,0))))),"Found","Not Found")</f>
        <v>Not Found</v>
      </c>
      <c r="K208" s="33" t="str">
        <f>IF(OR(ISNUMBER(MATCH(C208,'May 29'!$D$2:$D$300,0)),AND(ISNUMBER(MATCH(D208,'May 29'!$F$2:$F$300,0)),(ISNUMBER(MATCH(E208,'May 29'!$E$2:$E$300,0))))),"Found","Not Found")</f>
        <v>Not Found</v>
      </c>
      <c r="L208" s="33" t="str">
        <f>IF(OR(ISNUMBER(MATCH(C208,'May 30'!$D$2:$D$300,0)),AND(ISNUMBER(MATCH(D208,'May 30'!$F$2:$F$300,0)),(ISNUMBER(MATCH(E208,'May 30'!$E$2:$E$300,0))))),"Found","Not Found")</f>
        <v>Not Found</v>
      </c>
      <c r="M208" s="33">
        <f t="shared" si="3"/>
        <v>0</v>
      </c>
      <c r="N208" s="33"/>
      <c r="O208" s="33"/>
      <c r="P208" s="33"/>
      <c r="Q208" s="33"/>
      <c r="R208" s="33"/>
      <c r="T208" s="33"/>
      <c r="U208" s="33"/>
      <c r="V208" s="33"/>
      <c r="W208" s="33"/>
      <c r="X208" s="33"/>
      <c r="Y208" s="33"/>
      <c r="Z208" s="33"/>
      <c r="AA208" s="33"/>
      <c r="AB208" s="33"/>
      <c r="AC208" s="33"/>
      <c r="AD208" s="33"/>
      <c r="AE208" s="33"/>
      <c r="AF208" s="33"/>
      <c r="AG208" s="33"/>
      <c r="AH208" s="33"/>
      <c r="AI208" s="36"/>
      <c r="AJ208" s="33"/>
    </row>
    <row r="209" spans="1:36" x14ac:dyDescent="0.25">
      <c r="A209" s="33" t="s">
        <v>1374</v>
      </c>
      <c r="B209" s="34" t="s">
        <v>881</v>
      </c>
      <c r="C209" s="30" t="str">
        <f>VLOOKUP(B209,'PKII Employee Details'!$A$2:$F$474,3,FALSE)</f>
        <v>C678</v>
      </c>
      <c r="D209" s="35" t="str">
        <f>VLOOKUP(B209,'PKII Employee Details'!$A$2:$F$474,4,FALSE)</f>
        <v>Remorta</v>
      </c>
      <c r="E209" s="35" t="str">
        <f>VLOOKUP(B209,'PKII Employee Details'!$A$2:$F$474,5,FALSE)</f>
        <v>Criza Lyn</v>
      </c>
      <c r="F209" s="36" t="str">
        <f>IF(OR(ISNUMBER(MATCH(C209,'May 24'!$D$2:$D$300,0)),AND(ISNUMBER(MATCH(D209,'May 24'!$F$2:$F$300,0)),(ISNUMBER(MATCH(E209,'May 24'!$E$2:$E$300,0))))),"Found","Not Found")</f>
        <v>Not Found</v>
      </c>
      <c r="G209" s="33" t="str">
        <f>IF(OR(ISNUMBER(MATCH(C209,'May 25'!$D$2:$D$300,0)),AND(ISNUMBER(MATCH(D209,'May 25'!$F$2:$F$300,0)),(ISNUMBER(MATCH(E209,'May 25'!$E$2:$E$300,0))))),"Found","Not Found")</f>
        <v>Not Found</v>
      </c>
      <c r="H209" s="33" t="str">
        <f>IF(OR(ISNUMBER(MATCH(C209,'May 26'!$D$2:$D$300,0)),AND(ISNUMBER(MATCH(D209,'May 26'!$F$2:$F$300,0)),(ISNUMBER(MATCH(E209,'May 26'!$E$2:$E$300,0))))),"Found","Not Found")</f>
        <v>Not Found</v>
      </c>
      <c r="I209" s="33" t="str">
        <f>IF(OR(ISNUMBER(MATCH(C209,'May 27'!$D$2:$D$299,0)),AND(ISNUMBER(MATCH(D209,'May 27'!$F$2:$F$299,0)),(ISNUMBER(MATCH(E209,'May 27'!$E$2:$E$299,0))))),"Found","Not Found")</f>
        <v>Not Found</v>
      </c>
      <c r="J209" s="33" t="str">
        <f>IF(OR(ISNUMBER(MATCH(C209,'May 28'!$D$2:$D$300,0)),AND(ISNUMBER(MATCH(D209,'May 28'!$F$2:$F$300,0)),(ISNUMBER(MATCH(E209,'May 28'!$E$2:$E$300,0))))),"Found","Not Found")</f>
        <v>Not Found</v>
      </c>
      <c r="K209" s="33" t="str">
        <f>IF(OR(ISNUMBER(MATCH(C209,'May 29'!$D$2:$D$300,0)),AND(ISNUMBER(MATCH(D209,'May 29'!$F$2:$F$300,0)),(ISNUMBER(MATCH(E209,'May 29'!$E$2:$E$300,0))))),"Found","Not Found")</f>
        <v>Not Found</v>
      </c>
      <c r="L209" s="33" t="str">
        <f>IF(OR(ISNUMBER(MATCH(C209,'May 30'!$D$2:$D$300,0)),AND(ISNUMBER(MATCH(D209,'May 30'!$F$2:$F$300,0)),(ISNUMBER(MATCH(E209,'May 30'!$E$2:$E$300,0))))),"Found","Not Found")</f>
        <v>Not Found</v>
      </c>
      <c r="M209" s="33">
        <f t="shared" si="3"/>
        <v>0</v>
      </c>
      <c r="N209" s="33"/>
      <c r="O209" s="33"/>
      <c r="P209" s="33"/>
      <c r="Q209" s="33"/>
      <c r="R209" s="33"/>
      <c r="T209" s="33"/>
      <c r="U209" s="33"/>
      <c r="V209" s="33"/>
      <c r="W209" s="33"/>
      <c r="X209" s="33"/>
      <c r="Y209" s="33"/>
      <c r="Z209" s="33"/>
      <c r="AA209" s="33"/>
      <c r="AB209" s="33"/>
      <c r="AC209" s="33"/>
      <c r="AD209" s="33"/>
      <c r="AE209" s="33"/>
      <c r="AF209" s="33"/>
      <c r="AG209" s="33"/>
      <c r="AH209" s="33"/>
      <c r="AI209" s="36"/>
      <c r="AJ209" s="33"/>
    </row>
    <row r="210" spans="1:36" x14ac:dyDescent="0.25">
      <c r="A210" s="33" t="s">
        <v>1375</v>
      </c>
      <c r="B210" s="34" t="s">
        <v>886</v>
      </c>
      <c r="C210" s="30" t="str">
        <f>VLOOKUP(B210,'PKII Employee Details'!$A$2:$F$474,3,FALSE)</f>
        <v>C720</v>
      </c>
      <c r="D210" s="35" t="str">
        <f>VLOOKUP(B210,'PKII Employee Details'!$A$2:$F$474,4,FALSE)</f>
        <v>Ricaforte</v>
      </c>
      <c r="E210" s="35" t="str">
        <f>VLOOKUP(B210,'PKII Employee Details'!$A$2:$F$474,5,FALSE)</f>
        <v>Joanne</v>
      </c>
      <c r="F210" s="36" t="str">
        <f>IF(OR(ISNUMBER(MATCH(C210,'May 24'!$D$2:$D$300,0)),AND(ISNUMBER(MATCH(D210,'May 24'!$F$2:$F$300,0)),(ISNUMBER(MATCH(E210,'May 24'!$E$2:$E$300,0))))),"Found","Not Found")</f>
        <v>Not Found</v>
      </c>
      <c r="G210" s="33" t="str">
        <f>IF(OR(ISNUMBER(MATCH(C210,'May 25'!$D$2:$D$300,0)),AND(ISNUMBER(MATCH(D210,'May 25'!$F$2:$F$300,0)),(ISNUMBER(MATCH(E210,'May 25'!$E$2:$E$300,0))))),"Found","Not Found")</f>
        <v>Not Found</v>
      </c>
      <c r="H210" s="33" t="str">
        <f>IF(OR(ISNUMBER(MATCH(C210,'May 26'!$D$2:$D$300,0)),AND(ISNUMBER(MATCH(D210,'May 26'!$F$2:$F$300,0)),(ISNUMBER(MATCH(E210,'May 26'!$E$2:$E$300,0))))),"Found","Not Found")</f>
        <v>Not Found</v>
      </c>
      <c r="I210" s="33" t="str">
        <f>IF(OR(ISNUMBER(MATCH(C210,'May 27'!$D$2:$D$299,0)),AND(ISNUMBER(MATCH(D210,'May 27'!$F$2:$F$299,0)),(ISNUMBER(MATCH(E210,'May 27'!$E$2:$E$299,0))))),"Found","Not Found")</f>
        <v>Not Found</v>
      </c>
      <c r="J210" s="33" t="str">
        <f>IF(OR(ISNUMBER(MATCH(C210,'May 28'!$D$2:$D$300,0)),AND(ISNUMBER(MATCH(D210,'May 28'!$F$2:$F$300,0)),(ISNUMBER(MATCH(E210,'May 28'!$E$2:$E$300,0))))),"Found","Not Found")</f>
        <v>Not Found</v>
      </c>
      <c r="K210" s="33" t="str">
        <f>IF(OR(ISNUMBER(MATCH(C210,'May 29'!$D$2:$D$300,0)),AND(ISNUMBER(MATCH(D210,'May 29'!$F$2:$F$300,0)),(ISNUMBER(MATCH(E210,'May 29'!$E$2:$E$300,0))))),"Found","Not Found")</f>
        <v>Not Found</v>
      </c>
      <c r="L210" s="33" t="str">
        <f>IF(OR(ISNUMBER(MATCH(C210,'May 30'!$D$2:$D$300,0)),AND(ISNUMBER(MATCH(D210,'May 30'!$F$2:$F$300,0)),(ISNUMBER(MATCH(E210,'May 30'!$E$2:$E$300,0))))),"Found","Not Found")</f>
        <v>Not Found</v>
      </c>
      <c r="M210" s="33">
        <f t="shared" si="3"/>
        <v>0</v>
      </c>
      <c r="N210" s="33"/>
      <c r="O210" s="33"/>
      <c r="P210" s="33"/>
      <c r="Q210" s="33"/>
      <c r="R210" s="33"/>
      <c r="T210" s="33"/>
      <c r="U210" s="33"/>
      <c r="V210" s="33"/>
      <c r="W210" s="33"/>
      <c r="X210" s="33"/>
      <c r="Y210" s="33"/>
      <c r="Z210" s="33"/>
      <c r="AA210" s="33"/>
      <c r="AB210" s="33"/>
      <c r="AC210" s="33"/>
      <c r="AD210" s="33"/>
      <c r="AE210" s="33"/>
      <c r="AF210" s="33"/>
      <c r="AG210" s="33"/>
      <c r="AH210" s="33"/>
      <c r="AI210" s="36"/>
      <c r="AJ210" s="33"/>
    </row>
    <row r="211" spans="1:36" x14ac:dyDescent="0.25">
      <c r="A211" s="33" t="s">
        <v>1376</v>
      </c>
      <c r="B211" s="34" t="s">
        <v>891</v>
      </c>
      <c r="C211" s="30" t="str">
        <f>VLOOKUP(B211,'PKII Employee Details'!$A$2:$F$474,3,FALSE)</f>
        <v>C472</v>
      </c>
      <c r="D211" s="35" t="str">
        <f>VLOOKUP(B211,'PKII Employee Details'!$A$2:$F$474,4,FALSE)</f>
        <v>Rita</v>
      </c>
      <c r="E211" s="35" t="str">
        <f>VLOOKUP(B211,'PKII Employee Details'!$A$2:$F$474,5,FALSE)</f>
        <v>Jerry</v>
      </c>
      <c r="F211" s="36" t="str">
        <f>IF(OR(ISNUMBER(MATCH(C211,'May 24'!$D$2:$D$300,0)),AND(ISNUMBER(MATCH(D211,'May 24'!$F$2:$F$300,0)),(ISNUMBER(MATCH(E211,'May 24'!$E$2:$E$300,0))))),"Found","Not Found")</f>
        <v>Not Found</v>
      </c>
      <c r="G211" s="33" t="str">
        <f>IF(OR(ISNUMBER(MATCH(C211,'May 25'!$D$2:$D$300,0)),AND(ISNUMBER(MATCH(D211,'May 25'!$F$2:$F$300,0)),(ISNUMBER(MATCH(E211,'May 25'!$E$2:$E$300,0))))),"Found","Not Found")</f>
        <v>Not Found</v>
      </c>
      <c r="H211" s="33" t="str">
        <f>IF(OR(ISNUMBER(MATCH(C211,'May 26'!$D$2:$D$300,0)),AND(ISNUMBER(MATCH(D211,'May 26'!$F$2:$F$300,0)),(ISNUMBER(MATCH(E211,'May 26'!$E$2:$E$300,0))))),"Found","Not Found")</f>
        <v>Not Found</v>
      </c>
      <c r="I211" s="33" t="str">
        <f>IF(OR(ISNUMBER(MATCH(C211,'May 27'!$D$2:$D$299,0)),AND(ISNUMBER(MATCH(D211,'May 27'!$F$2:$F$299,0)),(ISNUMBER(MATCH(E211,'May 27'!$E$2:$E$299,0))))),"Found","Not Found")</f>
        <v>Not Found</v>
      </c>
      <c r="J211" s="33" t="str">
        <f>IF(OR(ISNUMBER(MATCH(C211,'May 28'!$D$2:$D$300,0)),AND(ISNUMBER(MATCH(D211,'May 28'!$F$2:$F$300,0)),(ISNUMBER(MATCH(E211,'May 28'!$E$2:$E$300,0))))),"Found","Not Found")</f>
        <v>Not Found</v>
      </c>
      <c r="K211" s="33" t="str">
        <f>IF(OR(ISNUMBER(MATCH(C211,'May 29'!$D$2:$D$300,0)),AND(ISNUMBER(MATCH(D211,'May 29'!$F$2:$F$300,0)),(ISNUMBER(MATCH(E211,'May 29'!$E$2:$E$300,0))))),"Found","Not Found")</f>
        <v>Not Found</v>
      </c>
      <c r="L211" s="33" t="str">
        <f>IF(OR(ISNUMBER(MATCH(C211,'May 30'!$D$2:$D$300,0)),AND(ISNUMBER(MATCH(D211,'May 30'!$F$2:$F$300,0)),(ISNUMBER(MATCH(E211,'May 30'!$E$2:$E$300,0))))),"Found","Not Found")</f>
        <v>Not Found</v>
      </c>
      <c r="M211" s="33">
        <f t="shared" si="3"/>
        <v>0</v>
      </c>
      <c r="N211" s="33"/>
      <c r="O211" s="33"/>
      <c r="P211" s="33"/>
      <c r="Q211" s="33"/>
      <c r="R211" s="33"/>
      <c r="T211" s="33"/>
      <c r="U211" s="33"/>
      <c r="V211" s="33"/>
      <c r="W211" s="33"/>
      <c r="X211" s="33"/>
      <c r="Y211" s="33"/>
      <c r="Z211" s="33"/>
      <c r="AA211" s="33"/>
      <c r="AB211" s="33"/>
      <c r="AC211" s="33"/>
      <c r="AD211" s="33"/>
      <c r="AE211" s="33"/>
      <c r="AF211" s="33"/>
      <c r="AG211" s="33"/>
      <c r="AH211" s="33"/>
      <c r="AI211" s="36"/>
      <c r="AJ211" s="33"/>
    </row>
    <row r="212" spans="1:36" x14ac:dyDescent="0.25">
      <c r="A212" s="33" t="s">
        <v>1377</v>
      </c>
      <c r="B212" s="34" t="s">
        <v>896</v>
      </c>
      <c r="C212" s="30" t="str">
        <f>VLOOKUP(B212,'PKII Employee Details'!$A$2:$F$474,3,FALSE)</f>
        <v>C544</v>
      </c>
      <c r="D212" s="35" t="str">
        <f>VLOOKUP(B212,'PKII Employee Details'!$A$2:$F$474,4,FALSE)</f>
        <v>Rivera</v>
      </c>
      <c r="E212" s="35" t="str">
        <f>VLOOKUP(B212,'PKII Employee Details'!$A$2:$F$474,5,FALSE)</f>
        <v>Paul</v>
      </c>
      <c r="F212" s="36" t="str">
        <f>IF(OR(ISNUMBER(MATCH(C212,'May 24'!$D$2:$D$300,0)),AND(ISNUMBER(MATCH(D212,'May 24'!$F$2:$F$300,0)),(ISNUMBER(MATCH(E212,'May 24'!$E$2:$E$300,0))))),"Found","Not Found")</f>
        <v>Not Found</v>
      </c>
      <c r="G212" s="33" t="str">
        <f>IF(OR(ISNUMBER(MATCH(C212,'May 25'!$D$2:$D$300,0)),AND(ISNUMBER(MATCH(D212,'May 25'!$F$2:$F$300,0)),(ISNUMBER(MATCH(E212,'May 25'!$E$2:$E$300,0))))),"Found","Not Found")</f>
        <v>Not Found</v>
      </c>
      <c r="H212" s="33" t="str">
        <f>IF(OR(ISNUMBER(MATCH(C212,'May 26'!$D$2:$D$300,0)),AND(ISNUMBER(MATCH(D212,'May 26'!$F$2:$F$300,0)),(ISNUMBER(MATCH(E212,'May 26'!$E$2:$E$300,0))))),"Found","Not Found")</f>
        <v>Not Found</v>
      </c>
      <c r="I212" s="33" t="str">
        <f>IF(OR(ISNUMBER(MATCH(C212,'May 27'!$D$2:$D$299,0)),AND(ISNUMBER(MATCH(D212,'May 27'!$F$2:$F$299,0)),(ISNUMBER(MATCH(E212,'May 27'!$E$2:$E$299,0))))),"Found","Not Found")</f>
        <v>Not Found</v>
      </c>
      <c r="J212" s="33" t="str">
        <f>IF(OR(ISNUMBER(MATCH(C212,'May 28'!$D$2:$D$300,0)),AND(ISNUMBER(MATCH(D212,'May 28'!$F$2:$F$300,0)),(ISNUMBER(MATCH(E212,'May 28'!$E$2:$E$300,0))))),"Found","Not Found")</f>
        <v>Not Found</v>
      </c>
      <c r="K212" s="33" t="str">
        <f>IF(OR(ISNUMBER(MATCH(C212,'May 29'!$D$2:$D$300,0)),AND(ISNUMBER(MATCH(D212,'May 29'!$F$2:$F$300,0)),(ISNUMBER(MATCH(E212,'May 29'!$E$2:$E$300,0))))),"Found","Not Found")</f>
        <v>Not Found</v>
      </c>
      <c r="L212" s="33" t="str">
        <f>IF(OR(ISNUMBER(MATCH(C212,'May 30'!$D$2:$D$300,0)),AND(ISNUMBER(MATCH(D212,'May 30'!$F$2:$F$300,0)),(ISNUMBER(MATCH(E212,'May 30'!$E$2:$E$300,0))))),"Found","Not Found")</f>
        <v>Not Found</v>
      </c>
      <c r="M212" s="33">
        <f t="shared" si="3"/>
        <v>0</v>
      </c>
      <c r="N212" s="33"/>
      <c r="O212" s="33"/>
      <c r="P212" s="33"/>
      <c r="Q212" s="33"/>
      <c r="R212" s="33"/>
      <c r="T212" s="33"/>
      <c r="U212" s="33"/>
      <c r="V212" s="33"/>
      <c r="W212" s="33"/>
      <c r="X212" s="33"/>
      <c r="Y212" s="33"/>
      <c r="Z212" s="33"/>
      <c r="AA212" s="33"/>
      <c r="AB212" s="33"/>
      <c r="AC212" s="33"/>
      <c r="AD212" s="33"/>
      <c r="AE212" s="33"/>
      <c r="AF212" s="33"/>
      <c r="AG212" s="33"/>
      <c r="AH212" s="33"/>
      <c r="AI212" s="36"/>
      <c r="AJ212" s="33"/>
    </row>
    <row r="213" spans="1:36" x14ac:dyDescent="0.25">
      <c r="A213" s="33" t="s">
        <v>1378</v>
      </c>
      <c r="B213" s="34" t="s">
        <v>901</v>
      </c>
      <c r="C213" s="30" t="str">
        <f>VLOOKUP(B213,'PKII Employee Details'!$A$2:$F$474,3,FALSE)</f>
        <v>C602</v>
      </c>
      <c r="D213" s="35" t="str">
        <f>VLOOKUP(B213,'PKII Employee Details'!$A$2:$F$474,4,FALSE)</f>
        <v>Rivera</v>
      </c>
      <c r="E213" s="35" t="str">
        <f>VLOOKUP(B213,'PKII Employee Details'!$A$2:$F$474,5,FALSE)</f>
        <v>Cherry</v>
      </c>
      <c r="F213" s="36" t="str">
        <f>IF(OR(ISNUMBER(MATCH(C213,'May 24'!$D$2:$D$300,0)),AND(ISNUMBER(MATCH(D213,'May 24'!$F$2:$F$300,0)),(ISNUMBER(MATCH(E213,'May 24'!$E$2:$E$300,0))))),"Found","Not Found")</f>
        <v>Not Found</v>
      </c>
      <c r="G213" s="33" t="str">
        <f>IF(OR(ISNUMBER(MATCH(C213,'May 25'!$D$2:$D$300,0)),AND(ISNUMBER(MATCH(D213,'May 25'!$F$2:$F$300,0)),(ISNUMBER(MATCH(E213,'May 25'!$E$2:$E$300,0))))),"Found","Not Found")</f>
        <v>Not Found</v>
      </c>
      <c r="H213" s="33" t="str">
        <f>IF(OR(ISNUMBER(MATCH(C213,'May 26'!$D$2:$D$300,0)),AND(ISNUMBER(MATCH(D213,'May 26'!$F$2:$F$300,0)),(ISNUMBER(MATCH(E213,'May 26'!$E$2:$E$300,0))))),"Found","Not Found")</f>
        <v>Not Found</v>
      </c>
      <c r="I213" s="33" t="str">
        <f>IF(OR(ISNUMBER(MATCH(C213,'May 27'!$D$2:$D$299,0)),AND(ISNUMBER(MATCH(D213,'May 27'!$F$2:$F$299,0)),(ISNUMBER(MATCH(E213,'May 27'!$E$2:$E$299,0))))),"Found","Not Found")</f>
        <v>Not Found</v>
      </c>
      <c r="J213" s="33" t="str">
        <f>IF(OR(ISNUMBER(MATCH(C213,'May 28'!$D$2:$D$300,0)),AND(ISNUMBER(MATCH(D213,'May 28'!$F$2:$F$300,0)),(ISNUMBER(MATCH(E213,'May 28'!$E$2:$E$300,0))))),"Found","Not Found")</f>
        <v>Not Found</v>
      </c>
      <c r="K213" s="33" t="str">
        <f>IF(OR(ISNUMBER(MATCH(C213,'May 29'!$D$2:$D$300,0)),AND(ISNUMBER(MATCH(D213,'May 29'!$F$2:$F$300,0)),(ISNUMBER(MATCH(E213,'May 29'!$E$2:$E$300,0))))),"Found","Not Found")</f>
        <v>Not Found</v>
      </c>
      <c r="L213" s="33" t="str">
        <f>IF(OR(ISNUMBER(MATCH(C213,'May 30'!$D$2:$D$300,0)),AND(ISNUMBER(MATCH(D213,'May 30'!$F$2:$F$300,0)),(ISNUMBER(MATCH(E213,'May 30'!$E$2:$E$300,0))))),"Found","Not Found")</f>
        <v>Not Found</v>
      </c>
      <c r="M213" s="33">
        <f t="shared" si="3"/>
        <v>0</v>
      </c>
      <c r="N213" s="33"/>
      <c r="O213" s="33"/>
      <c r="P213" s="33"/>
      <c r="Q213" s="33"/>
      <c r="R213" s="33"/>
      <c r="T213" s="33"/>
      <c r="U213" s="33"/>
      <c r="V213" s="33"/>
      <c r="W213" s="33"/>
      <c r="X213" s="33"/>
      <c r="Y213" s="33"/>
      <c r="Z213" s="33"/>
      <c r="AA213" s="33"/>
      <c r="AB213" s="33"/>
      <c r="AC213" s="33"/>
      <c r="AD213" s="33"/>
      <c r="AE213" s="33"/>
      <c r="AF213" s="33"/>
      <c r="AG213" s="33"/>
      <c r="AH213" s="33"/>
      <c r="AI213" s="36"/>
      <c r="AJ213" s="33"/>
    </row>
    <row r="214" spans="1:36" x14ac:dyDescent="0.25">
      <c r="A214" s="33" t="s">
        <v>1379</v>
      </c>
      <c r="B214" s="34" t="s">
        <v>911</v>
      </c>
      <c r="C214" s="30" t="str">
        <f>VLOOKUP(B214,'PKII Employee Details'!$A$2:$F$474,3,FALSE)</f>
        <v>C507</v>
      </c>
      <c r="D214" s="35" t="s">
        <v>1380</v>
      </c>
      <c r="E214" s="35" t="s">
        <v>1381</v>
      </c>
      <c r="F214" s="36" t="str">
        <f>IF(OR(ISNUMBER(MATCH(C214,'May 24'!$D$2:$D$300,0)),AND(ISNUMBER(MATCH(D214,'May 24'!$F$2:$F$300,0)),(ISNUMBER(MATCH(E214,'May 24'!$E$2:$E$300,0))))),"Found","Not Found")</f>
        <v>Found</v>
      </c>
      <c r="G214" s="33" t="str">
        <f>IF(OR(ISNUMBER(MATCH(C214,'May 25'!$D$2:$D$300,0)),AND(ISNUMBER(MATCH(D214,'May 25'!$F$2:$F$300,0)),(ISNUMBER(MATCH(E214,'May 25'!$E$2:$E$300,0))))),"Found","Not Found")</f>
        <v>Found</v>
      </c>
      <c r="H214" s="33" t="str">
        <f>IF(OR(ISNUMBER(MATCH(C214,'May 26'!$D$2:$D$300,0)),AND(ISNUMBER(MATCH(D214,'May 26'!$F$2:$F$300,0)),(ISNUMBER(MATCH(E214,'May 26'!$E$2:$E$300,0))))),"Found","Not Found")</f>
        <v>Not Found</v>
      </c>
      <c r="I214" s="33" t="str">
        <f>IF(OR(ISNUMBER(MATCH(C214,'May 27'!$D$2:$D$299,0)),AND(ISNUMBER(MATCH(D214,'May 27'!$F$2:$F$299,0)),(ISNUMBER(MATCH(E214,'May 27'!$E$2:$E$299,0))))),"Found","Not Found")</f>
        <v>Found</v>
      </c>
      <c r="J214" s="33" t="str">
        <f>IF(OR(ISNUMBER(MATCH(C214,'May 28'!$D$2:$D$300,0)),AND(ISNUMBER(MATCH(D214,'May 28'!$F$2:$F$300,0)),(ISNUMBER(MATCH(E214,'May 28'!$E$2:$E$300,0))))),"Found","Not Found")</f>
        <v>Not Found</v>
      </c>
      <c r="K214" s="33" t="str">
        <f>IF(OR(ISNUMBER(MATCH(C214,'May 29'!$D$2:$D$300,0)),AND(ISNUMBER(MATCH(D214,'May 29'!$F$2:$F$300,0)),(ISNUMBER(MATCH(E214,'May 29'!$E$2:$E$300,0))))),"Found","Not Found")</f>
        <v>Not Found</v>
      </c>
      <c r="L214" s="33" t="str">
        <f>IF(OR(ISNUMBER(MATCH(C214,'May 30'!$D$2:$D$300,0)),AND(ISNUMBER(MATCH(D214,'May 30'!$F$2:$F$300,0)),(ISNUMBER(MATCH(E214,'May 30'!$E$2:$E$300,0))))),"Found","Not Found")</f>
        <v>Not Found</v>
      </c>
      <c r="M214" s="33">
        <f t="shared" si="3"/>
        <v>3</v>
      </c>
      <c r="N214" s="33"/>
      <c r="O214" s="33"/>
      <c r="P214" s="33"/>
      <c r="Q214" s="33"/>
      <c r="R214" s="33"/>
      <c r="T214" s="33"/>
      <c r="U214" s="33"/>
      <c r="V214" s="33"/>
      <c r="W214" s="33"/>
      <c r="X214" s="33"/>
      <c r="Y214" s="33"/>
      <c r="Z214" s="33"/>
      <c r="AA214" s="33"/>
      <c r="AB214" s="33"/>
      <c r="AC214" s="33"/>
      <c r="AD214" s="33"/>
      <c r="AE214" s="33"/>
      <c r="AF214" s="33"/>
      <c r="AG214" s="33"/>
      <c r="AH214" s="33"/>
      <c r="AI214" s="36"/>
      <c r="AJ214" s="33"/>
    </row>
    <row r="215" spans="1:36" x14ac:dyDescent="0.25">
      <c r="A215" s="33" t="s">
        <v>1382</v>
      </c>
      <c r="B215" s="34" t="s">
        <v>916</v>
      </c>
      <c r="C215" s="30" t="str">
        <f>VLOOKUP(B215,'PKII Employee Details'!$A$2:$F$474,3,FALSE)</f>
        <v>C578</v>
      </c>
      <c r="D215" s="35" t="str">
        <f>VLOOKUP(B215,'PKII Employee Details'!$A$2:$F$474,4,FALSE)</f>
        <v>Rollan</v>
      </c>
      <c r="E215" s="35" t="str">
        <f>VLOOKUP(B215,'PKII Employee Details'!$A$2:$F$474,5,FALSE)</f>
        <v>Reynar</v>
      </c>
      <c r="F215" s="36" t="str">
        <f>IF(OR(ISNUMBER(MATCH(C215,'May 24'!$D$2:$D$300,0)),AND(ISNUMBER(MATCH(D215,'May 24'!$F$2:$F$300,0)),(ISNUMBER(MATCH(E215,'May 24'!$E$2:$E$300,0))))),"Found","Not Found")</f>
        <v>Not Found</v>
      </c>
      <c r="G215" s="33" t="str">
        <f>IF(OR(ISNUMBER(MATCH(C215,'May 25'!$D$2:$D$300,0)),AND(ISNUMBER(MATCH(D215,'May 25'!$F$2:$F$300,0)),(ISNUMBER(MATCH(E215,'May 25'!$E$2:$E$300,0))))),"Found","Not Found")</f>
        <v>Not Found</v>
      </c>
      <c r="H215" s="33" t="str">
        <f>IF(OR(ISNUMBER(MATCH(C215,'May 26'!$D$2:$D$300,0)),AND(ISNUMBER(MATCH(D215,'May 26'!$F$2:$F$300,0)),(ISNUMBER(MATCH(E215,'May 26'!$E$2:$E$300,0))))),"Found","Not Found")</f>
        <v>Not Found</v>
      </c>
      <c r="I215" s="33" t="str">
        <f>IF(OR(ISNUMBER(MATCH(C215,'May 27'!$D$2:$D$299,0)),AND(ISNUMBER(MATCH(D215,'May 27'!$F$2:$F$299,0)),(ISNUMBER(MATCH(E215,'May 27'!$E$2:$E$299,0))))),"Found","Not Found")</f>
        <v>Not Found</v>
      </c>
      <c r="J215" s="33" t="str">
        <f>IF(OR(ISNUMBER(MATCH(C215,'May 28'!$D$2:$D$300,0)),AND(ISNUMBER(MATCH(D215,'May 28'!$F$2:$F$300,0)),(ISNUMBER(MATCH(E215,'May 28'!$E$2:$E$300,0))))),"Found","Not Found")</f>
        <v>Not Found</v>
      </c>
      <c r="K215" s="33" t="str">
        <f>IF(OR(ISNUMBER(MATCH(C215,'May 29'!$D$2:$D$300,0)),AND(ISNUMBER(MATCH(D215,'May 29'!$F$2:$F$300,0)),(ISNUMBER(MATCH(E215,'May 29'!$E$2:$E$300,0))))),"Found","Not Found")</f>
        <v>Not Found</v>
      </c>
      <c r="L215" s="33" t="str">
        <f>IF(OR(ISNUMBER(MATCH(C215,'May 30'!$D$2:$D$300,0)),AND(ISNUMBER(MATCH(D215,'May 30'!$F$2:$F$300,0)),(ISNUMBER(MATCH(E215,'May 30'!$E$2:$E$300,0))))),"Found","Not Found")</f>
        <v>Not Found</v>
      </c>
      <c r="M215" s="33">
        <f t="shared" si="3"/>
        <v>0</v>
      </c>
      <c r="N215" s="33"/>
      <c r="O215" s="33"/>
      <c r="P215" s="33"/>
      <c r="Q215" s="33"/>
      <c r="R215" s="33"/>
      <c r="T215" s="33"/>
      <c r="U215" s="33"/>
      <c r="V215" s="33"/>
      <c r="W215" s="33"/>
      <c r="X215" s="33"/>
      <c r="Y215" s="33"/>
      <c r="Z215" s="33"/>
      <c r="AA215" s="33"/>
      <c r="AB215" s="33"/>
      <c r="AC215" s="33"/>
      <c r="AD215" s="33"/>
      <c r="AE215" s="33"/>
      <c r="AF215" s="33"/>
      <c r="AG215" s="33"/>
      <c r="AH215" s="33"/>
      <c r="AI215" s="36"/>
      <c r="AJ215" s="33"/>
    </row>
    <row r="216" spans="1:36" x14ac:dyDescent="0.25">
      <c r="A216" s="33" t="s">
        <v>1383</v>
      </c>
      <c r="B216" s="34" t="s">
        <v>921</v>
      </c>
      <c r="C216" s="30" t="str">
        <f>VLOOKUP(B216,'PKII Employee Details'!$A$2:$F$474,3,FALSE)</f>
        <v>C557</v>
      </c>
      <c r="D216" s="35" t="str">
        <f>VLOOKUP(B216,'PKII Employee Details'!$A$2:$F$474,4,FALSE)</f>
        <v>Rollolazo</v>
      </c>
      <c r="E216" s="35" t="str">
        <f>VLOOKUP(B216,'PKII Employee Details'!$A$2:$F$474,5,FALSE)</f>
        <v>Mildred</v>
      </c>
      <c r="F216" s="36" t="str">
        <f>IF(OR(ISNUMBER(MATCH(C216,'May 24'!$D$2:$D$300,0)),AND(ISNUMBER(MATCH(D216,'May 24'!$F$2:$F$300,0)),(ISNUMBER(MATCH(E216,'May 24'!$E$2:$E$300,0))))),"Found","Not Found")</f>
        <v>Not Found</v>
      </c>
      <c r="G216" s="33" t="str">
        <f>IF(OR(ISNUMBER(MATCH(C216,'May 25'!$D$2:$D$300,0)),AND(ISNUMBER(MATCH(D216,'May 25'!$F$2:$F$300,0)),(ISNUMBER(MATCH(E216,'May 25'!$E$2:$E$300,0))))),"Found","Not Found")</f>
        <v>Not Found</v>
      </c>
      <c r="H216" s="33" t="str">
        <f>IF(OR(ISNUMBER(MATCH(C216,'May 26'!$D$2:$D$300,0)),AND(ISNUMBER(MATCH(D216,'May 26'!$F$2:$F$300,0)),(ISNUMBER(MATCH(E216,'May 26'!$E$2:$E$300,0))))),"Found","Not Found")</f>
        <v>Not Found</v>
      </c>
      <c r="I216" s="33" t="str">
        <f>IF(OR(ISNUMBER(MATCH(C216,'May 27'!$D$2:$D$299,0)),AND(ISNUMBER(MATCH(D216,'May 27'!$F$2:$F$299,0)),(ISNUMBER(MATCH(E216,'May 27'!$E$2:$E$299,0))))),"Found","Not Found")</f>
        <v>Not Found</v>
      </c>
      <c r="J216" s="33" t="str">
        <f>IF(OR(ISNUMBER(MATCH(C216,'May 28'!$D$2:$D$300,0)),AND(ISNUMBER(MATCH(D216,'May 28'!$F$2:$F$300,0)),(ISNUMBER(MATCH(E216,'May 28'!$E$2:$E$300,0))))),"Found","Not Found")</f>
        <v>Not Found</v>
      </c>
      <c r="K216" s="33" t="str">
        <f>IF(OR(ISNUMBER(MATCH(C216,'May 29'!$D$2:$D$300,0)),AND(ISNUMBER(MATCH(D216,'May 29'!$F$2:$F$300,0)),(ISNUMBER(MATCH(E216,'May 29'!$E$2:$E$300,0))))),"Found","Not Found")</f>
        <v>Not Found</v>
      </c>
      <c r="L216" s="33" t="str">
        <f>IF(OR(ISNUMBER(MATCH(C216,'May 30'!$D$2:$D$300,0)),AND(ISNUMBER(MATCH(D216,'May 30'!$F$2:$F$300,0)),(ISNUMBER(MATCH(E216,'May 30'!$E$2:$E$300,0))))),"Found","Not Found")</f>
        <v>Not Found</v>
      </c>
      <c r="M216" s="33">
        <f t="shared" si="3"/>
        <v>0</v>
      </c>
      <c r="N216" s="33"/>
      <c r="O216" s="33"/>
      <c r="P216" s="33"/>
      <c r="Q216" s="33"/>
      <c r="R216" s="33"/>
      <c r="T216" s="33"/>
      <c r="U216" s="33"/>
      <c r="V216" s="33"/>
      <c r="W216" s="33"/>
      <c r="X216" s="33"/>
      <c r="Y216" s="33"/>
      <c r="Z216" s="33"/>
      <c r="AA216" s="33"/>
      <c r="AB216" s="33"/>
      <c r="AC216" s="33"/>
      <c r="AD216" s="33"/>
      <c r="AE216" s="33"/>
      <c r="AF216" s="33"/>
      <c r="AG216" s="33"/>
      <c r="AH216" s="33"/>
      <c r="AI216" s="36"/>
      <c r="AJ216" s="33"/>
    </row>
    <row r="217" spans="1:36" x14ac:dyDescent="0.25">
      <c r="A217" s="33" t="s">
        <v>1384</v>
      </c>
      <c r="B217" s="34" t="s">
        <v>986</v>
      </c>
      <c r="C217" s="30" t="str">
        <f>VLOOKUP(B217,'PKII Employee Details'!$A$2:$F$474,3,FALSE)</f>
        <v>C440</v>
      </c>
      <c r="D217" s="35" t="str">
        <f>VLOOKUP(B217,'PKII Employee Details'!$A$2:$F$474,4,FALSE)</f>
        <v>Santos</v>
      </c>
      <c r="E217" s="35" t="str">
        <f>VLOOKUP(B217,'PKII Employee Details'!$A$2:$F$474,5,FALSE)</f>
        <v>Mariano</v>
      </c>
      <c r="F217" s="36" t="str">
        <f>IF(OR(ISNUMBER(MATCH(C217,'May 24'!$D$2:$D$300,0)),AND(ISNUMBER(MATCH(D217,'May 24'!$F$2:$F$300,0)),(ISNUMBER(MATCH(E217,'May 24'!$E$2:$E$300,0))))),"Found","Not Found")</f>
        <v>Not Found</v>
      </c>
      <c r="G217" s="33" t="str">
        <f>IF(OR(ISNUMBER(MATCH(C217,'May 25'!$D$2:$D$300,0)),AND(ISNUMBER(MATCH(D217,'May 25'!$F$2:$F$300,0)),(ISNUMBER(MATCH(E217,'May 25'!$E$2:$E$300,0))))),"Found","Not Found")</f>
        <v>Not Found</v>
      </c>
      <c r="H217" s="33" t="str">
        <f>IF(OR(ISNUMBER(MATCH(C217,'May 26'!$D$2:$D$300,0)),AND(ISNUMBER(MATCH(D217,'May 26'!$F$2:$F$300,0)),(ISNUMBER(MATCH(E217,'May 26'!$E$2:$E$300,0))))),"Found","Not Found")</f>
        <v>Not Found</v>
      </c>
      <c r="I217" s="33" t="str">
        <f>IF(OR(ISNUMBER(MATCH(C217,'May 27'!$D$2:$D$299,0)),AND(ISNUMBER(MATCH(D217,'May 27'!$F$2:$F$299,0)),(ISNUMBER(MATCH(E217,'May 27'!$E$2:$E$299,0))))),"Found","Not Found")</f>
        <v>Not Found</v>
      </c>
      <c r="J217" s="33" t="str">
        <f>IF(OR(ISNUMBER(MATCH(C217,'May 28'!$D$2:$D$300,0)),AND(ISNUMBER(MATCH(D217,'May 28'!$F$2:$F$300,0)),(ISNUMBER(MATCH(E217,'May 28'!$E$2:$E$300,0))))),"Found","Not Found")</f>
        <v>Not Found</v>
      </c>
      <c r="K217" s="33" t="str">
        <f>IF(OR(ISNUMBER(MATCH(C217,'May 29'!$D$2:$D$300,0)),AND(ISNUMBER(MATCH(D217,'May 29'!$F$2:$F$300,0)),(ISNUMBER(MATCH(E217,'May 29'!$E$2:$E$300,0))))),"Found","Not Found")</f>
        <v>Not Found</v>
      </c>
      <c r="L217" s="33" t="str">
        <f>IF(OR(ISNUMBER(MATCH(C217,'May 30'!$D$2:$D$300,0)),AND(ISNUMBER(MATCH(D217,'May 30'!$F$2:$F$300,0)),(ISNUMBER(MATCH(E217,'May 30'!$E$2:$E$300,0))))),"Found","Not Found")</f>
        <v>Not Found</v>
      </c>
      <c r="M217" s="33">
        <f t="shared" si="3"/>
        <v>0</v>
      </c>
      <c r="N217" s="33"/>
      <c r="O217" s="33"/>
      <c r="P217" s="33"/>
      <c r="Q217" s="33"/>
      <c r="R217" s="33"/>
      <c r="T217" s="33"/>
      <c r="U217" s="33"/>
      <c r="V217" s="33"/>
      <c r="W217" s="33"/>
      <c r="X217" s="33"/>
      <c r="Y217" s="33"/>
      <c r="Z217" s="33"/>
      <c r="AA217" s="33"/>
      <c r="AB217" s="33"/>
      <c r="AC217" s="33"/>
      <c r="AD217" s="33"/>
      <c r="AE217" s="33"/>
      <c r="AF217" s="33"/>
      <c r="AG217" s="33"/>
      <c r="AH217" s="33"/>
      <c r="AI217" s="36"/>
      <c r="AJ217" s="33"/>
    </row>
    <row r="218" spans="1:36" x14ac:dyDescent="0.25">
      <c r="A218" s="33" t="s">
        <v>1385</v>
      </c>
      <c r="B218" s="34" t="s">
        <v>1025</v>
      </c>
      <c r="C218" s="30" t="str">
        <f>VLOOKUP(B218,'PKII Employee Details'!$A$2:$F$474,3,FALSE)</f>
        <v>C223</v>
      </c>
      <c r="D218" s="35" t="str">
        <f>VLOOKUP(B218,'PKII Employee Details'!$A$2:$F$474,4,FALSE)</f>
        <v>Sto. Domingo</v>
      </c>
      <c r="E218" s="35" t="str">
        <f>VLOOKUP(B218,'PKII Employee Details'!$A$2:$F$474,5,FALSE)</f>
        <v>Andrelita</v>
      </c>
      <c r="F218" s="36" t="str">
        <f>IF(OR(ISNUMBER(MATCH(C218,'May 24'!$D$2:$D$300,0)),AND(ISNUMBER(MATCH(D218,'May 24'!$F$2:$F$300,0)),(ISNUMBER(MATCH(E218,'May 24'!$E$2:$E$300,0))))),"Found","Not Found")</f>
        <v>Not Found</v>
      </c>
      <c r="G218" s="33" t="str">
        <f>IF(OR(ISNUMBER(MATCH(C218,'May 25'!$D$2:$D$300,0)),AND(ISNUMBER(MATCH(D218,'May 25'!$F$2:$F$300,0)),(ISNUMBER(MATCH(E218,'May 25'!$E$2:$E$300,0))))),"Found","Not Found")</f>
        <v>Not Found</v>
      </c>
      <c r="H218" s="33" t="str">
        <f>IF(OR(ISNUMBER(MATCH(C218,'May 26'!$D$2:$D$300,0)),AND(ISNUMBER(MATCH(D218,'May 26'!$F$2:$F$300,0)),(ISNUMBER(MATCH(E218,'May 26'!$E$2:$E$300,0))))),"Found","Not Found")</f>
        <v>Not Found</v>
      </c>
      <c r="I218" s="33" t="str">
        <f>IF(OR(ISNUMBER(MATCH(C218,'May 27'!$D$2:$D$299,0)),AND(ISNUMBER(MATCH(D218,'May 27'!$F$2:$F$299,0)),(ISNUMBER(MATCH(E218,'May 27'!$E$2:$E$299,0))))),"Found","Not Found")</f>
        <v>Not Found</v>
      </c>
      <c r="J218" s="33" t="str">
        <f>IF(OR(ISNUMBER(MATCH(C218,'May 28'!$D$2:$D$300,0)),AND(ISNUMBER(MATCH(D218,'May 28'!$F$2:$F$300,0)),(ISNUMBER(MATCH(E218,'May 28'!$E$2:$E$300,0))))),"Found","Not Found")</f>
        <v>Not Found</v>
      </c>
      <c r="K218" s="33" t="str">
        <f>IF(OR(ISNUMBER(MATCH(C218,'May 29'!$D$2:$D$300,0)),AND(ISNUMBER(MATCH(D218,'May 29'!$F$2:$F$300,0)),(ISNUMBER(MATCH(E218,'May 29'!$E$2:$E$300,0))))),"Found","Not Found")</f>
        <v>Not Found</v>
      </c>
      <c r="L218" s="33" t="str">
        <f>IF(OR(ISNUMBER(MATCH(C218,'May 30'!$D$2:$D$300,0)),AND(ISNUMBER(MATCH(D218,'May 30'!$F$2:$F$300,0)),(ISNUMBER(MATCH(E218,'May 30'!$E$2:$E$300,0))))),"Found","Not Found")</f>
        <v>Not Found</v>
      </c>
      <c r="M218" s="33">
        <f t="shared" si="3"/>
        <v>0</v>
      </c>
      <c r="N218" s="33"/>
      <c r="O218" s="33"/>
      <c r="P218" s="33"/>
      <c r="Q218" s="33"/>
      <c r="R218" s="33"/>
      <c r="T218" s="33"/>
      <c r="U218" s="33"/>
      <c r="V218" s="33"/>
      <c r="W218" s="33"/>
      <c r="X218" s="33"/>
      <c r="Y218" s="33"/>
      <c r="Z218" s="33"/>
      <c r="AA218" s="33"/>
      <c r="AB218" s="33"/>
      <c r="AC218" s="33"/>
      <c r="AD218" s="33"/>
      <c r="AE218" s="33"/>
      <c r="AF218" s="33"/>
      <c r="AG218" s="33"/>
      <c r="AH218" s="33"/>
      <c r="AI218" s="36"/>
      <c r="AJ218" s="33"/>
    </row>
    <row r="219" spans="1:36" x14ac:dyDescent="0.25">
      <c r="A219" s="33" t="s">
        <v>1386</v>
      </c>
      <c r="B219" s="34" t="s">
        <v>1035</v>
      </c>
      <c r="C219" s="30" t="str">
        <f>VLOOKUP(B219,'PKII Employee Details'!$A$2:$F$474,3,FALSE)</f>
        <v>C028</v>
      </c>
      <c r="D219" s="35" t="str">
        <f>VLOOKUP(B219,'PKII Employee Details'!$A$2:$F$474,4,FALSE)</f>
        <v>Supangco</v>
      </c>
      <c r="E219" s="35" t="str">
        <f>VLOOKUP(B219,'PKII Employee Details'!$A$2:$F$474,5,FALSE)</f>
        <v>Joselito</v>
      </c>
      <c r="F219" s="36" t="str">
        <f>IF(OR(ISNUMBER(MATCH(C219,'May 24'!$D$2:$D$300,0)),AND(ISNUMBER(MATCH(D219,'May 24'!$F$2:$F$300,0)),(ISNUMBER(MATCH(E219,'May 24'!$E$2:$E$300,0))))),"Found","Not Found")</f>
        <v>Not Found</v>
      </c>
      <c r="G219" s="33" t="str">
        <f>IF(OR(ISNUMBER(MATCH(C219,'May 25'!$D$2:$D$300,0)),AND(ISNUMBER(MATCH(D219,'May 25'!$F$2:$F$300,0)),(ISNUMBER(MATCH(E219,'May 25'!$E$2:$E$300,0))))),"Found","Not Found")</f>
        <v>Not Found</v>
      </c>
      <c r="H219" s="33" t="str">
        <f>IF(OR(ISNUMBER(MATCH(C219,'May 26'!$D$2:$D$300,0)),AND(ISNUMBER(MATCH(D219,'May 26'!$F$2:$F$300,0)),(ISNUMBER(MATCH(E219,'May 26'!$E$2:$E$300,0))))),"Found","Not Found")</f>
        <v>Not Found</v>
      </c>
      <c r="I219" s="33" t="str">
        <f>IF(OR(ISNUMBER(MATCH(C219,'May 27'!$D$2:$D$299,0)),AND(ISNUMBER(MATCH(D219,'May 27'!$F$2:$F$299,0)),(ISNUMBER(MATCH(E219,'May 27'!$E$2:$E$299,0))))),"Found","Not Found")</f>
        <v>Not Found</v>
      </c>
      <c r="J219" s="33" t="str">
        <f>IF(OR(ISNUMBER(MATCH(C219,'May 28'!$D$2:$D$300,0)),AND(ISNUMBER(MATCH(D219,'May 28'!$F$2:$F$300,0)),(ISNUMBER(MATCH(E219,'May 28'!$E$2:$E$300,0))))),"Found","Not Found")</f>
        <v>Not Found</v>
      </c>
      <c r="K219" s="33" t="str">
        <f>IF(OR(ISNUMBER(MATCH(C219,'May 29'!$D$2:$D$300,0)),AND(ISNUMBER(MATCH(D219,'May 29'!$F$2:$F$300,0)),(ISNUMBER(MATCH(E219,'May 29'!$E$2:$E$300,0))))),"Found","Not Found")</f>
        <v>Not Found</v>
      </c>
      <c r="L219" s="33" t="str">
        <f>IF(OR(ISNUMBER(MATCH(C219,'May 30'!$D$2:$D$300,0)),AND(ISNUMBER(MATCH(D219,'May 30'!$F$2:$F$300,0)),(ISNUMBER(MATCH(E219,'May 30'!$E$2:$E$300,0))))),"Found","Not Found")</f>
        <v>Not Found</v>
      </c>
      <c r="M219" s="33">
        <f t="shared" si="3"/>
        <v>0</v>
      </c>
      <c r="N219" s="33"/>
      <c r="O219" s="33"/>
      <c r="P219" s="33"/>
      <c r="Q219" s="33"/>
      <c r="R219" s="33"/>
      <c r="T219" s="33"/>
      <c r="U219" s="33"/>
      <c r="V219" s="33"/>
      <c r="W219" s="33"/>
      <c r="X219" s="33"/>
      <c r="Y219" s="33"/>
      <c r="Z219" s="33"/>
      <c r="AA219" s="33"/>
      <c r="AB219" s="33"/>
      <c r="AC219" s="33"/>
      <c r="AD219" s="33"/>
      <c r="AE219" s="33"/>
      <c r="AF219" s="33"/>
      <c r="AG219" s="33"/>
      <c r="AH219" s="33"/>
      <c r="AI219" s="36"/>
      <c r="AJ219" s="33"/>
    </row>
    <row r="220" spans="1:36" x14ac:dyDescent="0.25">
      <c r="A220" s="33" t="s">
        <v>1387</v>
      </c>
      <c r="B220" s="34" t="s">
        <v>1045</v>
      </c>
      <c r="C220" s="30" t="str">
        <f>VLOOKUP(B220,'PKII Employee Details'!$A$2:$F$474,3,FALSE)</f>
        <v>C287</v>
      </c>
      <c r="D220" s="35" t="str">
        <f>VLOOKUP(B220,'PKII Employee Details'!$A$2:$F$474,4,FALSE)</f>
        <v>Tagulinao</v>
      </c>
      <c r="E220" s="35" t="str">
        <f>VLOOKUP(B220,'PKII Employee Details'!$A$2:$F$474,5,FALSE)</f>
        <v>Frumencio</v>
      </c>
      <c r="F220" s="36" t="str">
        <f>IF(OR(ISNUMBER(MATCH(C220,'May 24'!$D$2:$D$300,0)),AND(ISNUMBER(MATCH(D220,'May 24'!$F$2:$F$300,0)),(ISNUMBER(MATCH(E220,'May 24'!$E$2:$E$300,0))))),"Found","Not Found")</f>
        <v>Not Found</v>
      </c>
      <c r="G220" s="33" t="str">
        <f>IF(OR(ISNUMBER(MATCH(C220,'May 25'!$D$2:$D$300,0)),AND(ISNUMBER(MATCH(D220,'May 25'!$F$2:$F$300,0)),(ISNUMBER(MATCH(E220,'May 25'!$E$2:$E$300,0))))),"Found","Not Found")</f>
        <v>Not Found</v>
      </c>
      <c r="H220" s="33" t="str">
        <f>IF(OR(ISNUMBER(MATCH(C220,'May 26'!$D$2:$D$300,0)),AND(ISNUMBER(MATCH(D220,'May 26'!$F$2:$F$300,0)),(ISNUMBER(MATCH(E220,'May 26'!$E$2:$E$300,0))))),"Found","Not Found")</f>
        <v>Not Found</v>
      </c>
      <c r="I220" s="33" t="str">
        <f>IF(OR(ISNUMBER(MATCH(C220,'May 27'!$D$2:$D$299,0)),AND(ISNUMBER(MATCH(D220,'May 27'!$F$2:$F$299,0)),(ISNUMBER(MATCH(E220,'May 27'!$E$2:$E$299,0))))),"Found","Not Found")</f>
        <v>Not Found</v>
      </c>
      <c r="J220" s="33" t="str">
        <f>IF(OR(ISNUMBER(MATCH(C220,'May 28'!$D$2:$D$300,0)),AND(ISNUMBER(MATCH(D220,'May 28'!$F$2:$F$300,0)),(ISNUMBER(MATCH(E220,'May 28'!$E$2:$E$300,0))))),"Found","Not Found")</f>
        <v>Not Found</v>
      </c>
      <c r="K220" s="33" t="str">
        <f>IF(OR(ISNUMBER(MATCH(C220,'May 29'!$D$2:$D$300,0)),AND(ISNUMBER(MATCH(D220,'May 29'!$F$2:$F$300,0)),(ISNUMBER(MATCH(E220,'May 29'!$E$2:$E$300,0))))),"Found","Not Found")</f>
        <v>Not Found</v>
      </c>
      <c r="L220" s="33" t="str">
        <f>IF(OR(ISNUMBER(MATCH(C220,'May 30'!$D$2:$D$300,0)),AND(ISNUMBER(MATCH(D220,'May 30'!$F$2:$F$300,0)),(ISNUMBER(MATCH(E220,'May 30'!$E$2:$E$300,0))))),"Found","Not Found")</f>
        <v>Not Found</v>
      </c>
      <c r="M220" s="33">
        <f t="shared" si="3"/>
        <v>0</v>
      </c>
      <c r="N220" s="33"/>
      <c r="O220" s="33"/>
      <c r="P220" s="33"/>
      <c r="Q220" s="33"/>
      <c r="R220" s="33"/>
      <c r="T220" s="33"/>
      <c r="U220" s="33"/>
      <c r="V220" s="33"/>
      <c r="W220" s="33"/>
      <c r="X220" s="33"/>
      <c r="Y220" s="33"/>
      <c r="Z220" s="33"/>
      <c r="AA220" s="33"/>
      <c r="AB220" s="33"/>
      <c r="AC220" s="33"/>
      <c r="AD220" s="33"/>
      <c r="AE220" s="33"/>
      <c r="AF220" s="33"/>
      <c r="AG220" s="33"/>
      <c r="AH220" s="33"/>
      <c r="AI220" s="36"/>
      <c r="AJ220" s="33"/>
    </row>
    <row r="221" spans="1:36" x14ac:dyDescent="0.25">
      <c r="A221" s="33" t="s">
        <v>1388</v>
      </c>
      <c r="B221" s="34" t="s">
        <v>1054</v>
      </c>
      <c r="C221" s="30" t="s">
        <v>1050</v>
      </c>
      <c r="D221" s="35" t="s">
        <v>1051</v>
      </c>
      <c r="E221" s="35" t="s">
        <v>1052</v>
      </c>
      <c r="F221" s="36" t="str">
        <f>IF(OR(ISNUMBER(MATCH(C221,'May 24'!$D$2:$D$300,0)),AND(ISNUMBER(MATCH(D221,'May 24'!$F$2:$F$300,0)),(ISNUMBER(MATCH(E221,'May 24'!$E$2:$E$300,0))))),"Found","Not Found")</f>
        <v>Not Found</v>
      </c>
      <c r="G221" s="33" t="str">
        <f>IF(OR(ISNUMBER(MATCH(C221,'May 25'!$D$2:$D$300,0)),AND(ISNUMBER(MATCH(D221,'May 25'!$F$2:$F$300,0)),(ISNUMBER(MATCH(E221,'May 25'!$E$2:$E$300,0))))),"Found","Not Found")</f>
        <v>Not Found</v>
      </c>
      <c r="H221" s="33" t="str">
        <f>IF(OR(ISNUMBER(MATCH(C221,'May 26'!$D$2:$D$300,0)),AND(ISNUMBER(MATCH(D221,'May 26'!$F$2:$F$300,0)),(ISNUMBER(MATCH(E221,'May 26'!$E$2:$E$300,0))))),"Found","Not Found")</f>
        <v>Not Found</v>
      </c>
      <c r="I221" s="33" t="str">
        <f>IF(OR(ISNUMBER(MATCH(C221,'May 27'!$D$2:$D$299,0)),AND(ISNUMBER(MATCH(D221,'May 27'!$F$2:$F$299,0)),(ISNUMBER(MATCH(E221,'May 27'!$E$2:$E$299,0))))),"Found","Not Found")</f>
        <v>Not Found</v>
      </c>
      <c r="J221" s="33" t="str">
        <f>IF(OR(ISNUMBER(MATCH(C221,'May 28'!$D$2:$D$300,0)),AND(ISNUMBER(MATCH(D221,'May 28'!$F$2:$F$300,0)),(ISNUMBER(MATCH(E221,'May 28'!$E$2:$E$300,0))))),"Found","Not Found")</f>
        <v>Not Found</v>
      </c>
      <c r="K221" s="33" t="str">
        <f>IF(OR(ISNUMBER(MATCH(C221,'May 29'!$D$2:$D$300,0)),AND(ISNUMBER(MATCH(D221,'May 29'!$F$2:$F$300,0)),(ISNUMBER(MATCH(E221,'May 29'!$E$2:$E$300,0))))),"Found","Not Found")</f>
        <v>Not Found</v>
      </c>
      <c r="L221" s="33" t="str">
        <f>IF(OR(ISNUMBER(MATCH(C221,'May 30'!$D$2:$D$300,0)),AND(ISNUMBER(MATCH(D221,'May 30'!$F$2:$F$300,0)),(ISNUMBER(MATCH(E221,'May 30'!$E$2:$E$300,0))))),"Found","Not Found")</f>
        <v>Not Found</v>
      </c>
      <c r="M221" s="33">
        <f t="shared" si="3"/>
        <v>0</v>
      </c>
      <c r="N221" s="33"/>
      <c r="O221" s="33"/>
      <c r="P221" s="33"/>
      <c r="Q221" s="33"/>
      <c r="R221" s="33"/>
      <c r="T221" s="33"/>
      <c r="U221" s="33"/>
      <c r="V221" s="33"/>
      <c r="W221" s="33"/>
      <c r="X221" s="33"/>
      <c r="Y221" s="33"/>
      <c r="Z221" s="33"/>
      <c r="AA221" s="33"/>
      <c r="AB221" s="33"/>
      <c r="AC221" s="33"/>
      <c r="AD221" s="33"/>
      <c r="AE221" s="33"/>
      <c r="AF221" s="33"/>
      <c r="AG221" s="33"/>
      <c r="AH221" s="33"/>
      <c r="AI221" s="36"/>
      <c r="AJ221" s="33"/>
    </row>
    <row r="222" spans="1:36" x14ac:dyDescent="0.25">
      <c r="A222" s="33" t="s">
        <v>1389</v>
      </c>
      <c r="B222" s="34" t="s">
        <v>1063</v>
      </c>
      <c r="C222" s="30" t="str">
        <f>VLOOKUP(B222,'PKII Employee Details'!$A$2:$F$474,3,FALSE)</f>
        <v>C365</v>
      </c>
      <c r="D222" s="35" t="str">
        <f>VLOOKUP(B222,'PKII Employee Details'!$A$2:$F$474,4,FALSE)</f>
        <v>Templo</v>
      </c>
      <c r="E222" s="35" t="str">
        <f>VLOOKUP(B222,'PKII Employee Details'!$A$2:$F$474,5,FALSE)</f>
        <v>Cristina</v>
      </c>
      <c r="F222" s="36" t="str">
        <f>IF(OR(ISNUMBER(MATCH(C222,'May 24'!$D$2:$D$300,0)),AND(ISNUMBER(MATCH(D222,'May 24'!$F$2:$F$300,0)),(ISNUMBER(MATCH(E222,'May 24'!$E$2:$E$300,0))))),"Found","Not Found")</f>
        <v>Found</v>
      </c>
      <c r="G222" s="33" t="str">
        <f>IF(OR(ISNUMBER(MATCH(C222,'May 25'!$D$2:$D$300,0)),AND(ISNUMBER(MATCH(D222,'May 25'!$F$2:$F$300,0)),(ISNUMBER(MATCH(E222,'May 25'!$E$2:$E$300,0))))),"Found","Not Found")</f>
        <v>Found</v>
      </c>
      <c r="H222" s="33" t="str">
        <f>IF(OR(ISNUMBER(MATCH(C222,'May 26'!$D$2:$D$300,0)),AND(ISNUMBER(MATCH(D222,'May 26'!$F$2:$F$300,0)),(ISNUMBER(MATCH(E222,'May 26'!$E$2:$E$300,0))))),"Found","Not Found")</f>
        <v>Found</v>
      </c>
      <c r="I222" s="33" t="str">
        <f>IF(OR(ISNUMBER(MATCH(C222,'May 27'!$D$2:$D$299,0)),AND(ISNUMBER(MATCH(D222,'May 27'!$F$2:$F$299,0)),(ISNUMBER(MATCH(E222,'May 27'!$E$2:$E$299,0))))),"Found","Not Found")</f>
        <v>Found</v>
      </c>
      <c r="J222" s="33" t="str">
        <f>IF(OR(ISNUMBER(MATCH(C222,'May 28'!$D$2:$D$300,0)),AND(ISNUMBER(MATCH(D222,'May 28'!$F$2:$F$300,0)),(ISNUMBER(MATCH(E222,'May 28'!$E$2:$E$300,0))))),"Found","Not Found")</f>
        <v>Found</v>
      </c>
      <c r="K222" s="33" t="str">
        <f>IF(OR(ISNUMBER(MATCH(C222,'May 29'!$D$2:$D$300,0)),AND(ISNUMBER(MATCH(D222,'May 29'!$F$2:$F$300,0)),(ISNUMBER(MATCH(E222,'May 29'!$E$2:$E$300,0))))),"Found","Not Found")</f>
        <v>Found</v>
      </c>
      <c r="L222" s="33" t="str">
        <f>IF(OR(ISNUMBER(MATCH(C222,'May 30'!$D$2:$D$300,0)),AND(ISNUMBER(MATCH(D222,'May 30'!$F$2:$F$300,0)),(ISNUMBER(MATCH(E222,'May 30'!$E$2:$E$300,0))))),"Found","Not Found")</f>
        <v>Not Found</v>
      </c>
      <c r="M222" s="33">
        <f t="shared" si="3"/>
        <v>6</v>
      </c>
      <c r="N222" s="33"/>
      <c r="O222" s="33"/>
      <c r="P222" s="33"/>
      <c r="Q222" s="33"/>
      <c r="R222" s="33"/>
      <c r="T222" s="33"/>
      <c r="U222" s="33"/>
      <c r="V222" s="33"/>
      <c r="W222" s="33"/>
      <c r="X222" s="33"/>
      <c r="Y222" s="33"/>
      <c r="Z222" s="33"/>
      <c r="AA222" s="33"/>
      <c r="AB222" s="33"/>
      <c r="AC222" s="33"/>
      <c r="AD222" s="33"/>
      <c r="AE222" s="33"/>
      <c r="AF222" s="33"/>
      <c r="AG222" s="33"/>
      <c r="AH222" s="33"/>
      <c r="AI222" s="36"/>
      <c r="AJ222" s="33"/>
    </row>
    <row r="223" spans="1:36" x14ac:dyDescent="0.25">
      <c r="A223" s="33" t="s">
        <v>1390</v>
      </c>
      <c r="B223" s="34" t="s">
        <v>1067</v>
      </c>
      <c r="C223" s="30" t="str">
        <f>VLOOKUP(B223,'PKII Employee Details'!$A$2:$F$474,3,FALSE)</f>
        <v>C727</v>
      </c>
      <c r="D223" s="35" t="str">
        <f>VLOOKUP(B223,'PKII Employee Details'!$A$2:$F$474,4,FALSE)</f>
        <v>Tisbe</v>
      </c>
      <c r="E223" s="35" t="str">
        <f>VLOOKUP(B223,'PKII Employee Details'!$A$2:$F$474,5,FALSE)</f>
        <v>Remelyn</v>
      </c>
      <c r="F223" s="36" t="str">
        <f>IF(OR(ISNUMBER(MATCH(C223,'May 24'!$D$2:$D$300,0)),AND(ISNUMBER(MATCH(D223,'May 24'!$F$2:$F$300,0)),(ISNUMBER(MATCH(E223,'May 24'!$E$2:$E$300,0))))),"Found","Not Found")</f>
        <v>Not Found</v>
      </c>
      <c r="G223" s="33" t="str">
        <f>IF(OR(ISNUMBER(MATCH(C223,'May 25'!$D$2:$D$300,0)),AND(ISNUMBER(MATCH(D223,'May 25'!$F$2:$F$300,0)),(ISNUMBER(MATCH(E223,'May 25'!$E$2:$E$300,0))))),"Found","Not Found")</f>
        <v>Not Found</v>
      </c>
      <c r="H223" s="33" t="str">
        <f>IF(OR(ISNUMBER(MATCH(C223,'May 26'!$D$2:$D$300,0)),AND(ISNUMBER(MATCH(D223,'May 26'!$F$2:$F$300,0)),(ISNUMBER(MATCH(E223,'May 26'!$E$2:$E$300,0))))),"Found","Not Found")</f>
        <v>Not Found</v>
      </c>
      <c r="I223" s="33" t="str">
        <f>IF(OR(ISNUMBER(MATCH(C223,'May 27'!$D$2:$D$299,0)),AND(ISNUMBER(MATCH(D223,'May 27'!$F$2:$F$299,0)),(ISNUMBER(MATCH(E223,'May 27'!$E$2:$E$299,0))))),"Found","Not Found")</f>
        <v>Not Found</v>
      </c>
      <c r="J223" s="33" t="str">
        <f>IF(OR(ISNUMBER(MATCH(C223,'May 28'!$D$2:$D$300,0)),AND(ISNUMBER(MATCH(D223,'May 28'!$F$2:$F$300,0)),(ISNUMBER(MATCH(E223,'May 28'!$E$2:$E$300,0))))),"Found","Not Found")</f>
        <v>Not Found</v>
      </c>
      <c r="K223" s="33" t="str">
        <f>IF(OR(ISNUMBER(MATCH(C223,'May 29'!$D$2:$D$300,0)),AND(ISNUMBER(MATCH(D223,'May 29'!$F$2:$F$300,0)),(ISNUMBER(MATCH(E223,'May 29'!$E$2:$E$300,0))))),"Found","Not Found")</f>
        <v>Not Found</v>
      </c>
      <c r="L223" s="33" t="str">
        <f>IF(OR(ISNUMBER(MATCH(C223,'May 30'!$D$2:$D$300,0)),AND(ISNUMBER(MATCH(D223,'May 30'!$F$2:$F$300,0)),(ISNUMBER(MATCH(E223,'May 30'!$E$2:$E$300,0))))),"Found","Not Found")</f>
        <v>Not Found</v>
      </c>
      <c r="M223" s="33">
        <f t="shared" si="3"/>
        <v>0</v>
      </c>
      <c r="N223" s="33"/>
      <c r="O223" s="33"/>
      <c r="P223" s="33"/>
      <c r="Q223" s="33"/>
      <c r="R223" s="33"/>
      <c r="T223" s="33"/>
      <c r="U223" s="33"/>
      <c r="V223" s="33"/>
      <c r="W223" s="33"/>
      <c r="X223" s="33"/>
      <c r="Y223" s="33"/>
      <c r="Z223" s="33"/>
      <c r="AA223" s="33"/>
      <c r="AB223" s="33"/>
      <c r="AC223" s="33"/>
      <c r="AD223" s="33"/>
      <c r="AE223" s="33"/>
      <c r="AF223" s="33"/>
      <c r="AG223" s="33"/>
      <c r="AH223" s="33"/>
      <c r="AI223" s="36"/>
      <c r="AJ223" s="33"/>
    </row>
    <row r="224" spans="1:36" x14ac:dyDescent="0.25">
      <c r="A224" s="45" t="s">
        <v>1391</v>
      </c>
      <c r="B224" s="34" t="s">
        <v>1075</v>
      </c>
      <c r="C224" s="30" t="str">
        <f>VLOOKUP(B224,'PKII Employee Details'!$A$2:$F$474,3,FALSE)</f>
        <v>C484</v>
      </c>
      <c r="D224" s="35" t="str">
        <f>VLOOKUP(B224,'PKII Employee Details'!$A$2:$F$474,4,FALSE)</f>
        <v>Tolledo</v>
      </c>
      <c r="E224" s="35" t="str">
        <f>VLOOKUP(B224,'PKII Employee Details'!$A$2:$F$474,5,FALSE)</f>
        <v>Nelson</v>
      </c>
      <c r="F224" s="36" t="str">
        <f>IF(OR(ISNUMBER(MATCH(C224,'May 24'!$D$2:$D$300,0)),AND(ISNUMBER(MATCH(D224,'May 24'!$F$2:$F$300,0)),(ISNUMBER(MATCH(E224,'May 24'!$E$2:$E$300,0))))),"Found","Not Found")</f>
        <v>Not Found</v>
      </c>
      <c r="G224" s="33" t="str">
        <f>IF(OR(ISNUMBER(MATCH(C224,'May 25'!$D$2:$D$300,0)),AND(ISNUMBER(MATCH(D224,'May 25'!$F$2:$F$300,0)),(ISNUMBER(MATCH(E224,'May 25'!$E$2:$E$300,0))))),"Found","Not Found")</f>
        <v>Not Found</v>
      </c>
      <c r="H224" s="33" t="str">
        <f>IF(OR(ISNUMBER(MATCH(C224,'May 26'!$D$2:$D$300,0)),AND(ISNUMBER(MATCH(D224,'May 26'!$F$2:$F$300,0)),(ISNUMBER(MATCH(E224,'May 26'!$E$2:$E$300,0))))),"Found","Not Found")</f>
        <v>Not Found</v>
      </c>
      <c r="I224" s="33" t="str">
        <f>IF(OR(ISNUMBER(MATCH(C224,'May 27'!$D$2:$D$299,0)),AND(ISNUMBER(MATCH(D224,'May 27'!$F$2:$F$299,0)),(ISNUMBER(MATCH(E224,'May 27'!$E$2:$E$299,0))))),"Found","Not Found")</f>
        <v>Not Found</v>
      </c>
      <c r="J224" s="33" t="str">
        <f>IF(OR(ISNUMBER(MATCH(C224,'May 28'!$D$2:$D$300,0)),AND(ISNUMBER(MATCH(D224,'May 28'!$F$2:$F$300,0)),(ISNUMBER(MATCH(E224,'May 28'!$E$2:$E$300,0))))),"Found","Not Found")</f>
        <v>Not Found</v>
      </c>
      <c r="K224" s="33" t="str">
        <f>IF(OR(ISNUMBER(MATCH(C224,'May 29'!$D$2:$D$300,0)),AND(ISNUMBER(MATCH(D224,'May 29'!$F$2:$F$300,0)),(ISNUMBER(MATCH(E224,'May 29'!$E$2:$E$300,0))))),"Found","Not Found")</f>
        <v>Not Found</v>
      </c>
      <c r="L224" s="33" t="str">
        <f>IF(OR(ISNUMBER(MATCH(C224,'May 30'!$D$2:$D$300,0)),AND(ISNUMBER(MATCH(D224,'May 30'!$F$2:$F$300,0)),(ISNUMBER(MATCH(E224,'May 30'!$E$2:$E$300,0))))),"Found","Not Found")</f>
        <v>Not Found</v>
      </c>
      <c r="M224" s="33">
        <f t="shared" si="3"/>
        <v>0</v>
      </c>
      <c r="N224" s="33"/>
      <c r="O224" s="33"/>
      <c r="P224" s="33"/>
      <c r="Q224" s="33"/>
      <c r="R224" s="33"/>
      <c r="T224" s="33"/>
      <c r="U224" s="33"/>
      <c r="V224" s="33"/>
      <c r="W224" s="33"/>
      <c r="X224" s="33"/>
      <c r="Y224" s="33"/>
      <c r="Z224" s="33"/>
      <c r="AA224" s="33"/>
      <c r="AB224" s="33"/>
      <c r="AC224" s="33"/>
      <c r="AD224" s="33"/>
      <c r="AE224" s="33"/>
      <c r="AF224" s="33"/>
      <c r="AG224" s="33"/>
      <c r="AH224" s="33"/>
      <c r="AI224" s="36"/>
      <c r="AJ224" s="33"/>
    </row>
    <row r="225" spans="1:36" x14ac:dyDescent="0.25">
      <c r="A225" s="45" t="s">
        <v>1392</v>
      </c>
      <c r="B225" s="34" t="s">
        <v>1079</v>
      </c>
      <c r="C225" s="30" t="str">
        <f>VLOOKUP(B225,'PKII Employee Details'!$A$2:$F$474,3,FALSE)</f>
        <v>C449</v>
      </c>
      <c r="D225" s="35" t="str">
        <f>VLOOKUP(B225,'PKII Employee Details'!$A$2:$F$474,4,FALSE)</f>
        <v>Tomeldan</v>
      </c>
      <c r="E225" s="35" t="str">
        <f>VLOOKUP(B225,'PKII Employee Details'!$A$2:$F$474,5,FALSE)</f>
        <v>Michael</v>
      </c>
      <c r="F225" s="36" t="str">
        <f>IF(OR(ISNUMBER(MATCH(C225,'May 24'!$D$2:$D$300,0)),AND(ISNUMBER(MATCH(D225,'May 24'!$F$2:$F$300,0)),(ISNUMBER(MATCH(E225,'May 24'!$E$2:$E$300,0))))),"Found","Not Found")</f>
        <v>Not Found</v>
      </c>
      <c r="G225" s="33" t="str">
        <f>IF(OR(ISNUMBER(MATCH(C225,'May 25'!$D$2:$D$300,0)),AND(ISNUMBER(MATCH(D225,'May 25'!$F$2:$F$300,0)),(ISNUMBER(MATCH(E225,'May 25'!$E$2:$E$300,0))))),"Found","Not Found")</f>
        <v>Not Found</v>
      </c>
      <c r="H225" s="33" t="str">
        <f>IF(OR(ISNUMBER(MATCH(C225,'May 26'!$D$2:$D$300,0)),AND(ISNUMBER(MATCH(D225,'May 26'!$F$2:$F$300,0)),(ISNUMBER(MATCH(E225,'May 26'!$E$2:$E$300,0))))),"Found","Not Found")</f>
        <v>Not Found</v>
      </c>
      <c r="I225" s="33" t="str">
        <f>IF(OR(ISNUMBER(MATCH(C225,'May 27'!$D$2:$D$299,0)),AND(ISNUMBER(MATCH(D225,'May 27'!$F$2:$F$299,0)),(ISNUMBER(MATCH(E225,'May 27'!$E$2:$E$299,0))))),"Found","Not Found")</f>
        <v>Not Found</v>
      </c>
      <c r="J225" s="33" t="str">
        <f>IF(OR(ISNUMBER(MATCH(C225,'May 28'!$D$2:$D$300,0)),AND(ISNUMBER(MATCH(D225,'May 28'!$F$2:$F$300,0)),(ISNUMBER(MATCH(E225,'May 28'!$E$2:$E$300,0))))),"Found","Not Found")</f>
        <v>Not Found</v>
      </c>
      <c r="K225" s="33" t="str">
        <f>IF(OR(ISNUMBER(MATCH(C225,'May 29'!$D$2:$D$300,0)),AND(ISNUMBER(MATCH(D225,'May 29'!$F$2:$F$300,0)),(ISNUMBER(MATCH(E225,'May 29'!$E$2:$E$300,0))))),"Found","Not Found")</f>
        <v>Not Found</v>
      </c>
      <c r="L225" s="33" t="str">
        <f>IF(OR(ISNUMBER(MATCH(C225,'May 30'!$D$2:$D$300,0)),AND(ISNUMBER(MATCH(D225,'May 30'!$F$2:$F$300,0)),(ISNUMBER(MATCH(E225,'May 30'!$E$2:$E$300,0))))),"Found","Not Found")</f>
        <v>Not Found</v>
      </c>
      <c r="M225" s="33">
        <f t="shared" si="3"/>
        <v>0</v>
      </c>
      <c r="N225" s="33"/>
      <c r="O225" s="33"/>
      <c r="P225" s="33"/>
      <c r="Q225" s="33"/>
      <c r="R225" s="33"/>
      <c r="T225" s="33"/>
      <c r="U225" s="33"/>
      <c r="V225" s="33"/>
      <c r="W225" s="33"/>
      <c r="X225" s="33"/>
      <c r="Y225" s="33"/>
      <c r="Z225" s="33"/>
      <c r="AA225" s="33"/>
      <c r="AB225" s="33"/>
      <c r="AC225" s="33"/>
      <c r="AD225" s="33"/>
      <c r="AE225" s="33"/>
      <c r="AF225" s="33"/>
      <c r="AG225" s="33"/>
      <c r="AH225" s="33"/>
      <c r="AI225" s="36"/>
      <c r="AJ225" s="33"/>
    </row>
    <row r="226" spans="1:36" x14ac:dyDescent="0.25">
      <c r="A226" s="45" t="s">
        <v>1393</v>
      </c>
      <c r="B226" s="34" t="s">
        <v>1088</v>
      </c>
      <c r="C226" s="30" t="str">
        <f>VLOOKUP(B226,'PKII Employee Details'!$A$2:$F$474,3,FALSE)</f>
        <v>C736</v>
      </c>
      <c r="D226" s="35" t="str">
        <f>VLOOKUP(B226,'PKII Employee Details'!$A$2:$F$474,4,FALSE)</f>
        <v>Ugalino</v>
      </c>
      <c r="E226" s="35" t="str">
        <f>VLOOKUP(B226,'PKII Employee Details'!$A$2:$F$474,5,FALSE)</f>
        <v>Roberto</v>
      </c>
      <c r="F226" s="36" t="str">
        <f>IF(OR(ISNUMBER(MATCH(C226,'May 24'!$D$2:$D$300,0)),AND(ISNUMBER(MATCH(D226,'May 24'!$F$2:$F$300,0)),(ISNUMBER(MATCH(E226,'May 24'!$E$2:$E$300,0))))),"Found","Not Found")</f>
        <v>Not Found</v>
      </c>
      <c r="G226" s="33" t="str">
        <f>IF(OR(ISNUMBER(MATCH(C226,'May 25'!$D$2:$D$300,0)),AND(ISNUMBER(MATCH(D226,'May 25'!$F$2:$F$300,0)),(ISNUMBER(MATCH(E226,'May 25'!$E$2:$E$300,0))))),"Found","Not Found")</f>
        <v>Not Found</v>
      </c>
      <c r="H226" s="33" t="str">
        <f>IF(OR(ISNUMBER(MATCH(C226,'May 26'!$D$2:$D$300,0)),AND(ISNUMBER(MATCH(D226,'May 26'!$F$2:$F$300,0)),(ISNUMBER(MATCH(E226,'May 26'!$E$2:$E$300,0))))),"Found","Not Found")</f>
        <v>Not Found</v>
      </c>
      <c r="I226" s="33" t="str">
        <f>IF(OR(ISNUMBER(MATCH(C226,'May 27'!$D$2:$D$299,0)),AND(ISNUMBER(MATCH(D226,'May 27'!$F$2:$F$299,0)),(ISNUMBER(MATCH(E226,'May 27'!$E$2:$E$299,0))))),"Found","Not Found")</f>
        <v>Not Found</v>
      </c>
      <c r="J226" s="33" t="str">
        <f>IF(OR(ISNUMBER(MATCH(C226,'May 28'!$D$2:$D$300,0)),AND(ISNUMBER(MATCH(D226,'May 28'!$F$2:$F$300,0)),(ISNUMBER(MATCH(E226,'May 28'!$E$2:$E$300,0))))),"Found","Not Found")</f>
        <v>Not Found</v>
      </c>
      <c r="K226" s="33" t="str">
        <f>IF(OR(ISNUMBER(MATCH(C226,'May 29'!$D$2:$D$300,0)),AND(ISNUMBER(MATCH(D226,'May 29'!$F$2:$F$300,0)),(ISNUMBER(MATCH(E226,'May 29'!$E$2:$E$300,0))))),"Found","Not Found")</f>
        <v>Not Found</v>
      </c>
      <c r="L226" s="33" t="str">
        <f>IF(OR(ISNUMBER(MATCH(C226,'May 30'!$D$2:$D$300,0)),AND(ISNUMBER(MATCH(D226,'May 30'!$F$2:$F$300,0)),(ISNUMBER(MATCH(E226,'May 30'!$E$2:$E$300,0))))),"Found","Not Found")</f>
        <v>Not Found</v>
      </c>
      <c r="M226" s="33">
        <f t="shared" si="3"/>
        <v>0</v>
      </c>
      <c r="N226" s="33"/>
      <c r="O226" s="33"/>
      <c r="P226" s="33"/>
      <c r="Q226" s="33"/>
      <c r="R226" s="33"/>
      <c r="T226" s="33"/>
      <c r="U226" s="33"/>
      <c r="V226" s="33"/>
      <c r="W226" s="33"/>
      <c r="X226" s="33"/>
      <c r="Y226" s="33"/>
      <c r="Z226" s="33"/>
      <c r="AA226" s="33"/>
      <c r="AB226" s="33"/>
      <c r="AC226" s="33"/>
      <c r="AD226" s="33"/>
      <c r="AE226" s="33"/>
      <c r="AF226" s="33"/>
      <c r="AG226" s="33"/>
      <c r="AH226" s="33"/>
      <c r="AI226" s="36"/>
      <c r="AJ226" s="33"/>
    </row>
    <row r="227" spans="1:36" x14ac:dyDescent="0.25">
      <c r="A227" s="45" t="s">
        <v>1394</v>
      </c>
      <c r="B227" s="34" t="s">
        <v>1093</v>
      </c>
      <c r="C227" s="30" t="str">
        <f>VLOOKUP(B227,'PKII Employee Details'!$A$2:$F$474,3,FALSE)</f>
        <v>C149</v>
      </c>
      <c r="D227" s="35" t="str">
        <f>VLOOKUP(B227,'PKII Employee Details'!$A$2:$F$474,4,FALSE)</f>
        <v>Urbano</v>
      </c>
      <c r="E227" s="35" t="str">
        <f>VLOOKUP(B227,'PKII Employee Details'!$A$2:$F$474,5,FALSE)</f>
        <v>Gene</v>
      </c>
      <c r="F227" s="36" t="str">
        <f>IF(OR(ISNUMBER(MATCH(C227,'May 24'!$D$2:$D$300,0)),AND(ISNUMBER(MATCH(D227,'May 24'!$F$2:$F$300,0)),(ISNUMBER(MATCH(E227,'May 24'!$E$2:$E$300,0))))),"Found","Not Found")</f>
        <v>Not Found</v>
      </c>
      <c r="G227" s="33" t="str">
        <f>IF(OR(ISNUMBER(MATCH(C227,'May 25'!$D$2:$D$300,0)),AND(ISNUMBER(MATCH(D227,'May 25'!$F$2:$F$300,0)),(ISNUMBER(MATCH(E227,'May 25'!$E$2:$E$300,0))))),"Found","Not Found")</f>
        <v>Not Found</v>
      </c>
      <c r="H227" s="33" t="str">
        <f>IF(OR(ISNUMBER(MATCH(C227,'May 26'!$D$2:$D$300,0)),AND(ISNUMBER(MATCH(D227,'May 26'!$F$2:$F$300,0)),(ISNUMBER(MATCH(E227,'May 26'!$E$2:$E$300,0))))),"Found","Not Found")</f>
        <v>Not Found</v>
      </c>
      <c r="I227" s="33" t="str">
        <f>IF(OR(ISNUMBER(MATCH(C227,'May 27'!$D$2:$D$299,0)),AND(ISNUMBER(MATCH(D227,'May 27'!$F$2:$F$299,0)),(ISNUMBER(MATCH(E227,'May 27'!$E$2:$E$299,0))))),"Found","Not Found")</f>
        <v>Not Found</v>
      </c>
      <c r="J227" s="33" t="str">
        <f>IF(OR(ISNUMBER(MATCH(C227,'May 28'!$D$2:$D$300,0)),AND(ISNUMBER(MATCH(D227,'May 28'!$F$2:$F$300,0)),(ISNUMBER(MATCH(E227,'May 28'!$E$2:$E$300,0))))),"Found","Not Found")</f>
        <v>Not Found</v>
      </c>
      <c r="K227" s="33" t="str">
        <f>IF(OR(ISNUMBER(MATCH(C227,'May 29'!$D$2:$D$300,0)),AND(ISNUMBER(MATCH(D227,'May 29'!$F$2:$F$300,0)),(ISNUMBER(MATCH(E227,'May 29'!$E$2:$E$300,0))))),"Found","Not Found")</f>
        <v>Not Found</v>
      </c>
      <c r="L227" s="33" t="str">
        <f>IF(OR(ISNUMBER(MATCH(C227,'May 30'!$D$2:$D$300,0)),AND(ISNUMBER(MATCH(D227,'May 30'!$F$2:$F$300,0)),(ISNUMBER(MATCH(E227,'May 30'!$E$2:$E$300,0))))),"Found","Not Found")</f>
        <v>Not Found</v>
      </c>
      <c r="M227" s="33">
        <f t="shared" si="3"/>
        <v>0</v>
      </c>
      <c r="N227" s="33"/>
      <c r="O227" s="33"/>
      <c r="P227" s="33"/>
      <c r="Q227" s="33"/>
      <c r="R227" s="33"/>
      <c r="T227" s="33"/>
      <c r="U227" s="33"/>
      <c r="V227" s="33"/>
      <c r="W227" s="33"/>
      <c r="X227" s="33"/>
      <c r="Y227" s="33"/>
      <c r="Z227" s="33"/>
      <c r="AA227" s="33"/>
      <c r="AB227" s="33"/>
      <c r="AC227" s="33"/>
      <c r="AD227" s="33"/>
      <c r="AE227" s="33"/>
      <c r="AF227" s="33"/>
      <c r="AG227" s="33"/>
      <c r="AH227" s="33"/>
      <c r="AI227" s="36"/>
      <c r="AJ227" s="33"/>
    </row>
    <row r="228" spans="1:36" x14ac:dyDescent="0.25">
      <c r="A228" s="45" t="s">
        <v>1395</v>
      </c>
      <c r="B228" s="34" t="s">
        <v>1098</v>
      </c>
      <c r="C228" s="30" t="str">
        <f>VLOOKUP(B228,'PKII Employee Details'!$A$2:$F$474,3,FALSE)</f>
        <v>C487</v>
      </c>
      <c r="D228" s="35" t="str">
        <f>VLOOKUP(B228,'PKII Employee Details'!$A$2:$F$474,4,FALSE)</f>
        <v>Vallo</v>
      </c>
      <c r="E228" s="35" t="str">
        <f>VLOOKUP(B228,'PKII Employee Details'!$A$2:$F$474,5,FALSE)</f>
        <v>Romulo</v>
      </c>
      <c r="F228" s="36" t="str">
        <f>IF(OR(ISNUMBER(MATCH(C228,'May 24'!$D$2:$D$300,0)),AND(ISNUMBER(MATCH(D228,'May 24'!$F$2:$F$300,0)),(ISNUMBER(MATCH(E228,'May 24'!$E$2:$E$300,0))))),"Found","Not Found")</f>
        <v>Not Found</v>
      </c>
      <c r="G228" s="33" t="str">
        <f>IF(OR(ISNUMBER(MATCH(C228,'May 25'!$D$2:$D$300,0)),AND(ISNUMBER(MATCH(D228,'May 25'!$F$2:$F$300,0)),(ISNUMBER(MATCH(E228,'May 25'!$E$2:$E$300,0))))),"Found","Not Found")</f>
        <v>Not Found</v>
      </c>
      <c r="H228" s="33" t="str">
        <f>IF(OR(ISNUMBER(MATCH(C228,'May 26'!$D$2:$D$300,0)),AND(ISNUMBER(MATCH(D228,'May 26'!$F$2:$F$300,0)),(ISNUMBER(MATCH(E228,'May 26'!$E$2:$E$300,0))))),"Found","Not Found")</f>
        <v>Not Found</v>
      </c>
      <c r="I228" s="33" t="str">
        <f>IF(OR(ISNUMBER(MATCH(C228,'May 27'!$D$2:$D$299,0)),AND(ISNUMBER(MATCH(D228,'May 27'!$F$2:$F$299,0)),(ISNUMBER(MATCH(E228,'May 27'!$E$2:$E$299,0))))),"Found","Not Found")</f>
        <v>Not Found</v>
      </c>
      <c r="J228" s="33" t="str">
        <f>IF(OR(ISNUMBER(MATCH(C228,'May 28'!$D$2:$D$300,0)),AND(ISNUMBER(MATCH(D228,'May 28'!$F$2:$F$300,0)),(ISNUMBER(MATCH(E228,'May 28'!$E$2:$E$300,0))))),"Found","Not Found")</f>
        <v>Not Found</v>
      </c>
      <c r="K228" s="33" t="str">
        <f>IF(OR(ISNUMBER(MATCH(C228,'May 29'!$D$2:$D$300,0)),AND(ISNUMBER(MATCH(D228,'May 29'!$F$2:$F$300,0)),(ISNUMBER(MATCH(E228,'May 29'!$E$2:$E$300,0))))),"Found","Not Found")</f>
        <v>Not Found</v>
      </c>
      <c r="L228" s="33" t="str">
        <f>IF(OR(ISNUMBER(MATCH(C228,'May 30'!$D$2:$D$300,0)),AND(ISNUMBER(MATCH(D228,'May 30'!$F$2:$F$300,0)),(ISNUMBER(MATCH(E228,'May 30'!$E$2:$E$300,0))))),"Found","Not Found")</f>
        <v>Not Found</v>
      </c>
      <c r="M228" s="33">
        <f t="shared" si="3"/>
        <v>0</v>
      </c>
      <c r="N228" s="33"/>
      <c r="O228" s="33"/>
      <c r="P228" s="33"/>
      <c r="Q228" s="33"/>
      <c r="R228" s="33"/>
      <c r="T228" s="33"/>
      <c r="U228" s="33"/>
      <c r="V228" s="33"/>
      <c r="W228" s="33"/>
      <c r="X228" s="33"/>
      <c r="Y228" s="33"/>
      <c r="Z228" s="33"/>
      <c r="AA228" s="33"/>
      <c r="AB228" s="33"/>
      <c r="AC228" s="33"/>
      <c r="AD228" s="33"/>
      <c r="AE228" s="33"/>
      <c r="AF228" s="33"/>
      <c r="AG228" s="33"/>
      <c r="AH228" s="33"/>
      <c r="AI228" s="36"/>
      <c r="AJ228" s="33"/>
    </row>
    <row r="229" spans="1:36" x14ac:dyDescent="0.25">
      <c r="A229" s="45" t="s">
        <v>1396</v>
      </c>
      <c r="B229" s="34" t="s">
        <v>1103</v>
      </c>
      <c r="C229" s="30" t="str">
        <f>VLOOKUP(B229,'PKII Employee Details'!$A$2:$F$474,3,FALSE)</f>
        <v>C506</v>
      </c>
      <c r="D229" s="35" t="str">
        <f>VLOOKUP(B229,'PKII Employee Details'!$A$2:$F$474,4,FALSE)</f>
        <v>Vargas</v>
      </c>
      <c r="E229" s="35" t="str">
        <f>VLOOKUP(B229,'PKII Employee Details'!$A$2:$F$474,5,FALSE)</f>
        <v>Emmanuel</v>
      </c>
      <c r="F229" s="36" t="str">
        <f>IF(OR(ISNUMBER(MATCH(C229,'May 24'!$D$2:$D$300,0)),AND(ISNUMBER(MATCH(D229,'May 24'!$F$2:$F$300,0)),(ISNUMBER(MATCH(E229,'May 24'!$E$2:$E$300,0))))),"Found","Not Found")</f>
        <v>Found</v>
      </c>
      <c r="G229" s="33" t="str">
        <f>IF(OR(ISNUMBER(MATCH(C229,'May 25'!$D$2:$D$300,0)),AND(ISNUMBER(MATCH(D229,'May 25'!$F$2:$F$300,0)),(ISNUMBER(MATCH(E229,'May 25'!$E$2:$E$300,0))))),"Found","Not Found")</f>
        <v>Found</v>
      </c>
      <c r="H229" s="33" t="str">
        <f>IF(OR(ISNUMBER(MATCH(C229,'May 26'!$D$2:$D$300,0)),AND(ISNUMBER(MATCH(D229,'May 26'!$F$2:$F$300,0)),(ISNUMBER(MATCH(E229,'May 26'!$E$2:$E$300,0))))),"Found","Not Found")</f>
        <v>Not Found</v>
      </c>
      <c r="I229" s="33" t="str">
        <f>IF(OR(ISNUMBER(MATCH(C229,'May 27'!$D$2:$D$299,0)),AND(ISNUMBER(MATCH(D229,'May 27'!$F$2:$F$299,0)),(ISNUMBER(MATCH(E229,'May 27'!$E$2:$E$299,0))))),"Found","Not Found")</f>
        <v>Not Found</v>
      </c>
      <c r="J229" s="33" t="str">
        <f>IF(OR(ISNUMBER(MATCH(C229,'May 28'!$D$2:$D$300,0)),AND(ISNUMBER(MATCH(D229,'May 28'!$F$2:$F$300,0)),(ISNUMBER(MATCH(E229,'May 28'!$E$2:$E$300,0))))),"Found","Not Found")</f>
        <v>Not Found</v>
      </c>
      <c r="K229" s="33" t="str">
        <f>IF(OR(ISNUMBER(MATCH(C229,'May 29'!$D$2:$D$300,0)),AND(ISNUMBER(MATCH(D229,'May 29'!$F$2:$F$300,0)),(ISNUMBER(MATCH(E229,'May 29'!$E$2:$E$300,0))))),"Found","Not Found")</f>
        <v>Not Found</v>
      </c>
      <c r="L229" s="33" t="str">
        <f>IF(OR(ISNUMBER(MATCH(C229,'May 30'!$D$2:$D$300,0)),AND(ISNUMBER(MATCH(D229,'May 30'!$F$2:$F$300,0)),(ISNUMBER(MATCH(E229,'May 30'!$E$2:$E$300,0))))),"Found","Not Found")</f>
        <v>Found</v>
      </c>
      <c r="M229" s="33">
        <f t="shared" si="3"/>
        <v>3</v>
      </c>
      <c r="N229" s="33"/>
      <c r="O229" s="33"/>
      <c r="P229" s="33"/>
      <c r="Q229" s="33"/>
      <c r="R229" s="33"/>
      <c r="T229" s="33"/>
      <c r="U229" s="33"/>
      <c r="V229" s="33"/>
      <c r="W229" s="33"/>
      <c r="X229" s="33"/>
      <c r="Y229" s="33"/>
      <c r="Z229" s="33"/>
      <c r="AA229" s="33"/>
      <c r="AB229" s="33"/>
      <c r="AC229" s="33"/>
      <c r="AD229" s="33"/>
      <c r="AE229" s="33"/>
      <c r="AF229" s="33"/>
      <c r="AG229" s="33"/>
      <c r="AH229" s="33"/>
      <c r="AI229" s="36"/>
      <c r="AJ229" s="33"/>
    </row>
    <row r="230" spans="1:36" x14ac:dyDescent="0.25">
      <c r="A230" s="45" t="s">
        <v>1397</v>
      </c>
      <c r="B230" s="34" t="s">
        <v>1398</v>
      </c>
      <c r="C230" s="30" t="s">
        <v>1399</v>
      </c>
      <c r="D230" s="35" t="s">
        <v>1400</v>
      </c>
      <c r="E230" s="35" t="s">
        <v>1401</v>
      </c>
      <c r="F230" s="36" t="str">
        <f>IF(OR(ISNUMBER(MATCH(C230,'May 24'!$D$2:$D$300,0)),AND(ISNUMBER(MATCH(D230,'May 24'!$F$2:$F$300,0)),(ISNUMBER(MATCH(E230,'May 24'!$E$2:$E$300,0))))),"Found","Not Found")</f>
        <v>Not Found</v>
      </c>
      <c r="G230" s="33" t="str">
        <f>IF(OR(ISNUMBER(MATCH(C230,'May 25'!$D$2:$D$300,0)),AND(ISNUMBER(MATCH(D230,'May 25'!$F$2:$F$300,0)),(ISNUMBER(MATCH(E230,'May 25'!$E$2:$E$300,0))))),"Found","Not Found")</f>
        <v>Not Found</v>
      </c>
      <c r="H230" s="33" t="str">
        <f>IF(OR(ISNUMBER(MATCH(C230,'May 26'!$D$2:$D$300,0)),AND(ISNUMBER(MATCH(D230,'May 26'!$F$2:$F$300,0)),(ISNUMBER(MATCH(E230,'May 26'!$E$2:$E$300,0))))),"Found","Not Found")</f>
        <v>Not Found</v>
      </c>
      <c r="I230" s="33" t="str">
        <f>IF(OR(ISNUMBER(MATCH(C230,'May 27'!$D$2:$D$299,0)),AND(ISNUMBER(MATCH(D230,'May 27'!$F$2:$F$299,0)),(ISNUMBER(MATCH(E230,'May 27'!$E$2:$E$299,0))))),"Found","Not Found")</f>
        <v>Not Found</v>
      </c>
      <c r="J230" s="33" t="str">
        <f>IF(OR(ISNUMBER(MATCH(C230,'May 28'!$D$2:$D$300,0)),AND(ISNUMBER(MATCH(D230,'May 28'!$F$2:$F$300,0)),(ISNUMBER(MATCH(E230,'May 28'!$E$2:$E$300,0))))),"Found","Not Found")</f>
        <v>Not Found</v>
      </c>
      <c r="K230" s="33" t="str">
        <f>IF(OR(ISNUMBER(MATCH(C230,'May 29'!$D$2:$D$300,0)),AND(ISNUMBER(MATCH(D230,'May 29'!$F$2:$F$300,0)),(ISNUMBER(MATCH(E230,'May 29'!$E$2:$E$300,0))))),"Found","Not Found")</f>
        <v>Not Found</v>
      </c>
      <c r="L230" s="33" t="str">
        <f>IF(OR(ISNUMBER(MATCH(C230,'May 30'!$D$2:$D$300,0)),AND(ISNUMBER(MATCH(D230,'May 30'!$F$2:$F$300,0)),(ISNUMBER(MATCH(E230,'May 30'!$E$2:$E$300,0))))),"Found","Not Found")</f>
        <v>Not Found</v>
      </c>
      <c r="M230" s="33">
        <f t="shared" si="3"/>
        <v>0</v>
      </c>
      <c r="N230" s="33"/>
      <c r="O230" s="33"/>
      <c r="P230" s="33"/>
      <c r="Q230" s="33"/>
      <c r="R230" s="33"/>
      <c r="T230" s="33"/>
      <c r="U230" s="33"/>
      <c r="V230" s="33"/>
      <c r="W230" s="33"/>
      <c r="X230" s="33"/>
      <c r="Y230" s="33"/>
      <c r="Z230" s="33"/>
      <c r="AA230" s="33"/>
      <c r="AB230" s="33"/>
      <c r="AC230" s="33"/>
      <c r="AD230" s="33"/>
      <c r="AE230" s="33"/>
      <c r="AF230" s="33"/>
      <c r="AG230" s="33"/>
      <c r="AH230" s="33"/>
      <c r="AI230" s="36"/>
      <c r="AJ230" s="33"/>
    </row>
    <row r="231" spans="1:36" x14ac:dyDescent="0.25">
      <c r="A231" s="45" t="s">
        <v>1402</v>
      </c>
      <c r="B231" s="34" t="s">
        <v>1015</v>
      </c>
      <c r="C231" s="30" t="str">
        <f>VLOOKUP(B231,'PKII Employee Details'!$A$2:$F$474,3,FALSE)</f>
        <v>C559</v>
      </c>
      <c r="D231" s="35" t="s">
        <v>1011</v>
      </c>
      <c r="E231" s="35" t="str">
        <f>VLOOKUP(B231,'PKII Employee Details'!$A$2:$F$474,5,FALSE)</f>
        <v>Cesar</v>
      </c>
      <c r="F231" s="36" t="str">
        <f>IF(OR(ISNUMBER(MATCH(C231,'May 24'!$D$2:$D$300,0)),AND(ISNUMBER(MATCH(D231,'May 24'!$F$2:$F$300,0)),(ISNUMBER(MATCH(E231,'May 24'!$E$2:$E$300,0))))),"Found","Not Found")</f>
        <v>Found</v>
      </c>
      <c r="G231" s="33" t="str">
        <f>IF(OR(ISNUMBER(MATCH(C231,'May 25'!$D$2:$D$300,0)),AND(ISNUMBER(MATCH(D231,'May 25'!$F$2:$F$300,0)),(ISNUMBER(MATCH(E231,'May 25'!$E$2:$E$300,0))))),"Found","Not Found")</f>
        <v>Found</v>
      </c>
      <c r="H231" s="33" t="str">
        <f>IF(OR(ISNUMBER(MATCH(C231,'May 26'!$D$2:$D$300,0)),AND(ISNUMBER(MATCH(D231,'May 26'!$F$2:$F$300,0)),(ISNUMBER(MATCH(E231,'May 26'!$E$2:$E$300,0))))),"Found","Not Found")</f>
        <v>Found</v>
      </c>
      <c r="I231" s="33" t="str">
        <f>IF(OR(ISNUMBER(MATCH(C231,'May 27'!$D$2:$D$299,0)),AND(ISNUMBER(MATCH(D231,'May 27'!$F$2:$F$299,0)),(ISNUMBER(MATCH(E231,'May 27'!$E$2:$E$299,0))))),"Found","Not Found")</f>
        <v>Not Found</v>
      </c>
      <c r="J231" s="33" t="str">
        <f>IF(OR(ISNUMBER(MATCH(C231,'May 28'!$D$2:$D$300,0)),AND(ISNUMBER(MATCH(D231,'May 28'!$F$2:$F$300,0)),(ISNUMBER(MATCH(E231,'May 28'!$E$2:$E$300,0))))),"Found","Not Found")</f>
        <v>Found</v>
      </c>
      <c r="K231" s="33" t="str">
        <f>IF(OR(ISNUMBER(MATCH(C231,'May 29'!$D$2:$D$300,0)),AND(ISNUMBER(MATCH(D231,'May 29'!$F$2:$F$300,0)),(ISNUMBER(MATCH(E231,'May 29'!$E$2:$E$300,0))))),"Found","Not Found")</f>
        <v>Found</v>
      </c>
      <c r="L231" s="33" t="str">
        <f>IF(OR(ISNUMBER(MATCH(C231,'May 30'!$D$2:$D$300,0)),AND(ISNUMBER(MATCH(D231,'May 30'!$F$2:$F$300,0)),(ISNUMBER(MATCH(E231,'May 30'!$E$2:$E$300,0))))),"Found","Not Found")</f>
        <v>Not Found</v>
      </c>
      <c r="M231" s="33">
        <f t="shared" si="3"/>
        <v>5</v>
      </c>
      <c r="N231" s="33"/>
      <c r="O231" s="33"/>
      <c r="P231" s="33"/>
      <c r="Q231" s="33"/>
      <c r="R231" s="33"/>
      <c r="T231" s="33"/>
      <c r="U231" s="33"/>
      <c r="V231" s="33"/>
      <c r="W231" s="33"/>
      <c r="X231" s="33"/>
      <c r="Y231" s="33"/>
      <c r="Z231" s="33"/>
      <c r="AA231" s="33"/>
      <c r="AB231" s="33"/>
      <c r="AC231" s="33"/>
      <c r="AD231" s="33"/>
      <c r="AE231" s="33"/>
      <c r="AF231" s="33"/>
      <c r="AG231" s="33"/>
      <c r="AH231" s="33"/>
      <c r="AI231" s="36"/>
      <c r="AJ231" s="33"/>
    </row>
    <row r="232" spans="1:36" x14ac:dyDescent="0.25">
      <c r="A232" s="45" t="s">
        <v>1403</v>
      </c>
      <c r="B232" s="34" t="s">
        <v>739</v>
      </c>
      <c r="C232" s="30" t="str">
        <f>VLOOKUP(B232,'PKII Employee Details'!$A$2:$F$474,3,FALSE)</f>
        <v>C161</v>
      </c>
      <c r="D232" s="35" t="s">
        <v>1404</v>
      </c>
      <c r="E232" s="35" t="str">
        <f>VLOOKUP(B232,'PKII Employee Details'!$A$2:$F$474,5,FALSE)</f>
        <v>Custodio</v>
      </c>
      <c r="F232" s="36" t="str">
        <f>IF(OR(ISNUMBER(MATCH(C232,'May 24'!$D$2:$D$300,0)),AND(ISNUMBER(MATCH(D232,'May 24'!$F$2:$F$300,0)),(ISNUMBER(MATCH(E232,'May 24'!$E$2:$E$300,0))))),"Found","Not Found")</f>
        <v>Not Found</v>
      </c>
      <c r="G232" s="33" t="str">
        <f>IF(OR(ISNUMBER(MATCH(C232,'May 25'!$D$2:$D$300,0)),AND(ISNUMBER(MATCH(D232,'May 25'!$F$2:$F$300,0)),(ISNUMBER(MATCH(E232,'May 25'!$E$2:$E$300,0))))),"Found","Not Found")</f>
        <v>Not Found</v>
      </c>
      <c r="H232" s="33" t="str">
        <f>IF(OR(ISNUMBER(MATCH(C232,'May 26'!$D$2:$D$300,0)),AND(ISNUMBER(MATCH(D232,'May 26'!$F$2:$F$300,0)),(ISNUMBER(MATCH(E232,'May 26'!$E$2:$E$300,0))))),"Found","Not Found")</f>
        <v>Not Found</v>
      </c>
      <c r="I232" s="33" t="str">
        <f>IF(OR(ISNUMBER(MATCH(C232,'May 27'!$D$2:$D$299,0)),AND(ISNUMBER(MATCH(D232,'May 27'!$F$2:$F$299,0)),(ISNUMBER(MATCH(E232,'May 27'!$E$2:$E$299,0))))),"Found","Not Found")</f>
        <v>Not Found</v>
      </c>
      <c r="J232" s="33" t="str">
        <f>IF(OR(ISNUMBER(MATCH(C232,'May 28'!$D$2:$D$300,0)),AND(ISNUMBER(MATCH(D232,'May 28'!$F$2:$F$300,0)),(ISNUMBER(MATCH(E232,'May 28'!$E$2:$E$300,0))))),"Found","Not Found")</f>
        <v>Not Found</v>
      </c>
      <c r="K232" s="33" t="str">
        <f>IF(OR(ISNUMBER(MATCH(C232,'May 29'!$D$2:$D$300,0)),AND(ISNUMBER(MATCH(D232,'May 29'!$F$2:$F$300,0)),(ISNUMBER(MATCH(E232,'May 29'!$E$2:$E$300,0))))),"Found","Not Found")</f>
        <v>Not Found</v>
      </c>
      <c r="L232" s="33" t="str">
        <f>IF(OR(ISNUMBER(MATCH(C232,'May 30'!$D$2:$D$300,0)),AND(ISNUMBER(MATCH(D232,'May 30'!$F$2:$F$300,0)),(ISNUMBER(MATCH(E232,'May 30'!$E$2:$E$300,0))))),"Found","Not Found")</f>
        <v>Not Found</v>
      </c>
      <c r="M232" s="33">
        <f t="shared" si="3"/>
        <v>0</v>
      </c>
      <c r="N232" s="33"/>
      <c r="O232" s="33"/>
      <c r="P232" s="33"/>
      <c r="Q232" s="33"/>
      <c r="R232" s="33"/>
      <c r="T232" s="33"/>
      <c r="U232" s="33"/>
      <c r="V232" s="33"/>
      <c r="W232" s="33"/>
      <c r="X232" s="33"/>
      <c r="Y232" s="33"/>
      <c r="Z232" s="33"/>
      <c r="AA232" s="33"/>
      <c r="AB232" s="33"/>
      <c r="AC232" s="33"/>
      <c r="AD232" s="33"/>
      <c r="AE232" s="33"/>
      <c r="AF232" s="33"/>
      <c r="AG232" s="33"/>
      <c r="AH232" s="33"/>
      <c r="AI232" s="36"/>
      <c r="AJ232" s="33"/>
    </row>
    <row r="233" spans="1:36" x14ac:dyDescent="0.25">
      <c r="A233" s="45" t="s">
        <v>1405</v>
      </c>
      <c r="B233" s="34" t="s">
        <v>634</v>
      </c>
      <c r="C233" s="30">
        <v>443</v>
      </c>
      <c r="D233" s="35" t="s">
        <v>632</v>
      </c>
      <c r="E233" s="35" t="s">
        <v>633</v>
      </c>
      <c r="F233" s="36" t="str">
        <f>IF(OR(ISNUMBER(MATCH(C233,'May 24'!$D$2:$D$300,0)),AND(ISNUMBER(MATCH(D233,'May 24'!$F$2:$F$300,0)),(ISNUMBER(MATCH(E233,'May 24'!$E$2:$E$300,0))))),"Found","Not Found")</f>
        <v>Not Found</v>
      </c>
      <c r="G233" s="33" t="str">
        <f>IF(OR(ISNUMBER(MATCH(C233,'May 25'!$D$2:$D$300,0)),AND(ISNUMBER(MATCH(D233,'May 25'!$F$2:$F$300,0)),(ISNUMBER(MATCH(E233,'May 25'!$E$2:$E$300,0))))),"Found","Not Found")</f>
        <v>Found</v>
      </c>
      <c r="H233" s="33" t="str">
        <f>IF(OR(ISNUMBER(MATCH(C233,'May 26'!$D$2:$D$300,0)),AND(ISNUMBER(MATCH(D233,'May 26'!$F$2:$F$300,0)),(ISNUMBER(MATCH(E233,'May 26'!$E$2:$E$300,0))))),"Found","Not Found")</f>
        <v>Found</v>
      </c>
      <c r="I233" s="33" t="str">
        <f>IF(OR(ISNUMBER(MATCH(C233,'May 27'!$D$2:$D$299,0)),AND(ISNUMBER(MATCH(D233,'May 27'!$F$2:$F$299,0)),(ISNUMBER(MATCH(E233,'May 27'!$E$2:$E$299,0))))),"Found","Not Found")</f>
        <v>Found</v>
      </c>
      <c r="J233" s="33" t="str">
        <f>IF(OR(ISNUMBER(MATCH(C233,'May 28'!$D$2:$D$300,0)),AND(ISNUMBER(MATCH(D233,'May 28'!$F$2:$F$300,0)),(ISNUMBER(MATCH(E233,'May 28'!$E$2:$E$300,0))))),"Found","Not Found")</f>
        <v>Found</v>
      </c>
      <c r="K233" s="33" t="str">
        <f>IF(OR(ISNUMBER(MATCH(C233,'May 29'!$D$2:$D$300,0)),AND(ISNUMBER(MATCH(D233,'May 29'!$F$2:$F$300,0)),(ISNUMBER(MATCH(E233,'May 29'!$E$2:$E$300,0))))),"Found","Not Found")</f>
        <v>Found</v>
      </c>
      <c r="L233" s="33" t="str">
        <f>IF(OR(ISNUMBER(MATCH(C233,'May 30'!$D$2:$D$300,0)),AND(ISNUMBER(MATCH(D233,'May 30'!$F$2:$F$300,0)),(ISNUMBER(MATCH(E233,'May 30'!$E$2:$E$300,0))))),"Found","Not Found")</f>
        <v>Not Found</v>
      </c>
      <c r="M233" s="33">
        <f t="shared" si="3"/>
        <v>5</v>
      </c>
      <c r="N233" s="33"/>
      <c r="O233" s="33"/>
      <c r="P233" s="33"/>
      <c r="Q233" s="33"/>
      <c r="R233" s="33"/>
      <c r="T233" s="33"/>
      <c r="U233" s="33"/>
      <c r="V233" s="33"/>
      <c r="W233" s="33"/>
      <c r="X233" s="33"/>
      <c r="Y233" s="33"/>
      <c r="Z233" s="33"/>
      <c r="AA233" s="33"/>
      <c r="AB233" s="33"/>
      <c r="AC233" s="33"/>
      <c r="AD233" s="33"/>
      <c r="AE233" s="33"/>
      <c r="AF233" s="33"/>
      <c r="AG233" s="33"/>
      <c r="AH233" s="33"/>
      <c r="AI233" s="36"/>
      <c r="AJ233" s="33"/>
    </row>
    <row r="234" spans="1:36" x14ac:dyDescent="0.25">
      <c r="A234" s="45" t="s">
        <v>1406</v>
      </c>
      <c r="B234" s="34" t="s">
        <v>997</v>
      </c>
      <c r="C234" s="30">
        <f>VLOOKUP(B234,'PKII Employee Details'!$A$2:$F$474,3,FALSE)</f>
        <v>480</v>
      </c>
      <c r="D234" s="35" t="str">
        <f>VLOOKUP(B234,'PKII Employee Details'!$A$2:$F$474,4,FALSE)</f>
        <v>Serrano</v>
      </c>
      <c r="E234" s="35" t="str">
        <f>VLOOKUP(B234,'PKII Employee Details'!$A$2:$F$474,5,FALSE)</f>
        <v>Tolentino</v>
      </c>
      <c r="F234" s="36" t="str">
        <f>IF(OR(ISNUMBER(MATCH(C234,'May 24'!$D$2:$D$300,0)),AND(ISNUMBER(MATCH(D234,'May 24'!$F$2:$F$300,0)),(ISNUMBER(MATCH(E234,'May 24'!$E$2:$E$300,0))))),"Found","Not Found")</f>
        <v>Not Found</v>
      </c>
      <c r="G234" s="33" t="str">
        <f>IF(OR(ISNUMBER(MATCH(C234,'May 25'!$D$2:$D$300,0)),AND(ISNUMBER(MATCH(D234,'May 25'!$F$2:$F$300,0)),(ISNUMBER(MATCH(E234,'May 25'!$E$2:$E$300,0))))),"Found","Not Found")</f>
        <v>Not Found</v>
      </c>
      <c r="H234" s="33" t="str">
        <f>IF(OR(ISNUMBER(MATCH(C234,'May 26'!$D$2:$D$300,0)),AND(ISNUMBER(MATCH(D234,'May 26'!$F$2:$F$300,0)),(ISNUMBER(MATCH(E234,'May 26'!$E$2:$E$300,0))))),"Found","Not Found")</f>
        <v>Not Found</v>
      </c>
      <c r="I234" s="33" t="str">
        <f>IF(OR(ISNUMBER(MATCH(C234,'May 27'!$D$2:$D$299,0)),AND(ISNUMBER(MATCH(D234,'May 27'!$F$2:$F$299,0)),(ISNUMBER(MATCH(E234,'May 27'!$E$2:$E$299,0))))),"Found","Not Found")</f>
        <v>Not Found</v>
      </c>
      <c r="J234" s="33" t="str">
        <f>IF(OR(ISNUMBER(MATCH(C234,'May 28'!$D$2:$D$300,0)),AND(ISNUMBER(MATCH(D234,'May 28'!$F$2:$F$300,0)),(ISNUMBER(MATCH(E234,'May 28'!$E$2:$E$300,0))))),"Found","Not Found")</f>
        <v>Not Found</v>
      </c>
      <c r="K234" s="33" t="str">
        <f>IF(OR(ISNUMBER(MATCH(C234,'May 29'!$D$2:$D$300,0)),AND(ISNUMBER(MATCH(D234,'May 29'!$F$2:$F$300,0)),(ISNUMBER(MATCH(E234,'May 29'!$E$2:$E$300,0))))),"Found","Not Found")</f>
        <v>Found</v>
      </c>
      <c r="L234" s="33" t="str">
        <f>IF(OR(ISNUMBER(MATCH(C234,'May 30'!$D$2:$D$300,0)),AND(ISNUMBER(MATCH(D234,'May 30'!$F$2:$F$300,0)),(ISNUMBER(MATCH(E234,'May 30'!$E$2:$E$300,0))))),"Found","Not Found")</f>
        <v>Found</v>
      </c>
      <c r="M234" s="33">
        <f t="shared" si="3"/>
        <v>2</v>
      </c>
      <c r="N234" s="33"/>
      <c r="O234" s="33"/>
      <c r="P234" s="33"/>
      <c r="Q234" s="33"/>
      <c r="R234" s="33"/>
      <c r="T234" s="33"/>
      <c r="U234" s="33"/>
      <c r="V234" s="33"/>
      <c r="W234" s="33"/>
      <c r="X234" s="33"/>
      <c r="Y234" s="33"/>
      <c r="Z234" s="33"/>
      <c r="AA234" s="33"/>
      <c r="AB234" s="33"/>
      <c r="AC234" s="33"/>
      <c r="AD234" s="33"/>
      <c r="AE234" s="33"/>
      <c r="AF234" s="33"/>
      <c r="AG234" s="33"/>
      <c r="AH234" s="33"/>
      <c r="AI234" s="36"/>
      <c r="AJ234" s="33"/>
    </row>
    <row r="235" spans="1:36" ht="15.75" thickBot="1" x14ac:dyDescent="0.3">
      <c r="A235" s="45" t="s">
        <v>925</v>
      </c>
      <c r="B235" s="34" t="s">
        <v>925</v>
      </c>
      <c r="C235" s="46" t="s">
        <v>1407</v>
      </c>
      <c r="D235" s="35" t="str">
        <f>VLOOKUP(B235,'PKII Employee Details'!$A$2:$F$474,4,FALSE)</f>
        <v>Roque</v>
      </c>
      <c r="E235" s="35" t="str">
        <f>VLOOKUP(B235,'PKII Employee Details'!$A$2:$F$474,5,FALSE)</f>
        <v>Analie</v>
      </c>
      <c r="F235" s="36" t="str">
        <f>IF(OR(ISNUMBER(MATCH(C235,'May 24'!$D$2:$D$300,0)),AND(ISNUMBER(MATCH(D235,'May 24'!$F$2:$F$300,0)),(ISNUMBER(MATCH(E235,'May 24'!$E$2:$E$300,0))))),"Found","Not Found")</f>
        <v>Found</v>
      </c>
      <c r="G235" s="33" t="str">
        <f>IF(OR(ISNUMBER(MATCH(C235,'May 25'!$D$2:$D$300,0)),AND(ISNUMBER(MATCH(D235,'May 25'!$F$2:$F$300,0)),(ISNUMBER(MATCH(E235,'May 25'!$E$2:$E$300,0))))),"Found","Not Found")</f>
        <v>Found</v>
      </c>
      <c r="H235" s="33" t="str">
        <f>IF(OR(ISNUMBER(MATCH(C235,'May 26'!$D$2:$D$300,0)),AND(ISNUMBER(MATCH(D235,'May 26'!$F$2:$F$300,0)),(ISNUMBER(MATCH(E235,'May 26'!$E$2:$E$300,0))))),"Found","Not Found")</f>
        <v>Found</v>
      </c>
      <c r="I235" s="33" t="str">
        <f>IF(OR(ISNUMBER(MATCH(C235,'May 27'!$D$2:$D$299,0)),AND(ISNUMBER(MATCH(D235,'May 27'!$F$2:$F$299,0)),(ISNUMBER(MATCH(E235,'May 27'!$E$2:$E$299,0))))),"Found","Not Found")</f>
        <v>Found</v>
      </c>
      <c r="J235" s="33" t="str">
        <f>IF(OR(ISNUMBER(MATCH(C235,'May 28'!$D$2:$D$300,0)),AND(ISNUMBER(MATCH(D235,'May 28'!$F$2:$F$300,0)),(ISNUMBER(MATCH(E235,'May 28'!$E$2:$E$300,0))))),"Found","Not Found")</f>
        <v>Not Found</v>
      </c>
      <c r="K235" s="33" t="str">
        <f>IF(OR(ISNUMBER(MATCH(C235,'May 29'!$D$2:$D$300,0)),AND(ISNUMBER(MATCH(D235,'May 29'!$F$2:$F$300,0)),(ISNUMBER(MATCH(E235,'May 29'!$E$2:$E$300,0))))),"Found","Not Found")</f>
        <v>Not Found</v>
      </c>
      <c r="L235" s="33" t="str">
        <f>IF(OR(ISNUMBER(MATCH(C235,'May 30'!$D$2:$D$300,0)),AND(ISNUMBER(MATCH(D235,'May 30'!$F$2:$F$300,0)),(ISNUMBER(MATCH(E235,'May 30'!$E$2:$E$300,0))))),"Found","Not Found")</f>
        <v>Not Found</v>
      </c>
      <c r="M235" s="33">
        <f t="shared" si="3"/>
        <v>4</v>
      </c>
      <c r="N235" s="33"/>
      <c r="O235" s="33"/>
      <c r="P235" s="33"/>
      <c r="Q235" s="33"/>
      <c r="R235" s="33"/>
      <c r="T235" s="33"/>
      <c r="U235" s="33"/>
      <c r="V235" s="33"/>
      <c r="W235" s="33"/>
      <c r="X235" s="33"/>
      <c r="Y235" s="33"/>
      <c r="Z235" s="33"/>
      <c r="AA235" s="33"/>
      <c r="AB235" s="33"/>
      <c r="AC235" s="33"/>
      <c r="AD235" s="33"/>
      <c r="AE235" s="33"/>
      <c r="AF235" s="33"/>
      <c r="AG235" s="33"/>
      <c r="AH235" s="33"/>
      <c r="AI235" s="36"/>
      <c r="AJ235" s="33"/>
    </row>
    <row r="236" spans="1:36" ht="15.75" thickBot="1" x14ac:dyDescent="0.3">
      <c r="A236" s="47" t="s">
        <v>440</v>
      </c>
      <c r="B236" s="34" t="s">
        <v>440</v>
      </c>
      <c r="C236" s="30">
        <f>VLOOKUP(B236,'PKII Employee Details'!$A$2:$F$474,3,FALSE)</f>
        <v>649</v>
      </c>
      <c r="D236" s="35" t="str">
        <f>VLOOKUP(B236,'PKII Employee Details'!$A$2:$F$474,4,FALSE)</f>
        <v>Fuertes</v>
      </c>
      <c r="E236" s="35" t="str">
        <f>VLOOKUP(B236,'PKII Employee Details'!$A$2:$F$474,5,FALSE)</f>
        <v>Brian Jose</v>
      </c>
      <c r="F236" s="36" t="str">
        <f>IF(OR(ISNUMBER(MATCH(C236,'May 24'!$D$2:$D$300,0)),AND(ISNUMBER(MATCH(D236,'May 24'!$F$2:$F$300,0)),(ISNUMBER(MATCH(E236,'May 24'!$E$2:$E$300,0))))),"Found","Not Found")</f>
        <v>Found</v>
      </c>
      <c r="G236" s="33" t="str">
        <f>IF(OR(ISNUMBER(MATCH(C236,'May 25'!$D$2:$D$300,0)),AND(ISNUMBER(MATCH(D236,'May 25'!$F$2:$F$300,0)),(ISNUMBER(MATCH(E236,'May 25'!$E$2:$E$300,0))))),"Found","Not Found")</f>
        <v>Found</v>
      </c>
      <c r="H236" s="33" t="str">
        <f>IF(OR(ISNUMBER(MATCH(C236,'May 26'!$D$2:$D$300,0)),AND(ISNUMBER(MATCH(D236,'May 26'!$F$2:$F$300,0)),(ISNUMBER(MATCH(E236,'May 26'!$E$2:$E$300,0))))),"Found","Not Found")</f>
        <v>Found</v>
      </c>
      <c r="I236" s="33" t="str">
        <f>IF(OR(ISNUMBER(MATCH(C236,'May 27'!$D$2:$D$299,0)),AND(ISNUMBER(MATCH(D236,'May 27'!$F$2:$F$299,0)),(ISNUMBER(MATCH(E236,'May 27'!$E$2:$E$299,0))))),"Found","Not Found")</f>
        <v>Found</v>
      </c>
      <c r="J236" s="33" t="str">
        <f>IF(OR(ISNUMBER(MATCH(C236,'May 28'!$D$2:$D$300,0)),AND(ISNUMBER(MATCH(D236,'May 28'!$F$2:$F$300,0)),(ISNUMBER(MATCH(E236,'May 28'!$E$2:$E$300,0))))),"Found","Not Found")</f>
        <v>Found</v>
      </c>
      <c r="K236" s="33" t="str">
        <f>IF(OR(ISNUMBER(MATCH(C236,'May 29'!$D$2:$D$300,0)),AND(ISNUMBER(MATCH(D236,'May 29'!$F$2:$F$300,0)),(ISNUMBER(MATCH(E236,'May 29'!$E$2:$E$300,0))))),"Found","Not Found")</f>
        <v>Found</v>
      </c>
      <c r="L236" s="33" t="str">
        <f>IF(OR(ISNUMBER(MATCH(C236,'May 30'!$D$2:$D$300,0)),AND(ISNUMBER(MATCH(D236,'May 30'!$F$2:$F$300,0)),(ISNUMBER(MATCH(E236,'May 30'!$E$2:$E$300,0))))),"Found","Not Found")</f>
        <v>Found</v>
      </c>
      <c r="M236" s="33">
        <f t="shared" si="3"/>
        <v>7</v>
      </c>
      <c r="N236" s="33"/>
      <c r="O236" s="33"/>
      <c r="P236" s="33"/>
      <c r="Q236" s="33"/>
      <c r="R236" s="33"/>
      <c r="T236" s="33"/>
      <c r="U236" s="33"/>
      <c r="V236" s="33"/>
      <c r="W236" s="33"/>
      <c r="X236" s="33"/>
      <c r="Y236" s="33"/>
      <c r="Z236" s="33"/>
      <c r="AA236" s="33"/>
      <c r="AB236" s="33"/>
      <c r="AC236" s="33"/>
      <c r="AD236" s="33"/>
      <c r="AE236" s="33"/>
      <c r="AF236" s="33"/>
      <c r="AG236" s="33"/>
      <c r="AH236" s="33"/>
      <c r="AI236" s="36"/>
      <c r="AJ236" s="33"/>
    </row>
    <row r="237" spans="1:36" ht="15.75" thickBot="1" x14ac:dyDescent="0.3">
      <c r="A237" s="48" t="s">
        <v>1133</v>
      </c>
      <c r="B237" s="34" t="s">
        <v>1133</v>
      </c>
      <c r="C237" s="30">
        <f>VLOOKUP(B237,'PKII Employee Details'!$A$2:$F$474,3,FALSE)</f>
        <v>458</v>
      </c>
      <c r="D237" s="35" t="str">
        <f>VLOOKUP(B237,'PKII Employee Details'!$A$2:$F$474,4,FALSE)</f>
        <v>Vitug</v>
      </c>
      <c r="E237" s="35" t="str">
        <f>VLOOKUP(B237,'PKII Employee Details'!$A$2:$F$474,5,FALSE)</f>
        <v>Cherrie</v>
      </c>
      <c r="F237" s="36" t="str">
        <f>IF(OR(ISNUMBER(MATCH(C237,'May 24'!$D$2:$D$300,0)),AND(ISNUMBER(MATCH(D237,'May 24'!$F$2:$F$300,0)),(ISNUMBER(MATCH(E237,'May 24'!$E$2:$E$300,0))))),"Found","Not Found")</f>
        <v>Found</v>
      </c>
      <c r="G237" s="33" t="str">
        <f>IF(OR(ISNUMBER(MATCH(C237,'May 25'!$D$2:$D$300,0)),AND(ISNUMBER(MATCH(D237,'May 25'!$F$2:$F$300,0)),(ISNUMBER(MATCH(E237,'May 25'!$E$2:$E$300,0))))),"Found","Not Found")</f>
        <v>Not Found</v>
      </c>
      <c r="H237" s="33" t="str">
        <f>IF(OR(ISNUMBER(MATCH(C237,'May 26'!$D$2:$D$300,0)),AND(ISNUMBER(MATCH(D237,'May 26'!$F$2:$F$300,0)),(ISNUMBER(MATCH(E237,'May 26'!$E$2:$E$300,0))))),"Found","Not Found")</f>
        <v>Not Found</v>
      </c>
      <c r="I237" s="33" t="str">
        <f>IF(OR(ISNUMBER(MATCH(C237,'May 27'!$D$2:$D$299,0)),AND(ISNUMBER(MATCH(D237,'May 27'!$F$2:$F$299,0)),(ISNUMBER(MATCH(E237,'May 27'!$E$2:$E$299,0))))),"Found","Not Found")</f>
        <v>Found</v>
      </c>
      <c r="J237" s="33" t="str">
        <f>IF(OR(ISNUMBER(MATCH(C237,'May 28'!$D$2:$D$300,0)),AND(ISNUMBER(MATCH(D237,'May 28'!$F$2:$F$300,0)),(ISNUMBER(MATCH(E237,'May 28'!$E$2:$E$300,0))))),"Found","Not Found")</f>
        <v>Found</v>
      </c>
      <c r="K237" s="33" t="str">
        <f>IF(OR(ISNUMBER(MATCH(C237,'May 29'!$D$2:$D$300,0)),AND(ISNUMBER(MATCH(D237,'May 29'!$F$2:$F$300,0)),(ISNUMBER(MATCH(E237,'May 29'!$E$2:$E$300,0))))),"Found","Not Found")</f>
        <v>Not Found</v>
      </c>
      <c r="L237" s="33" t="str">
        <f>IF(OR(ISNUMBER(MATCH(C237,'May 30'!$D$2:$D$300,0)),AND(ISNUMBER(MATCH(D237,'May 30'!$F$2:$F$300,0)),(ISNUMBER(MATCH(E237,'May 30'!$E$2:$E$300,0))))),"Found","Not Found")</f>
        <v>Not Found</v>
      </c>
      <c r="M237" s="33">
        <f t="shared" si="3"/>
        <v>3</v>
      </c>
      <c r="N237" s="33"/>
      <c r="O237" s="33"/>
      <c r="P237" s="33"/>
      <c r="Q237" s="33"/>
      <c r="R237" s="33"/>
      <c r="T237" s="33"/>
      <c r="U237" s="33"/>
      <c r="V237" s="33"/>
      <c r="W237" s="33"/>
      <c r="X237" s="33"/>
      <c r="Y237" s="33"/>
      <c r="Z237" s="33"/>
      <c r="AA237" s="33"/>
      <c r="AB237" s="33"/>
      <c r="AC237" s="33"/>
      <c r="AD237" s="33"/>
      <c r="AE237" s="33"/>
      <c r="AF237" s="33"/>
      <c r="AG237" s="33"/>
      <c r="AH237" s="33"/>
      <c r="AI237" s="36"/>
      <c r="AJ237" s="33"/>
    </row>
    <row r="238" spans="1:36" ht="15.75" thickBot="1" x14ac:dyDescent="0.3">
      <c r="A238" s="47" t="s">
        <v>152</v>
      </c>
      <c r="B238" s="34" t="s">
        <v>152</v>
      </c>
      <c r="C238" s="30">
        <f>VLOOKUP(B238,'PKII Employee Details'!$A$2:$F$474,3,FALSE)</f>
        <v>113</v>
      </c>
      <c r="D238" s="35" t="str">
        <f>VLOOKUP(B238,'PKII Employee Details'!$A$2:$F$474,4,FALSE)</f>
        <v>Benitez</v>
      </c>
      <c r="E238" s="35" t="str">
        <f>VLOOKUP(B238,'PKII Employee Details'!$A$2:$F$474,5,FALSE)</f>
        <v>Grace</v>
      </c>
      <c r="F238" s="36" t="str">
        <f>IF(OR(ISNUMBER(MATCH(C238,'May 24'!$D$2:$D$300,0)),AND(ISNUMBER(MATCH(D238,'May 24'!$F$2:$F$300,0)),(ISNUMBER(MATCH(E238,'May 24'!$E$2:$E$300,0))))),"Found","Not Found")</f>
        <v>Found</v>
      </c>
      <c r="G238" s="33" t="str">
        <f>IF(OR(ISNUMBER(MATCH(C238,'May 25'!$D$2:$D$300,0)),AND(ISNUMBER(MATCH(D238,'May 25'!$F$2:$F$300,0)),(ISNUMBER(MATCH(E238,'May 25'!$E$2:$E$300,0))))),"Found","Not Found")</f>
        <v>Found</v>
      </c>
      <c r="H238" s="33" t="str">
        <f>IF(OR(ISNUMBER(MATCH(C238,'May 26'!$D$2:$D$300,0)),AND(ISNUMBER(MATCH(D238,'May 26'!$F$2:$F$300,0)),(ISNUMBER(MATCH(E238,'May 26'!$E$2:$E$300,0))))),"Found","Not Found")</f>
        <v>Found</v>
      </c>
      <c r="I238" s="33" t="str">
        <f>IF(OR(ISNUMBER(MATCH(C238,'May 27'!$D$2:$D$299,0)),AND(ISNUMBER(MATCH(D238,'May 27'!$F$2:$F$299,0)),(ISNUMBER(MATCH(E238,'May 27'!$E$2:$E$299,0))))),"Found","Not Found")</f>
        <v>Found</v>
      </c>
      <c r="J238" s="33" t="str">
        <f>IF(OR(ISNUMBER(MATCH(C238,'May 28'!$D$2:$D$300,0)),AND(ISNUMBER(MATCH(D238,'May 28'!$F$2:$F$300,0)),(ISNUMBER(MATCH(E238,'May 28'!$E$2:$E$300,0))))),"Found","Not Found")</f>
        <v>Found</v>
      </c>
      <c r="K238" s="33" t="str">
        <f>IF(OR(ISNUMBER(MATCH(C238,'May 29'!$D$2:$D$300,0)),AND(ISNUMBER(MATCH(D238,'May 29'!$F$2:$F$300,0)),(ISNUMBER(MATCH(E238,'May 29'!$E$2:$E$300,0))))),"Found","Not Found")</f>
        <v>Not Found</v>
      </c>
      <c r="L238" s="33" t="str">
        <f>IF(OR(ISNUMBER(MATCH(C238,'May 30'!$D$2:$D$300,0)),AND(ISNUMBER(MATCH(D238,'May 30'!$F$2:$F$300,0)),(ISNUMBER(MATCH(E238,'May 30'!$E$2:$E$300,0))))),"Found","Not Found")</f>
        <v>Not Found</v>
      </c>
      <c r="M238" s="33">
        <f t="shared" si="3"/>
        <v>5</v>
      </c>
      <c r="N238" s="33"/>
      <c r="O238" s="33"/>
      <c r="P238" s="33"/>
      <c r="Q238" s="33"/>
      <c r="R238" s="33"/>
      <c r="T238" s="33"/>
      <c r="U238" s="33"/>
      <c r="V238" s="33"/>
      <c r="W238" s="33"/>
      <c r="X238" s="33"/>
      <c r="Y238" s="33"/>
      <c r="Z238" s="33"/>
      <c r="AA238" s="33"/>
      <c r="AB238" s="33"/>
      <c r="AC238" s="33"/>
      <c r="AD238" s="33"/>
      <c r="AE238" s="33"/>
      <c r="AF238" s="33"/>
      <c r="AG238" s="33"/>
      <c r="AH238" s="33"/>
      <c r="AI238" s="36"/>
      <c r="AJ238" s="33"/>
    </row>
    <row r="239" spans="1:36" ht="15.75" thickBot="1" x14ac:dyDescent="0.3">
      <c r="A239" s="48" t="s">
        <v>162</v>
      </c>
      <c r="B239" s="34" t="s">
        <v>162</v>
      </c>
      <c r="C239" s="30">
        <v>112</v>
      </c>
      <c r="D239" s="35" t="s">
        <v>159</v>
      </c>
      <c r="E239" s="35" t="s">
        <v>160</v>
      </c>
      <c r="F239" s="36" t="str">
        <f>IF(OR(ISNUMBER(MATCH(C239,'May 24'!$D$2:$D$300,0)),AND(ISNUMBER(MATCH(D239,'May 24'!$F$2:$F$300,0)),(ISNUMBER(MATCH(E239,'May 24'!$E$2:$E$300,0))))),"Found","Not Found")</f>
        <v>Found</v>
      </c>
      <c r="G239" s="33" t="str">
        <f>IF(OR(ISNUMBER(MATCH(C239,'May 25'!$D$2:$D$300,0)),AND(ISNUMBER(MATCH(D239,'May 25'!$F$2:$F$300,0)),(ISNUMBER(MATCH(E239,'May 25'!$E$2:$E$300,0))))),"Found","Not Found")</f>
        <v>Not Found</v>
      </c>
      <c r="H239" s="33" t="str">
        <f>IF(OR(ISNUMBER(MATCH(C239,'May 26'!$D$2:$D$300,0)),AND(ISNUMBER(MATCH(D239,'May 26'!$F$2:$F$300,0)),(ISNUMBER(MATCH(E239,'May 26'!$E$2:$E$300,0))))),"Found","Not Found")</f>
        <v>Found</v>
      </c>
      <c r="I239" s="33" t="str">
        <f>IF(OR(ISNUMBER(MATCH(C239,'May 27'!$D$2:$D$299,0)),AND(ISNUMBER(MATCH(D239,'May 27'!$F$2:$F$299,0)),(ISNUMBER(MATCH(E239,'May 27'!$E$2:$E$299,0))))),"Found","Not Found")</f>
        <v>Not Found</v>
      </c>
      <c r="J239" s="33" t="str">
        <f>IF(OR(ISNUMBER(MATCH(C239,'May 28'!$D$2:$D$300,0)),AND(ISNUMBER(MATCH(D239,'May 28'!$F$2:$F$300,0)),(ISNUMBER(MATCH(E239,'May 28'!$E$2:$E$300,0))))),"Found","Not Found")</f>
        <v>Found</v>
      </c>
      <c r="K239" s="33" t="str">
        <f>IF(OR(ISNUMBER(MATCH(C239,'May 29'!$D$2:$D$300,0)),AND(ISNUMBER(MATCH(D239,'May 29'!$F$2:$F$300,0)),(ISNUMBER(MATCH(E239,'May 29'!$E$2:$E$300,0))))),"Found","Not Found")</f>
        <v>Not Found</v>
      </c>
      <c r="L239" s="33" t="str">
        <f>IF(OR(ISNUMBER(MATCH(C239,'May 30'!$D$2:$D$300,0)),AND(ISNUMBER(MATCH(D239,'May 30'!$F$2:$F$300,0)),(ISNUMBER(MATCH(E239,'May 30'!$E$2:$E$300,0))))),"Found","Not Found")</f>
        <v>Not Found</v>
      </c>
      <c r="M239" s="33">
        <f t="shared" si="3"/>
        <v>3</v>
      </c>
      <c r="N239" s="33"/>
      <c r="O239" s="33"/>
      <c r="P239" s="33"/>
      <c r="Q239" s="33"/>
      <c r="R239" s="33"/>
      <c r="T239" s="33"/>
      <c r="U239" s="33"/>
      <c r="V239" s="33"/>
      <c r="W239" s="33"/>
      <c r="X239" s="33"/>
      <c r="Y239" s="33"/>
      <c r="Z239" s="33"/>
      <c r="AA239" s="33"/>
      <c r="AB239" s="33"/>
      <c r="AC239" s="33"/>
      <c r="AD239" s="33"/>
      <c r="AE239" s="33"/>
      <c r="AF239" s="33"/>
      <c r="AG239" s="33"/>
      <c r="AH239" s="33"/>
      <c r="AI239" s="36"/>
      <c r="AJ239" s="33"/>
    </row>
    <row r="240" spans="1:36" ht="15.75" thickBot="1" x14ac:dyDescent="0.3">
      <c r="A240" s="47" t="s">
        <v>304</v>
      </c>
      <c r="B240" s="34" t="s">
        <v>304</v>
      </c>
      <c r="C240" s="30">
        <f>VLOOKUP(B240,'PKII Employee Details'!$A$2:$F$474,3,FALSE)</f>
        <v>514</v>
      </c>
      <c r="D240" s="35" t="str">
        <f>VLOOKUP(B240,'PKII Employee Details'!$A$2:$F$474,4,FALSE)</f>
        <v>David</v>
      </c>
      <c r="E240" s="35" t="str">
        <f>VLOOKUP(B240,'PKII Employee Details'!$A$2:$F$474,5,FALSE)</f>
        <v>Jose Leonides</v>
      </c>
      <c r="F240" s="36" t="str">
        <f>IF(OR(ISNUMBER(MATCH(C240,'May 24'!$D$2:$D$300,0)),AND(ISNUMBER(MATCH(D240,'May 24'!$F$2:$F$300,0)),(ISNUMBER(MATCH(E240,'May 24'!$E$2:$E$300,0))))),"Found","Not Found")</f>
        <v>Found</v>
      </c>
      <c r="G240" s="33" t="str">
        <f>IF(OR(ISNUMBER(MATCH(C240,'May 25'!$D$2:$D$300,0)),AND(ISNUMBER(MATCH(D240,'May 25'!$F$2:$F$300,0)),(ISNUMBER(MATCH(E240,'May 25'!$E$2:$E$300,0))))),"Found","Not Found")</f>
        <v>Found</v>
      </c>
      <c r="H240" s="33" t="str">
        <f>IF(OR(ISNUMBER(MATCH(C240,'May 26'!$D$2:$D$300,0)),AND(ISNUMBER(MATCH(D240,'May 26'!$F$2:$F$300,0)),(ISNUMBER(MATCH(E240,'May 26'!$E$2:$E$300,0))))),"Found","Not Found")</f>
        <v>Found</v>
      </c>
      <c r="I240" s="33" t="str">
        <f>IF(OR(ISNUMBER(MATCH(C240,'May 27'!$D$2:$D$299,0)),AND(ISNUMBER(MATCH(D240,'May 27'!$F$2:$F$299,0)),(ISNUMBER(MATCH(E240,'May 27'!$E$2:$E$299,0))))),"Found","Not Found")</f>
        <v>Found</v>
      </c>
      <c r="J240" s="33" t="str">
        <f>IF(OR(ISNUMBER(MATCH(C240,'May 28'!$D$2:$D$300,0)),AND(ISNUMBER(MATCH(D240,'May 28'!$F$2:$F$300,0)),(ISNUMBER(MATCH(E240,'May 28'!$E$2:$E$300,0))))),"Found","Not Found")</f>
        <v>Found</v>
      </c>
      <c r="K240" s="33" t="str">
        <f>IF(OR(ISNUMBER(MATCH(C240,'May 29'!$D$2:$D$300,0)),AND(ISNUMBER(MATCH(D240,'May 29'!$F$2:$F$300,0)),(ISNUMBER(MATCH(E240,'May 29'!$E$2:$E$300,0))))),"Found","Not Found")</f>
        <v>Not Found</v>
      </c>
      <c r="L240" s="33" t="str">
        <f>IF(OR(ISNUMBER(MATCH(C240,'May 30'!$D$2:$D$300,0)),AND(ISNUMBER(MATCH(D240,'May 30'!$F$2:$F$300,0)),(ISNUMBER(MATCH(E240,'May 30'!$E$2:$E$300,0))))),"Found","Not Found")</f>
        <v>Found</v>
      </c>
      <c r="M240" s="33">
        <f t="shared" si="3"/>
        <v>6</v>
      </c>
      <c r="N240" s="33"/>
      <c r="O240" s="33"/>
      <c r="P240" s="33"/>
      <c r="Q240" s="33"/>
      <c r="R240" s="33"/>
      <c r="T240" s="33"/>
      <c r="U240" s="33"/>
      <c r="V240" s="33"/>
      <c r="W240" s="33"/>
      <c r="X240" s="33"/>
      <c r="Y240" s="33"/>
      <c r="Z240" s="33"/>
      <c r="AA240" s="33"/>
      <c r="AB240" s="33"/>
      <c r="AC240" s="33"/>
      <c r="AD240" s="33"/>
      <c r="AE240" s="33"/>
      <c r="AF240" s="33"/>
      <c r="AG240" s="33"/>
      <c r="AH240" s="33"/>
      <c r="AI240" s="36"/>
      <c r="AJ240" s="33"/>
    </row>
    <row r="241" spans="1:36" ht="15.75" thickBot="1" x14ac:dyDescent="0.3">
      <c r="A241" s="48" t="s">
        <v>874</v>
      </c>
      <c r="B241" s="34" t="s">
        <v>874</v>
      </c>
      <c r="C241" s="30">
        <f>VLOOKUP(B241,'PKII Employee Details'!$A$2:$F$474,3,FALSE)</f>
        <v>567</v>
      </c>
      <c r="D241" s="35" t="str">
        <f>VLOOKUP(B241,'PKII Employee Details'!$A$2:$F$474,4,FALSE)</f>
        <v>Ramos</v>
      </c>
      <c r="E241" s="35" t="str">
        <f>VLOOKUP(B241,'PKII Employee Details'!$A$2:$F$474,5,FALSE)</f>
        <v>Patrick John</v>
      </c>
      <c r="F241" s="36" t="str">
        <f>IF(OR(ISNUMBER(MATCH(C241,'May 24'!$D$2:$D$300,0)),AND(ISNUMBER(MATCH(D241,'May 24'!$F$2:$F$300,0)),(ISNUMBER(MATCH(E241,'May 24'!$E$2:$E$300,0))))),"Found","Not Found")</f>
        <v>Found</v>
      </c>
      <c r="G241" s="33" t="str">
        <f>IF(OR(ISNUMBER(MATCH(C241,'May 25'!$D$2:$D$300,0)),AND(ISNUMBER(MATCH(D241,'May 25'!$F$2:$F$300,0)),(ISNUMBER(MATCH(E241,'May 25'!$E$2:$E$300,0))))),"Found","Not Found")</f>
        <v>Found</v>
      </c>
      <c r="H241" s="33" t="str">
        <f>IF(OR(ISNUMBER(MATCH(C241,'May 26'!$D$2:$D$300,0)),AND(ISNUMBER(MATCH(D241,'May 26'!$F$2:$F$300,0)),(ISNUMBER(MATCH(E241,'May 26'!$E$2:$E$300,0))))),"Found","Not Found")</f>
        <v>Found</v>
      </c>
      <c r="I241" s="33" t="str">
        <f>IF(OR(ISNUMBER(MATCH(C241,'May 27'!$D$2:$D$299,0)),AND(ISNUMBER(MATCH(D241,'May 27'!$F$2:$F$299,0)),(ISNUMBER(MATCH(E241,'May 27'!$E$2:$E$299,0))))),"Found","Not Found")</f>
        <v>Found</v>
      </c>
      <c r="J241" s="33" t="str">
        <f>IF(OR(ISNUMBER(MATCH(C241,'May 28'!$D$2:$D$300,0)),AND(ISNUMBER(MATCH(D241,'May 28'!$F$2:$F$300,0)),(ISNUMBER(MATCH(E241,'May 28'!$E$2:$E$300,0))))),"Found","Not Found")</f>
        <v>Found</v>
      </c>
      <c r="K241" s="33" t="str">
        <f>IF(OR(ISNUMBER(MATCH(C241,'May 29'!$D$2:$D$300,0)),AND(ISNUMBER(MATCH(D241,'May 29'!$F$2:$F$300,0)),(ISNUMBER(MATCH(E241,'May 29'!$E$2:$E$300,0))))),"Found","Not Found")</f>
        <v>Found</v>
      </c>
      <c r="L241" s="33" t="str">
        <f>IF(OR(ISNUMBER(MATCH(C241,'May 30'!$D$2:$D$300,0)),AND(ISNUMBER(MATCH(D241,'May 30'!$F$2:$F$300,0)),(ISNUMBER(MATCH(E241,'May 30'!$E$2:$E$300,0))))),"Found","Not Found")</f>
        <v>Found</v>
      </c>
      <c r="M241" s="33">
        <f t="shared" si="3"/>
        <v>7</v>
      </c>
      <c r="N241" s="33"/>
      <c r="O241" s="33"/>
      <c r="P241" s="33"/>
      <c r="Q241" s="33"/>
      <c r="R241" s="33"/>
      <c r="T241" s="33"/>
      <c r="U241" s="33"/>
      <c r="V241" s="33"/>
      <c r="W241" s="33"/>
      <c r="X241" s="33"/>
      <c r="Y241" s="33"/>
      <c r="Z241" s="33"/>
      <c r="AA241" s="33"/>
      <c r="AB241" s="33"/>
      <c r="AC241" s="33"/>
      <c r="AD241" s="33"/>
      <c r="AE241" s="33"/>
      <c r="AF241" s="33"/>
      <c r="AG241" s="33"/>
      <c r="AH241" s="33"/>
      <c r="AI241" s="36"/>
      <c r="AJ241" s="33"/>
    </row>
    <row r="242" spans="1:36" ht="15.75" thickBot="1" x14ac:dyDescent="0.3">
      <c r="A242" s="47" t="s">
        <v>957</v>
      </c>
      <c r="B242" s="34" t="s">
        <v>957</v>
      </c>
      <c r="C242" s="46" t="s">
        <v>1408</v>
      </c>
      <c r="D242" s="35" t="str">
        <f>VLOOKUP(B242,'PKII Employee Details'!$A$2:$F$474,4,FALSE)</f>
        <v>Samoza</v>
      </c>
      <c r="E242" s="35" t="str">
        <f>VLOOKUP(B242,'PKII Employee Details'!$A$2:$F$474,5,FALSE)</f>
        <v>Peter</v>
      </c>
      <c r="F242" s="36" t="str">
        <f>IF(OR(ISNUMBER(MATCH(C242,'May 24'!$D$2:$D$300,0)),AND(ISNUMBER(MATCH(D242,'May 24'!$F$2:$F$300,0)),(ISNUMBER(MATCH(E242,'May 24'!$E$2:$E$300,0))))),"Found","Not Found")</f>
        <v>Found</v>
      </c>
      <c r="G242" s="33" t="str">
        <f>IF(OR(ISNUMBER(MATCH(C242,'May 25'!$D$2:$D$300,0)),AND(ISNUMBER(MATCH(D242,'May 25'!$F$2:$F$300,0)),(ISNUMBER(MATCH(E242,'May 25'!$E$2:$E$300,0))))),"Found","Not Found")</f>
        <v>Found</v>
      </c>
      <c r="H242" s="33" t="str">
        <f>IF(OR(ISNUMBER(MATCH(C242,'May 26'!$D$2:$D$300,0)),AND(ISNUMBER(MATCH(D242,'May 26'!$F$2:$F$300,0)),(ISNUMBER(MATCH(E242,'May 26'!$E$2:$E$300,0))))),"Found","Not Found")</f>
        <v>Not Found</v>
      </c>
      <c r="I242" s="33" t="str">
        <f>IF(OR(ISNUMBER(MATCH(C242,'May 27'!$D$2:$D$299,0)),AND(ISNUMBER(MATCH(D242,'May 27'!$F$2:$F$299,0)),(ISNUMBER(MATCH(E242,'May 27'!$E$2:$E$299,0))))),"Found","Not Found")</f>
        <v>Found</v>
      </c>
      <c r="J242" s="33" t="str">
        <f>IF(OR(ISNUMBER(MATCH(C242,'May 28'!$D$2:$D$300,0)),AND(ISNUMBER(MATCH(D242,'May 28'!$F$2:$F$300,0)),(ISNUMBER(MATCH(E242,'May 28'!$E$2:$E$300,0))))),"Found","Not Found")</f>
        <v>Not Found</v>
      </c>
      <c r="K242" s="33" t="str">
        <f>IF(OR(ISNUMBER(MATCH(C242,'May 29'!$D$2:$D$300,0)),AND(ISNUMBER(MATCH(D242,'May 29'!$F$2:$F$300,0)),(ISNUMBER(MATCH(E242,'May 29'!$E$2:$E$300,0))))),"Found","Not Found")</f>
        <v>Not Found</v>
      </c>
      <c r="L242" s="33" t="str">
        <f>IF(OR(ISNUMBER(MATCH(C242,'May 30'!$D$2:$D$300,0)),AND(ISNUMBER(MATCH(D242,'May 30'!$F$2:$F$300,0)),(ISNUMBER(MATCH(E242,'May 30'!$E$2:$E$300,0))))),"Found","Not Found")</f>
        <v>Not Found</v>
      </c>
      <c r="M242" s="33">
        <f t="shared" si="3"/>
        <v>3</v>
      </c>
      <c r="N242" s="33"/>
      <c r="O242" s="33"/>
      <c r="P242" s="33"/>
      <c r="Q242" s="33"/>
      <c r="R242" s="33"/>
      <c r="T242" s="33"/>
      <c r="U242" s="33"/>
      <c r="V242" s="33"/>
      <c r="W242" s="33"/>
      <c r="X242" s="33"/>
      <c r="Y242" s="33"/>
      <c r="Z242" s="33"/>
      <c r="AA242" s="33"/>
      <c r="AB242" s="33"/>
      <c r="AC242" s="33"/>
      <c r="AD242" s="33"/>
      <c r="AE242" s="33"/>
      <c r="AF242" s="33"/>
      <c r="AG242" s="33"/>
      <c r="AH242" s="33"/>
      <c r="AI242" s="36"/>
      <c r="AJ242" s="33"/>
    </row>
    <row r="243" spans="1:36" ht="15.75" thickBot="1" x14ac:dyDescent="0.3">
      <c r="A243" s="48" t="s">
        <v>1060</v>
      </c>
      <c r="B243" s="34" t="s">
        <v>1060</v>
      </c>
      <c r="C243" s="49" t="s">
        <v>1409</v>
      </c>
      <c r="D243" s="50" t="str">
        <f>VLOOKUP(B243,'PKII Employee Details'!$A$2:$F$474,4,FALSE)</f>
        <v>Templo</v>
      </c>
      <c r="E243" s="50" t="str">
        <f>VLOOKUP(B243,'PKII Employee Details'!$A$2:$F$474,5,FALSE)</f>
        <v>Reynante</v>
      </c>
      <c r="F243" s="36" t="str">
        <f>IF(OR(ISNUMBER(MATCH(C243,'May 24'!$D$2:$D$300,0)),AND(ISNUMBER(MATCH(D243,'May 24'!$F$2:$F$300,0)),(ISNUMBER(MATCH(E243,'May 24'!$E$2:$E$300,0))))),"Found","Not Found")</f>
        <v>Found</v>
      </c>
      <c r="G243" s="33" t="str">
        <f>IF(OR(ISNUMBER(MATCH(C243,'May 25'!$D$2:$D$300,0)),AND(ISNUMBER(MATCH(D243,'May 25'!$F$2:$F$300,0)),(ISNUMBER(MATCH(E243,'May 25'!$E$2:$E$300,0))))),"Found","Not Found")</f>
        <v>Found</v>
      </c>
      <c r="H243" s="33" t="str">
        <f>IF(OR(ISNUMBER(MATCH(C243,'May 26'!$D$2:$D$300,0)),AND(ISNUMBER(MATCH(D243,'May 26'!$F$2:$F$300,0)),(ISNUMBER(MATCH(E243,'May 26'!$E$2:$E$300,0))))),"Found","Not Found")</f>
        <v>Found</v>
      </c>
      <c r="I243" s="33" t="str">
        <f>IF(OR(ISNUMBER(MATCH(C243,'May 27'!$D$2:$D$299,0)),AND(ISNUMBER(MATCH(D243,'May 27'!$F$2:$F$299,0)),(ISNUMBER(MATCH(E243,'May 27'!$E$2:$E$299,0))))),"Found","Not Found")</f>
        <v>Found</v>
      </c>
      <c r="J243" s="33" t="str">
        <f>IF(OR(ISNUMBER(MATCH(C243,'May 28'!$D$2:$D$300,0)),AND(ISNUMBER(MATCH(D243,'May 28'!$F$2:$F$300,0)),(ISNUMBER(MATCH(E243,'May 28'!$E$2:$E$300,0))))),"Found","Not Found")</f>
        <v>Found</v>
      </c>
      <c r="K243" s="33" t="str">
        <f>IF(OR(ISNUMBER(MATCH(C243,'May 29'!$D$2:$D$300,0)),AND(ISNUMBER(MATCH(D243,'May 29'!$F$2:$F$300,0)),(ISNUMBER(MATCH(E243,'May 29'!$E$2:$E$300,0))))),"Found","Not Found")</f>
        <v>Found</v>
      </c>
      <c r="L243" s="33" t="str">
        <f>IF(OR(ISNUMBER(MATCH(C243,'May 30'!$D$2:$D$300,0)),AND(ISNUMBER(MATCH(D243,'May 30'!$F$2:$F$300,0)),(ISNUMBER(MATCH(E243,'May 30'!$E$2:$E$300,0))))),"Found","Not Found")</f>
        <v>Not Found</v>
      </c>
      <c r="M243" s="33">
        <f t="shared" si="3"/>
        <v>6</v>
      </c>
      <c r="N243" s="33"/>
      <c r="O243" s="33"/>
      <c r="P243" s="33"/>
      <c r="Q243" s="33"/>
      <c r="R243" s="33"/>
      <c r="T243" s="33"/>
      <c r="U243" s="33"/>
      <c r="V243" s="33"/>
      <c r="W243" s="33"/>
      <c r="X243" s="33"/>
      <c r="Y243" s="33"/>
      <c r="Z243" s="33"/>
      <c r="AA243" s="33"/>
      <c r="AB243" s="33"/>
      <c r="AC243" s="33"/>
      <c r="AD243" s="33"/>
      <c r="AE243" s="33"/>
      <c r="AF243" s="33"/>
      <c r="AG243" s="33"/>
      <c r="AH243" s="33"/>
      <c r="AI243" s="36"/>
      <c r="AJ243" s="33"/>
    </row>
    <row r="244" spans="1:36" ht="15.75" thickBot="1" x14ac:dyDescent="0.3">
      <c r="A244" s="47" t="s">
        <v>743</v>
      </c>
      <c r="B244" s="34" t="s">
        <v>743</v>
      </c>
      <c r="C244" s="51">
        <f>VLOOKUP(B244,'PKII Employee Details'!$A$2:$F$474,3,FALSE)</f>
        <v>143</v>
      </c>
      <c r="D244" s="50" t="str">
        <f>VLOOKUP(B244,'PKII Employee Details'!$A$2:$F$474,4,FALSE)</f>
        <v>Narte</v>
      </c>
      <c r="E244" s="50" t="str">
        <f>VLOOKUP(B244,'PKII Employee Details'!$A$2:$F$474,5,FALSE)</f>
        <v>Rosita</v>
      </c>
      <c r="F244" s="36" t="str">
        <f>IF(OR(ISNUMBER(MATCH(C244,'May 24'!$D$2:$D$300,0)),AND(ISNUMBER(MATCH(D244,'May 24'!$F$2:$F$300,0)),(ISNUMBER(MATCH(E244,'May 24'!$E$2:$E$300,0))))),"Found","Not Found")</f>
        <v>Found</v>
      </c>
      <c r="G244" s="33" t="str">
        <f>IF(OR(ISNUMBER(MATCH(C244,'May 25'!$D$2:$D$300,0)),AND(ISNUMBER(MATCH(D244,'May 25'!$F$2:$F$300,0)),(ISNUMBER(MATCH(E244,'May 25'!$E$2:$E$300,0))))),"Found","Not Found")</f>
        <v>Found</v>
      </c>
      <c r="H244" s="33" t="str">
        <f>IF(OR(ISNUMBER(MATCH(C244,'May 26'!$D$2:$D$300,0)),AND(ISNUMBER(MATCH(D244,'May 26'!$F$2:$F$300,0)),(ISNUMBER(MATCH(E244,'May 26'!$E$2:$E$300,0))))),"Found","Not Found")</f>
        <v>Found</v>
      </c>
      <c r="I244" s="33" t="str">
        <f>IF(OR(ISNUMBER(MATCH(C244,'May 27'!$D$2:$D$299,0)),AND(ISNUMBER(MATCH(D244,'May 27'!$F$2:$F$299,0)),(ISNUMBER(MATCH(E244,'May 27'!$E$2:$E$299,0))))),"Found","Not Found")</f>
        <v>Found</v>
      </c>
      <c r="J244" s="33" t="str">
        <f>IF(OR(ISNUMBER(MATCH(C244,'May 28'!$D$2:$D$300,0)),AND(ISNUMBER(MATCH(D244,'May 28'!$F$2:$F$300,0)),(ISNUMBER(MATCH(E244,'May 28'!$E$2:$E$300,0))))),"Found","Not Found")</f>
        <v>Found</v>
      </c>
      <c r="K244" s="33" t="str">
        <f>IF(OR(ISNUMBER(MATCH(C244,'May 29'!$D$2:$D$300,0)),AND(ISNUMBER(MATCH(D244,'May 29'!$F$2:$F$300,0)),(ISNUMBER(MATCH(E244,'May 29'!$E$2:$E$300,0))))),"Found","Not Found")</f>
        <v>Not Found</v>
      </c>
      <c r="L244" s="33" t="str">
        <f>IF(OR(ISNUMBER(MATCH(C244,'May 30'!$D$2:$D$300,0)),AND(ISNUMBER(MATCH(D244,'May 30'!$F$2:$F$300,0)),(ISNUMBER(MATCH(E244,'May 30'!$E$2:$E$300,0))))),"Found","Not Found")</f>
        <v>Not Found</v>
      </c>
      <c r="M244" s="33">
        <f t="shared" si="3"/>
        <v>5</v>
      </c>
      <c r="N244" s="33"/>
      <c r="O244" s="33"/>
      <c r="P244" s="33"/>
      <c r="Q244" s="33"/>
      <c r="R244" s="33"/>
      <c r="T244" s="33"/>
      <c r="U244" s="33"/>
      <c r="V244" s="33"/>
      <c r="W244" s="33"/>
      <c r="X244" s="33"/>
      <c r="Y244" s="33"/>
      <c r="Z244" s="33"/>
      <c r="AA244" s="33"/>
      <c r="AB244" s="33"/>
      <c r="AC244" s="33"/>
      <c r="AD244" s="33"/>
      <c r="AE244" s="33"/>
      <c r="AF244" s="33"/>
      <c r="AG244" s="33"/>
      <c r="AH244" s="33"/>
      <c r="AI244" s="36"/>
      <c r="AJ244" s="33"/>
    </row>
    <row r="245" spans="1:36" x14ac:dyDescent="0.25">
      <c r="A245" s="48" t="s">
        <v>1410</v>
      </c>
      <c r="B245" s="34" t="s">
        <v>1410</v>
      </c>
      <c r="C245" s="51" t="s">
        <v>1411</v>
      </c>
      <c r="D245" s="50" t="s">
        <v>1412</v>
      </c>
      <c r="E245" s="52" t="s">
        <v>1413</v>
      </c>
      <c r="F245" s="36" t="str">
        <f>IF(OR(ISNUMBER(MATCH(C245,'May 24'!$D$2:$D$300,0)),AND(ISNUMBER(MATCH(D245,'May 24'!$F$2:$F$300,0)),(ISNUMBER(MATCH(E245,'May 24'!$E$2:$E$300,0))))),"Found","Not Found")</f>
        <v>Found</v>
      </c>
      <c r="G245" s="33" t="str">
        <f>IF(OR(ISNUMBER(MATCH(C245,'May 25'!$D$2:$D$300,0)),AND(ISNUMBER(MATCH(D245,'May 25'!$F$2:$F$300,0)),(ISNUMBER(MATCH(E245,'May 25'!$E$2:$E$300,0))))),"Found","Not Found")</f>
        <v>Found</v>
      </c>
      <c r="H245" s="33" t="str">
        <f>IF(OR(ISNUMBER(MATCH(C245,'May 26'!$D$2:$D$300,0)),AND(ISNUMBER(MATCH(D245,'May 26'!$F$2:$F$300,0)),(ISNUMBER(MATCH(E245,'May 26'!$E$2:$E$300,0))))),"Found","Not Found")</f>
        <v>Found</v>
      </c>
      <c r="I245" s="33" t="str">
        <f>IF(OR(ISNUMBER(MATCH(C245,'May 27'!$D$2:$D$299,0)),AND(ISNUMBER(MATCH(D245,'May 27'!$F$2:$F$299,0)),(ISNUMBER(MATCH(E245,'May 27'!$E$2:$E$299,0))))),"Found","Not Found")</f>
        <v>Found</v>
      </c>
      <c r="J245" s="33" t="str">
        <f>IF(OR(ISNUMBER(MATCH(C245,'May 28'!$D$2:$D$300,0)),AND(ISNUMBER(MATCH(D245,'May 28'!$F$2:$F$300,0)),(ISNUMBER(MATCH(E245,'May 28'!$E$2:$E$300,0))))),"Found","Not Found")</f>
        <v>Found</v>
      </c>
      <c r="K245" s="33" t="str">
        <f>IF(OR(ISNUMBER(MATCH(C245,'May 29'!$D$2:$D$300,0)),AND(ISNUMBER(MATCH(D245,'May 29'!$F$2:$F$300,0)),(ISNUMBER(MATCH(E245,'May 29'!$E$2:$E$300,0))))),"Found","Not Found")</f>
        <v>Not Found</v>
      </c>
      <c r="L245" s="33" t="str">
        <f>IF(OR(ISNUMBER(MATCH(C245,'May 30'!$D$2:$D$300,0)),AND(ISNUMBER(MATCH(D245,'May 30'!$F$2:$F$300,0)),(ISNUMBER(MATCH(E245,'May 30'!$E$2:$E$300,0))))),"Found","Not Found")</f>
        <v>Not Found</v>
      </c>
      <c r="M245" s="33">
        <f t="shared" si="3"/>
        <v>5</v>
      </c>
      <c r="N245" s="33"/>
      <c r="O245" s="33"/>
      <c r="P245" s="33"/>
      <c r="Q245" s="33"/>
      <c r="R245" s="33"/>
      <c r="T245" s="33"/>
      <c r="U245" s="33"/>
      <c r="V245" s="33"/>
      <c r="W245" s="33"/>
      <c r="X245" s="33"/>
      <c r="Y245" s="33"/>
      <c r="Z245" s="33"/>
      <c r="AA245" s="33"/>
      <c r="AB245" s="33"/>
      <c r="AC245" s="33"/>
      <c r="AD245" s="33"/>
      <c r="AE245" s="33"/>
      <c r="AF245" s="33"/>
      <c r="AG245" s="33"/>
      <c r="AH245" s="33"/>
      <c r="AI245" s="36"/>
      <c r="AJ245" s="33"/>
    </row>
    <row r="246" spans="1:36" x14ac:dyDescent="0.25">
      <c r="A246" s="34" t="s">
        <v>6</v>
      </c>
      <c r="B246" s="34" t="s">
        <v>6</v>
      </c>
      <c r="C246" s="51">
        <f>VLOOKUP(B246,'PKII Employee Details'!$A$2:$F$474,3,FALSE)</f>
        <v>53</v>
      </c>
      <c r="D246" s="50" t="str">
        <f>VLOOKUP(B246,'PKII Employee Details'!$A$2:$F$474,4,FALSE)</f>
        <v>Abad</v>
      </c>
      <c r="E246" s="50" t="str">
        <f>VLOOKUP(B246,'PKII Employee Details'!$A$2:$F$474,5,FALSE)</f>
        <v>Zenaida</v>
      </c>
      <c r="F246" s="36" t="str">
        <f>IF(OR(ISNUMBER(MATCH(C246,'May 24'!$D$2:$D$300,0)),AND(ISNUMBER(MATCH(D246,'May 24'!$F$2:$F$300,0)),(ISNUMBER(MATCH(E246,'May 24'!$E$2:$E$300,0))))),"Found","Not Found")</f>
        <v>Not Found</v>
      </c>
      <c r="G246" s="33" t="str">
        <f>IF(OR(ISNUMBER(MATCH(C246,'May 25'!$D$2:$D$300,0)),AND(ISNUMBER(MATCH(D246,'May 25'!$F$2:$F$300,0)),(ISNUMBER(MATCH(E246,'May 25'!$E$2:$E$300,0))))),"Found","Not Found")</f>
        <v>Not Found</v>
      </c>
      <c r="H246" s="33" t="str">
        <f>IF(OR(ISNUMBER(MATCH(C246,'May 26'!$D$2:$D$300,0)),AND(ISNUMBER(MATCH(D246,'May 26'!$F$2:$F$300,0)),(ISNUMBER(MATCH(E246,'May 26'!$E$2:$E$300,0))))),"Found","Not Found")</f>
        <v>Not Found</v>
      </c>
      <c r="I246" s="33" t="str">
        <f>IF(OR(ISNUMBER(MATCH(C246,'May 27'!$D$2:$D$299,0)),AND(ISNUMBER(MATCH(D246,'May 27'!$F$2:$F$299,0)),(ISNUMBER(MATCH(E246,'May 27'!$E$2:$E$299,0))))),"Found","Not Found")</f>
        <v>Not Found</v>
      </c>
      <c r="J246" s="33" t="str">
        <f>IF(OR(ISNUMBER(MATCH(C246,'May 28'!$D$2:$D$300,0)),AND(ISNUMBER(MATCH(D246,'May 28'!$F$2:$F$300,0)),(ISNUMBER(MATCH(E246,'May 28'!$E$2:$E$300,0))))),"Found","Not Found")</f>
        <v>Not Found</v>
      </c>
      <c r="K246" s="33" t="str">
        <f>IF(OR(ISNUMBER(MATCH(C246,'May 29'!$D$2:$D$300,0)),AND(ISNUMBER(MATCH(D246,'May 29'!$F$2:$F$300,0)),(ISNUMBER(MATCH(E246,'May 29'!$E$2:$E$300,0))))),"Found","Not Found")</f>
        <v>Not Found</v>
      </c>
      <c r="L246" s="33" t="str">
        <f>IF(OR(ISNUMBER(MATCH(C246,'May 30'!$D$2:$D$300,0)),AND(ISNUMBER(MATCH(D246,'May 30'!$F$2:$F$300,0)),(ISNUMBER(MATCH(E246,'May 30'!$E$2:$E$300,0))))),"Found","Not Found")</f>
        <v>Not Found</v>
      </c>
      <c r="M246" s="33">
        <f t="shared" si="3"/>
        <v>0</v>
      </c>
      <c r="N246" s="33"/>
      <c r="O246" s="33"/>
      <c r="P246" s="33"/>
      <c r="Q246" s="33"/>
      <c r="R246" s="33"/>
      <c r="T246" s="33"/>
      <c r="U246" s="33"/>
      <c r="V246" s="33"/>
      <c r="W246" s="33"/>
      <c r="X246" s="33"/>
      <c r="Y246" s="33"/>
      <c r="Z246" s="33"/>
      <c r="AA246" s="33"/>
      <c r="AB246" s="33"/>
      <c r="AC246" s="33"/>
      <c r="AD246" s="33"/>
      <c r="AE246" s="33"/>
      <c r="AF246" s="33"/>
      <c r="AG246" s="33"/>
      <c r="AH246" s="33"/>
      <c r="AI246" s="36"/>
      <c r="AJ246" s="33"/>
    </row>
    <row r="247" spans="1:36" x14ac:dyDescent="0.25">
      <c r="A247" s="45"/>
      <c r="B247" s="33" t="s">
        <v>1414</v>
      </c>
      <c r="C247" s="53" t="s">
        <v>1415</v>
      </c>
      <c r="D247" s="54" t="s">
        <v>1416</v>
      </c>
      <c r="E247" s="54" t="s">
        <v>1417</v>
      </c>
      <c r="F247" s="36" t="str">
        <f>IF(OR(ISNUMBER(MATCH(C247,'May 24'!$D$2:$D$300,0)),AND(ISNUMBER(MATCH(D247,'May 24'!$F$2:$F$300,0)),(ISNUMBER(MATCH(E247,'May 24'!$E$2:$E$300,0))))),"Found","Not Found")</f>
        <v>Found</v>
      </c>
      <c r="G247" s="33" t="str">
        <f>IF(OR(ISNUMBER(MATCH(C247,'May 25'!$D$2:$D$300,0)),AND(ISNUMBER(MATCH(D247,'May 25'!$F$2:$F$300,0)),(ISNUMBER(MATCH(E247,'May 25'!$E$2:$E$300,0))))),"Found","Not Found")</f>
        <v>Found</v>
      </c>
      <c r="H247" s="33" t="str">
        <f>IF(OR(ISNUMBER(MATCH(C247,'May 26'!$D$2:$D$300,0)),AND(ISNUMBER(MATCH(D247,'May 26'!$F$2:$F$300,0)),(ISNUMBER(MATCH(E247,'May 26'!$E$2:$E$300,0))))),"Found","Not Found")</f>
        <v>Found</v>
      </c>
      <c r="I247" s="33" t="str">
        <f>IF(OR(ISNUMBER(MATCH(C247,'May 27'!$D$2:$D$299,0)),AND(ISNUMBER(MATCH(D247,'May 27'!$F$2:$F$299,0)),(ISNUMBER(MATCH(E247,'May 27'!$E$2:$E$299,0))))),"Found","Not Found")</f>
        <v>Found</v>
      </c>
      <c r="J247" s="33" t="str">
        <f>IF(OR(ISNUMBER(MATCH(C247,'May 28'!$D$2:$D$300,0)),AND(ISNUMBER(MATCH(D247,'May 28'!$F$2:$F$300,0)),(ISNUMBER(MATCH(E247,'May 28'!$E$2:$E$300,0))))),"Found","Not Found")</f>
        <v>Found</v>
      </c>
      <c r="K247" s="33" t="str">
        <f>IF(OR(ISNUMBER(MATCH(C247,'May 29'!$D$2:$D$300,0)),AND(ISNUMBER(MATCH(D247,'May 29'!$F$2:$F$300,0)),(ISNUMBER(MATCH(E247,'May 29'!$E$2:$E$300,0))))),"Found","Not Found")</f>
        <v>Not Found</v>
      </c>
      <c r="L247" s="33" t="str">
        <f>IF(OR(ISNUMBER(MATCH(C247,'May 30'!$D$2:$D$300,0)),AND(ISNUMBER(MATCH(D247,'May 30'!$F$2:$F$300,0)),(ISNUMBER(MATCH(E247,'May 30'!$E$2:$E$300,0))))),"Found","Not Found")</f>
        <v>Not Found</v>
      </c>
      <c r="M247" s="33">
        <f t="shared" si="3"/>
        <v>5</v>
      </c>
      <c r="N247" s="36"/>
      <c r="O247" s="36"/>
      <c r="P247" s="36"/>
      <c r="Q247" s="36"/>
      <c r="R247" s="36"/>
      <c r="S247" s="36"/>
      <c r="T247" s="36"/>
      <c r="U247" s="36"/>
      <c r="V247" s="36"/>
      <c r="W247" s="36"/>
      <c r="X247" s="36"/>
      <c r="Y247" s="36"/>
      <c r="Z247" s="36"/>
      <c r="AA247" s="36"/>
      <c r="AB247" s="36"/>
      <c r="AC247" s="36"/>
      <c r="AD247" s="36"/>
      <c r="AE247" s="36"/>
      <c r="AF247" s="36"/>
      <c r="AG247" s="36"/>
      <c r="AH247" s="36"/>
      <c r="AI247" s="36"/>
      <c r="AJ247" s="36"/>
    </row>
    <row r="248" spans="1:36" x14ac:dyDescent="0.25">
      <c r="A248" s="55"/>
      <c r="B248" s="56" t="s">
        <v>1418</v>
      </c>
      <c r="C248" s="57">
        <v>789</v>
      </c>
      <c r="D248" s="54" t="s">
        <v>999</v>
      </c>
      <c r="E248" s="54" t="s">
        <v>1419</v>
      </c>
      <c r="F248" s="36" t="str">
        <f>IF(OR(ISNUMBER(MATCH(C248,'May 24'!$D$2:$D$300,0)),AND(ISNUMBER(MATCH(D248,'May 24'!$F$2:$F$300,0)),(ISNUMBER(MATCH(E248,'May 24'!$E$2:$E$300,0))))),"Found","Not Found")</f>
        <v>Found</v>
      </c>
      <c r="G248" s="33" t="str">
        <f>IF(OR(ISNUMBER(MATCH(C248,'May 25'!$D$2:$D$300,0)),AND(ISNUMBER(MATCH(D248,'May 25'!$F$2:$F$300,0)),(ISNUMBER(MATCH(E248,'May 25'!$E$2:$E$300,0))))),"Found","Not Found")</f>
        <v>Found</v>
      </c>
      <c r="H248" s="33" t="str">
        <f>IF(OR(ISNUMBER(MATCH(C248,'May 26'!$D$2:$D$300,0)),AND(ISNUMBER(MATCH(D248,'May 26'!$F$2:$F$300,0)),(ISNUMBER(MATCH(E248,'May 26'!$E$2:$E$300,0))))),"Found","Not Found")</f>
        <v>Found</v>
      </c>
      <c r="I248" s="33" t="str">
        <f>IF(OR(ISNUMBER(MATCH(C248,'May 27'!$D$2:$D$299,0)),AND(ISNUMBER(MATCH(D248,'May 27'!$F$2:$F$299,0)),(ISNUMBER(MATCH(E248,'May 27'!$E$2:$E$299,0))))),"Found","Not Found")</f>
        <v>Found</v>
      </c>
      <c r="J248" s="33" t="str">
        <f>IF(OR(ISNUMBER(MATCH(C248,'May 28'!$D$2:$D$300,0)),AND(ISNUMBER(MATCH(D248,'May 28'!$F$2:$F$300,0)),(ISNUMBER(MATCH(E248,'May 28'!$E$2:$E$300,0))))),"Found","Not Found")</f>
        <v>Found</v>
      </c>
      <c r="K248" s="33" t="str">
        <f>IF(OR(ISNUMBER(MATCH(C248,'May 29'!$D$2:$D$300,0)),AND(ISNUMBER(MATCH(D248,'May 29'!$F$2:$F$300,0)),(ISNUMBER(MATCH(E248,'May 29'!$E$2:$E$300,0))))),"Found","Not Found")</f>
        <v>Found</v>
      </c>
      <c r="L248" s="33" t="str">
        <f>IF(OR(ISNUMBER(MATCH(C248,'May 30'!$D$2:$D$300,0)),AND(ISNUMBER(MATCH(D248,'May 30'!$F$2:$F$300,0)),(ISNUMBER(MATCH(E248,'May 30'!$E$2:$E$300,0))))),"Found","Not Found")</f>
        <v>Found</v>
      </c>
      <c r="M248" s="33">
        <f t="shared" si="3"/>
        <v>7</v>
      </c>
    </row>
    <row r="249" spans="1:36" x14ac:dyDescent="0.25">
      <c r="B249" s="7" t="s">
        <v>1420</v>
      </c>
      <c r="C249" s="29">
        <v>784</v>
      </c>
      <c r="D249" s="58" t="s">
        <v>1421</v>
      </c>
      <c r="E249" s="33" t="s">
        <v>1422</v>
      </c>
      <c r="F249" s="36" t="str">
        <f>IF(OR(ISNUMBER(MATCH(C249,'May 24'!$D$2:$D$300,0)),AND(ISNUMBER(MATCH(D249,'May 24'!$F$2:$F$300,0)),(ISNUMBER(MATCH(E249,'May 24'!$E$2:$E$300,0))))),"Found","Not Found")</f>
        <v>Not Found</v>
      </c>
      <c r="G249" s="33" t="str">
        <f>IF(OR(ISNUMBER(MATCH(C249,'May 25'!$D$2:$D$300,0)),AND(ISNUMBER(MATCH(D249,'May 25'!$F$2:$F$300,0)),(ISNUMBER(MATCH(E249,'May 25'!$E$2:$E$300,0))))),"Found","Not Found")</f>
        <v>Found</v>
      </c>
      <c r="H249" s="33" t="str">
        <f>IF(OR(ISNUMBER(MATCH(C249,'May 26'!$D$2:$D$300,0)),AND(ISNUMBER(MATCH(D249,'May 26'!$F$2:$F$300,0)),(ISNUMBER(MATCH(E249,'May 26'!$E$2:$E$300,0))))),"Found","Not Found")</f>
        <v>Found</v>
      </c>
      <c r="I249" s="33" t="str">
        <f>IF(OR(ISNUMBER(MATCH(C249,'May 27'!$D$2:$D$299,0)),AND(ISNUMBER(MATCH(D249,'May 27'!$F$2:$F$299,0)),(ISNUMBER(MATCH(E249,'May 27'!$E$2:$E$299,0))))),"Found","Not Found")</f>
        <v>Found</v>
      </c>
      <c r="J249" s="33" t="str">
        <f>IF(OR(ISNUMBER(MATCH(C249,'May 28'!$D$2:$D$300,0)),AND(ISNUMBER(MATCH(D249,'May 28'!$F$2:$F$300,0)),(ISNUMBER(MATCH(E249,'May 28'!$E$2:$E$300,0))))),"Found","Not Found")</f>
        <v>Found</v>
      </c>
      <c r="K249" s="33" t="str">
        <f>IF(OR(ISNUMBER(MATCH(C249,'May 29'!$D$2:$D$300,0)),AND(ISNUMBER(MATCH(D249,'May 29'!$F$2:$F$300,0)),(ISNUMBER(MATCH(E249,'May 29'!$E$2:$E$300,0))))),"Found","Not Found")</f>
        <v>Not Found</v>
      </c>
      <c r="L249" s="33" t="str">
        <f>IF(OR(ISNUMBER(MATCH(C249,'May 30'!$D$2:$D$300,0)),AND(ISNUMBER(MATCH(D249,'May 30'!$F$2:$F$300,0)),(ISNUMBER(MATCH(E249,'May 30'!$E$2:$E$300,0))))),"Found","Not Found")</f>
        <v>Not Found</v>
      </c>
      <c r="M249" s="33">
        <f t="shared" si="3"/>
        <v>4</v>
      </c>
    </row>
    <row r="250" spans="1:36" x14ac:dyDescent="0.25">
      <c r="B250" s="59" t="s">
        <v>1423</v>
      </c>
      <c r="C250" s="32" t="s">
        <v>1424</v>
      </c>
      <c r="D250" s="33" t="s">
        <v>1425</v>
      </c>
      <c r="E250" s="33" t="s">
        <v>445</v>
      </c>
      <c r="F250" s="36" t="str">
        <f>IF(OR(ISNUMBER(MATCH(C250,'May 24'!$D$2:$D$300,0)),AND(ISNUMBER(MATCH(D250,'May 24'!$F$2:$F$300,0)),(ISNUMBER(MATCH(E250,'May 24'!$E$2:$E$300,0))))),"Found","Not Found")</f>
        <v>Found</v>
      </c>
      <c r="G250" s="33" t="str">
        <f>IF(OR(ISNUMBER(MATCH(C250,'May 25'!$D$2:$D$300,0)),AND(ISNUMBER(MATCH(D250,'May 25'!$F$2:$F$300,0)),(ISNUMBER(MATCH(E250,'May 25'!$E$2:$E$300,0))))),"Found","Not Found")</f>
        <v>Found</v>
      </c>
      <c r="H250" s="33" t="str">
        <f>IF(OR(ISNUMBER(MATCH(C250,'May 26'!$D$2:$D$300,0)),AND(ISNUMBER(MATCH(D250,'May 26'!$F$2:$F$300,0)),(ISNUMBER(MATCH(E250,'May 26'!$E$2:$E$300,0))))),"Found","Not Found")</f>
        <v>Found</v>
      </c>
      <c r="I250" s="33" t="str">
        <f>IF(OR(ISNUMBER(MATCH(C250,'May 27'!$D$2:$D$299,0)),AND(ISNUMBER(MATCH(D250,'May 27'!$F$2:$F$299,0)),(ISNUMBER(MATCH(E250,'May 27'!$E$2:$E$299,0))))),"Found","Not Found")</f>
        <v>Found</v>
      </c>
      <c r="J250" s="33" t="str">
        <f>IF(OR(ISNUMBER(MATCH(C250,'May 28'!$D$2:$D$300,0)),AND(ISNUMBER(MATCH(D250,'May 28'!$F$2:$F$300,0)),(ISNUMBER(MATCH(E250,'May 28'!$E$2:$E$300,0))))),"Found","Not Found")</f>
        <v>Found</v>
      </c>
      <c r="K250" s="33" t="str">
        <f>IF(OR(ISNUMBER(MATCH(C250,'May 29'!$D$2:$D$300,0)),AND(ISNUMBER(MATCH(D250,'May 29'!$F$2:$F$300,0)),(ISNUMBER(MATCH(E250,'May 29'!$E$2:$E$300,0))))),"Found","Not Found")</f>
        <v>Found</v>
      </c>
      <c r="L250" s="33" t="str">
        <f>IF(OR(ISNUMBER(MATCH(C250,'May 30'!$D$2:$D$300,0)),AND(ISNUMBER(MATCH(D250,'May 30'!$F$2:$F$300,0)),(ISNUMBER(MATCH(E250,'May 30'!$E$2:$E$300,0))))),"Found","Not Found")</f>
        <v>Found</v>
      </c>
      <c r="M250" s="33">
        <f t="shared" si="3"/>
        <v>7</v>
      </c>
    </row>
    <row r="251" spans="1:36" x14ac:dyDescent="0.25">
      <c r="D251" s="33" t="s">
        <v>1426</v>
      </c>
      <c r="E251" s="33" t="s">
        <v>1347</v>
      </c>
      <c r="F251" s="36" t="str">
        <f>IF(OR(ISNUMBER(MATCH(C251,'May 24'!$D$2:$D$300,0)),AND(ISNUMBER(MATCH(D251,'May 24'!$F$2:$F$300,0)),(ISNUMBER(MATCH(E251,'May 24'!$E$2:$E$300,0))))),"Found","Not Found")</f>
        <v>Not Found</v>
      </c>
      <c r="G251" s="33" t="str">
        <f>IF(OR(ISNUMBER(MATCH(C251,'May 25'!$D$2:$D$300,0)),AND(ISNUMBER(MATCH(D251,'May 25'!$F$2:$F$300,0)),(ISNUMBER(MATCH(E251,'May 25'!$E$2:$E$300,0))))),"Found","Not Found")</f>
        <v>Found</v>
      </c>
      <c r="H251" s="33" t="str">
        <f>IF(OR(ISNUMBER(MATCH(C251,'May 26'!$D$2:$D$300,0)),AND(ISNUMBER(MATCH(D251,'May 26'!$F$2:$F$300,0)),(ISNUMBER(MATCH(E251,'May 26'!$E$2:$E$300,0))))),"Found","Not Found")</f>
        <v>Found</v>
      </c>
      <c r="I251" s="33" t="str">
        <f>IF(OR(ISNUMBER(MATCH(C251,'May 27'!$D$2:$D$299,0)),AND(ISNUMBER(MATCH(D251,'May 27'!$F$2:$F$299,0)),(ISNUMBER(MATCH(E251,'May 27'!$E$2:$E$299,0))))),"Found","Not Found")</f>
        <v>Found</v>
      </c>
      <c r="J251" s="33" t="str">
        <f>IF(OR(ISNUMBER(MATCH(C251,'May 28'!$D$2:$D$300,0)),AND(ISNUMBER(MATCH(D251,'May 28'!$F$2:$F$300,0)),(ISNUMBER(MATCH(E251,'May 28'!$E$2:$E$300,0))))),"Found","Not Found")</f>
        <v>Found</v>
      </c>
      <c r="K251" s="33" t="str">
        <f>IF(OR(ISNUMBER(MATCH(C251,'May 29'!$D$2:$D$300,0)),AND(ISNUMBER(MATCH(D251,'May 29'!$F$2:$F$300,0)),(ISNUMBER(MATCH(E251,'May 29'!$E$2:$E$300,0))))),"Found","Not Found")</f>
        <v>Not Found</v>
      </c>
      <c r="L251" s="33" t="str">
        <f>IF(OR(ISNUMBER(MATCH(C251,'May 30'!$D$2:$D$300,0)),AND(ISNUMBER(MATCH(D251,'May 30'!$F$2:$F$300,0)),(ISNUMBER(MATCH(E251,'May 30'!$E$2:$E$300,0))))),"Found","Not Found")</f>
        <v>Not Found</v>
      </c>
      <c r="M251" s="33">
        <f t="shared" si="3"/>
        <v>4</v>
      </c>
    </row>
    <row r="252" spans="1:36" x14ac:dyDescent="0.25">
      <c r="D252" s="59" t="s">
        <v>641</v>
      </c>
      <c r="E252" s="59" t="s">
        <v>1427</v>
      </c>
      <c r="F252" s="36" t="str">
        <f>IF(OR(ISNUMBER(MATCH(C252,'May 24'!$D$2:$D$300,0)),AND(ISNUMBER(MATCH(D252,'May 24'!$F$2:$F$300,0)),(ISNUMBER(MATCH(E252,'May 24'!$E$2:$E$300,0))))),"Found","Not Found")</f>
        <v>Found</v>
      </c>
      <c r="G252" s="33" t="str">
        <f>IF(OR(ISNUMBER(MATCH(C252,'May 25'!$D$2:$D$300,0)),AND(ISNUMBER(MATCH(D252,'May 25'!$F$2:$F$300,0)),(ISNUMBER(MATCH(E252,'May 25'!$E$2:$E$300,0))))),"Found","Not Found")</f>
        <v>Found</v>
      </c>
      <c r="H252" s="33" t="str">
        <f>IF(OR(ISNUMBER(MATCH(C252,'May 26'!$D$2:$D$300,0)),AND(ISNUMBER(MATCH(D252,'May 26'!$F$2:$F$300,0)),(ISNUMBER(MATCH(E252,'May 26'!$E$2:$E$300,0))))),"Found","Not Found")</f>
        <v>Found</v>
      </c>
      <c r="I252" s="33" t="str">
        <f>IF(OR(ISNUMBER(MATCH(C252,'May 27'!$D$2:$D$299,0)),AND(ISNUMBER(MATCH(D252,'May 27'!$F$2:$F$299,0)),(ISNUMBER(MATCH(E252,'May 27'!$E$2:$E$299,0))))),"Found","Not Found")</f>
        <v>Found</v>
      </c>
      <c r="J252" s="33" t="str">
        <f>IF(OR(ISNUMBER(MATCH(C252,'May 28'!$D$2:$D$300,0)),AND(ISNUMBER(MATCH(D252,'May 28'!$F$2:$F$300,0)),(ISNUMBER(MATCH(E252,'May 28'!$E$2:$E$300,0))))),"Found","Not Found")</f>
        <v>Found</v>
      </c>
      <c r="K252" s="33" t="str">
        <f>IF(OR(ISNUMBER(MATCH(C252,'May 29'!$D$2:$D$300,0)),AND(ISNUMBER(MATCH(D252,'May 29'!$F$2:$F$300,0)),(ISNUMBER(MATCH(E252,'May 29'!$E$2:$E$300,0))))),"Found","Not Found")</f>
        <v>Found</v>
      </c>
      <c r="L252" s="33" t="str">
        <f>IF(OR(ISNUMBER(MATCH(C252,'May 30'!$D$2:$D$300,0)),AND(ISNUMBER(MATCH(D252,'May 30'!$F$2:$F$300,0)),(ISNUMBER(MATCH(E252,'May 30'!$E$2:$E$300,0))))),"Found","Not Found")</f>
        <v>Not Found</v>
      </c>
      <c r="M252" s="33">
        <f t="shared" si="3"/>
        <v>6</v>
      </c>
    </row>
    <row r="262" spans="6:12" x14ac:dyDescent="0.25">
      <c r="F262" s="37">
        <f>COUNTIF(F2:F261,"Found")</f>
        <v>104</v>
      </c>
      <c r="G262" s="37">
        <f t="shared" ref="G262:L262" si="4">COUNTIF(G2:G261,"Found")</f>
        <v>98</v>
      </c>
      <c r="H262" s="37">
        <f t="shared" si="4"/>
        <v>101</v>
      </c>
      <c r="I262" s="37">
        <f t="shared" si="4"/>
        <v>96</v>
      </c>
      <c r="J262" s="37">
        <f t="shared" si="4"/>
        <v>98</v>
      </c>
      <c r="K262" s="37">
        <f t="shared" si="4"/>
        <v>54</v>
      </c>
      <c r="L262" s="37">
        <f t="shared" si="4"/>
        <v>50</v>
      </c>
    </row>
  </sheetData>
  <mergeCells count="4">
    <mergeCell ref="A1:B1"/>
    <mergeCell ref="O2:Q3"/>
    <mergeCell ref="P5:Q5"/>
    <mergeCell ref="P6:Q6"/>
  </mergeCells>
  <conditionalFormatting sqref="M13:N18 R13:AJ18 F253:AJ1048576 M7:AJ12 M6:P6 R6:AJ6 M3:AJ5 M19:AJ252 F1:AJ2 F3:L252">
    <cfRule type="cellIs" dxfId="2" priority="2" operator="equal">
      <formula>"Found"</formula>
    </cfRule>
  </conditionalFormatting>
  <conditionalFormatting sqref="F253:AJ1048576 M247:AJ252">
    <cfRule type="cellIs" dxfId="1" priority="1" operator="equal">
      <formula>"Found"</formula>
    </cfRule>
  </conditionalFormatting>
  <hyperlinks>
    <hyperlink ref="A246" r:id="rId1" xr:uid="{95F49FE1-3861-42E5-B49F-ADDE803E362A}"/>
    <hyperlink ref="B2" r:id="rId2" xr:uid="{C04B7A75-20FB-436C-A1B4-594B9A64C57C}"/>
    <hyperlink ref="A203" r:id="rId3" display="mailto:rscajr@yahoo.com" xr:uid="{7EC92BC9-A0E6-4E0E-85DA-E57EE3851CCE}"/>
    <hyperlink ref="B248" r:id="rId4" xr:uid="{71DF6199-B810-4054-87CA-E172020F1229}"/>
  </hyperlinks>
  <pageMargins left="0.7" right="0.7" top="0.75" bottom="0.75" header="0.3" footer="0.3"/>
  <pageSetup paperSize="9" orientation="portrait"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72BD1-09AB-4219-B135-5369E199A93C}">
  <sheetPr>
    <outlinePr summaryBelow="0" summaryRight="0"/>
  </sheetPr>
  <dimension ref="A1:Z113"/>
  <sheetViews>
    <sheetView zoomScaleNormal="100" workbookViewId="0">
      <pane ySplit="1" topLeftCell="A62" activePane="bottomLeft" state="frozenSplit"/>
      <selection activeCell="B3" sqref="B3"/>
      <selection pane="bottomLeft" activeCell="A87" sqref="A87:XFD87"/>
    </sheetView>
  </sheetViews>
  <sheetFormatPr defaultColWidth="14.42578125" defaultRowHeight="15.75" customHeight="1" x14ac:dyDescent="0.2"/>
  <cols>
    <col min="1" max="32" width="21.5703125" style="60" customWidth="1"/>
    <col min="33" max="256" width="14.42578125" style="60"/>
    <col min="257" max="288" width="21.5703125" style="60" customWidth="1"/>
    <col min="289" max="512" width="14.42578125" style="60"/>
    <col min="513" max="544" width="21.5703125" style="60" customWidth="1"/>
    <col min="545" max="768" width="14.42578125" style="60"/>
    <col min="769" max="800" width="21.5703125" style="60" customWidth="1"/>
    <col min="801" max="1024" width="14.42578125" style="60"/>
    <col min="1025" max="1056" width="21.5703125" style="60" customWidth="1"/>
    <col min="1057" max="1280" width="14.42578125" style="60"/>
    <col min="1281" max="1312" width="21.5703125" style="60" customWidth="1"/>
    <col min="1313" max="1536" width="14.42578125" style="60"/>
    <col min="1537" max="1568" width="21.5703125" style="60" customWidth="1"/>
    <col min="1569" max="1792" width="14.42578125" style="60"/>
    <col min="1793" max="1824" width="21.5703125" style="60" customWidth="1"/>
    <col min="1825" max="2048" width="14.42578125" style="60"/>
    <col min="2049" max="2080" width="21.5703125" style="60" customWidth="1"/>
    <col min="2081" max="2304" width="14.42578125" style="60"/>
    <col min="2305" max="2336" width="21.5703125" style="60" customWidth="1"/>
    <col min="2337" max="2560" width="14.42578125" style="60"/>
    <col min="2561" max="2592" width="21.5703125" style="60" customWidth="1"/>
    <col min="2593" max="2816" width="14.42578125" style="60"/>
    <col min="2817" max="2848" width="21.5703125" style="60" customWidth="1"/>
    <col min="2849" max="3072" width="14.42578125" style="60"/>
    <col min="3073" max="3104" width="21.5703125" style="60" customWidth="1"/>
    <col min="3105" max="3328" width="14.42578125" style="60"/>
    <col min="3329" max="3360" width="21.5703125" style="60" customWidth="1"/>
    <col min="3361" max="3584" width="14.42578125" style="60"/>
    <col min="3585" max="3616" width="21.5703125" style="60" customWidth="1"/>
    <col min="3617" max="3840" width="14.42578125" style="60"/>
    <col min="3841" max="3872" width="21.5703125" style="60" customWidth="1"/>
    <col min="3873" max="4096" width="14.42578125" style="60"/>
    <col min="4097" max="4128" width="21.5703125" style="60" customWidth="1"/>
    <col min="4129" max="4352" width="14.42578125" style="60"/>
    <col min="4353" max="4384" width="21.5703125" style="60" customWidth="1"/>
    <col min="4385" max="4608" width="14.42578125" style="60"/>
    <col min="4609" max="4640" width="21.5703125" style="60" customWidth="1"/>
    <col min="4641" max="4864" width="14.42578125" style="60"/>
    <col min="4865" max="4896" width="21.5703125" style="60" customWidth="1"/>
    <col min="4897" max="5120" width="14.42578125" style="60"/>
    <col min="5121" max="5152" width="21.5703125" style="60" customWidth="1"/>
    <col min="5153" max="5376" width="14.42578125" style="60"/>
    <col min="5377" max="5408" width="21.5703125" style="60" customWidth="1"/>
    <col min="5409" max="5632" width="14.42578125" style="60"/>
    <col min="5633" max="5664" width="21.5703125" style="60" customWidth="1"/>
    <col min="5665" max="5888" width="14.42578125" style="60"/>
    <col min="5889" max="5920" width="21.5703125" style="60" customWidth="1"/>
    <col min="5921" max="6144" width="14.42578125" style="60"/>
    <col min="6145" max="6176" width="21.5703125" style="60" customWidth="1"/>
    <col min="6177" max="6400" width="14.42578125" style="60"/>
    <col min="6401" max="6432" width="21.5703125" style="60" customWidth="1"/>
    <col min="6433" max="6656" width="14.42578125" style="60"/>
    <col min="6657" max="6688" width="21.5703125" style="60" customWidth="1"/>
    <col min="6689" max="6912" width="14.42578125" style="60"/>
    <col min="6913" max="6944" width="21.5703125" style="60" customWidth="1"/>
    <col min="6945" max="7168" width="14.42578125" style="60"/>
    <col min="7169" max="7200" width="21.5703125" style="60" customWidth="1"/>
    <col min="7201" max="7424" width="14.42578125" style="60"/>
    <col min="7425" max="7456" width="21.5703125" style="60" customWidth="1"/>
    <col min="7457" max="7680" width="14.42578125" style="60"/>
    <col min="7681" max="7712" width="21.5703125" style="60" customWidth="1"/>
    <col min="7713" max="7936" width="14.42578125" style="60"/>
    <col min="7937" max="7968" width="21.5703125" style="60" customWidth="1"/>
    <col min="7969" max="8192" width="14.42578125" style="60"/>
    <col min="8193" max="8224" width="21.5703125" style="60" customWidth="1"/>
    <col min="8225" max="8448" width="14.42578125" style="60"/>
    <col min="8449" max="8480" width="21.5703125" style="60" customWidth="1"/>
    <col min="8481" max="8704" width="14.42578125" style="60"/>
    <col min="8705" max="8736" width="21.5703125" style="60" customWidth="1"/>
    <col min="8737" max="8960" width="14.42578125" style="60"/>
    <col min="8961" max="8992" width="21.5703125" style="60" customWidth="1"/>
    <col min="8993" max="9216" width="14.42578125" style="60"/>
    <col min="9217" max="9248" width="21.5703125" style="60" customWidth="1"/>
    <col min="9249" max="9472" width="14.42578125" style="60"/>
    <col min="9473" max="9504" width="21.5703125" style="60" customWidth="1"/>
    <col min="9505" max="9728" width="14.42578125" style="60"/>
    <col min="9729" max="9760" width="21.5703125" style="60" customWidth="1"/>
    <col min="9761" max="9984" width="14.42578125" style="60"/>
    <col min="9985" max="10016" width="21.5703125" style="60" customWidth="1"/>
    <col min="10017" max="10240" width="14.42578125" style="60"/>
    <col min="10241" max="10272" width="21.5703125" style="60" customWidth="1"/>
    <col min="10273" max="10496" width="14.42578125" style="60"/>
    <col min="10497" max="10528" width="21.5703125" style="60" customWidth="1"/>
    <col min="10529" max="10752" width="14.42578125" style="60"/>
    <col min="10753" max="10784" width="21.5703125" style="60" customWidth="1"/>
    <col min="10785" max="11008" width="14.42578125" style="60"/>
    <col min="11009" max="11040" width="21.5703125" style="60" customWidth="1"/>
    <col min="11041" max="11264" width="14.42578125" style="60"/>
    <col min="11265" max="11296" width="21.5703125" style="60" customWidth="1"/>
    <col min="11297" max="11520" width="14.42578125" style="60"/>
    <col min="11521" max="11552" width="21.5703125" style="60" customWidth="1"/>
    <col min="11553" max="11776" width="14.42578125" style="60"/>
    <col min="11777" max="11808" width="21.5703125" style="60" customWidth="1"/>
    <col min="11809" max="12032" width="14.42578125" style="60"/>
    <col min="12033" max="12064" width="21.5703125" style="60" customWidth="1"/>
    <col min="12065" max="12288" width="14.42578125" style="60"/>
    <col min="12289" max="12320" width="21.5703125" style="60" customWidth="1"/>
    <col min="12321" max="12544" width="14.42578125" style="60"/>
    <col min="12545" max="12576" width="21.5703125" style="60" customWidth="1"/>
    <col min="12577" max="12800" width="14.42578125" style="60"/>
    <col min="12801" max="12832" width="21.5703125" style="60" customWidth="1"/>
    <col min="12833" max="13056" width="14.42578125" style="60"/>
    <col min="13057" max="13088" width="21.5703125" style="60" customWidth="1"/>
    <col min="13089" max="13312" width="14.42578125" style="60"/>
    <col min="13313" max="13344" width="21.5703125" style="60" customWidth="1"/>
    <col min="13345" max="13568" width="14.42578125" style="60"/>
    <col min="13569" max="13600" width="21.5703125" style="60" customWidth="1"/>
    <col min="13601" max="13824" width="14.42578125" style="60"/>
    <col min="13825" max="13856" width="21.5703125" style="60" customWidth="1"/>
    <col min="13857" max="14080" width="14.42578125" style="60"/>
    <col min="14081" max="14112" width="21.5703125" style="60" customWidth="1"/>
    <col min="14113" max="14336" width="14.42578125" style="60"/>
    <col min="14337" max="14368" width="21.5703125" style="60" customWidth="1"/>
    <col min="14369" max="14592" width="14.42578125" style="60"/>
    <col min="14593" max="14624" width="21.5703125" style="60" customWidth="1"/>
    <col min="14625" max="14848" width="14.42578125" style="60"/>
    <col min="14849" max="14880" width="21.5703125" style="60" customWidth="1"/>
    <col min="14881" max="15104" width="14.42578125" style="60"/>
    <col min="15105" max="15136" width="21.5703125" style="60" customWidth="1"/>
    <col min="15137" max="15360" width="14.42578125" style="60"/>
    <col min="15361" max="15392" width="21.5703125" style="60" customWidth="1"/>
    <col min="15393" max="15616" width="14.42578125" style="60"/>
    <col min="15617" max="15648" width="21.5703125" style="60" customWidth="1"/>
    <col min="15649" max="15872" width="14.42578125" style="60"/>
    <col min="15873" max="15904" width="21.5703125" style="60" customWidth="1"/>
    <col min="15905" max="16128" width="14.42578125" style="60"/>
    <col min="16129" max="16160" width="21.5703125" style="60" customWidth="1"/>
    <col min="16161" max="16384" width="14.42578125" style="60"/>
  </cols>
  <sheetData>
    <row r="1" spans="1:26" ht="15.75" customHeight="1" x14ac:dyDescent="0.2">
      <c r="A1" s="60" t="s">
        <v>1428</v>
      </c>
      <c r="B1" s="60" t="s">
        <v>1429</v>
      </c>
      <c r="C1" s="60" t="s">
        <v>1430</v>
      </c>
      <c r="D1" s="60" t="s">
        <v>2</v>
      </c>
      <c r="E1" s="60" t="s">
        <v>4</v>
      </c>
      <c r="F1" s="60" t="s">
        <v>3</v>
      </c>
      <c r="G1" s="60" t="s">
        <v>1431</v>
      </c>
      <c r="H1" s="60" t="s">
        <v>1432</v>
      </c>
      <c r="I1" s="60" t="s">
        <v>1433</v>
      </c>
      <c r="J1" s="60" t="s">
        <v>1434</v>
      </c>
      <c r="K1" s="60" t="s">
        <v>1433</v>
      </c>
      <c r="L1" s="60" t="s">
        <v>1434</v>
      </c>
      <c r="M1" s="60" t="s">
        <v>1435</v>
      </c>
      <c r="N1" s="60" t="s">
        <v>1436</v>
      </c>
      <c r="O1" s="60" t="s">
        <v>1437</v>
      </c>
      <c r="P1" s="60" t="s">
        <v>1438</v>
      </c>
      <c r="Q1" s="60" t="s">
        <v>1439</v>
      </c>
      <c r="R1" s="60" t="s">
        <v>1440</v>
      </c>
      <c r="S1" s="60" t="s">
        <v>1441</v>
      </c>
      <c r="T1" s="60" t="s">
        <v>1442</v>
      </c>
      <c r="U1" s="60" t="s">
        <v>1443</v>
      </c>
      <c r="V1" s="60" t="s">
        <v>1444</v>
      </c>
      <c r="W1" s="60" t="s">
        <v>1445</v>
      </c>
      <c r="X1" s="60" t="s">
        <v>1446</v>
      </c>
      <c r="Y1" s="60" t="s">
        <v>1447</v>
      </c>
      <c r="Z1" s="60" t="s">
        <v>1448</v>
      </c>
    </row>
    <row r="2" spans="1:26" ht="12.75" x14ac:dyDescent="0.2">
      <c r="A2" s="61">
        <v>44340.403665000005</v>
      </c>
      <c r="B2" s="62" t="s">
        <v>1555</v>
      </c>
      <c r="C2" s="60" t="s">
        <v>1450</v>
      </c>
      <c r="D2" s="62" t="s">
        <v>1408</v>
      </c>
      <c r="G2" s="60" t="s">
        <v>1451</v>
      </c>
      <c r="K2" s="60">
        <v>36.700000000000003</v>
      </c>
      <c r="L2" s="60">
        <v>14</v>
      </c>
      <c r="M2" s="60" t="s">
        <v>1452</v>
      </c>
      <c r="N2" s="60" t="s">
        <v>1452</v>
      </c>
      <c r="O2" s="60" t="s">
        <v>1452</v>
      </c>
      <c r="P2" s="60" t="s">
        <v>1452</v>
      </c>
      <c r="Q2" s="60" t="s">
        <v>1452</v>
      </c>
      <c r="R2" s="60" t="s">
        <v>1452</v>
      </c>
      <c r="S2" s="60" t="s">
        <v>1452</v>
      </c>
      <c r="T2" s="60" t="s">
        <v>1452</v>
      </c>
      <c r="U2" s="60" t="s">
        <v>1452</v>
      </c>
      <c r="V2" s="60" t="s">
        <v>1477</v>
      </c>
      <c r="W2" s="60" t="s">
        <v>1454</v>
      </c>
      <c r="X2" s="60" t="s">
        <v>1454</v>
      </c>
      <c r="Y2" s="60" t="s">
        <v>1556</v>
      </c>
      <c r="Z2" s="60" t="s">
        <v>1455</v>
      </c>
    </row>
    <row r="3" spans="1:26" ht="12.75" x14ac:dyDescent="0.2">
      <c r="A3" s="61">
        <v>44340.314804317131</v>
      </c>
      <c r="B3" s="62" t="s">
        <v>1518</v>
      </c>
      <c r="C3" s="60" t="s">
        <v>1450</v>
      </c>
      <c r="D3" s="62" t="s">
        <v>1407</v>
      </c>
      <c r="G3" s="60" t="s">
        <v>1456</v>
      </c>
      <c r="H3" s="60" t="s">
        <v>1452</v>
      </c>
      <c r="I3" s="60">
        <v>36.200000000000003</v>
      </c>
      <c r="J3" s="60">
        <v>20</v>
      </c>
      <c r="M3" s="60" t="s">
        <v>1452</v>
      </c>
      <c r="N3" s="60" t="s">
        <v>1452</v>
      </c>
      <c r="O3" s="60" t="s">
        <v>1452</v>
      </c>
      <c r="P3" s="60" t="s">
        <v>1452</v>
      </c>
      <c r="Q3" s="60" t="s">
        <v>1452</v>
      </c>
      <c r="R3" s="60" t="s">
        <v>1452</v>
      </c>
      <c r="S3" s="60" t="s">
        <v>1452</v>
      </c>
      <c r="T3" s="60" t="s">
        <v>1452</v>
      </c>
      <c r="U3" s="60" t="s">
        <v>1452</v>
      </c>
      <c r="V3" s="60" t="s">
        <v>1519</v>
      </c>
      <c r="W3" s="60" t="s">
        <v>1454</v>
      </c>
      <c r="X3" s="60" t="s">
        <v>1454</v>
      </c>
      <c r="Y3" s="60" t="s">
        <v>1454</v>
      </c>
      <c r="Z3" s="60" t="s">
        <v>1455</v>
      </c>
    </row>
    <row r="4" spans="1:26" ht="12.75" x14ac:dyDescent="0.2">
      <c r="A4" s="61">
        <v>44340.383859652778</v>
      </c>
      <c r="B4" s="60">
        <v>0</v>
      </c>
      <c r="C4" s="60" t="s">
        <v>1450</v>
      </c>
      <c r="D4" s="60">
        <v>35</v>
      </c>
      <c r="G4" s="60" t="s">
        <v>1456</v>
      </c>
      <c r="H4" s="60" t="s">
        <v>1452</v>
      </c>
      <c r="I4" s="60">
        <v>36.200000000000003</v>
      </c>
      <c r="J4" s="60">
        <v>18</v>
      </c>
      <c r="M4" s="60" t="s">
        <v>1452</v>
      </c>
      <c r="N4" s="60" t="s">
        <v>1452</v>
      </c>
      <c r="O4" s="60" t="s">
        <v>1452</v>
      </c>
      <c r="P4" s="60" t="s">
        <v>1452</v>
      </c>
      <c r="Q4" s="60" t="s">
        <v>1452</v>
      </c>
      <c r="R4" s="60" t="s">
        <v>1452</v>
      </c>
      <c r="S4" s="60" t="s">
        <v>1452</v>
      </c>
      <c r="T4" s="60" t="s">
        <v>1452</v>
      </c>
      <c r="U4" s="60" t="s">
        <v>1452</v>
      </c>
      <c r="V4" s="60" t="s">
        <v>1533</v>
      </c>
      <c r="W4" s="60" t="s">
        <v>1454</v>
      </c>
      <c r="X4" s="60" t="s">
        <v>1454</v>
      </c>
      <c r="Y4" s="60" t="s">
        <v>1481</v>
      </c>
      <c r="Z4" s="60" t="s">
        <v>1455</v>
      </c>
    </row>
    <row r="5" spans="1:26" ht="12.75" x14ac:dyDescent="0.2">
      <c r="A5" s="61">
        <v>44340.244439965274</v>
      </c>
      <c r="B5" s="62" t="s">
        <v>1476</v>
      </c>
      <c r="C5" s="60" t="s">
        <v>1450</v>
      </c>
      <c r="D5" s="62" t="s">
        <v>1409</v>
      </c>
      <c r="G5" s="60" t="s">
        <v>1451</v>
      </c>
      <c r="K5" s="60">
        <v>36.6</v>
      </c>
      <c r="L5" s="60">
        <v>17</v>
      </c>
      <c r="M5" s="60" t="s">
        <v>1452</v>
      </c>
      <c r="N5" s="60" t="s">
        <v>1452</v>
      </c>
      <c r="O5" s="60" t="s">
        <v>1452</v>
      </c>
      <c r="P5" s="60" t="s">
        <v>1452</v>
      </c>
      <c r="Q5" s="60" t="s">
        <v>1452</v>
      </c>
      <c r="R5" s="60" t="s">
        <v>1452</v>
      </c>
      <c r="S5" s="60" t="s">
        <v>1452</v>
      </c>
      <c r="T5" s="60" t="s">
        <v>1452</v>
      </c>
      <c r="U5" s="60" t="s">
        <v>1452</v>
      </c>
      <c r="V5" s="60" t="s">
        <v>1477</v>
      </c>
      <c r="W5" s="60" t="s">
        <v>1454</v>
      </c>
      <c r="X5" s="60" t="s">
        <v>1454</v>
      </c>
      <c r="Y5" s="60" t="s">
        <v>1467</v>
      </c>
      <c r="Z5" s="60" t="s">
        <v>1455</v>
      </c>
    </row>
    <row r="6" spans="1:26" ht="12.75" x14ac:dyDescent="0.2">
      <c r="A6" s="61">
        <v>44340.365902777776</v>
      </c>
      <c r="B6" s="60">
        <v>0</v>
      </c>
      <c r="C6" s="60" t="s">
        <v>1450</v>
      </c>
      <c r="D6" s="60">
        <v>112</v>
      </c>
      <c r="G6" s="60" t="s">
        <v>1451</v>
      </c>
      <c r="K6" s="60">
        <v>36.299999999999997</v>
      </c>
      <c r="L6" s="60">
        <v>18</v>
      </c>
      <c r="M6" s="60" t="s">
        <v>1452</v>
      </c>
      <c r="N6" s="60" t="s">
        <v>1452</v>
      </c>
      <c r="O6" s="60" t="s">
        <v>1452</v>
      </c>
      <c r="P6" s="60" t="s">
        <v>1452</v>
      </c>
      <c r="Q6" s="60" t="s">
        <v>1452</v>
      </c>
      <c r="R6" s="60" t="s">
        <v>1452</v>
      </c>
      <c r="S6" s="60" t="s">
        <v>1452</v>
      </c>
      <c r="T6" s="60" t="s">
        <v>1452</v>
      </c>
      <c r="U6" s="60" t="s">
        <v>1452</v>
      </c>
      <c r="V6" s="60" t="s">
        <v>1493</v>
      </c>
      <c r="W6" s="60" t="s">
        <v>1454</v>
      </c>
      <c r="X6" s="60" t="s">
        <v>1454</v>
      </c>
      <c r="Y6" s="60" t="s">
        <v>1493</v>
      </c>
      <c r="Z6" s="60" t="s">
        <v>1455</v>
      </c>
    </row>
    <row r="7" spans="1:26" ht="12.75" x14ac:dyDescent="0.2">
      <c r="A7" s="61">
        <v>44340.327221111111</v>
      </c>
      <c r="B7" s="62" t="s">
        <v>1525</v>
      </c>
      <c r="C7" s="60" t="s">
        <v>1450</v>
      </c>
      <c r="D7" s="60">
        <v>113</v>
      </c>
      <c r="G7" s="60" t="s">
        <v>1456</v>
      </c>
      <c r="H7" s="60" t="s">
        <v>1452</v>
      </c>
      <c r="I7" s="60">
        <v>36.4</v>
      </c>
      <c r="J7" s="60">
        <v>17</v>
      </c>
      <c r="M7" s="60" t="s">
        <v>1452</v>
      </c>
      <c r="N7" s="60" t="s">
        <v>1452</v>
      </c>
      <c r="O7" s="60" t="s">
        <v>1452</v>
      </c>
      <c r="P7" s="60" t="s">
        <v>1452</v>
      </c>
      <c r="Q7" s="60" t="s">
        <v>1452</v>
      </c>
      <c r="R7" s="60" t="s">
        <v>1452</v>
      </c>
      <c r="S7" s="60" t="s">
        <v>1452</v>
      </c>
      <c r="T7" s="60" t="s">
        <v>1452</v>
      </c>
      <c r="U7" s="60" t="s">
        <v>1452</v>
      </c>
      <c r="V7" s="60" t="s">
        <v>1526</v>
      </c>
      <c r="W7" s="60" t="s">
        <v>1454</v>
      </c>
      <c r="X7" s="60" t="s">
        <v>1473</v>
      </c>
      <c r="Y7" s="60" t="s">
        <v>1481</v>
      </c>
      <c r="Z7" s="60" t="s">
        <v>1455</v>
      </c>
    </row>
    <row r="8" spans="1:26" ht="12.75" x14ac:dyDescent="0.2">
      <c r="A8" s="61">
        <v>44340.322119699078</v>
      </c>
      <c r="B8" s="62" t="s">
        <v>1524</v>
      </c>
      <c r="C8" s="60" t="s">
        <v>1450</v>
      </c>
      <c r="D8" s="60">
        <v>140</v>
      </c>
      <c r="G8" s="60" t="s">
        <v>1451</v>
      </c>
      <c r="K8" s="60">
        <v>36.5</v>
      </c>
      <c r="L8" s="60">
        <v>31</v>
      </c>
      <c r="M8" s="60" t="s">
        <v>1452</v>
      </c>
      <c r="N8" s="60" t="s">
        <v>1452</v>
      </c>
      <c r="O8" s="60" t="s">
        <v>1452</v>
      </c>
      <c r="P8" s="60" t="s">
        <v>1452</v>
      </c>
      <c r="Q8" s="60" t="s">
        <v>1452</v>
      </c>
      <c r="R8" s="60" t="s">
        <v>1452</v>
      </c>
      <c r="S8" s="60" t="s">
        <v>1452</v>
      </c>
      <c r="T8" s="60" t="s">
        <v>1452</v>
      </c>
      <c r="U8" s="60" t="s">
        <v>1452</v>
      </c>
      <c r="V8" s="60" t="s">
        <v>1481</v>
      </c>
      <c r="W8" s="60" t="s">
        <v>1454</v>
      </c>
      <c r="X8" s="60" t="s">
        <v>1454</v>
      </c>
      <c r="Y8" s="60" t="s">
        <v>1481</v>
      </c>
      <c r="Z8" s="60" t="s">
        <v>1455</v>
      </c>
    </row>
    <row r="9" spans="1:26" ht="12.75" x14ac:dyDescent="0.2">
      <c r="A9" s="61">
        <v>44340.372604930555</v>
      </c>
      <c r="B9" s="62" t="s">
        <v>1549</v>
      </c>
      <c r="C9" s="60" t="s">
        <v>1450</v>
      </c>
      <c r="D9" s="60">
        <v>143</v>
      </c>
      <c r="G9" s="60" t="s">
        <v>1456</v>
      </c>
      <c r="H9" s="60" t="s">
        <v>1452</v>
      </c>
      <c r="I9" s="60">
        <v>34.700000000000003</v>
      </c>
      <c r="J9" s="60">
        <v>16</v>
      </c>
      <c r="M9" s="60" t="s">
        <v>1452</v>
      </c>
      <c r="N9" s="60" t="s">
        <v>1452</v>
      </c>
      <c r="O9" s="60" t="s">
        <v>1452</v>
      </c>
      <c r="P9" s="60" t="s">
        <v>1452</v>
      </c>
      <c r="Q9" s="60" t="s">
        <v>1452</v>
      </c>
      <c r="R9" s="60" t="s">
        <v>1452</v>
      </c>
      <c r="S9" s="60" t="s">
        <v>1452</v>
      </c>
      <c r="T9" s="60" t="s">
        <v>1452</v>
      </c>
      <c r="U9" s="60" t="s">
        <v>1452</v>
      </c>
      <c r="V9" s="60" t="s">
        <v>1526</v>
      </c>
      <c r="W9" s="60" t="s">
        <v>1454</v>
      </c>
      <c r="X9" s="60" t="s">
        <v>1454</v>
      </c>
      <c r="Y9" s="60" t="s">
        <v>1454</v>
      </c>
      <c r="Z9" s="60" t="s">
        <v>1455</v>
      </c>
    </row>
    <row r="10" spans="1:26" ht="12.75" x14ac:dyDescent="0.2">
      <c r="A10" s="61">
        <v>44340.613722696755</v>
      </c>
      <c r="B10" s="62" t="s">
        <v>1590</v>
      </c>
      <c r="C10" s="60" t="s">
        <v>1450</v>
      </c>
      <c r="D10" s="60">
        <v>145</v>
      </c>
      <c r="G10" s="60" t="s">
        <v>1456</v>
      </c>
      <c r="H10" s="60" t="s">
        <v>1452</v>
      </c>
      <c r="I10" s="60">
        <v>36</v>
      </c>
      <c r="J10" s="60">
        <v>40</v>
      </c>
      <c r="M10" s="60" t="s">
        <v>1452</v>
      </c>
      <c r="N10" s="60" t="s">
        <v>1452</v>
      </c>
      <c r="O10" s="60" t="s">
        <v>1452</v>
      </c>
      <c r="P10" s="60" t="s">
        <v>1452</v>
      </c>
      <c r="Q10" s="60" t="s">
        <v>1452</v>
      </c>
      <c r="R10" s="60" t="s">
        <v>1452</v>
      </c>
      <c r="S10" s="60" t="s">
        <v>1452</v>
      </c>
      <c r="T10" s="60" t="s">
        <v>1452</v>
      </c>
      <c r="U10" s="60" t="s">
        <v>1452</v>
      </c>
      <c r="V10" s="60" t="s">
        <v>1591</v>
      </c>
      <c r="W10" s="60" t="s">
        <v>1454</v>
      </c>
      <c r="X10" s="60" t="s">
        <v>1454</v>
      </c>
      <c r="Y10" s="60" t="s">
        <v>1454</v>
      </c>
      <c r="Z10" s="60" t="s">
        <v>1455</v>
      </c>
    </row>
    <row r="11" spans="1:26" ht="12.75" x14ac:dyDescent="0.2">
      <c r="A11" s="61">
        <v>44340.398551828708</v>
      </c>
      <c r="B11" s="62" t="s">
        <v>1554</v>
      </c>
      <c r="C11" s="60" t="s">
        <v>1450</v>
      </c>
      <c r="D11" s="60">
        <v>152</v>
      </c>
      <c r="G11" s="60" t="s">
        <v>1456</v>
      </c>
      <c r="H11" s="60" t="s">
        <v>1452</v>
      </c>
      <c r="I11" s="60">
        <v>36.200000000000003</v>
      </c>
      <c r="J11" s="60">
        <v>18</v>
      </c>
      <c r="M11" s="60" t="s">
        <v>1452</v>
      </c>
      <c r="N11" s="60" t="s">
        <v>1452</v>
      </c>
      <c r="O11" s="60" t="s">
        <v>1452</v>
      </c>
      <c r="P11" s="60" t="s">
        <v>1452</v>
      </c>
      <c r="Q11" s="60" t="s">
        <v>1452</v>
      </c>
      <c r="R11" s="60" t="s">
        <v>1452</v>
      </c>
      <c r="S11" s="60" t="s">
        <v>1452</v>
      </c>
      <c r="T11" s="60" t="s">
        <v>1452</v>
      </c>
      <c r="U11" s="60" t="s">
        <v>1452</v>
      </c>
      <c r="V11" s="60" t="s">
        <v>1526</v>
      </c>
      <c r="W11" s="60" t="s">
        <v>1454</v>
      </c>
      <c r="X11" s="60" t="s">
        <v>1454</v>
      </c>
      <c r="Y11" s="60" t="s">
        <v>1454</v>
      </c>
      <c r="Z11" s="60" t="s">
        <v>1455</v>
      </c>
    </row>
    <row r="12" spans="1:26" ht="12.75" x14ac:dyDescent="0.2">
      <c r="A12" s="61">
        <v>44340.298391064818</v>
      </c>
      <c r="B12" s="62" t="s">
        <v>1510</v>
      </c>
      <c r="C12" s="60" t="s">
        <v>1450</v>
      </c>
      <c r="D12" s="60">
        <v>153</v>
      </c>
      <c r="G12" s="60" t="s">
        <v>1456</v>
      </c>
      <c r="H12" s="60" t="s">
        <v>1452</v>
      </c>
      <c r="I12" s="60">
        <v>36.200000000000003</v>
      </c>
      <c r="J12" s="60">
        <v>20</v>
      </c>
      <c r="M12" s="60" t="s">
        <v>1452</v>
      </c>
      <c r="N12" s="60" t="s">
        <v>1452</v>
      </c>
      <c r="O12" s="60" t="s">
        <v>1452</v>
      </c>
      <c r="P12" s="60" t="s">
        <v>1452</v>
      </c>
      <c r="Q12" s="60" t="s">
        <v>1452</v>
      </c>
      <c r="R12" s="60" t="s">
        <v>1452</v>
      </c>
      <c r="S12" s="60" t="s">
        <v>1452</v>
      </c>
      <c r="T12" s="60" t="s">
        <v>1452</v>
      </c>
      <c r="U12" s="60" t="s">
        <v>1452</v>
      </c>
      <c r="V12" s="60" t="s">
        <v>1453</v>
      </c>
      <c r="W12" s="60" t="s">
        <v>1454</v>
      </c>
      <c r="X12" s="60" t="s">
        <v>1454</v>
      </c>
      <c r="Y12" s="60" t="s">
        <v>1453</v>
      </c>
      <c r="Z12" s="60" t="s">
        <v>1455</v>
      </c>
    </row>
    <row r="13" spans="1:26" ht="12.75" x14ac:dyDescent="0.2">
      <c r="A13" s="61">
        <v>44340.311025219911</v>
      </c>
      <c r="B13" s="62" t="s">
        <v>1517</v>
      </c>
      <c r="C13" s="60" t="s">
        <v>1450</v>
      </c>
      <c r="D13" s="60">
        <v>186</v>
      </c>
      <c r="G13" s="60" t="s">
        <v>1451</v>
      </c>
      <c r="K13" s="60">
        <v>36.5</v>
      </c>
      <c r="L13" s="60">
        <v>24</v>
      </c>
      <c r="M13" s="60" t="s">
        <v>1452</v>
      </c>
      <c r="N13" s="60" t="s">
        <v>1452</v>
      </c>
      <c r="O13" s="60" t="s">
        <v>1452</v>
      </c>
      <c r="P13" s="60" t="s">
        <v>1452</v>
      </c>
      <c r="Q13" s="60" t="s">
        <v>1452</v>
      </c>
      <c r="R13" s="60" t="s">
        <v>1452</v>
      </c>
      <c r="S13" s="60" t="s">
        <v>1452</v>
      </c>
      <c r="T13" s="60" t="s">
        <v>1452</v>
      </c>
      <c r="U13" s="60" t="s">
        <v>1452</v>
      </c>
      <c r="V13" s="60" t="s">
        <v>1454</v>
      </c>
      <c r="W13" s="60" t="s">
        <v>1454</v>
      </c>
      <c r="X13" s="60" t="s">
        <v>1454</v>
      </c>
      <c r="Y13" s="60" t="s">
        <v>1454</v>
      </c>
      <c r="Z13" s="60" t="s">
        <v>1455</v>
      </c>
    </row>
    <row r="14" spans="1:26" ht="12.75" x14ac:dyDescent="0.2">
      <c r="A14" s="61">
        <v>44340.296099293977</v>
      </c>
      <c r="B14" s="62" t="s">
        <v>1506</v>
      </c>
      <c r="C14" s="60" t="s">
        <v>1450</v>
      </c>
      <c r="D14" s="60">
        <v>248</v>
      </c>
      <c r="G14" s="60" t="s">
        <v>1456</v>
      </c>
      <c r="H14" s="60" t="s">
        <v>1452</v>
      </c>
      <c r="I14" s="60">
        <v>36.299999999999997</v>
      </c>
      <c r="J14" s="60">
        <v>22</v>
      </c>
      <c r="M14" s="60" t="s">
        <v>1452</v>
      </c>
      <c r="N14" s="60" t="s">
        <v>1452</v>
      </c>
      <c r="O14" s="60" t="s">
        <v>1452</v>
      </c>
      <c r="P14" s="60" t="s">
        <v>1452</v>
      </c>
      <c r="Q14" s="60" t="s">
        <v>1452</v>
      </c>
      <c r="R14" s="60" t="s">
        <v>1452</v>
      </c>
      <c r="S14" s="60" t="s">
        <v>1452</v>
      </c>
      <c r="T14" s="60" t="s">
        <v>1452</v>
      </c>
      <c r="U14" s="60" t="s">
        <v>1452</v>
      </c>
      <c r="V14" s="60" t="s">
        <v>1493</v>
      </c>
      <c r="W14" s="60" t="s">
        <v>1454</v>
      </c>
      <c r="X14" s="60" t="s">
        <v>1454</v>
      </c>
      <c r="Y14" s="60" t="s">
        <v>1493</v>
      </c>
      <c r="Z14" s="60" t="s">
        <v>1455</v>
      </c>
    </row>
    <row r="15" spans="1:26" ht="12.75" x14ac:dyDescent="0.2">
      <c r="A15" s="61">
        <v>44340.230621134258</v>
      </c>
      <c r="B15" s="62" t="s">
        <v>1466</v>
      </c>
      <c r="C15" s="60" t="s">
        <v>1450</v>
      </c>
      <c r="D15" s="60">
        <v>268</v>
      </c>
      <c r="G15" s="60" t="s">
        <v>1456</v>
      </c>
      <c r="H15" s="60" t="s">
        <v>1452</v>
      </c>
      <c r="I15" s="60">
        <v>36.6</v>
      </c>
      <c r="J15" s="60">
        <v>17</v>
      </c>
      <c r="M15" s="60" t="s">
        <v>1452</v>
      </c>
      <c r="N15" s="60" t="s">
        <v>1452</v>
      </c>
      <c r="O15" s="60" t="s">
        <v>1452</v>
      </c>
      <c r="P15" s="60" t="s">
        <v>1452</v>
      </c>
      <c r="Q15" s="60" t="s">
        <v>1452</v>
      </c>
      <c r="R15" s="60" t="s">
        <v>1452</v>
      </c>
      <c r="S15" s="60" t="s">
        <v>1452</v>
      </c>
      <c r="T15" s="60" t="s">
        <v>1452</v>
      </c>
      <c r="U15" s="60" t="s">
        <v>1452</v>
      </c>
      <c r="V15" s="60" t="s">
        <v>1467</v>
      </c>
      <c r="W15" s="60" t="s">
        <v>1454</v>
      </c>
      <c r="X15" s="60" t="s">
        <v>1454</v>
      </c>
      <c r="Y15" s="60" t="s">
        <v>1467</v>
      </c>
      <c r="Z15" s="60" t="s">
        <v>1455</v>
      </c>
    </row>
    <row r="16" spans="1:26" ht="12.75" x14ac:dyDescent="0.2">
      <c r="A16" s="61">
        <v>44340.329653668981</v>
      </c>
      <c r="B16" s="62" t="s">
        <v>1528</v>
      </c>
      <c r="C16" s="60" t="s">
        <v>1450</v>
      </c>
      <c r="D16" s="60">
        <v>311</v>
      </c>
      <c r="G16" s="60" t="s">
        <v>1456</v>
      </c>
      <c r="H16" s="60" t="s">
        <v>1452</v>
      </c>
      <c r="I16" s="60">
        <v>36.5</v>
      </c>
      <c r="J16" s="60">
        <v>18</v>
      </c>
      <c r="M16" s="60" t="s">
        <v>1452</v>
      </c>
      <c r="N16" s="60" t="s">
        <v>1452</v>
      </c>
      <c r="O16" s="60" t="s">
        <v>1452</v>
      </c>
      <c r="P16" s="60" t="s">
        <v>1452</v>
      </c>
      <c r="Q16" s="60" t="s">
        <v>1452</v>
      </c>
      <c r="R16" s="60" t="s">
        <v>1452</v>
      </c>
      <c r="S16" s="60" t="s">
        <v>1452</v>
      </c>
      <c r="T16" s="60" t="s">
        <v>1452</v>
      </c>
      <c r="U16" s="60" t="s">
        <v>1452</v>
      </c>
      <c r="V16" s="60" t="s">
        <v>1481</v>
      </c>
      <c r="W16" s="60" t="s">
        <v>1454</v>
      </c>
      <c r="X16" s="60" t="s">
        <v>1454</v>
      </c>
      <c r="Y16" s="60" t="s">
        <v>1481</v>
      </c>
      <c r="Z16" s="60" t="s">
        <v>1455</v>
      </c>
    </row>
    <row r="17" spans="1:26" ht="12.75" x14ac:dyDescent="0.2">
      <c r="A17" s="61">
        <v>44340.613521423613</v>
      </c>
      <c r="B17" s="62" t="s">
        <v>1588</v>
      </c>
      <c r="C17" s="60" t="s">
        <v>1450</v>
      </c>
      <c r="D17" s="60">
        <v>325</v>
      </c>
      <c r="G17" s="60" t="s">
        <v>1456</v>
      </c>
      <c r="H17" s="60" t="s">
        <v>1452</v>
      </c>
      <c r="I17" s="60">
        <v>36</v>
      </c>
      <c r="J17" s="60">
        <v>18</v>
      </c>
      <c r="M17" s="60" t="s">
        <v>1452</v>
      </c>
      <c r="N17" s="60" t="s">
        <v>1452</v>
      </c>
      <c r="O17" s="60" t="s">
        <v>1452</v>
      </c>
      <c r="P17" s="60" t="s">
        <v>1452</v>
      </c>
      <c r="Q17" s="60" t="s">
        <v>1452</v>
      </c>
      <c r="R17" s="60" t="s">
        <v>1452</v>
      </c>
      <c r="S17" s="60" t="s">
        <v>1452</v>
      </c>
      <c r="T17" s="60" t="s">
        <v>1452</v>
      </c>
      <c r="U17" s="60" t="s">
        <v>1452</v>
      </c>
      <c r="V17" s="60" t="s">
        <v>1589</v>
      </c>
      <c r="W17" s="60" t="s">
        <v>1454</v>
      </c>
      <c r="X17" s="60" t="s">
        <v>1473</v>
      </c>
      <c r="Y17" s="60" t="s">
        <v>1454</v>
      </c>
      <c r="Z17" s="60" t="s">
        <v>1455</v>
      </c>
    </row>
    <row r="18" spans="1:26" ht="12.75" x14ac:dyDescent="0.2">
      <c r="A18" s="61">
        <v>44340.275721284721</v>
      </c>
      <c r="B18" s="62" t="s">
        <v>1498</v>
      </c>
      <c r="C18" s="60" t="s">
        <v>1450</v>
      </c>
      <c r="D18" s="60">
        <v>373</v>
      </c>
      <c r="G18" s="60" t="s">
        <v>1451</v>
      </c>
      <c r="K18" s="60">
        <v>36</v>
      </c>
      <c r="L18" s="60">
        <v>18</v>
      </c>
      <c r="M18" s="60" t="s">
        <v>1452</v>
      </c>
      <c r="N18" s="60" t="s">
        <v>1452</v>
      </c>
      <c r="O18" s="60" t="s">
        <v>1452</v>
      </c>
      <c r="P18" s="60" t="s">
        <v>1452</v>
      </c>
      <c r="Q18" s="60" t="s">
        <v>1452</v>
      </c>
      <c r="R18" s="60" t="s">
        <v>1452</v>
      </c>
      <c r="S18" s="60" t="s">
        <v>1452</v>
      </c>
      <c r="T18" s="60" t="s">
        <v>1452</v>
      </c>
      <c r="U18" s="60" t="s">
        <v>1452</v>
      </c>
      <c r="V18" s="60" t="s">
        <v>1454</v>
      </c>
      <c r="W18" s="60" t="s">
        <v>1454</v>
      </c>
      <c r="X18" s="60" t="s">
        <v>1454</v>
      </c>
      <c r="Y18" s="60" t="s">
        <v>1454</v>
      </c>
      <c r="Z18" s="60" t="s">
        <v>1455</v>
      </c>
    </row>
    <row r="19" spans="1:26" ht="12.75" x14ac:dyDescent="0.2">
      <c r="A19" s="61">
        <v>44340.460399953707</v>
      </c>
      <c r="B19" s="62" t="s">
        <v>1571</v>
      </c>
      <c r="C19" s="60" t="s">
        <v>1450</v>
      </c>
      <c r="D19" s="60">
        <v>407</v>
      </c>
      <c r="G19" s="60" t="s">
        <v>1451</v>
      </c>
      <c r="K19" s="60">
        <v>36.700000000000003</v>
      </c>
      <c r="L19" s="60">
        <v>16</v>
      </c>
      <c r="M19" s="60" t="s">
        <v>1452</v>
      </c>
      <c r="N19" s="60" t="s">
        <v>1452</v>
      </c>
      <c r="O19" s="60" t="s">
        <v>1452</v>
      </c>
      <c r="P19" s="60" t="s">
        <v>1452</v>
      </c>
      <c r="Q19" s="60" t="s">
        <v>1452</v>
      </c>
      <c r="R19" s="60" t="s">
        <v>1452</v>
      </c>
      <c r="S19" s="60" t="s">
        <v>1452</v>
      </c>
      <c r="T19" s="60" t="s">
        <v>1452</v>
      </c>
      <c r="U19" s="60" t="s">
        <v>1452</v>
      </c>
      <c r="V19" s="60" t="s">
        <v>1454</v>
      </c>
      <c r="W19" s="60" t="s">
        <v>1454</v>
      </c>
      <c r="X19" s="60" t="s">
        <v>1454</v>
      </c>
      <c r="Y19" s="60" t="s">
        <v>1454</v>
      </c>
      <c r="Z19" s="60" t="s">
        <v>1455</v>
      </c>
    </row>
    <row r="20" spans="1:26" ht="12.75" x14ac:dyDescent="0.2">
      <c r="A20" s="61">
        <v>44340.363097465277</v>
      </c>
      <c r="B20" s="62" t="s">
        <v>1546</v>
      </c>
      <c r="C20" s="60" t="s">
        <v>1450</v>
      </c>
      <c r="D20" s="60">
        <v>422</v>
      </c>
      <c r="G20" s="60" t="s">
        <v>1456</v>
      </c>
      <c r="H20" s="60" t="s">
        <v>1452</v>
      </c>
      <c r="I20" s="60">
        <v>36.299999999999997</v>
      </c>
      <c r="J20" s="60">
        <v>15</v>
      </c>
      <c r="M20" s="60" t="s">
        <v>1452</v>
      </c>
      <c r="N20" s="60" t="s">
        <v>1452</v>
      </c>
      <c r="O20" s="60" t="s">
        <v>1452</v>
      </c>
      <c r="P20" s="60" t="s">
        <v>1452</v>
      </c>
      <c r="Q20" s="60" t="s">
        <v>1452</v>
      </c>
      <c r="R20" s="60" t="s">
        <v>1452</v>
      </c>
      <c r="S20" s="60" t="s">
        <v>1452</v>
      </c>
      <c r="T20" s="60" t="s">
        <v>1452</v>
      </c>
      <c r="U20" s="60" t="s">
        <v>1452</v>
      </c>
      <c r="V20" s="60" t="s">
        <v>1454</v>
      </c>
      <c r="W20" s="60" t="s">
        <v>1454</v>
      </c>
      <c r="X20" s="60" t="s">
        <v>1454</v>
      </c>
      <c r="Y20" s="60" t="s">
        <v>1454</v>
      </c>
      <c r="Z20" s="60" t="s">
        <v>1455</v>
      </c>
    </row>
    <row r="21" spans="1:26" ht="12.75" x14ac:dyDescent="0.2">
      <c r="A21" s="61">
        <v>44340.258283599542</v>
      </c>
      <c r="B21" s="62" t="s">
        <v>1485</v>
      </c>
      <c r="C21" s="60" t="s">
        <v>1450</v>
      </c>
      <c r="D21" s="60">
        <v>427</v>
      </c>
      <c r="G21" s="60" t="s">
        <v>1451</v>
      </c>
      <c r="K21" s="60">
        <v>35</v>
      </c>
      <c r="L21" s="60">
        <v>14</v>
      </c>
      <c r="M21" s="60" t="s">
        <v>1452</v>
      </c>
      <c r="N21" s="60" t="s">
        <v>1452</v>
      </c>
      <c r="O21" s="60" t="s">
        <v>1452</v>
      </c>
      <c r="P21" s="60" t="s">
        <v>1452</v>
      </c>
      <c r="Q21" s="60" t="s">
        <v>1452</v>
      </c>
      <c r="R21" s="60" t="s">
        <v>1452</v>
      </c>
      <c r="S21" s="60" t="s">
        <v>1452</v>
      </c>
      <c r="T21" s="60" t="s">
        <v>1452</v>
      </c>
      <c r="U21" s="60" t="s">
        <v>1452</v>
      </c>
      <c r="V21" s="60" t="s">
        <v>1486</v>
      </c>
      <c r="W21" s="60" t="s">
        <v>1454</v>
      </c>
      <c r="X21" s="60" t="s">
        <v>1454</v>
      </c>
      <c r="Y21" s="60" t="s">
        <v>1487</v>
      </c>
      <c r="Z21" s="60" t="s">
        <v>1455</v>
      </c>
    </row>
    <row r="22" spans="1:26" ht="12.75" x14ac:dyDescent="0.2">
      <c r="A22" s="61">
        <v>44340.342397847227</v>
      </c>
      <c r="B22" s="62" t="s">
        <v>1536</v>
      </c>
      <c r="C22" s="60" t="s">
        <v>1450</v>
      </c>
      <c r="D22" s="60">
        <v>445</v>
      </c>
      <c r="G22" s="60" t="s">
        <v>1456</v>
      </c>
      <c r="H22" s="60" t="s">
        <v>1452</v>
      </c>
      <c r="I22" s="60">
        <v>36.299999999999997</v>
      </c>
      <c r="J22" s="60">
        <v>16</v>
      </c>
      <c r="M22" s="60" t="s">
        <v>1452</v>
      </c>
      <c r="N22" s="60" t="s">
        <v>1452</v>
      </c>
      <c r="O22" s="60" t="s">
        <v>1452</v>
      </c>
      <c r="P22" s="60" t="s">
        <v>1452</v>
      </c>
      <c r="Q22" s="60" t="s">
        <v>1452</v>
      </c>
      <c r="R22" s="60" t="s">
        <v>1452</v>
      </c>
      <c r="S22" s="60" t="s">
        <v>1452</v>
      </c>
      <c r="T22" s="60" t="s">
        <v>1452</v>
      </c>
      <c r="U22" s="60" t="s">
        <v>1452</v>
      </c>
      <c r="V22" s="60" t="s">
        <v>1454</v>
      </c>
      <c r="W22" s="60" t="s">
        <v>1454</v>
      </c>
      <c r="X22" s="60" t="s">
        <v>1454</v>
      </c>
      <c r="Y22" s="60" t="s">
        <v>1454</v>
      </c>
      <c r="Z22" s="60" t="s">
        <v>1455</v>
      </c>
    </row>
    <row r="23" spans="1:26" ht="12.75" x14ac:dyDescent="0.2">
      <c r="A23" s="61">
        <v>44340.294212025459</v>
      </c>
      <c r="B23" s="62" t="s">
        <v>1504</v>
      </c>
      <c r="C23" s="60" t="s">
        <v>1450</v>
      </c>
      <c r="D23" s="60">
        <v>451</v>
      </c>
      <c r="G23" s="60" t="s">
        <v>1451</v>
      </c>
      <c r="K23" s="60">
        <v>36</v>
      </c>
      <c r="L23" s="60">
        <v>12</v>
      </c>
      <c r="M23" s="60" t="s">
        <v>1452</v>
      </c>
      <c r="N23" s="60" t="s">
        <v>1452</v>
      </c>
      <c r="O23" s="60" t="s">
        <v>1452</v>
      </c>
      <c r="P23" s="60" t="s">
        <v>1452</v>
      </c>
      <c r="Q23" s="60" t="s">
        <v>1452</v>
      </c>
      <c r="R23" s="60" t="s">
        <v>1452</v>
      </c>
      <c r="S23" s="60" t="s">
        <v>1452</v>
      </c>
      <c r="T23" s="60" t="s">
        <v>1452</v>
      </c>
      <c r="U23" s="60" t="s">
        <v>1452</v>
      </c>
      <c r="V23" s="60" t="s">
        <v>1454</v>
      </c>
      <c r="W23" s="60" t="s">
        <v>1454</v>
      </c>
      <c r="X23" s="60" t="s">
        <v>1454</v>
      </c>
      <c r="Y23" s="60" t="s">
        <v>1454</v>
      </c>
      <c r="Z23" s="60" t="s">
        <v>1455</v>
      </c>
    </row>
    <row r="24" spans="1:26" ht="12.75" x14ac:dyDescent="0.2">
      <c r="A24" s="61">
        <v>44340.437301018523</v>
      </c>
      <c r="B24" s="60">
        <v>9190817174</v>
      </c>
      <c r="C24" s="60" t="s">
        <v>1450</v>
      </c>
      <c r="D24" s="60">
        <v>458</v>
      </c>
      <c r="G24" s="60" t="s">
        <v>1456</v>
      </c>
      <c r="H24" s="60" t="s">
        <v>1452</v>
      </c>
      <c r="I24" s="60">
        <v>36</v>
      </c>
      <c r="J24" s="60">
        <v>16</v>
      </c>
      <c r="M24" s="60" t="s">
        <v>1452</v>
      </c>
      <c r="N24" s="60" t="s">
        <v>1452</v>
      </c>
      <c r="O24" s="60" t="s">
        <v>1452</v>
      </c>
      <c r="P24" s="60" t="s">
        <v>1452</v>
      </c>
      <c r="Q24" s="60" t="s">
        <v>1452</v>
      </c>
      <c r="R24" s="60" t="s">
        <v>1452</v>
      </c>
      <c r="S24" s="60" t="s">
        <v>1452</v>
      </c>
      <c r="T24" s="60" t="s">
        <v>1452</v>
      </c>
      <c r="U24" s="60" t="s">
        <v>1452</v>
      </c>
      <c r="V24" s="60" t="s">
        <v>1470</v>
      </c>
      <c r="W24" s="60" t="s">
        <v>1454</v>
      </c>
      <c r="X24" s="60" t="s">
        <v>1454</v>
      </c>
      <c r="Y24" s="60" t="s">
        <v>1470</v>
      </c>
      <c r="Z24" s="60" t="s">
        <v>1455</v>
      </c>
    </row>
    <row r="25" spans="1:26" ht="12.75" x14ac:dyDescent="0.2">
      <c r="A25" s="61">
        <v>44340.391586226848</v>
      </c>
      <c r="B25" s="62" t="s">
        <v>1553</v>
      </c>
      <c r="C25" s="60" t="s">
        <v>1450</v>
      </c>
      <c r="D25" s="60">
        <v>462</v>
      </c>
      <c r="G25" s="60" t="s">
        <v>1451</v>
      </c>
      <c r="K25" s="60">
        <v>36.9</v>
      </c>
      <c r="L25" s="60">
        <v>20</v>
      </c>
      <c r="M25" s="60" t="s">
        <v>1452</v>
      </c>
      <c r="N25" s="60" t="s">
        <v>1452</v>
      </c>
      <c r="O25" s="60" t="s">
        <v>1452</v>
      </c>
      <c r="P25" s="60" t="s">
        <v>1452</v>
      </c>
      <c r="Q25" s="60" t="s">
        <v>1452</v>
      </c>
      <c r="R25" s="60" t="s">
        <v>1452</v>
      </c>
      <c r="S25" s="60" t="s">
        <v>1452</v>
      </c>
      <c r="T25" s="60" t="s">
        <v>1452</v>
      </c>
      <c r="U25" s="60" t="s">
        <v>1452</v>
      </c>
      <c r="V25" s="60" t="s">
        <v>1454</v>
      </c>
      <c r="W25" s="60" t="s">
        <v>1454</v>
      </c>
      <c r="X25" s="60" t="s">
        <v>1454</v>
      </c>
      <c r="Y25" s="60" t="s">
        <v>1454</v>
      </c>
      <c r="Z25" s="60" t="s">
        <v>1455</v>
      </c>
    </row>
    <row r="26" spans="1:26" ht="12.75" x14ac:dyDescent="0.2">
      <c r="A26" s="61">
        <v>44340.460598657402</v>
      </c>
      <c r="B26" s="62" t="s">
        <v>1572</v>
      </c>
      <c r="C26" s="60" t="s">
        <v>1450</v>
      </c>
      <c r="D26" s="60">
        <v>486</v>
      </c>
      <c r="G26" s="60" t="s">
        <v>1451</v>
      </c>
      <c r="K26" s="60">
        <v>36.700000000000003</v>
      </c>
      <c r="L26" s="60">
        <v>20</v>
      </c>
      <c r="M26" s="60" t="s">
        <v>1452</v>
      </c>
      <c r="N26" s="60" t="s">
        <v>1452</v>
      </c>
      <c r="O26" s="60" t="s">
        <v>1452</v>
      </c>
      <c r="P26" s="60" t="s">
        <v>1452</v>
      </c>
      <c r="Q26" s="60" t="s">
        <v>1452</v>
      </c>
      <c r="R26" s="60" t="s">
        <v>1452</v>
      </c>
      <c r="S26" s="60" t="s">
        <v>1452</v>
      </c>
      <c r="T26" s="60" t="s">
        <v>1452</v>
      </c>
      <c r="U26" s="60" t="s">
        <v>1452</v>
      </c>
      <c r="V26" s="60" t="s">
        <v>1452</v>
      </c>
      <c r="W26" s="60" t="s">
        <v>1454</v>
      </c>
      <c r="X26" s="60" t="s">
        <v>1454</v>
      </c>
      <c r="Y26" s="60" t="s">
        <v>1452</v>
      </c>
      <c r="Z26" s="60" t="s">
        <v>1455</v>
      </c>
    </row>
    <row r="27" spans="1:26" ht="12.75" x14ac:dyDescent="0.2">
      <c r="A27" s="61">
        <v>44340.242527499999</v>
      </c>
      <c r="B27" s="62" t="s">
        <v>1475</v>
      </c>
      <c r="C27" s="60" t="s">
        <v>1450</v>
      </c>
      <c r="D27" s="60">
        <v>508</v>
      </c>
      <c r="G27" s="60" t="s">
        <v>1456</v>
      </c>
      <c r="H27" s="60" t="s">
        <v>1452</v>
      </c>
      <c r="I27" s="60">
        <v>36.299999999999997</v>
      </c>
      <c r="J27" s="60">
        <v>22</v>
      </c>
      <c r="M27" s="60" t="s">
        <v>1452</v>
      </c>
      <c r="N27" s="60" t="s">
        <v>1452</v>
      </c>
      <c r="O27" s="60" t="s">
        <v>1452</v>
      </c>
      <c r="P27" s="60" t="s">
        <v>1452</v>
      </c>
      <c r="Q27" s="60" t="s">
        <v>1452</v>
      </c>
      <c r="R27" s="60" t="s">
        <v>1452</v>
      </c>
      <c r="S27" s="60" t="s">
        <v>1452</v>
      </c>
      <c r="T27" s="60" t="s">
        <v>1452</v>
      </c>
      <c r="U27" s="60" t="s">
        <v>1452</v>
      </c>
      <c r="V27" s="60" t="s">
        <v>1454</v>
      </c>
      <c r="W27" s="60" t="s">
        <v>1454</v>
      </c>
      <c r="X27" s="60" t="s">
        <v>1454</v>
      </c>
      <c r="Y27" s="60" t="s">
        <v>1454</v>
      </c>
      <c r="Z27" s="60" t="s">
        <v>1455</v>
      </c>
    </row>
    <row r="28" spans="1:26" ht="12.75" x14ac:dyDescent="0.2">
      <c r="A28" s="61">
        <v>44340.235244398151</v>
      </c>
      <c r="B28" s="60">
        <v>9272819133</v>
      </c>
      <c r="C28" s="60" t="s">
        <v>1450</v>
      </c>
      <c r="D28" s="60">
        <v>533</v>
      </c>
      <c r="G28" s="60" t="s">
        <v>1451</v>
      </c>
      <c r="K28" s="60">
        <v>36.299999999999997</v>
      </c>
      <c r="L28" s="60">
        <v>62</v>
      </c>
      <c r="M28" s="60" t="s">
        <v>1452</v>
      </c>
      <c r="N28" s="60" t="s">
        <v>1452</v>
      </c>
      <c r="O28" s="60" t="s">
        <v>1452</v>
      </c>
      <c r="P28" s="60" t="s">
        <v>1452</v>
      </c>
      <c r="Q28" s="60" t="s">
        <v>1452</v>
      </c>
      <c r="R28" s="60" t="s">
        <v>1452</v>
      </c>
      <c r="S28" s="60" t="s">
        <v>1452</v>
      </c>
      <c r="T28" s="60" t="s">
        <v>1452</v>
      </c>
      <c r="U28" s="60" t="s">
        <v>1452</v>
      </c>
      <c r="V28" s="60" t="s">
        <v>1454</v>
      </c>
      <c r="W28" s="60" t="s">
        <v>1454</v>
      </c>
      <c r="X28" s="60" t="s">
        <v>1454</v>
      </c>
      <c r="Y28" s="60" t="s">
        <v>1454</v>
      </c>
      <c r="Z28" s="60" t="s">
        <v>1455</v>
      </c>
    </row>
    <row r="29" spans="1:26" ht="12.75" x14ac:dyDescent="0.2">
      <c r="A29" s="61">
        <v>44340.302408090276</v>
      </c>
      <c r="B29" s="62" t="s">
        <v>1511</v>
      </c>
      <c r="C29" s="60" t="s">
        <v>1450</v>
      </c>
      <c r="D29" s="60">
        <v>544</v>
      </c>
      <c r="G29" s="60" t="s">
        <v>1451</v>
      </c>
      <c r="K29" s="60">
        <v>36.6</v>
      </c>
      <c r="L29" s="60">
        <v>18</v>
      </c>
      <c r="M29" s="60" t="s">
        <v>1452</v>
      </c>
      <c r="N29" s="60" t="s">
        <v>1452</v>
      </c>
      <c r="O29" s="60" t="s">
        <v>1452</v>
      </c>
      <c r="P29" s="60" t="s">
        <v>1452</v>
      </c>
      <c r="Q29" s="60" t="s">
        <v>1452</v>
      </c>
      <c r="R29" s="60" t="s">
        <v>1452</v>
      </c>
      <c r="S29" s="60" t="s">
        <v>1452</v>
      </c>
      <c r="T29" s="60" t="s">
        <v>1452</v>
      </c>
      <c r="U29" s="60" t="s">
        <v>1452</v>
      </c>
      <c r="V29" s="60" t="s">
        <v>1467</v>
      </c>
      <c r="W29" s="60" t="s">
        <v>1454</v>
      </c>
      <c r="X29" s="60" t="s">
        <v>1454</v>
      </c>
      <c r="Y29" s="60" t="s">
        <v>1467</v>
      </c>
      <c r="Z29" s="60" t="s">
        <v>1455</v>
      </c>
    </row>
    <row r="30" spans="1:26" ht="12.75" x14ac:dyDescent="0.2">
      <c r="A30" s="61">
        <v>44340.283681157409</v>
      </c>
      <c r="B30" s="60">
        <v>9190791175</v>
      </c>
      <c r="C30" s="60" t="s">
        <v>1450</v>
      </c>
      <c r="D30" s="60">
        <v>546</v>
      </c>
      <c r="G30" s="60" t="s">
        <v>1456</v>
      </c>
      <c r="H30" s="60" t="s">
        <v>1452</v>
      </c>
      <c r="I30" s="60">
        <v>36.299999999999997</v>
      </c>
      <c r="J30" s="60">
        <v>17</v>
      </c>
      <c r="M30" s="60" t="s">
        <v>1452</v>
      </c>
      <c r="N30" s="60" t="s">
        <v>1452</v>
      </c>
      <c r="O30" s="60" t="s">
        <v>1452</v>
      </c>
      <c r="P30" s="60" t="s">
        <v>1452</v>
      </c>
      <c r="Q30" s="60" t="s">
        <v>1452</v>
      </c>
      <c r="R30" s="60" t="s">
        <v>1452</v>
      </c>
      <c r="S30" s="60" t="s">
        <v>1452</v>
      </c>
      <c r="T30" s="60" t="s">
        <v>1452</v>
      </c>
      <c r="U30" s="60" t="s">
        <v>1452</v>
      </c>
      <c r="V30" s="60" t="s">
        <v>1501</v>
      </c>
      <c r="W30" s="60" t="s">
        <v>1454</v>
      </c>
      <c r="X30" s="60" t="s">
        <v>1454</v>
      </c>
      <c r="Y30" s="60" t="s">
        <v>1481</v>
      </c>
      <c r="Z30" s="60" t="s">
        <v>1455</v>
      </c>
    </row>
    <row r="31" spans="1:26" ht="12.75" x14ac:dyDescent="0.2">
      <c r="A31" s="61">
        <v>44340.25837674769</v>
      </c>
      <c r="B31" s="62" t="s">
        <v>1488</v>
      </c>
      <c r="C31" s="60" t="s">
        <v>1450</v>
      </c>
      <c r="D31" s="60">
        <v>552</v>
      </c>
      <c r="G31" s="60" t="s">
        <v>1456</v>
      </c>
      <c r="H31" s="60" t="s">
        <v>1452</v>
      </c>
      <c r="I31" s="60">
        <v>36.200000000000003</v>
      </c>
      <c r="J31" s="60">
        <v>16</v>
      </c>
      <c r="M31" s="60" t="s">
        <v>1452</v>
      </c>
      <c r="N31" s="60" t="s">
        <v>1452</v>
      </c>
      <c r="O31" s="60" t="s">
        <v>1452</v>
      </c>
      <c r="P31" s="60" t="s">
        <v>1452</v>
      </c>
      <c r="Q31" s="60" t="s">
        <v>1452</v>
      </c>
      <c r="R31" s="60" t="s">
        <v>1452</v>
      </c>
      <c r="S31" s="60" t="s">
        <v>1452</v>
      </c>
      <c r="T31" s="60" t="s">
        <v>1452</v>
      </c>
      <c r="U31" s="60" t="s">
        <v>1452</v>
      </c>
      <c r="V31" s="60" t="s">
        <v>1467</v>
      </c>
      <c r="W31" s="60" t="s">
        <v>1454</v>
      </c>
      <c r="X31" s="60" t="s">
        <v>1454</v>
      </c>
      <c r="Y31" s="60" t="s">
        <v>1467</v>
      </c>
      <c r="Z31" s="60" t="s">
        <v>1455</v>
      </c>
    </row>
    <row r="32" spans="1:26" ht="12.75" x14ac:dyDescent="0.2">
      <c r="A32" s="61">
        <v>44340.681653032407</v>
      </c>
      <c r="B32" s="62" t="s">
        <v>1592</v>
      </c>
      <c r="C32" s="60" t="s">
        <v>1450</v>
      </c>
      <c r="D32" s="60">
        <v>567</v>
      </c>
      <c r="G32" s="60" t="s">
        <v>1451</v>
      </c>
      <c r="K32" s="60">
        <v>36.5</v>
      </c>
      <c r="L32" s="60">
        <v>16</v>
      </c>
      <c r="M32" s="60" t="s">
        <v>1452</v>
      </c>
      <c r="N32" s="60" t="s">
        <v>1452</v>
      </c>
      <c r="O32" s="60" t="s">
        <v>1452</v>
      </c>
      <c r="P32" s="60" t="s">
        <v>1452</v>
      </c>
      <c r="Q32" s="60" t="s">
        <v>1452</v>
      </c>
      <c r="R32" s="60" t="s">
        <v>1452</v>
      </c>
      <c r="S32" s="60" t="s">
        <v>1452</v>
      </c>
      <c r="T32" s="60" t="s">
        <v>1452</v>
      </c>
      <c r="U32" s="60" t="s">
        <v>1452</v>
      </c>
      <c r="V32" s="60" t="s">
        <v>1593</v>
      </c>
      <c r="W32" s="60" t="s">
        <v>1454</v>
      </c>
      <c r="X32" s="60" t="s">
        <v>1454</v>
      </c>
      <c r="Y32" s="60" t="s">
        <v>1594</v>
      </c>
      <c r="Z32" s="60" t="s">
        <v>1455</v>
      </c>
    </row>
    <row r="33" spans="1:26" ht="12.75" x14ac:dyDescent="0.2">
      <c r="A33" s="61">
        <v>44340.30411449074</v>
      </c>
      <c r="B33" s="62" t="s">
        <v>1513</v>
      </c>
      <c r="C33" s="60" t="s">
        <v>1450</v>
      </c>
      <c r="D33" s="60">
        <v>578</v>
      </c>
      <c r="G33" s="60" t="s">
        <v>1451</v>
      </c>
      <c r="K33" s="60">
        <v>36.5</v>
      </c>
      <c r="L33" s="60">
        <v>18</v>
      </c>
      <c r="M33" s="60" t="s">
        <v>1452</v>
      </c>
      <c r="N33" s="60" t="s">
        <v>1452</v>
      </c>
      <c r="O33" s="60" t="s">
        <v>1452</v>
      </c>
      <c r="P33" s="60" t="s">
        <v>1452</v>
      </c>
      <c r="Q33" s="60" t="s">
        <v>1452</v>
      </c>
      <c r="R33" s="60" t="s">
        <v>1452</v>
      </c>
      <c r="S33" s="60" t="s">
        <v>1452</v>
      </c>
      <c r="T33" s="60" t="s">
        <v>1452</v>
      </c>
      <c r="U33" s="60" t="s">
        <v>1452</v>
      </c>
      <c r="V33" s="60" t="s">
        <v>1477</v>
      </c>
      <c r="W33" s="60" t="s">
        <v>1454</v>
      </c>
      <c r="X33" s="60" t="s">
        <v>1454</v>
      </c>
      <c r="Y33" s="60" t="s">
        <v>1454</v>
      </c>
      <c r="Z33" s="60" t="s">
        <v>1455</v>
      </c>
    </row>
    <row r="34" spans="1:26" ht="12.75" x14ac:dyDescent="0.2">
      <c r="A34" s="61">
        <v>44340.255170277778</v>
      </c>
      <c r="B34" s="62" t="s">
        <v>1480</v>
      </c>
      <c r="C34" s="60" t="s">
        <v>1450</v>
      </c>
      <c r="D34" s="60">
        <v>591</v>
      </c>
      <c r="G34" s="60" t="s">
        <v>1456</v>
      </c>
      <c r="H34" s="60" t="s">
        <v>1452</v>
      </c>
      <c r="I34" s="60">
        <v>36.4</v>
      </c>
      <c r="J34" s="60">
        <v>20</v>
      </c>
      <c r="M34" s="60" t="s">
        <v>1452</v>
      </c>
      <c r="N34" s="60" t="s">
        <v>1452</v>
      </c>
      <c r="O34" s="60" t="s">
        <v>1452</v>
      </c>
      <c r="P34" s="60" t="s">
        <v>1452</v>
      </c>
      <c r="Q34" s="60" t="s">
        <v>1452</v>
      </c>
      <c r="R34" s="60" t="s">
        <v>1452</v>
      </c>
      <c r="S34" s="60" t="s">
        <v>1452</v>
      </c>
      <c r="T34" s="60" t="s">
        <v>1452</v>
      </c>
      <c r="U34" s="60" t="s">
        <v>1452</v>
      </c>
      <c r="V34" s="60" t="s">
        <v>1481</v>
      </c>
      <c r="W34" s="60" t="s">
        <v>1454</v>
      </c>
      <c r="X34" s="60" t="s">
        <v>1454</v>
      </c>
      <c r="Y34" s="60" t="s">
        <v>1481</v>
      </c>
      <c r="Z34" s="60" t="s">
        <v>1455</v>
      </c>
    </row>
    <row r="35" spans="1:26" ht="12.75" x14ac:dyDescent="0.2">
      <c r="A35" s="61">
        <v>44340.296902118054</v>
      </c>
      <c r="B35" s="62" t="s">
        <v>1507</v>
      </c>
      <c r="C35" s="60" t="s">
        <v>1450</v>
      </c>
      <c r="D35" s="60">
        <v>596</v>
      </c>
      <c r="G35" s="60" t="s">
        <v>1456</v>
      </c>
      <c r="H35" s="60" t="s">
        <v>1452</v>
      </c>
      <c r="I35" s="60">
        <v>36</v>
      </c>
      <c r="J35" s="60">
        <v>14</v>
      </c>
      <c r="M35" s="60" t="s">
        <v>1452</v>
      </c>
      <c r="N35" s="60" t="s">
        <v>1452</v>
      </c>
      <c r="O35" s="60" t="s">
        <v>1452</v>
      </c>
      <c r="P35" s="60" t="s">
        <v>1452</v>
      </c>
      <c r="Q35" s="60" t="s">
        <v>1452</v>
      </c>
      <c r="R35" s="60" t="s">
        <v>1452</v>
      </c>
      <c r="S35" s="60" t="s">
        <v>1452</v>
      </c>
      <c r="T35" s="60" t="s">
        <v>1452</v>
      </c>
      <c r="U35" s="60" t="s">
        <v>1452</v>
      </c>
      <c r="V35" s="60" t="s">
        <v>1508</v>
      </c>
      <c r="W35" s="60" t="s">
        <v>1454</v>
      </c>
      <c r="X35" s="60" t="s">
        <v>1454</v>
      </c>
      <c r="Y35" s="60" t="s">
        <v>1454</v>
      </c>
      <c r="Z35" s="60" t="s">
        <v>1455</v>
      </c>
    </row>
    <row r="36" spans="1:26" ht="12.75" x14ac:dyDescent="0.2">
      <c r="A36" s="61">
        <v>44340.261530046293</v>
      </c>
      <c r="B36" s="62" t="s">
        <v>1491</v>
      </c>
      <c r="C36" s="60" t="s">
        <v>1450</v>
      </c>
      <c r="D36" s="60">
        <v>616</v>
      </c>
      <c r="G36" s="60" t="s">
        <v>1451</v>
      </c>
      <c r="K36" s="60">
        <v>36.5</v>
      </c>
      <c r="L36" s="60">
        <v>18</v>
      </c>
      <c r="M36" s="60" t="s">
        <v>1452</v>
      </c>
      <c r="N36" s="60" t="s">
        <v>1452</v>
      </c>
      <c r="O36" s="60" t="s">
        <v>1452</v>
      </c>
      <c r="P36" s="60" t="s">
        <v>1452</v>
      </c>
      <c r="Q36" s="60" t="s">
        <v>1452</v>
      </c>
      <c r="R36" s="60" t="s">
        <v>1452</v>
      </c>
      <c r="S36" s="60" t="s">
        <v>1452</v>
      </c>
      <c r="T36" s="60" t="s">
        <v>1452</v>
      </c>
      <c r="U36" s="60" t="s">
        <v>1452</v>
      </c>
      <c r="V36" s="60" t="s">
        <v>1467</v>
      </c>
      <c r="W36" s="60" t="s">
        <v>1454</v>
      </c>
      <c r="X36" s="60" t="s">
        <v>1454</v>
      </c>
      <c r="Y36" s="60" t="s">
        <v>1467</v>
      </c>
      <c r="Z36" s="60" t="s">
        <v>1455</v>
      </c>
    </row>
    <row r="37" spans="1:26" ht="12.75" x14ac:dyDescent="0.2">
      <c r="A37" s="61">
        <v>44340.409887372683</v>
      </c>
      <c r="B37" s="62" t="s">
        <v>1558</v>
      </c>
      <c r="C37" s="60" t="s">
        <v>1450</v>
      </c>
      <c r="D37" s="60">
        <v>627</v>
      </c>
      <c r="G37" s="60" t="s">
        <v>1451</v>
      </c>
      <c r="K37" s="60">
        <v>36.200000000000003</v>
      </c>
      <c r="L37" s="60">
        <v>19</v>
      </c>
      <c r="M37" s="60" t="s">
        <v>1452</v>
      </c>
      <c r="N37" s="60" t="s">
        <v>1452</v>
      </c>
      <c r="O37" s="60" t="s">
        <v>1452</v>
      </c>
      <c r="P37" s="60" t="s">
        <v>1452</v>
      </c>
      <c r="Q37" s="60" t="s">
        <v>1452</v>
      </c>
      <c r="R37" s="60" t="s">
        <v>1452</v>
      </c>
      <c r="S37" s="60" t="s">
        <v>1452</v>
      </c>
      <c r="T37" s="60" t="s">
        <v>1452</v>
      </c>
      <c r="U37" s="60" t="s">
        <v>1452</v>
      </c>
      <c r="V37" s="60" t="s">
        <v>1454</v>
      </c>
      <c r="W37" s="60" t="s">
        <v>1454</v>
      </c>
      <c r="X37" s="60" t="s">
        <v>1454</v>
      </c>
      <c r="Y37" s="60" t="s">
        <v>1454</v>
      </c>
      <c r="Z37" s="60" t="s">
        <v>1455</v>
      </c>
    </row>
    <row r="38" spans="1:26" ht="12.75" x14ac:dyDescent="0.2">
      <c r="A38" s="61">
        <v>44340.288598240746</v>
      </c>
      <c r="B38" s="60">
        <v>9175042957</v>
      </c>
      <c r="C38" s="60" t="s">
        <v>1450</v>
      </c>
      <c r="D38" s="60">
        <v>640</v>
      </c>
      <c r="G38" s="60" t="s">
        <v>1456</v>
      </c>
      <c r="H38" s="60" t="s">
        <v>1452</v>
      </c>
      <c r="I38" s="60">
        <v>36.299999999999997</v>
      </c>
      <c r="J38" s="60">
        <v>18</v>
      </c>
      <c r="M38" s="60" t="s">
        <v>1452</v>
      </c>
      <c r="N38" s="60" t="s">
        <v>1452</v>
      </c>
      <c r="O38" s="60" t="s">
        <v>1452</v>
      </c>
      <c r="P38" s="60" t="s">
        <v>1452</v>
      </c>
      <c r="Q38" s="60" t="s">
        <v>1452</v>
      </c>
      <c r="R38" s="60" t="s">
        <v>1452</v>
      </c>
      <c r="S38" s="60" t="s">
        <v>1452</v>
      </c>
      <c r="T38" s="60" t="s">
        <v>1452</v>
      </c>
      <c r="U38" s="60" t="s">
        <v>1452</v>
      </c>
      <c r="V38" s="60" t="s">
        <v>1454</v>
      </c>
      <c r="W38" s="60" t="s">
        <v>1454</v>
      </c>
      <c r="X38" s="60" t="s">
        <v>1454</v>
      </c>
      <c r="Y38" s="60" t="s">
        <v>1454</v>
      </c>
      <c r="Z38" s="60" t="s">
        <v>1455</v>
      </c>
    </row>
    <row r="39" spans="1:26" ht="12.75" x14ac:dyDescent="0.2">
      <c r="A39" s="61">
        <v>44340.27188649305</v>
      </c>
      <c r="B39" s="62" t="s">
        <v>1495</v>
      </c>
      <c r="C39" s="60" t="s">
        <v>1450</v>
      </c>
      <c r="D39" s="60">
        <v>649</v>
      </c>
      <c r="G39" s="60" t="s">
        <v>1451</v>
      </c>
      <c r="K39" s="60">
        <v>36.299999999999997</v>
      </c>
      <c r="L39" s="60">
        <v>14</v>
      </c>
      <c r="M39" s="60" t="s">
        <v>1452</v>
      </c>
      <c r="N39" s="60" t="s">
        <v>1452</v>
      </c>
      <c r="O39" s="60" t="s">
        <v>1452</v>
      </c>
      <c r="P39" s="60" t="s">
        <v>1452</v>
      </c>
      <c r="Q39" s="60" t="s">
        <v>1452</v>
      </c>
      <c r="R39" s="60" t="s">
        <v>1452</v>
      </c>
      <c r="S39" s="60" t="s">
        <v>1452</v>
      </c>
      <c r="T39" s="60" t="s">
        <v>1452</v>
      </c>
      <c r="U39" s="60" t="s">
        <v>1437</v>
      </c>
      <c r="V39" s="60" t="s">
        <v>1467</v>
      </c>
      <c r="W39" s="60" t="s">
        <v>1454</v>
      </c>
      <c r="X39" s="60" t="s">
        <v>1454</v>
      </c>
      <c r="Y39" s="60" t="s">
        <v>1467</v>
      </c>
      <c r="Z39" s="60" t="s">
        <v>1455</v>
      </c>
    </row>
    <row r="40" spans="1:26" ht="12.75" x14ac:dyDescent="0.2">
      <c r="A40" s="61">
        <v>44340.334407152783</v>
      </c>
      <c r="B40" s="62" t="s">
        <v>1531</v>
      </c>
      <c r="C40" s="60" t="s">
        <v>1450</v>
      </c>
      <c r="D40" s="60">
        <v>650</v>
      </c>
      <c r="G40" s="60" t="s">
        <v>1451</v>
      </c>
      <c r="K40" s="60">
        <v>36.200000000000003</v>
      </c>
      <c r="L40" s="60">
        <v>20</v>
      </c>
      <c r="M40" s="60" t="s">
        <v>1452</v>
      </c>
      <c r="N40" s="60" t="s">
        <v>1452</v>
      </c>
      <c r="O40" s="60" t="s">
        <v>1452</v>
      </c>
      <c r="P40" s="60" t="s">
        <v>1452</v>
      </c>
      <c r="Q40" s="60" t="s">
        <v>1452</v>
      </c>
      <c r="R40" s="60" t="s">
        <v>1452</v>
      </c>
      <c r="S40" s="60" t="s">
        <v>1452</v>
      </c>
      <c r="T40" s="60" t="s">
        <v>1452</v>
      </c>
      <c r="U40" s="60" t="s">
        <v>1452</v>
      </c>
      <c r="V40" s="60" t="s">
        <v>1467</v>
      </c>
      <c r="W40" s="60" t="s">
        <v>1454</v>
      </c>
      <c r="X40" s="60" t="s">
        <v>1454</v>
      </c>
      <c r="Y40" s="60" t="s">
        <v>1467</v>
      </c>
      <c r="Z40" s="60" t="s">
        <v>1455</v>
      </c>
    </row>
    <row r="41" spans="1:26" ht="12.75" x14ac:dyDescent="0.2">
      <c r="A41" s="61">
        <v>44340.465401747686</v>
      </c>
      <c r="B41" s="60">
        <v>9561820669</v>
      </c>
      <c r="C41" s="60" t="s">
        <v>1450</v>
      </c>
      <c r="D41" s="60">
        <v>651</v>
      </c>
      <c r="G41" s="60" t="s">
        <v>1456</v>
      </c>
      <c r="H41" s="60" t="s">
        <v>1452</v>
      </c>
      <c r="I41" s="60">
        <v>36.5</v>
      </c>
      <c r="J41" s="60">
        <v>20</v>
      </c>
      <c r="M41" s="60" t="s">
        <v>1452</v>
      </c>
      <c r="N41" s="60" t="s">
        <v>1452</v>
      </c>
      <c r="O41" s="60" t="s">
        <v>1452</v>
      </c>
      <c r="P41" s="60" t="s">
        <v>1452</v>
      </c>
      <c r="Q41" s="60" t="s">
        <v>1452</v>
      </c>
      <c r="R41" s="60" t="s">
        <v>1452</v>
      </c>
      <c r="S41" s="60" t="s">
        <v>1452</v>
      </c>
      <c r="T41" s="60" t="s">
        <v>1452</v>
      </c>
      <c r="U41" s="60" t="s">
        <v>1452</v>
      </c>
      <c r="V41" s="60" t="s">
        <v>1454</v>
      </c>
      <c r="W41" s="60" t="s">
        <v>1454</v>
      </c>
      <c r="X41" s="60" t="s">
        <v>1454</v>
      </c>
      <c r="Y41" s="60" t="s">
        <v>1503</v>
      </c>
      <c r="Z41" s="60" t="s">
        <v>1455</v>
      </c>
    </row>
    <row r="42" spans="1:26" ht="12.75" x14ac:dyDescent="0.2">
      <c r="A42" s="61">
        <v>44340.358024108791</v>
      </c>
      <c r="B42" s="62" t="s">
        <v>1542</v>
      </c>
      <c r="C42" s="60" t="s">
        <v>1450</v>
      </c>
      <c r="D42" s="60">
        <v>657</v>
      </c>
      <c r="G42" s="60" t="s">
        <v>1451</v>
      </c>
      <c r="K42" s="60">
        <v>36</v>
      </c>
      <c r="L42" s="60">
        <v>17</v>
      </c>
      <c r="M42" s="60" t="s">
        <v>1452</v>
      </c>
      <c r="N42" s="60" t="s">
        <v>1452</v>
      </c>
      <c r="O42" s="60" t="s">
        <v>1452</v>
      </c>
      <c r="P42" s="60" t="s">
        <v>1452</v>
      </c>
      <c r="Q42" s="60" t="s">
        <v>1452</v>
      </c>
      <c r="R42" s="60" t="s">
        <v>1452</v>
      </c>
      <c r="S42" s="60" t="s">
        <v>1452</v>
      </c>
      <c r="T42" s="60" t="s">
        <v>1452</v>
      </c>
      <c r="U42" s="60" t="s">
        <v>1452</v>
      </c>
      <c r="V42" s="60" t="s">
        <v>1454</v>
      </c>
      <c r="W42" s="60" t="s">
        <v>1454</v>
      </c>
      <c r="X42" s="60" t="s">
        <v>1454</v>
      </c>
      <c r="Y42" s="60" t="s">
        <v>1454</v>
      </c>
      <c r="Z42" s="60" t="s">
        <v>1455</v>
      </c>
    </row>
    <row r="43" spans="1:26" ht="12.75" x14ac:dyDescent="0.2">
      <c r="A43" s="61">
        <v>44340.320522314811</v>
      </c>
      <c r="B43" s="62" t="s">
        <v>1521</v>
      </c>
      <c r="C43" s="60" t="s">
        <v>1450</v>
      </c>
      <c r="D43" s="60">
        <v>660</v>
      </c>
      <c r="G43" s="60" t="s">
        <v>1451</v>
      </c>
      <c r="K43" s="60">
        <v>36.200000000000003</v>
      </c>
      <c r="L43" s="60">
        <v>17</v>
      </c>
      <c r="M43" s="60" t="s">
        <v>1452</v>
      </c>
      <c r="N43" s="60" t="s">
        <v>1452</v>
      </c>
      <c r="O43" s="60" t="s">
        <v>1452</v>
      </c>
      <c r="P43" s="60" t="s">
        <v>1452</v>
      </c>
      <c r="Q43" s="60" t="s">
        <v>1452</v>
      </c>
      <c r="R43" s="60" t="s">
        <v>1452</v>
      </c>
      <c r="S43" s="60" t="s">
        <v>1452</v>
      </c>
      <c r="T43" s="60" t="s">
        <v>1452</v>
      </c>
      <c r="U43" s="60" t="s">
        <v>1452</v>
      </c>
      <c r="V43" s="60" t="s">
        <v>1454</v>
      </c>
      <c r="W43" s="60" t="s">
        <v>1454</v>
      </c>
      <c r="X43" s="60" t="s">
        <v>1454</v>
      </c>
      <c r="Y43" s="60" t="s">
        <v>1522</v>
      </c>
      <c r="Z43" s="60" t="s">
        <v>1455</v>
      </c>
    </row>
    <row r="44" spans="1:26" ht="12.75" x14ac:dyDescent="0.2">
      <c r="A44" s="61">
        <v>44340.297557546292</v>
      </c>
      <c r="B44" s="62" t="s">
        <v>1509</v>
      </c>
      <c r="C44" s="60" t="s">
        <v>1450</v>
      </c>
      <c r="D44" s="60">
        <v>662</v>
      </c>
      <c r="G44" s="60" t="s">
        <v>1451</v>
      </c>
      <c r="K44" s="60">
        <v>36.200000000000003</v>
      </c>
      <c r="L44" s="60">
        <v>15</v>
      </c>
      <c r="M44" s="60" t="s">
        <v>1452</v>
      </c>
      <c r="N44" s="60" t="s">
        <v>1452</v>
      </c>
      <c r="O44" s="60" t="s">
        <v>1452</v>
      </c>
      <c r="P44" s="60" t="s">
        <v>1452</v>
      </c>
      <c r="Q44" s="60" t="s">
        <v>1452</v>
      </c>
      <c r="R44" s="60" t="s">
        <v>1452</v>
      </c>
      <c r="S44" s="60" t="s">
        <v>1452</v>
      </c>
      <c r="T44" s="60" t="s">
        <v>1452</v>
      </c>
      <c r="U44" s="60" t="s">
        <v>1452</v>
      </c>
      <c r="V44" s="60" t="s">
        <v>1454</v>
      </c>
      <c r="W44" s="60" t="s">
        <v>1454</v>
      </c>
      <c r="X44" s="60" t="s">
        <v>1454</v>
      </c>
      <c r="Y44" s="60" t="s">
        <v>1454</v>
      </c>
      <c r="Z44" s="60" t="s">
        <v>1455</v>
      </c>
    </row>
    <row r="45" spans="1:26" ht="12.75" x14ac:dyDescent="0.2">
      <c r="A45" s="61">
        <v>44340.303736817128</v>
      </c>
      <c r="B45" s="62" t="s">
        <v>1512</v>
      </c>
      <c r="C45" s="60" t="s">
        <v>1450</v>
      </c>
      <c r="D45" s="60">
        <v>663</v>
      </c>
      <c r="G45" s="60" t="s">
        <v>1451</v>
      </c>
      <c r="K45" s="60">
        <v>36.6</v>
      </c>
      <c r="L45" s="60">
        <v>21</v>
      </c>
      <c r="M45" s="60" t="s">
        <v>1452</v>
      </c>
      <c r="N45" s="60" t="s">
        <v>1452</v>
      </c>
      <c r="O45" s="60" t="s">
        <v>1452</v>
      </c>
      <c r="P45" s="60" t="s">
        <v>1452</v>
      </c>
      <c r="Q45" s="60" t="s">
        <v>1452</v>
      </c>
      <c r="R45" s="60" t="s">
        <v>1452</v>
      </c>
      <c r="S45" s="60" t="s">
        <v>1452</v>
      </c>
      <c r="T45" s="60" t="s">
        <v>1452</v>
      </c>
      <c r="U45" s="60" t="s">
        <v>1452</v>
      </c>
      <c r="V45" s="60" t="s">
        <v>1454</v>
      </c>
      <c r="W45" s="60" t="s">
        <v>1454</v>
      </c>
      <c r="X45" s="60" t="s">
        <v>1454</v>
      </c>
      <c r="Y45" s="60" t="s">
        <v>1454</v>
      </c>
      <c r="Z45" s="60" t="s">
        <v>1455</v>
      </c>
    </row>
    <row r="46" spans="1:26" ht="12.75" x14ac:dyDescent="0.2">
      <c r="A46" s="61">
        <v>44340.228377488427</v>
      </c>
      <c r="B46" s="62" t="s">
        <v>1465</v>
      </c>
      <c r="C46" s="60" t="s">
        <v>1450</v>
      </c>
      <c r="D46" s="60">
        <v>667</v>
      </c>
      <c r="G46" s="60" t="s">
        <v>1456</v>
      </c>
      <c r="H46" s="60" t="s">
        <v>1452</v>
      </c>
      <c r="I46" s="60">
        <v>36.4</v>
      </c>
      <c r="J46" s="60">
        <v>20</v>
      </c>
      <c r="M46" s="60" t="s">
        <v>1452</v>
      </c>
      <c r="N46" s="60" t="s">
        <v>1452</v>
      </c>
      <c r="O46" s="60" t="s">
        <v>1452</v>
      </c>
      <c r="P46" s="60" t="s">
        <v>1452</v>
      </c>
      <c r="Q46" s="60" t="s">
        <v>1452</v>
      </c>
      <c r="R46" s="60" t="s">
        <v>1452</v>
      </c>
      <c r="S46" s="60" t="s">
        <v>1452</v>
      </c>
      <c r="T46" s="60" t="s">
        <v>1452</v>
      </c>
      <c r="U46" s="60" t="s">
        <v>1452</v>
      </c>
      <c r="V46" s="60" t="s">
        <v>1454</v>
      </c>
      <c r="W46" s="60" t="s">
        <v>1454</v>
      </c>
      <c r="X46" s="60" t="s">
        <v>1454</v>
      </c>
      <c r="Y46" s="60" t="s">
        <v>1454</v>
      </c>
      <c r="Z46" s="60" t="s">
        <v>1455</v>
      </c>
    </row>
    <row r="47" spans="1:26" ht="12.75" x14ac:dyDescent="0.2">
      <c r="A47" s="61">
        <v>44340.316267418981</v>
      </c>
      <c r="B47" s="62" t="s">
        <v>1520</v>
      </c>
      <c r="C47" s="60" t="s">
        <v>1450</v>
      </c>
      <c r="D47" s="60">
        <v>669</v>
      </c>
      <c r="G47" s="60" t="s">
        <v>1456</v>
      </c>
      <c r="H47" s="60" t="s">
        <v>1452</v>
      </c>
      <c r="I47" s="60">
        <v>36.6</v>
      </c>
      <c r="J47" s="60">
        <v>22</v>
      </c>
      <c r="M47" s="60" t="s">
        <v>1452</v>
      </c>
      <c r="N47" s="60" t="s">
        <v>1452</v>
      </c>
      <c r="O47" s="60" t="s">
        <v>1452</v>
      </c>
      <c r="P47" s="60" t="s">
        <v>1452</v>
      </c>
      <c r="Q47" s="60" t="s">
        <v>1452</v>
      </c>
      <c r="R47" s="60" t="s">
        <v>1452</v>
      </c>
      <c r="S47" s="60" t="s">
        <v>1452</v>
      </c>
      <c r="T47" s="60" t="s">
        <v>1452</v>
      </c>
      <c r="U47" s="60" t="s">
        <v>1452</v>
      </c>
      <c r="V47" s="60" t="s">
        <v>1454</v>
      </c>
      <c r="W47" s="60" t="s">
        <v>1454</v>
      </c>
      <c r="X47" s="60" t="s">
        <v>1454</v>
      </c>
      <c r="Y47" s="60" t="s">
        <v>1454</v>
      </c>
      <c r="Z47" s="60" t="s">
        <v>1455</v>
      </c>
    </row>
    <row r="48" spans="1:26" ht="12.75" x14ac:dyDescent="0.2">
      <c r="A48" s="61">
        <v>44340.329267731482</v>
      </c>
      <c r="B48" s="62" t="s">
        <v>1527</v>
      </c>
      <c r="C48" s="60" t="s">
        <v>1450</v>
      </c>
      <c r="D48" s="60">
        <v>671</v>
      </c>
      <c r="G48" s="60" t="s">
        <v>1451</v>
      </c>
      <c r="K48" s="60">
        <v>36</v>
      </c>
      <c r="L48" s="60">
        <v>18</v>
      </c>
      <c r="M48" s="60" t="s">
        <v>1452</v>
      </c>
      <c r="N48" s="60" t="s">
        <v>1452</v>
      </c>
      <c r="O48" s="60" t="s">
        <v>1452</v>
      </c>
      <c r="P48" s="60" t="s">
        <v>1452</v>
      </c>
      <c r="Q48" s="60" t="s">
        <v>1452</v>
      </c>
      <c r="R48" s="60" t="s">
        <v>1452</v>
      </c>
      <c r="S48" s="60" t="s">
        <v>1452</v>
      </c>
      <c r="T48" s="60" t="s">
        <v>1452</v>
      </c>
      <c r="U48" s="60" t="s">
        <v>1452</v>
      </c>
      <c r="V48" s="60" t="s">
        <v>1454</v>
      </c>
      <c r="W48" s="60" t="s">
        <v>1454</v>
      </c>
      <c r="X48" s="60" t="s">
        <v>1473</v>
      </c>
      <c r="Y48" s="60" t="s">
        <v>1454</v>
      </c>
      <c r="Z48" s="60" t="s">
        <v>1455</v>
      </c>
    </row>
    <row r="49" spans="1:26" ht="12.75" x14ac:dyDescent="0.2">
      <c r="A49" s="61">
        <v>44340.389633159721</v>
      </c>
      <c r="B49" s="62" t="s">
        <v>1552</v>
      </c>
      <c r="C49" s="60" t="s">
        <v>1450</v>
      </c>
      <c r="D49" s="60">
        <v>673</v>
      </c>
      <c r="G49" s="60" t="s">
        <v>1451</v>
      </c>
      <c r="K49" s="60">
        <v>36.4</v>
      </c>
      <c r="L49" s="60">
        <v>18</v>
      </c>
      <c r="M49" s="60" t="s">
        <v>1452</v>
      </c>
      <c r="N49" s="60" t="s">
        <v>1452</v>
      </c>
      <c r="O49" s="60" t="s">
        <v>1452</v>
      </c>
      <c r="P49" s="60" t="s">
        <v>1452</v>
      </c>
      <c r="Q49" s="60" t="s">
        <v>1452</v>
      </c>
      <c r="R49" s="60" t="s">
        <v>1452</v>
      </c>
      <c r="S49" s="60" t="s">
        <v>1452</v>
      </c>
      <c r="T49" s="60" t="s">
        <v>1452</v>
      </c>
      <c r="U49" s="60" t="s">
        <v>1452</v>
      </c>
      <c r="V49" s="60" t="s">
        <v>1454</v>
      </c>
      <c r="W49" s="60" t="s">
        <v>1454</v>
      </c>
      <c r="X49" s="60" t="s">
        <v>1454</v>
      </c>
      <c r="Y49" s="60" t="s">
        <v>1454</v>
      </c>
      <c r="Z49" s="60" t="s">
        <v>1455</v>
      </c>
    </row>
    <row r="50" spans="1:26" ht="12.75" x14ac:dyDescent="0.2">
      <c r="A50" s="61">
        <v>44340.3306596412</v>
      </c>
      <c r="B50" s="62" t="s">
        <v>1529</v>
      </c>
      <c r="C50" s="60" t="s">
        <v>1450</v>
      </c>
      <c r="D50" s="60">
        <v>674</v>
      </c>
      <c r="G50" s="60" t="s">
        <v>1451</v>
      </c>
      <c r="K50" s="60">
        <v>36.4</v>
      </c>
      <c r="L50" s="60">
        <v>20</v>
      </c>
      <c r="M50" s="60" t="s">
        <v>1452</v>
      </c>
      <c r="N50" s="60" t="s">
        <v>1452</v>
      </c>
      <c r="O50" s="60" t="s">
        <v>1452</v>
      </c>
      <c r="P50" s="60" t="s">
        <v>1452</v>
      </c>
      <c r="Q50" s="60" t="s">
        <v>1452</v>
      </c>
      <c r="R50" s="60" t="s">
        <v>1452</v>
      </c>
      <c r="S50" s="60" t="s">
        <v>1452</v>
      </c>
      <c r="T50" s="60" t="s">
        <v>1452</v>
      </c>
      <c r="U50" s="60" t="s">
        <v>1452</v>
      </c>
      <c r="V50" s="60" t="s">
        <v>1467</v>
      </c>
      <c r="W50" s="60" t="s">
        <v>1454</v>
      </c>
      <c r="X50" s="60" t="s">
        <v>1454</v>
      </c>
      <c r="Y50" s="60" t="s">
        <v>1467</v>
      </c>
      <c r="Z50" s="60" t="s">
        <v>1455</v>
      </c>
    </row>
    <row r="51" spans="1:26" ht="12.75" x14ac:dyDescent="0.2">
      <c r="A51" s="61">
        <v>44340.410177650461</v>
      </c>
      <c r="B51" s="62" t="s">
        <v>1559</v>
      </c>
      <c r="C51" s="60" t="s">
        <v>1450</v>
      </c>
      <c r="D51" s="60">
        <v>675</v>
      </c>
      <c r="G51" s="60" t="s">
        <v>1456</v>
      </c>
      <c r="H51" s="60" t="s">
        <v>1452</v>
      </c>
      <c r="I51" s="60">
        <v>36</v>
      </c>
      <c r="J51" s="60">
        <v>40</v>
      </c>
      <c r="M51" s="60" t="s">
        <v>1452</v>
      </c>
      <c r="N51" s="60" t="s">
        <v>1452</v>
      </c>
      <c r="O51" s="60" t="s">
        <v>1452</v>
      </c>
      <c r="P51" s="60" t="s">
        <v>1452</v>
      </c>
      <c r="Q51" s="60" t="s">
        <v>1452</v>
      </c>
      <c r="R51" s="60" t="s">
        <v>1452</v>
      </c>
      <c r="S51" s="60" t="s">
        <v>1452</v>
      </c>
      <c r="T51" s="60" t="s">
        <v>1452</v>
      </c>
      <c r="U51" s="60" t="s">
        <v>1452</v>
      </c>
      <c r="V51" s="60" t="s">
        <v>1454</v>
      </c>
      <c r="W51" s="60" t="s">
        <v>1454</v>
      </c>
      <c r="X51" s="60" t="s">
        <v>1454</v>
      </c>
      <c r="Y51" s="60" t="s">
        <v>1454</v>
      </c>
      <c r="Z51" s="60" t="s">
        <v>1455</v>
      </c>
    </row>
    <row r="52" spans="1:26" ht="12.75" x14ac:dyDescent="0.2">
      <c r="A52" s="61">
        <v>44340.279263449076</v>
      </c>
      <c r="B52" s="60" t="s">
        <v>1500</v>
      </c>
      <c r="C52" s="60" t="s">
        <v>1450</v>
      </c>
      <c r="D52" s="60">
        <v>681</v>
      </c>
      <c r="G52" s="60" t="s">
        <v>1451</v>
      </c>
      <c r="K52" s="60">
        <v>36.700000000000003</v>
      </c>
      <c r="L52" s="60">
        <v>18</v>
      </c>
      <c r="M52" s="60" t="s">
        <v>1452</v>
      </c>
      <c r="N52" s="60" t="s">
        <v>1452</v>
      </c>
      <c r="O52" s="60" t="s">
        <v>1452</v>
      </c>
      <c r="P52" s="60" t="s">
        <v>1452</v>
      </c>
      <c r="Q52" s="60" t="s">
        <v>1452</v>
      </c>
      <c r="R52" s="60" t="s">
        <v>1452</v>
      </c>
      <c r="S52" s="60" t="s">
        <v>1452</v>
      </c>
      <c r="T52" s="60" t="s">
        <v>1452</v>
      </c>
      <c r="U52" s="60" t="s">
        <v>1452</v>
      </c>
      <c r="V52" s="60" t="s">
        <v>1454</v>
      </c>
      <c r="W52" s="60" t="s">
        <v>1454</v>
      </c>
      <c r="X52" s="60" t="s">
        <v>1454</v>
      </c>
      <c r="Y52" s="60" t="s">
        <v>1454</v>
      </c>
      <c r="Z52" s="60" t="s">
        <v>1455</v>
      </c>
    </row>
    <row r="53" spans="1:26" ht="12.75" x14ac:dyDescent="0.2">
      <c r="A53" s="61">
        <v>44340.425336111111</v>
      </c>
      <c r="B53" s="62" t="s">
        <v>1562</v>
      </c>
      <c r="C53" s="60" t="s">
        <v>1450</v>
      </c>
      <c r="D53" s="60">
        <v>695</v>
      </c>
      <c r="G53" s="60" t="s">
        <v>1451</v>
      </c>
      <c r="K53" s="60">
        <v>36.5</v>
      </c>
      <c r="L53" s="60">
        <v>40</v>
      </c>
      <c r="M53" s="60" t="s">
        <v>1452</v>
      </c>
      <c r="N53" s="60" t="s">
        <v>1452</v>
      </c>
      <c r="O53" s="60" t="s">
        <v>1452</v>
      </c>
      <c r="P53" s="60" t="s">
        <v>1452</v>
      </c>
      <c r="Q53" s="60" t="s">
        <v>1452</v>
      </c>
      <c r="R53" s="60" t="s">
        <v>1452</v>
      </c>
      <c r="S53" s="60" t="s">
        <v>1452</v>
      </c>
      <c r="T53" s="60" t="s">
        <v>1452</v>
      </c>
      <c r="U53" s="60" t="s">
        <v>1452</v>
      </c>
      <c r="V53" s="60" t="s">
        <v>1454</v>
      </c>
      <c r="W53" s="60" t="s">
        <v>1454</v>
      </c>
      <c r="X53" s="60" t="s">
        <v>1454</v>
      </c>
      <c r="Y53" s="60" t="s">
        <v>1454</v>
      </c>
      <c r="Z53" s="60" t="s">
        <v>1455</v>
      </c>
    </row>
    <row r="54" spans="1:26" ht="12.75" x14ac:dyDescent="0.2">
      <c r="A54" s="61">
        <v>44340.274435312502</v>
      </c>
      <c r="B54" s="62" t="s">
        <v>1496</v>
      </c>
      <c r="C54" s="60" t="s">
        <v>1450</v>
      </c>
      <c r="D54" s="60">
        <v>696</v>
      </c>
      <c r="G54" s="60" t="s">
        <v>1456</v>
      </c>
      <c r="H54" s="60" t="s">
        <v>1452</v>
      </c>
      <c r="I54" s="60">
        <v>36.6</v>
      </c>
      <c r="J54" s="60">
        <v>18</v>
      </c>
      <c r="M54" s="60" t="s">
        <v>1452</v>
      </c>
      <c r="N54" s="60" t="s">
        <v>1452</v>
      </c>
      <c r="O54" s="60" t="s">
        <v>1452</v>
      </c>
      <c r="P54" s="60" t="s">
        <v>1452</v>
      </c>
      <c r="Q54" s="60" t="s">
        <v>1452</v>
      </c>
      <c r="R54" s="60" t="s">
        <v>1452</v>
      </c>
      <c r="S54" s="60" t="s">
        <v>1452</v>
      </c>
      <c r="T54" s="60" t="s">
        <v>1452</v>
      </c>
      <c r="U54" s="60" t="s">
        <v>1452</v>
      </c>
      <c r="V54" s="60" t="s">
        <v>1454</v>
      </c>
      <c r="W54" s="60" t="s">
        <v>1454</v>
      </c>
      <c r="X54" s="60" t="s">
        <v>1473</v>
      </c>
      <c r="Y54" s="60" t="s">
        <v>1454</v>
      </c>
      <c r="Z54" s="60" t="s">
        <v>1455</v>
      </c>
    </row>
    <row r="55" spans="1:26" ht="12.75" x14ac:dyDescent="0.2">
      <c r="A55" s="61">
        <v>44340.266579189818</v>
      </c>
      <c r="B55" s="62" t="s">
        <v>1492</v>
      </c>
      <c r="C55" s="60" t="s">
        <v>1450</v>
      </c>
      <c r="D55" s="60">
        <v>698</v>
      </c>
      <c r="G55" s="60" t="s">
        <v>1451</v>
      </c>
      <c r="K55" s="60">
        <v>36.5</v>
      </c>
      <c r="L55" s="60">
        <v>13</v>
      </c>
      <c r="M55" s="60" t="s">
        <v>1452</v>
      </c>
      <c r="N55" s="60" t="s">
        <v>1452</v>
      </c>
      <c r="O55" s="60" t="s">
        <v>1452</v>
      </c>
      <c r="P55" s="60" t="s">
        <v>1452</v>
      </c>
      <c r="Q55" s="60" t="s">
        <v>1452</v>
      </c>
      <c r="R55" s="60" t="s">
        <v>1452</v>
      </c>
      <c r="S55" s="60" t="s">
        <v>1452</v>
      </c>
      <c r="T55" s="60" t="s">
        <v>1452</v>
      </c>
      <c r="U55" s="60" t="s">
        <v>1452</v>
      </c>
      <c r="V55" s="60" t="s">
        <v>1493</v>
      </c>
      <c r="W55" s="60" t="s">
        <v>1454</v>
      </c>
      <c r="X55" s="60" t="s">
        <v>1454</v>
      </c>
      <c r="Y55" s="60" t="s">
        <v>1493</v>
      </c>
      <c r="Z55" s="60" t="s">
        <v>1455</v>
      </c>
    </row>
    <row r="56" spans="1:26" ht="12.75" x14ac:dyDescent="0.2">
      <c r="A56" s="61">
        <v>44340.289044780089</v>
      </c>
      <c r="B56" s="60">
        <v>9089771774</v>
      </c>
      <c r="C56" s="60" t="s">
        <v>1450</v>
      </c>
      <c r="D56" s="60">
        <v>701</v>
      </c>
      <c r="G56" s="60" t="s">
        <v>1456</v>
      </c>
      <c r="H56" s="60" t="s">
        <v>1452</v>
      </c>
      <c r="I56" s="60">
        <v>36.5</v>
      </c>
      <c r="J56" s="60">
        <v>16</v>
      </c>
      <c r="M56" s="60" t="s">
        <v>1452</v>
      </c>
      <c r="N56" s="60" t="s">
        <v>1452</v>
      </c>
      <c r="O56" s="60" t="s">
        <v>1452</v>
      </c>
      <c r="P56" s="60" t="s">
        <v>1452</v>
      </c>
      <c r="Q56" s="60" t="s">
        <v>1452</v>
      </c>
      <c r="R56" s="60" t="s">
        <v>1452</v>
      </c>
      <c r="S56" s="60" t="s">
        <v>1452</v>
      </c>
      <c r="T56" s="60" t="s">
        <v>1452</v>
      </c>
      <c r="U56" s="60" t="s">
        <v>1452</v>
      </c>
      <c r="V56" s="60" t="s">
        <v>1467</v>
      </c>
      <c r="W56" s="60" t="s">
        <v>1454</v>
      </c>
      <c r="X56" s="60" t="s">
        <v>1454</v>
      </c>
      <c r="Y56" s="60" t="s">
        <v>1502</v>
      </c>
      <c r="Z56" s="60" t="s">
        <v>1455</v>
      </c>
    </row>
    <row r="57" spans="1:26" ht="12.75" x14ac:dyDescent="0.2">
      <c r="A57" s="61">
        <v>44340.372849930558</v>
      </c>
      <c r="B57" s="62" t="s">
        <v>1550</v>
      </c>
      <c r="C57" s="60" t="s">
        <v>1450</v>
      </c>
      <c r="D57" s="60">
        <v>709</v>
      </c>
      <c r="G57" s="60" t="s">
        <v>1451</v>
      </c>
      <c r="K57" s="60">
        <v>36.299999999999997</v>
      </c>
      <c r="L57" s="60">
        <v>12</v>
      </c>
      <c r="M57" s="60" t="s">
        <v>1452</v>
      </c>
      <c r="N57" s="60" t="s">
        <v>1452</v>
      </c>
      <c r="O57" s="60" t="s">
        <v>1452</v>
      </c>
      <c r="P57" s="60" t="s">
        <v>1452</v>
      </c>
      <c r="Q57" s="60" t="s">
        <v>1452</v>
      </c>
      <c r="R57" s="60" t="s">
        <v>1452</v>
      </c>
      <c r="S57" s="60" t="s">
        <v>1452</v>
      </c>
      <c r="T57" s="60" t="s">
        <v>1452</v>
      </c>
      <c r="U57" s="60" t="s">
        <v>1452</v>
      </c>
      <c r="V57" s="60" t="s">
        <v>1493</v>
      </c>
      <c r="W57" s="60" t="s">
        <v>1454</v>
      </c>
      <c r="X57" s="60" t="s">
        <v>1454</v>
      </c>
      <c r="Y57" s="60" t="s">
        <v>1493</v>
      </c>
      <c r="Z57" s="60" t="s">
        <v>1455</v>
      </c>
    </row>
    <row r="58" spans="1:26" ht="12.75" x14ac:dyDescent="0.2">
      <c r="A58" s="61">
        <v>44340.788570324075</v>
      </c>
      <c r="B58" s="62" t="s">
        <v>1597</v>
      </c>
      <c r="C58" s="60" t="s">
        <v>1450</v>
      </c>
      <c r="D58" s="60">
        <v>711</v>
      </c>
      <c r="G58" s="60" t="s">
        <v>1456</v>
      </c>
      <c r="H58" s="60" t="s">
        <v>1455</v>
      </c>
      <c r="I58" s="60">
        <v>36.4</v>
      </c>
      <c r="J58" s="60">
        <v>74</v>
      </c>
      <c r="M58" s="60" t="s">
        <v>1452</v>
      </c>
      <c r="N58" s="60" t="s">
        <v>1452</v>
      </c>
      <c r="O58" s="60" t="s">
        <v>1452</v>
      </c>
      <c r="P58" s="60" t="s">
        <v>1452</v>
      </c>
      <c r="Q58" s="60" t="s">
        <v>1452</v>
      </c>
      <c r="R58" s="60" t="s">
        <v>1452</v>
      </c>
      <c r="S58" s="60" t="s">
        <v>1452</v>
      </c>
      <c r="T58" s="60" t="s">
        <v>1452</v>
      </c>
      <c r="U58" s="60" t="s">
        <v>1452</v>
      </c>
      <c r="V58" s="60" t="s">
        <v>1481</v>
      </c>
      <c r="W58" s="60" t="s">
        <v>1454</v>
      </c>
      <c r="X58" s="60" t="s">
        <v>1454</v>
      </c>
      <c r="Y58" s="60" t="s">
        <v>1481</v>
      </c>
      <c r="Z58" s="60" t="s">
        <v>1455</v>
      </c>
    </row>
    <row r="59" spans="1:26" ht="12.75" x14ac:dyDescent="0.2">
      <c r="A59" s="61">
        <v>44340.411627719906</v>
      </c>
      <c r="B59" s="62" t="s">
        <v>1560</v>
      </c>
      <c r="C59" s="60" t="s">
        <v>1450</v>
      </c>
      <c r="D59" s="60">
        <v>719</v>
      </c>
      <c r="G59" s="60" t="s">
        <v>1451</v>
      </c>
      <c r="K59" s="60">
        <v>36.5</v>
      </c>
      <c r="L59" s="60">
        <v>26</v>
      </c>
      <c r="M59" s="60" t="s">
        <v>1452</v>
      </c>
      <c r="N59" s="60" t="s">
        <v>1452</v>
      </c>
      <c r="O59" s="60" t="s">
        <v>1452</v>
      </c>
      <c r="P59" s="60" t="s">
        <v>1452</v>
      </c>
      <c r="Q59" s="60" t="s">
        <v>1452</v>
      </c>
      <c r="R59" s="60" t="s">
        <v>1452</v>
      </c>
      <c r="S59" s="60" t="s">
        <v>1452</v>
      </c>
      <c r="T59" s="60" t="s">
        <v>1452</v>
      </c>
      <c r="U59" s="60" t="s">
        <v>1452</v>
      </c>
      <c r="V59" s="60" t="s">
        <v>1481</v>
      </c>
      <c r="W59" s="60" t="s">
        <v>1454</v>
      </c>
      <c r="X59" s="60" t="s">
        <v>1561</v>
      </c>
      <c r="Y59" s="60" t="s">
        <v>1481</v>
      </c>
      <c r="Z59" s="60" t="s">
        <v>1455</v>
      </c>
    </row>
    <row r="60" spans="1:26" ht="12.75" x14ac:dyDescent="0.2">
      <c r="A60" s="61">
        <v>44340.331235011574</v>
      </c>
      <c r="B60" s="62" t="s">
        <v>1530</v>
      </c>
      <c r="C60" s="60" t="s">
        <v>1450</v>
      </c>
      <c r="D60" s="60">
        <v>721</v>
      </c>
      <c r="G60" s="60" t="s">
        <v>1451</v>
      </c>
      <c r="K60" s="60">
        <v>36.700000000000003</v>
      </c>
      <c r="L60" s="60">
        <v>20</v>
      </c>
      <c r="M60" s="60" t="s">
        <v>1452</v>
      </c>
      <c r="N60" s="60" t="s">
        <v>1452</v>
      </c>
      <c r="O60" s="60" t="s">
        <v>1452</v>
      </c>
      <c r="P60" s="60" t="s">
        <v>1452</v>
      </c>
      <c r="Q60" s="60" t="s">
        <v>1452</v>
      </c>
      <c r="R60" s="60" t="s">
        <v>1452</v>
      </c>
      <c r="S60" s="60" t="s">
        <v>1452</v>
      </c>
      <c r="T60" s="60" t="s">
        <v>1452</v>
      </c>
      <c r="U60" s="60" t="s">
        <v>1452</v>
      </c>
      <c r="V60" s="60" t="s">
        <v>1467</v>
      </c>
      <c r="W60" s="60" t="s">
        <v>1454</v>
      </c>
      <c r="X60" s="60" t="s">
        <v>1454</v>
      </c>
      <c r="Y60" s="60" t="s">
        <v>1467</v>
      </c>
      <c r="Z60" s="60" t="s">
        <v>1455</v>
      </c>
    </row>
    <row r="61" spans="1:26" ht="12.75" x14ac:dyDescent="0.2">
      <c r="A61" s="61">
        <v>44340.434432013892</v>
      </c>
      <c r="B61" s="62" t="s">
        <v>1565</v>
      </c>
      <c r="C61" s="60" t="s">
        <v>1450</v>
      </c>
      <c r="D61" s="60">
        <v>722</v>
      </c>
      <c r="G61" s="60" t="s">
        <v>1451</v>
      </c>
      <c r="K61" s="60">
        <v>36.200000000000003</v>
      </c>
      <c r="L61" s="60">
        <v>18</v>
      </c>
      <c r="M61" s="60" t="s">
        <v>1452</v>
      </c>
      <c r="N61" s="60" t="s">
        <v>1452</v>
      </c>
      <c r="O61" s="60" t="s">
        <v>1452</v>
      </c>
      <c r="P61" s="60" t="s">
        <v>1452</v>
      </c>
      <c r="Q61" s="60" t="s">
        <v>1452</v>
      </c>
      <c r="R61" s="60" t="s">
        <v>1452</v>
      </c>
      <c r="S61" s="60" t="s">
        <v>1452</v>
      </c>
      <c r="T61" s="60" t="s">
        <v>1452</v>
      </c>
      <c r="U61" s="60" t="s">
        <v>1452</v>
      </c>
      <c r="V61" s="60" t="s">
        <v>1453</v>
      </c>
      <c r="W61" s="60" t="s">
        <v>1454</v>
      </c>
      <c r="X61" s="60" t="s">
        <v>1454</v>
      </c>
      <c r="Y61" s="60" t="s">
        <v>1566</v>
      </c>
      <c r="Z61" s="60" t="s">
        <v>1455</v>
      </c>
    </row>
    <row r="62" spans="1:26" ht="12.75" x14ac:dyDescent="0.2">
      <c r="A62" s="61">
        <v>44340.226190567133</v>
      </c>
      <c r="B62" s="62" t="s">
        <v>1463</v>
      </c>
      <c r="C62" s="60" t="s">
        <v>1450</v>
      </c>
      <c r="D62" s="60">
        <v>724</v>
      </c>
      <c r="G62" s="60" t="s">
        <v>1451</v>
      </c>
      <c r="K62" s="60">
        <v>36</v>
      </c>
      <c r="L62" s="60">
        <v>22</v>
      </c>
      <c r="M62" s="60" t="s">
        <v>1452</v>
      </c>
      <c r="N62" s="60" t="s">
        <v>1452</v>
      </c>
      <c r="O62" s="60" t="s">
        <v>1452</v>
      </c>
      <c r="P62" s="60" t="s">
        <v>1452</v>
      </c>
      <c r="Q62" s="60" t="s">
        <v>1452</v>
      </c>
      <c r="R62" s="60" t="s">
        <v>1452</v>
      </c>
      <c r="S62" s="60" t="s">
        <v>1452</v>
      </c>
      <c r="T62" s="60" t="s">
        <v>1452</v>
      </c>
      <c r="U62" s="60" t="s">
        <v>1452</v>
      </c>
      <c r="V62" s="60" t="s">
        <v>1464</v>
      </c>
      <c r="W62" s="60" t="s">
        <v>1454</v>
      </c>
      <c r="X62" s="60" t="s">
        <v>1454</v>
      </c>
      <c r="Y62" s="60" t="s">
        <v>1454</v>
      </c>
      <c r="Z62" s="60" t="s">
        <v>1455</v>
      </c>
    </row>
    <row r="63" spans="1:26" ht="12.75" x14ac:dyDescent="0.2">
      <c r="A63" s="61">
        <v>44340.434591875004</v>
      </c>
      <c r="B63" s="62" t="s">
        <v>1567</v>
      </c>
      <c r="C63" s="60" t="s">
        <v>1450</v>
      </c>
      <c r="D63" s="60">
        <v>727</v>
      </c>
      <c r="G63" s="60" t="s">
        <v>1451</v>
      </c>
      <c r="K63" s="60">
        <v>36.200000000000003</v>
      </c>
      <c r="L63" s="60">
        <v>18</v>
      </c>
      <c r="M63" s="60" t="s">
        <v>1452</v>
      </c>
      <c r="N63" s="60" t="s">
        <v>1452</v>
      </c>
      <c r="O63" s="60" t="s">
        <v>1452</v>
      </c>
      <c r="P63" s="60" t="s">
        <v>1452</v>
      </c>
      <c r="Q63" s="60" t="s">
        <v>1452</v>
      </c>
      <c r="R63" s="60" t="s">
        <v>1452</v>
      </c>
      <c r="S63" s="60" t="s">
        <v>1452</v>
      </c>
      <c r="T63" s="60" t="s">
        <v>1452</v>
      </c>
      <c r="U63" s="60" t="s">
        <v>1452</v>
      </c>
      <c r="V63" s="60" t="s">
        <v>1467</v>
      </c>
      <c r="W63" s="60" t="s">
        <v>1454</v>
      </c>
      <c r="X63" s="60" t="s">
        <v>1454</v>
      </c>
      <c r="Y63" s="60" t="s">
        <v>1467</v>
      </c>
      <c r="Z63" s="60" t="s">
        <v>1455</v>
      </c>
    </row>
    <row r="64" spans="1:26" ht="12.75" x14ac:dyDescent="0.2">
      <c r="A64" s="61">
        <v>44340.349758611112</v>
      </c>
      <c r="B64" s="62" t="s">
        <v>1538</v>
      </c>
      <c r="C64" s="60" t="s">
        <v>1450</v>
      </c>
      <c r="D64" s="60">
        <v>731</v>
      </c>
      <c r="G64" s="60" t="s">
        <v>1451</v>
      </c>
      <c r="K64" s="60">
        <v>35.4</v>
      </c>
      <c r="L64" s="60">
        <v>14</v>
      </c>
      <c r="M64" s="60" t="s">
        <v>1452</v>
      </c>
      <c r="N64" s="63" t="s">
        <v>1455</v>
      </c>
      <c r="O64" s="60" t="s">
        <v>1452</v>
      </c>
      <c r="P64" s="60" t="s">
        <v>1452</v>
      </c>
      <c r="Q64" s="60" t="s">
        <v>1452</v>
      </c>
      <c r="R64" s="60" t="s">
        <v>1452</v>
      </c>
      <c r="S64" s="60" t="s">
        <v>1452</v>
      </c>
      <c r="T64" s="60" t="s">
        <v>1452</v>
      </c>
      <c r="U64" s="63" t="s">
        <v>1455</v>
      </c>
      <c r="V64" s="60" t="s">
        <v>1539</v>
      </c>
      <c r="W64" s="60" t="s">
        <v>1454</v>
      </c>
      <c r="X64" s="60" t="s">
        <v>1454</v>
      </c>
      <c r="Y64" s="60" t="s">
        <v>1454</v>
      </c>
      <c r="Z64" s="60" t="s">
        <v>1455</v>
      </c>
    </row>
    <row r="65" spans="1:26" ht="12.75" x14ac:dyDescent="0.2">
      <c r="A65" s="61">
        <v>44340.254299780092</v>
      </c>
      <c r="B65" s="62" t="s">
        <v>1479</v>
      </c>
      <c r="C65" s="60" t="s">
        <v>1450</v>
      </c>
      <c r="D65" s="60">
        <v>732</v>
      </c>
      <c r="G65" s="60" t="s">
        <v>1451</v>
      </c>
      <c r="K65" s="60">
        <v>36.4</v>
      </c>
      <c r="L65" s="60">
        <v>16</v>
      </c>
      <c r="M65" s="60" t="s">
        <v>1452</v>
      </c>
      <c r="N65" s="60" t="s">
        <v>1452</v>
      </c>
      <c r="O65" s="60" t="s">
        <v>1452</v>
      </c>
      <c r="P65" s="60" t="s">
        <v>1452</v>
      </c>
      <c r="Q65" s="60" t="s">
        <v>1452</v>
      </c>
      <c r="R65" s="60" t="s">
        <v>1452</v>
      </c>
      <c r="S65" s="60" t="s">
        <v>1452</v>
      </c>
      <c r="T65" s="60" t="s">
        <v>1452</v>
      </c>
      <c r="U65" s="60" t="s">
        <v>1452</v>
      </c>
      <c r="V65" s="60" t="s">
        <v>1454</v>
      </c>
      <c r="W65" s="60" t="s">
        <v>1454</v>
      </c>
      <c r="X65" s="60" t="s">
        <v>1454</v>
      </c>
      <c r="Y65" s="60" t="s">
        <v>1454</v>
      </c>
      <c r="Z65" s="60" t="s">
        <v>1455</v>
      </c>
    </row>
    <row r="66" spans="1:26" ht="12.75" x14ac:dyDescent="0.2">
      <c r="A66" s="61">
        <v>44340.234069618054</v>
      </c>
      <c r="B66" s="62" t="s">
        <v>1469</v>
      </c>
      <c r="C66" s="60" t="s">
        <v>1450</v>
      </c>
      <c r="D66" s="60">
        <v>733</v>
      </c>
      <c r="G66" s="60" t="s">
        <v>1451</v>
      </c>
      <c r="K66" s="60">
        <v>36.1</v>
      </c>
      <c r="L66" s="60">
        <v>18</v>
      </c>
      <c r="M66" s="60" t="s">
        <v>1452</v>
      </c>
      <c r="N66" s="60" t="s">
        <v>1452</v>
      </c>
      <c r="O66" s="60" t="s">
        <v>1452</v>
      </c>
      <c r="P66" s="60" t="s">
        <v>1452</v>
      </c>
      <c r="Q66" s="60" t="s">
        <v>1452</v>
      </c>
      <c r="R66" s="60" t="s">
        <v>1452</v>
      </c>
      <c r="S66" s="60" t="s">
        <v>1452</v>
      </c>
      <c r="T66" s="60" t="s">
        <v>1452</v>
      </c>
      <c r="U66" s="60" t="s">
        <v>1452</v>
      </c>
      <c r="V66" s="60" t="s">
        <v>1470</v>
      </c>
      <c r="W66" s="60" t="s">
        <v>1454</v>
      </c>
      <c r="X66" s="60" t="s">
        <v>1454</v>
      </c>
      <c r="Y66" s="60" t="s">
        <v>1470</v>
      </c>
      <c r="Z66" s="60" t="s">
        <v>1455</v>
      </c>
    </row>
    <row r="67" spans="1:26" ht="12.75" x14ac:dyDescent="0.2">
      <c r="A67" s="61">
        <v>44340.36100488426</v>
      </c>
      <c r="B67" s="62" t="s">
        <v>1544</v>
      </c>
      <c r="C67" s="60" t="s">
        <v>1450</v>
      </c>
      <c r="D67" s="60">
        <v>736</v>
      </c>
      <c r="G67" s="60" t="s">
        <v>1456</v>
      </c>
      <c r="H67" s="60" t="s">
        <v>1452</v>
      </c>
      <c r="I67" s="60">
        <v>36.5</v>
      </c>
      <c r="J67" s="60">
        <v>14</v>
      </c>
      <c r="M67" s="60" t="s">
        <v>1452</v>
      </c>
      <c r="N67" s="60" t="s">
        <v>1452</v>
      </c>
      <c r="O67" s="60" t="s">
        <v>1452</v>
      </c>
      <c r="P67" s="60" t="s">
        <v>1452</v>
      </c>
      <c r="Q67" s="60" t="s">
        <v>1452</v>
      </c>
      <c r="R67" s="60" t="s">
        <v>1452</v>
      </c>
      <c r="S67" s="60" t="s">
        <v>1452</v>
      </c>
      <c r="T67" s="60" t="s">
        <v>1452</v>
      </c>
      <c r="U67" s="60" t="s">
        <v>1452</v>
      </c>
      <c r="V67" s="60" t="s">
        <v>1454</v>
      </c>
      <c r="W67" s="60" t="s">
        <v>1454</v>
      </c>
      <c r="X67" s="60" t="s">
        <v>1454</v>
      </c>
      <c r="Y67" s="60" t="s">
        <v>1454</v>
      </c>
      <c r="Z67" s="60" t="s">
        <v>1455</v>
      </c>
    </row>
    <row r="68" spans="1:26" ht="12.75" x14ac:dyDescent="0.2">
      <c r="A68" s="61">
        <v>44340.275892916667</v>
      </c>
      <c r="B68" s="62" t="s">
        <v>1499</v>
      </c>
      <c r="C68" s="60" t="s">
        <v>1450</v>
      </c>
      <c r="D68" s="60">
        <v>744</v>
      </c>
      <c r="G68" s="60" t="s">
        <v>1456</v>
      </c>
      <c r="H68" s="60" t="s">
        <v>1452</v>
      </c>
      <c r="I68" s="60">
        <v>36.1</v>
      </c>
      <c r="J68" s="60">
        <v>18</v>
      </c>
      <c r="M68" s="60" t="s">
        <v>1452</v>
      </c>
      <c r="N68" s="60" t="s">
        <v>1452</v>
      </c>
      <c r="O68" s="60" t="s">
        <v>1452</v>
      </c>
      <c r="P68" s="60" t="s">
        <v>1452</v>
      </c>
      <c r="Q68" s="60" t="s">
        <v>1452</v>
      </c>
      <c r="R68" s="60" t="s">
        <v>1452</v>
      </c>
      <c r="S68" s="60" t="s">
        <v>1452</v>
      </c>
      <c r="T68" s="60" t="s">
        <v>1452</v>
      </c>
      <c r="U68" s="60" t="s">
        <v>1452</v>
      </c>
      <c r="V68" s="60" t="s">
        <v>1454</v>
      </c>
      <c r="W68" s="60" t="s">
        <v>1454</v>
      </c>
      <c r="X68" s="60" t="s">
        <v>1454</v>
      </c>
      <c r="Y68" s="60" t="s">
        <v>1454</v>
      </c>
      <c r="Z68" s="60" t="s">
        <v>1455</v>
      </c>
    </row>
    <row r="69" spans="1:26" ht="12.75" x14ac:dyDescent="0.2">
      <c r="A69" s="61">
        <v>44340.275392592594</v>
      </c>
      <c r="B69" s="62" t="s">
        <v>1497</v>
      </c>
      <c r="C69" s="60" t="s">
        <v>1450</v>
      </c>
      <c r="D69" s="60">
        <v>748</v>
      </c>
      <c r="G69" s="60" t="s">
        <v>1451</v>
      </c>
      <c r="K69" s="60">
        <v>36.5</v>
      </c>
      <c r="L69" s="60">
        <v>18</v>
      </c>
      <c r="M69" s="60" t="s">
        <v>1452</v>
      </c>
      <c r="N69" s="60" t="s">
        <v>1452</v>
      </c>
      <c r="O69" s="60" t="s">
        <v>1452</v>
      </c>
      <c r="P69" s="60" t="s">
        <v>1452</v>
      </c>
      <c r="Q69" s="60" t="s">
        <v>1452</v>
      </c>
      <c r="R69" s="60" t="s">
        <v>1452</v>
      </c>
      <c r="S69" s="60" t="s">
        <v>1452</v>
      </c>
      <c r="T69" s="60" t="s">
        <v>1452</v>
      </c>
      <c r="U69" s="60" t="s">
        <v>1452</v>
      </c>
      <c r="V69" s="60" t="s">
        <v>1454</v>
      </c>
      <c r="W69" s="60" t="s">
        <v>1454</v>
      </c>
      <c r="X69" s="60" t="s">
        <v>1454</v>
      </c>
      <c r="Y69" s="60" t="s">
        <v>1454</v>
      </c>
      <c r="Z69" s="60" t="s">
        <v>1455</v>
      </c>
    </row>
    <row r="70" spans="1:26" ht="12.75" x14ac:dyDescent="0.2">
      <c r="A70" s="61">
        <v>44340.337361388883</v>
      </c>
      <c r="B70" s="62" t="s">
        <v>1534</v>
      </c>
      <c r="C70" s="60" t="s">
        <v>1450</v>
      </c>
      <c r="D70" s="60">
        <v>749</v>
      </c>
      <c r="G70" s="60" t="s">
        <v>1451</v>
      </c>
      <c r="K70" s="60">
        <v>36.5</v>
      </c>
      <c r="L70" s="60">
        <v>18</v>
      </c>
      <c r="M70" s="60" t="s">
        <v>1452</v>
      </c>
      <c r="N70" s="60" t="s">
        <v>1452</v>
      </c>
      <c r="O70" s="60" t="s">
        <v>1452</v>
      </c>
      <c r="P70" s="60" t="s">
        <v>1452</v>
      </c>
      <c r="Q70" s="60" t="s">
        <v>1452</v>
      </c>
      <c r="R70" s="60" t="s">
        <v>1452</v>
      </c>
      <c r="S70" s="60" t="s">
        <v>1452</v>
      </c>
      <c r="T70" s="60" t="s">
        <v>1452</v>
      </c>
      <c r="U70" s="60" t="s">
        <v>1452</v>
      </c>
      <c r="V70" s="60" t="s">
        <v>1454</v>
      </c>
      <c r="W70" s="60" t="s">
        <v>1454</v>
      </c>
      <c r="X70" s="60" t="s">
        <v>1473</v>
      </c>
      <c r="Y70" s="60" t="s">
        <v>1467</v>
      </c>
      <c r="Z70" s="60" t="s">
        <v>1455</v>
      </c>
    </row>
    <row r="71" spans="1:26" ht="12.75" x14ac:dyDescent="0.2">
      <c r="A71" s="61">
        <v>44340.259897569442</v>
      </c>
      <c r="B71" s="62" t="s">
        <v>1489</v>
      </c>
      <c r="C71" s="60" t="s">
        <v>1450</v>
      </c>
      <c r="D71" s="60">
        <v>752</v>
      </c>
      <c r="G71" s="60" t="s">
        <v>1451</v>
      </c>
      <c r="K71" s="60">
        <v>36.4</v>
      </c>
      <c r="L71" s="60">
        <v>18</v>
      </c>
      <c r="M71" s="60" t="s">
        <v>1452</v>
      </c>
      <c r="N71" s="60" t="s">
        <v>1452</v>
      </c>
      <c r="O71" s="60" t="s">
        <v>1452</v>
      </c>
      <c r="P71" s="60" t="s">
        <v>1452</v>
      </c>
      <c r="Q71" s="60" t="s">
        <v>1452</v>
      </c>
      <c r="R71" s="60" t="s">
        <v>1452</v>
      </c>
      <c r="S71" s="60" t="s">
        <v>1452</v>
      </c>
      <c r="T71" s="60" t="s">
        <v>1452</v>
      </c>
      <c r="U71" s="60" t="s">
        <v>1452</v>
      </c>
      <c r="V71" s="60" t="s">
        <v>1454</v>
      </c>
      <c r="W71" s="60" t="s">
        <v>1454</v>
      </c>
      <c r="X71" s="60" t="s">
        <v>1454</v>
      </c>
      <c r="Y71" s="60" t="s">
        <v>1454</v>
      </c>
      <c r="Z71" s="60" t="s">
        <v>1455</v>
      </c>
    </row>
    <row r="72" spans="1:26" ht="12.75" x14ac:dyDescent="0.2">
      <c r="A72" s="61">
        <v>44340.309608831019</v>
      </c>
      <c r="B72" s="62" t="s">
        <v>1516</v>
      </c>
      <c r="C72" s="60" t="s">
        <v>1450</v>
      </c>
      <c r="D72" s="60">
        <v>757</v>
      </c>
      <c r="G72" s="60" t="s">
        <v>1456</v>
      </c>
      <c r="H72" s="60" t="s">
        <v>1452</v>
      </c>
      <c r="I72" s="60">
        <v>36.5</v>
      </c>
      <c r="J72" s="60">
        <v>20</v>
      </c>
      <c r="M72" s="60" t="s">
        <v>1452</v>
      </c>
      <c r="N72" s="60" t="s">
        <v>1452</v>
      </c>
      <c r="O72" s="60" t="s">
        <v>1452</v>
      </c>
      <c r="P72" s="60" t="s">
        <v>1452</v>
      </c>
      <c r="Q72" s="60" t="s">
        <v>1452</v>
      </c>
      <c r="R72" s="60" t="s">
        <v>1452</v>
      </c>
      <c r="S72" s="60" t="s">
        <v>1452</v>
      </c>
      <c r="T72" s="60" t="s">
        <v>1452</v>
      </c>
      <c r="U72" s="60" t="s">
        <v>1452</v>
      </c>
      <c r="V72" s="60" t="s">
        <v>1454</v>
      </c>
      <c r="W72" s="60" t="s">
        <v>1454</v>
      </c>
      <c r="X72" s="60" t="s">
        <v>1454</v>
      </c>
      <c r="Y72" s="60" t="s">
        <v>1454</v>
      </c>
      <c r="Z72" s="60" t="s">
        <v>1455</v>
      </c>
    </row>
    <row r="73" spans="1:26" ht="12.75" x14ac:dyDescent="0.2">
      <c r="A73" s="61">
        <v>44340.321096608794</v>
      </c>
      <c r="B73" s="62" t="s">
        <v>1523</v>
      </c>
      <c r="C73" s="60" t="s">
        <v>1450</v>
      </c>
      <c r="D73" s="60">
        <v>758</v>
      </c>
      <c r="G73" s="60" t="s">
        <v>1456</v>
      </c>
      <c r="H73" s="60" t="s">
        <v>1452</v>
      </c>
      <c r="I73" s="60">
        <v>36.4</v>
      </c>
      <c r="J73" s="60">
        <v>18</v>
      </c>
      <c r="M73" s="60" t="s">
        <v>1452</v>
      </c>
      <c r="N73" s="60" t="s">
        <v>1452</v>
      </c>
      <c r="O73" s="60" t="s">
        <v>1452</v>
      </c>
      <c r="P73" s="60" t="s">
        <v>1452</v>
      </c>
      <c r="Q73" s="60" t="s">
        <v>1452</v>
      </c>
      <c r="R73" s="60" t="s">
        <v>1452</v>
      </c>
      <c r="S73" s="60" t="s">
        <v>1452</v>
      </c>
      <c r="T73" s="60" t="s">
        <v>1452</v>
      </c>
      <c r="U73" s="60" t="s">
        <v>1452</v>
      </c>
      <c r="V73" s="60" t="s">
        <v>1454</v>
      </c>
      <c r="W73" s="60" t="s">
        <v>1454</v>
      </c>
      <c r="X73" s="60" t="s">
        <v>1454</v>
      </c>
      <c r="Y73" s="60" t="s">
        <v>1454</v>
      </c>
      <c r="Z73" s="60" t="s">
        <v>1455</v>
      </c>
    </row>
    <row r="74" spans="1:26" ht="12.75" x14ac:dyDescent="0.2">
      <c r="A74" s="61">
        <v>44340.362104456013</v>
      </c>
      <c r="B74" s="62" t="s">
        <v>1545</v>
      </c>
      <c r="C74" s="60" t="s">
        <v>1450</v>
      </c>
      <c r="D74" s="60">
        <v>764</v>
      </c>
      <c r="G74" s="60" t="s">
        <v>1456</v>
      </c>
      <c r="H74" s="60" t="s">
        <v>1452</v>
      </c>
      <c r="I74" s="60">
        <v>36.5</v>
      </c>
      <c r="J74" s="60">
        <v>16</v>
      </c>
      <c r="M74" s="60" t="s">
        <v>1452</v>
      </c>
      <c r="N74" s="60" t="s">
        <v>1452</v>
      </c>
      <c r="O74" s="60" t="s">
        <v>1452</v>
      </c>
      <c r="P74" s="60" t="s">
        <v>1452</v>
      </c>
      <c r="Q74" s="60" t="s">
        <v>1452</v>
      </c>
      <c r="R74" s="60" t="s">
        <v>1452</v>
      </c>
      <c r="S74" s="60" t="s">
        <v>1452</v>
      </c>
      <c r="T74" s="60" t="s">
        <v>1452</v>
      </c>
      <c r="U74" s="60" t="s">
        <v>1452</v>
      </c>
      <c r="V74" s="60" t="s">
        <v>1493</v>
      </c>
      <c r="W74" s="60" t="s">
        <v>1454</v>
      </c>
      <c r="X74" s="60" t="s">
        <v>1454</v>
      </c>
      <c r="Y74" s="60" t="s">
        <v>1493</v>
      </c>
      <c r="Z74" s="60" t="s">
        <v>1455</v>
      </c>
    </row>
    <row r="75" spans="1:26" ht="12.75" x14ac:dyDescent="0.2">
      <c r="A75" s="61">
        <v>44340.304912974534</v>
      </c>
      <c r="B75" s="62" t="s">
        <v>1514</v>
      </c>
      <c r="C75" s="60" t="s">
        <v>1450</v>
      </c>
      <c r="D75" s="60">
        <v>765</v>
      </c>
      <c r="G75" s="60" t="s">
        <v>1456</v>
      </c>
      <c r="H75" s="60" t="s">
        <v>1452</v>
      </c>
      <c r="I75" s="60">
        <v>36.5</v>
      </c>
      <c r="J75" s="60">
        <v>18</v>
      </c>
      <c r="M75" s="60" t="s">
        <v>1452</v>
      </c>
      <c r="N75" s="60" t="s">
        <v>1452</v>
      </c>
      <c r="O75" s="60" t="s">
        <v>1452</v>
      </c>
      <c r="P75" s="60" t="s">
        <v>1452</v>
      </c>
      <c r="Q75" s="60" t="s">
        <v>1452</v>
      </c>
      <c r="R75" s="60" t="s">
        <v>1452</v>
      </c>
      <c r="S75" s="60" t="s">
        <v>1452</v>
      </c>
      <c r="T75" s="60" t="s">
        <v>1452</v>
      </c>
      <c r="U75" s="60" t="s">
        <v>1452</v>
      </c>
      <c r="V75" s="60" t="s">
        <v>1454</v>
      </c>
      <c r="W75" s="60" t="s">
        <v>1454</v>
      </c>
      <c r="X75" s="60" t="s">
        <v>1454</v>
      </c>
      <c r="Y75" s="60" t="s">
        <v>1454</v>
      </c>
      <c r="Z75" s="60" t="s">
        <v>1455</v>
      </c>
    </row>
    <row r="76" spans="1:26" ht="12.75" x14ac:dyDescent="0.2">
      <c r="A76" s="61">
        <v>44340.355018935181</v>
      </c>
      <c r="B76" s="62" t="s">
        <v>1541</v>
      </c>
      <c r="C76" s="60" t="s">
        <v>1450</v>
      </c>
      <c r="D76" s="60">
        <v>774</v>
      </c>
      <c r="G76" s="60" t="s">
        <v>1451</v>
      </c>
      <c r="K76" s="60">
        <v>36</v>
      </c>
      <c r="L76" s="60">
        <v>20</v>
      </c>
      <c r="M76" s="60" t="s">
        <v>1452</v>
      </c>
      <c r="N76" s="60" t="s">
        <v>1452</v>
      </c>
      <c r="O76" s="60" t="s">
        <v>1452</v>
      </c>
      <c r="P76" s="60" t="s">
        <v>1452</v>
      </c>
      <c r="Q76" s="60" t="s">
        <v>1452</v>
      </c>
      <c r="R76" s="60" t="s">
        <v>1452</v>
      </c>
      <c r="S76" s="60" t="s">
        <v>1452</v>
      </c>
      <c r="T76" s="60" t="s">
        <v>1452</v>
      </c>
      <c r="U76" s="60" t="s">
        <v>1452</v>
      </c>
      <c r="V76" s="60" t="s">
        <v>1481</v>
      </c>
      <c r="W76" s="60" t="s">
        <v>1454</v>
      </c>
      <c r="X76" s="60" t="s">
        <v>1454</v>
      </c>
      <c r="Y76" s="60" t="s">
        <v>1481</v>
      </c>
      <c r="Z76" s="60" t="s">
        <v>1455</v>
      </c>
    </row>
    <row r="77" spans="1:26" ht="12.75" x14ac:dyDescent="0.2">
      <c r="A77" s="61">
        <v>44340.308374618056</v>
      </c>
      <c r="B77" s="62" t="s">
        <v>1515</v>
      </c>
      <c r="C77" s="60" t="s">
        <v>1450</v>
      </c>
      <c r="D77" s="60">
        <v>775</v>
      </c>
      <c r="G77" s="60" t="s">
        <v>1456</v>
      </c>
      <c r="H77" s="60" t="s">
        <v>1452</v>
      </c>
      <c r="I77" s="60">
        <v>36.5</v>
      </c>
      <c r="J77" s="60">
        <v>16</v>
      </c>
      <c r="M77" s="60" t="s">
        <v>1452</v>
      </c>
      <c r="N77" s="60" t="s">
        <v>1452</v>
      </c>
      <c r="O77" s="60" t="s">
        <v>1452</v>
      </c>
      <c r="P77" s="60" t="s">
        <v>1452</v>
      </c>
      <c r="Q77" s="60" t="s">
        <v>1452</v>
      </c>
      <c r="R77" s="60" t="s">
        <v>1452</v>
      </c>
      <c r="S77" s="60" t="s">
        <v>1452</v>
      </c>
      <c r="T77" s="60" t="s">
        <v>1452</v>
      </c>
      <c r="U77" s="60" t="s">
        <v>1452</v>
      </c>
      <c r="V77" s="60" t="s">
        <v>1493</v>
      </c>
      <c r="W77" s="60" t="s">
        <v>1454</v>
      </c>
      <c r="X77" s="60" t="s">
        <v>1454</v>
      </c>
      <c r="Y77" s="60" t="s">
        <v>1493</v>
      </c>
      <c r="Z77" s="60" t="s">
        <v>1455</v>
      </c>
    </row>
    <row r="78" spans="1:26" ht="12.75" x14ac:dyDescent="0.2">
      <c r="A78" s="61">
        <v>44340.445958287033</v>
      </c>
      <c r="B78" s="62" t="s">
        <v>1515</v>
      </c>
      <c r="C78" s="60" t="s">
        <v>1450</v>
      </c>
      <c r="D78" s="60">
        <v>775</v>
      </c>
      <c r="G78" s="60" t="s">
        <v>1456</v>
      </c>
      <c r="H78" s="60" t="s">
        <v>1452</v>
      </c>
      <c r="I78" s="60">
        <v>36.5</v>
      </c>
      <c r="J78" s="60">
        <v>16</v>
      </c>
      <c r="M78" s="60" t="s">
        <v>1452</v>
      </c>
      <c r="N78" s="60" t="s">
        <v>1452</v>
      </c>
      <c r="O78" s="60" t="s">
        <v>1452</v>
      </c>
      <c r="P78" s="60" t="s">
        <v>1452</v>
      </c>
      <c r="Q78" s="60" t="s">
        <v>1452</v>
      </c>
      <c r="R78" s="60" t="s">
        <v>1452</v>
      </c>
      <c r="S78" s="60" t="s">
        <v>1452</v>
      </c>
      <c r="T78" s="60" t="s">
        <v>1452</v>
      </c>
      <c r="U78" s="60" t="s">
        <v>1452</v>
      </c>
      <c r="V78" s="60" t="s">
        <v>1493</v>
      </c>
      <c r="W78" s="60" t="s">
        <v>1454</v>
      </c>
      <c r="X78" s="60" t="s">
        <v>1454</v>
      </c>
      <c r="Y78" s="60" t="s">
        <v>1493</v>
      </c>
      <c r="Z78" s="60" t="s">
        <v>1455</v>
      </c>
    </row>
    <row r="79" spans="1:26" ht="12.75" x14ac:dyDescent="0.2">
      <c r="A79" s="61">
        <v>44340.550138576393</v>
      </c>
      <c r="B79" s="62" t="s">
        <v>1582</v>
      </c>
      <c r="C79" s="60" t="s">
        <v>1450</v>
      </c>
      <c r="D79" s="60">
        <v>776</v>
      </c>
      <c r="G79" s="60" t="s">
        <v>1451</v>
      </c>
      <c r="K79" s="60">
        <v>36.4</v>
      </c>
      <c r="L79" s="60">
        <v>16</v>
      </c>
      <c r="M79" s="60" t="s">
        <v>1452</v>
      </c>
      <c r="N79" s="60" t="s">
        <v>1452</v>
      </c>
      <c r="O79" s="60" t="s">
        <v>1452</v>
      </c>
      <c r="P79" s="60" t="s">
        <v>1452</v>
      </c>
      <c r="Q79" s="60" t="s">
        <v>1452</v>
      </c>
      <c r="R79" s="60" t="s">
        <v>1452</v>
      </c>
      <c r="S79" s="60" t="s">
        <v>1452</v>
      </c>
      <c r="T79" s="60" t="s">
        <v>1452</v>
      </c>
      <c r="U79" s="60" t="s">
        <v>1452</v>
      </c>
      <c r="V79" s="60" t="s">
        <v>1583</v>
      </c>
      <c r="W79" s="60" t="s">
        <v>1454</v>
      </c>
      <c r="X79" s="60" t="s">
        <v>1454</v>
      </c>
      <c r="Y79" s="60" t="s">
        <v>1454</v>
      </c>
      <c r="Z79" s="60" t="s">
        <v>1455</v>
      </c>
    </row>
    <row r="80" spans="1:26" ht="12.75" x14ac:dyDescent="0.2">
      <c r="A80" s="61">
        <v>44340.884773217593</v>
      </c>
      <c r="B80" s="62" t="s">
        <v>1601</v>
      </c>
      <c r="C80" s="60" t="s">
        <v>1450</v>
      </c>
      <c r="D80" s="60">
        <v>777</v>
      </c>
      <c r="G80" s="60" t="s">
        <v>1456</v>
      </c>
      <c r="H80" s="60" t="s">
        <v>1452</v>
      </c>
      <c r="I80" s="60">
        <v>36.6</v>
      </c>
      <c r="J80" s="60">
        <v>15</v>
      </c>
      <c r="M80" s="60" t="s">
        <v>1452</v>
      </c>
      <c r="N80" s="60" t="s">
        <v>1452</v>
      </c>
      <c r="O80" s="60" t="s">
        <v>1452</v>
      </c>
      <c r="P80" s="60" t="s">
        <v>1452</v>
      </c>
      <c r="Q80" s="60" t="s">
        <v>1452</v>
      </c>
      <c r="R80" s="60" t="s">
        <v>1452</v>
      </c>
      <c r="S80" s="60" t="s">
        <v>1452</v>
      </c>
      <c r="T80" s="60" t="s">
        <v>1452</v>
      </c>
      <c r="U80" s="60" t="s">
        <v>1452</v>
      </c>
      <c r="V80" s="60" t="s">
        <v>1454</v>
      </c>
      <c r="W80" s="60" t="s">
        <v>1454</v>
      </c>
      <c r="X80" s="60" t="s">
        <v>1454</v>
      </c>
      <c r="Y80" s="60" t="s">
        <v>1602</v>
      </c>
      <c r="Z80" s="60" t="s">
        <v>1455</v>
      </c>
    </row>
    <row r="81" spans="1:26" ht="12.75" x14ac:dyDescent="0.2">
      <c r="A81" s="61">
        <v>44340.354001863423</v>
      </c>
      <c r="B81" s="62" t="s">
        <v>1540</v>
      </c>
      <c r="C81" s="60" t="s">
        <v>1450</v>
      </c>
      <c r="D81" s="60">
        <v>778</v>
      </c>
      <c r="G81" s="60" t="s">
        <v>1456</v>
      </c>
      <c r="H81" s="60" t="s">
        <v>1452</v>
      </c>
      <c r="I81" s="60">
        <v>36.5</v>
      </c>
      <c r="J81" s="60">
        <v>17</v>
      </c>
      <c r="M81" s="60" t="s">
        <v>1452</v>
      </c>
      <c r="N81" s="60" t="s">
        <v>1452</v>
      </c>
      <c r="O81" s="60" t="s">
        <v>1452</v>
      </c>
      <c r="P81" s="60" t="s">
        <v>1452</v>
      </c>
      <c r="Q81" s="60" t="s">
        <v>1452</v>
      </c>
      <c r="R81" s="60" t="s">
        <v>1452</v>
      </c>
      <c r="S81" s="60" t="s">
        <v>1452</v>
      </c>
      <c r="T81" s="60" t="s">
        <v>1452</v>
      </c>
      <c r="U81" s="60" t="s">
        <v>1452</v>
      </c>
      <c r="V81" s="60" t="s">
        <v>1454</v>
      </c>
      <c r="W81" s="60" t="s">
        <v>1454</v>
      </c>
      <c r="X81" s="60" t="s">
        <v>1454</v>
      </c>
      <c r="Y81" s="60" t="s">
        <v>1454</v>
      </c>
      <c r="Z81" s="60" t="s">
        <v>1455</v>
      </c>
    </row>
    <row r="82" spans="1:26" ht="12.75" x14ac:dyDescent="0.2">
      <c r="A82" s="61">
        <v>44340.208971319444</v>
      </c>
      <c r="B82" s="60">
        <v>9334534384</v>
      </c>
      <c r="C82" s="60" t="s">
        <v>1450</v>
      </c>
      <c r="D82" s="60">
        <v>782</v>
      </c>
      <c r="G82" s="60" t="s">
        <v>1456</v>
      </c>
      <c r="H82" s="60" t="s">
        <v>1452</v>
      </c>
      <c r="I82" s="60">
        <v>36.5</v>
      </c>
      <c r="J82" s="60">
        <v>18</v>
      </c>
      <c r="M82" s="60" t="s">
        <v>1452</v>
      </c>
      <c r="N82" s="60" t="s">
        <v>1452</v>
      </c>
      <c r="O82" s="60" t="s">
        <v>1452</v>
      </c>
      <c r="P82" s="60" t="s">
        <v>1452</v>
      </c>
      <c r="Q82" s="60" t="s">
        <v>1452</v>
      </c>
      <c r="R82" s="60" t="s">
        <v>1452</v>
      </c>
      <c r="S82" s="60" t="s">
        <v>1452</v>
      </c>
      <c r="T82" s="60" t="s">
        <v>1452</v>
      </c>
      <c r="U82" s="60" t="s">
        <v>1452</v>
      </c>
      <c r="V82" s="60" t="s">
        <v>1454</v>
      </c>
      <c r="W82" s="60" t="s">
        <v>1454</v>
      </c>
      <c r="X82" s="60" t="s">
        <v>1454</v>
      </c>
      <c r="Y82" s="60" t="s">
        <v>1454</v>
      </c>
      <c r="Z82" s="60" t="s">
        <v>1455</v>
      </c>
    </row>
    <row r="83" spans="1:26" ht="12.75" x14ac:dyDescent="0.2">
      <c r="A83" s="61">
        <v>44340.383859652778</v>
      </c>
      <c r="B83" s="62" t="s">
        <v>1551</v>
      </c>
      <c r="C83" s="60" t="s">
        <v>1450</v>
      </c>
      <c r="D83" s="60">
        <v>783</v>
      </c>
      <c r="G83" s="60" t="s">
        <v>1456</v>
      </c>
      <c r="H83" s="60" t="s">
        <v>1452</v>
      </c>
      <c r="I83" s="60">
        <v>36.200000000000003</v>
      </c>
      <c r="J83" s="60">
        <v>20</v>
      </c>
      <c r="M83" s="60" t="s">
        <v>1452</v>
      </c>
      <c r="N83" s="60" t="s">
        <v>1452</v>
      </c>
      <c r="O83" s="60" t="s">
        <v>1452</v>
      </c>
      <c r="P83" s="60" t="s">
        <v>1452</v>
      </c>
      <c r="Q83" s="60" t="s">
        <v>1452</v>
      </c>
      <c r="R83" s="60" t="s">
        <v>1452</v>
      </c>
      <c r="S83" s="60" t="s">
        <v>1452</v>
      </c>
      <c r="T83" s="60" t="s">
        <v>1452</v>
      </c>
      <c r="U83" s="60" t="s">
        <v>1452</v>
      </c>
      <c r="V83" s="60" t="s">
        <v>1481</v>
      </c>
      <c r="W83" s="60" t="s">
        <v>1454</v>
      </c>
      <c r="X83" s="60" t="s">
        <v>1454</v>
      </c>
      <c r="Y83" s="60" t="s">
        <v>1481</v>
      </c>
      <c r="Z83" s="60" t="s">
        <v>1455</v>
      </c>
    </row>
    <row r="84" spans="1:26" ht="12.75" x14ac:dyDescent="0.2">
      <c r="A84" s="61">
        <v>44340.408997349536</v>
      </c>
      <c r="B84" s="62" t="s">
        <v>1557</v>
      </c>
      <c r="C84" s="60" t="s">
        <v>1450</v>
      </c>
      <c r="D84" s="60">
        <v>786</v>
      </c>
      <c r="G84" s="60" t="s">
        <v>1451</v>
      </c>
      <c r="K84" s="60">
        <v>36.200000000000003</v>
      </c>
      <c r="L84" s="60">
        <v>19</v>
      </c>
      <c r="M84" s="60" t="s">
        <v>1452</v>
      </c>
      <c r="N84" s="60" t="s">
        <v>1452</v>
      </c>
      <c r="O84" s="60" t="s">
        <v>1452</v>
      </c>
      <c r="P84" s="60" t="s">
        <v>1452</v>
      </c>
      <c r="Q84" s="60" t="s">
        <v>1452</v>
      </c>
      <c r="R84" s="60" t="s">
        <v>1452</v>
      </c>
      <c r="S84" s="60" t="s">
        <v>1452</v>
      </c>
      <c r="T84" s="60" t="s">
        <v>1452</v>
      </c>
      <c r="U84" s="60" t="s">
        <v>1452</v>
      </c>
      <c r="V84" s="60" t="s">
        <v>1454</v>
      </c>
      <c r="W84" s="60" t="s">
        <v>1454</v>
      </c>
      <c r="X84" s="60" t="s">
        <v>1454</v>
      </c>
      <c r="Y84" s="60" t="s">
        <v>1454</v>
      </c>
      <c r="Z84" s="60" t="s">
        <v>1455</v>
      </c>
    </row>
    <row r="85" spans="1:26" ht="12.75" x14ac:dyDescent="0.2">
      <c r="A85" s="61">
        <v>44340.327981018519</v>
      </c>
      <c r="B85" s="60">
        <v>9353154308</v>
      </c>
      <c r="C85" s="60" t="s">
        <v>1450</v>
      </c>
      <c r="D85" s="60">
        <v>789</v>
      </c>
      <c r="G85" s="60" t="s">
        <v>1451</v>
      </c>
      <c r="K85" s="60">
        <v>35.799999999999997</v>
      </c>
      <c r="L85" s="60">
        <v>14</v>
      </c>
      <c r="M85" s="60" t="s">
        <v>1452</v>
      </c>
      <c r="N85" s="60" t="s">
        <v>1452</v>
      </c>
      <c r="O85" s="60" t="s">
        <v>1452</v>
      </c>
      <c r="P85" s="60" t="s">
        <v>1452</v>
      </c>
      <c r="Q85" s="60" t="s">
        <v>1452</v>
      </c>
      <c r="R85" s="60" t="s">
        <v>1452</v>
      </c>
      <c r="S85" s="60" t="s">
        <v>1452</v>
      </c>
      <c r="T85" s="60" t="s">
        <v>1452</v>
      </c>
      <c r="U85" s="60" t="s">
        <v>1452</v>
      </c>
      <c r="V85" s="60" t="s">
        <v>1467</v>
      </c>
      <c r="W85" s="60" t="s">
        <v>1454</v>
      </c>
      <c r="X85" s="60" t="s">
        <v>1473</v>
      </c>
      <c r="Y85" s="60" t="s">
        <v>1467</v>
      </c>
      <c r="Z85" s="60" t="s">
        <v>1455</v>
      </c>
    </row>
    <row r="86" spans="1:26" ht="12.75" x14ac:dyDescent="0.2">
      <c r="A86" s="61">
        <v>44340.293032928239</v>
      </c>
      <c r="B86" s="60">
        <v>9561820669</v>
      </c>
      <c r="C86" s="60" t="s">
        <v>1450</v>
      </c>
      <c r="D86" s="60">
        <v>9561820669</v>
      </c>
      <c r="G86" s="60" t="s">
        <v>1456</v>
      </c>
      <c r="H86" s="60" t="s">
        <v>1452</v>
      </c>
      <c r="I86" s="60">
        <v>36.5</v>
      </c>
      <c r="J86" s="60">
        <v>20</v>
      </c>
      <c r="M86" s="60" t="s">
        <v>1452</v>
      </c>
      <c r="N86" s="60" t="s">
        <v>1452</v>
      </c>
      <c r="O86" s="60" t="s">
        <v>1452</v>
      </c>
      <c r="P86" s="60" t="s">
        <v>1452</v>
      </c>
      <c r="Q86" s="60" t="s">
        <v>1452</v>
      </c>
      <c r="R86" s="60" t="s">
        <v>1452</v>
      </c>
      <c r="S86" s="60" t="s">
        <v>1452</v>
      </c>
      <c r="T86" s="60" t="s">
        <v>1452</v>
      </c>
      <c r="U86" s="60" t="s">
        <v>1452</v>
      </c>
      <c r="V86" s="60" t="s">
        <v>1454</v>
      </c>
      <c r="W86" s="60" t="s">
        <v>1454</v>
      </c>
      <c r="X86" s="60" t="s">
        <v>1454</v>
      </c>
      <c r="Y86" s="60" t="s">
        <v>1503</v>
      </c>
      <c r="Z86" s="60" t="s">
        <v>1455</v>
      </c>
    </row>
    <row r="87" spans="1:26" ht="12.75" x14ac:dyDescent="0.2">
      <c r="A87" s="61">
        <v>44340.337142916665</v>
      </c>
      <c r="B87" s="62" t="s">
        <v>1532</v>
      </c>
      <c r="C87" s="60" t="s">
        <v>1458</v>
      </c>
      <c r="D87" s="60" t="s">
        <v>1710</v>
      </c>
      <c r="E87" s="60" t="s">
        <v>1018</v>
      </c>
      <c r="F87" s="60" t="s">
        <v>1011</v>
      </c>
      <c r="G87" s="60" t="s">
        <v>1451</v>
      </c>
      <c r="K87" s="60">
        <v>36.4</v>
      </c>
      <c r="L87" s="60">
        <v>24</v>
      </c>
      <c r="M87" s="60" t="s">
        <v>1452</v>
      </c>
      <c r="N87" s="60" t="s">
        <v>1452</v>
      </c>
      <c r="O87" s="60" t="s">
        <v>1452</v>
      </c>
      <c r="P87" s="60" t="s">
        <v>1452</v>
      </c>
      <c r="Q87" s="60" t="s">
        <v>1452</v>
      </c>
      <c r="R87" s="60" t="s">
        <v>1452</v>
      </c>
      <c r="S87" s="60" t="s">
        <v>1452</v>
      </c>
      <c r="T87" s="60" t="s">
        <v>1452</v>
      </c>
      <c r="U87" s="60" t="s">
        <v>1452</v>
      </c>
      <c r="V87" s="60" t="s">
        <v>1533</v>
      </c>
      <c r="W87" s="60" t="s">
        <v>1454</v>
      </c>
      <c r="X87" s="60" t="s">
        <v>1454</v>
      </c>
      <c r="Y87" s="60" t="s">
        <v>1481</v>
      </c>
      <c r="Z87" s="60" t="s">
        <v>1455</v>
      </c>
    </row>
    <row r="88" spans="1:26" ht="12.75" x14ac:dyDescent="0.2">
      <c r="A88" s="61">
        <v>44340.234215254633</v>
      </c>
      <c r="B88" s="62" t="s">
        <v>1471</v>
      </c>
      <c r="C88" s="60" t="s">
        <v>1450</v>
      </c>
      <c r="D88" s="60" t="s">
        <v>432</v>
      </c>
      <c r="G88" s="60" t="s">
        <v>1451</v>
      </c>
      <c r="K88" s="60">
        <v>36.200000000000003</v>
      </c>
      <c r="L88" s="60">
        <v>14</v>
      </c>
      <c r="M88" s="60" t="s">
        <v>1452</v>
      </c>
      <c r="N88" s="60" t="s">
        <v>1452</v>
      </c>
      <c r="O88" s="60" t="s">
        <v>1452</v>
      </c>
      <c r="P88" s="60" t="s">
        <v>1452</v>
      </c>
      <c r="Q88" s="60" t="s">
        <v>1452</v>
      </c>
      <c r="R88" s="60" t="s">
        <v>1452</v>
      </c>
      <c r="S88" s="60" t="s">
        <v>1452</v>
      </c>
      <c r="T88" s="60" t="s">
        <v>1452</v>
      </c>
      <c r="U88" s="60" t="s">
        <v>1452</v>
      </c>
      <c r="V88" s="60" t="s">
        <v>1472</v>
      </c>
      <c r="W88" s="60" t="s">
        <v>1454</v>
      </c>
      <c r="X88" s="60" t="s">
        <v>1473</v>
      </c>
      <c r="Y88" s="60" t="s">
        <v>1474</v>
      </c>
      <c r="Z88" s="60" t="s">
        <v>1455</v>
      </c>
    </row>
    <row r="89" spans="1:26" ht="12.75" x14ac:dyDescent="0.2">
      <c r="A89" s="61">
        <v>44340.748467650468</v>
      </c>
      <c r="B89" s="62" t="s">
        <v>1595</v>
      </c>
      <c r="C89" s="60" t="s">
        <v>1450</v>
      </c>
      <c r="D89" s="60" t="s">
        <v>16</v>
      </c>
      <c r="G89" s="60" t="s">
        <v>1451</v>
      </c>
      <c r="K89" s="60">
        <v>36.4</v>
      </c>
      <c r="L89" s="60">
        <v>24</v>
      </c>
      <c r="M89" s="60" t="s">
        <v>1452</v>
      </c>
      <c r="N89" s="60" t="s">
        <v>1452</v>
      </c>
      <c r="O89" s="60" t="s">
        <v>1452</v>
      </c>
      <c r="P89" s="60" t="s">
        <v>1452</v>
      </c>
      <c r="Q89" s="60" t="s">
        <v>1452</v>
      </c>
      <c r="R89" s="60" t="s">
        <v>1452</v>
      </c>
      <c r="S89" s="60" t="s">
        <v>1452</v>
      </c>
      <c r="T89" s="60" t="s">
        <v>1452</v>
      </c>
      <c r="U89" s="60" t="s">
        <v>1452</v>
      </c>
      <c r="V89" s="60" t="s">
        <v>1454</v>
      </c>
      <c r="W89" s="60" t="s">
        <v>1454</v>
      </c>
      <c r="X89" s="60" t="s">
        <v>1454</v>
      </c>
      <c r="Y89" s="60" t="s">
        <v>1454</v>
      </c>
      <c r="Z89" s="60" t="s">
        <v>1455</v>
      </c>
    </row>
    <row r="90" spans="1:26" ht="12.75" x14ac:dyDescent="0.2">
      <c r="A90" s="61">
        <v>44340.245641400463</v>
      </c>
      <c r="B90" s="62" t="s">
        <v>1478</v>
      </c>
      <c r="C90" s="60" t="s">
        <v>1450</v>
      </c>
      <c r="D90" s="60" t="s">
        <v>1064</v>
      </c>
      <c r="G90" s="60" t="s">
        <v>1456</v>
      </c>
      <c r="H90" s="60" t="s">
        <v>1452</v>
      </c>
      <c r="I90" s="60">
        <v>36.6</v>
      </c>
      <c r="J90" s="60">
        <v>17</v>
      </c>
      <c r="M90" s="60" t="s">
        <v>1452</v>
      </c>
      <c r="N90" s="60" t="s">
        <v>1452</v>
      </c>
      <c r="O90" s="60" t="s">
        <v>1452</v>
      </c>
      <c r="P90" s="60" t="s">
        <v>1452</v>
      </c>
      <c r="Q90" s="60" t="s">
        <v>1452</v>
      </c>
      <c r="R90" s="60" t="s">
        <v>1452</v>
      </c>
      <c r="S90" s="60" t="s">
        <v>1452</v>
      </c>
      <c r="T90" s="60" t="s">
        <v>1452</v>
      </c>
      <c r="U90" s="60" t="s">
        <v>1452</v>
      </c>
      <c r="V90" s="60" t="s">
        <v>1467</v>
      </c>
      <c r="W90" s="60" t="s">
        <v>1454</v>
      </c>
      <c r="X90" s="60" t="s">
        <v>1454</v>
      </c>
      <c r="Y90" s="60" t="s">
        <v>1467</v>
      </c>
      <c r="Z90" s="60" t="s">
        <v>1455</v>
      </c>
    </row>
    <row r="91" spans="1:26" ht="12.75" x14ac:dyDescent="0.2">
      <c r="A91" s="61">
        <v>44340.885932280093</v>
      </c>
      <c r="B91" s="60" t="s">
        <v>1603</v>
      </c>
      <c r="C91" s="60" t="s">
        <v>1450</v>
      </c>
      <c r="D91" s="60" t="s">
        <v>204</v>
      </c>
      <c r="G91" s="60" t="s">
        <v>1451</v>
      </c>
      <c r="K91" s="60">
        <v>36.200000000000003</v>
      </c>
      <c r="L91" s="60">
        <v>16</v>
      </c>
      <c r="M91" s="60" t="s">
        <v>1452</v>
      </c>
      <c r="N91" s="60" t="s">
        <v>1452</v>
      </c>
      <c r="O91" s="60" t="s">
        <v>1452</v>
      </c>
      <c r="P91" s="60" t="s">
        <v>1452</v>
      </c>
      <c r="Q91" s="60" t="s">
        <v>1452</v>
      </c>
      <c r="R91" s="60" t="s">
        <v>1452</v>
      </c>
      <c r="S91" s="60" t="s">
        <v>1452</v>
      </c>
      <c r="T91" s="60" t="s">
        <v>1452</v>
      </c>
      <c r="U91" s="60" t="s">
        <v>1452</v>
      </c>
      <c r="V91" s="60" t="s">
        <v>1454</v>
      </c>
      <c r="W91" s="60" t="s">
        <v>1454</v>
      </c>
      <c r="X91" s="60" t="s">
        <v>1454</v>
      </c>
      <c r="Y91" s="60" t="s">
        <v>1454</v>
      </c>
      <c r="Z91" s="60" t="s">
        <v>1455</v>
      </c>
    </row>
    <row r="92" spans="1:26" ht="12.75" x14ac:dyDescent="0.2">
      <c r="A92" s="61">
        <v>44340.538071030096</v>
      </c>
      <c r="B92" s="62" t="s">
        <v>1580</v>
      </c>
      <c r="C92" s="60" t="s">
        <v>1450</v>
      </c>
      <c r="D92" s="60" t="s">
        <v>253</v>
      </c>
      <c r="G92" s="60" t="s">
        <v>1451</v>
      </c>
      <c r="K92" s="60">
        <v>36.200000000000003</v>
      </c>
      <c r="L92" s="60">
        <v>16</v>
      </c>
      <c r="M92" s="60" t="s">
        <v>1452</v>
      </c>
      <c r="N92" s="60" t="s">
        <v>1452</v>
      </c>
      <c r="O92" s="60" t="s">
        <v>1452</v>
      </c>
      <c r="P92" s="60" t="s">
        <v>1452</v>
      </c>
      <c r="Q92" s="60" t="s">
        <v>1452</v>
      </c>
      <c r="R92" s="60" t="s">
        <v>1452</v>
      </c>
      <c r="S92" s="60" t="s">
        <v>1452</v>
      </c>
      <c r="T92" s="60" t="s">
        <v>1452</v>
      </c>
      <c r="U92" s="60" t="s">
        <v>1452</v>
      </c>
      <c r="V92" s="60" t="s">
        <v>1581</v>
      </c>
      <c r="W92" s="60" t="s">
        <v>1454</v>
      </c>
      <c r="X92" s="60" t="s">
        <v>1454</v>
      </c>
      <c r="Y92" s="60" t="s">
        <v>1454</v>
      </c>
      <c r="Z92" s="60" t="s">
        <v>1455</v>
      </c>
    </row>
    <row r="93" spans="1:26" ht="12.75" x14ac:dyDescent="0.2">
      <c r="A93" s="61">
        <v>44340.969405868054</v>
      </c>
      <c r="B93" s="62" t="s">
        <v>1604</v>
      </c>
      <c r="C93" s="60" t="s">
        <v>1450</v>
      </c>
      <c r="D93" s="60" t="s">
        <v>1104</v>
      </c>
      <c r="G93" s="60" t="s">
        <v>1451</v>
      </c>
      <c r="K93" s="60">
        <v>36.299999999999997</v>
      </c>
      <c r="L93" s="60">
        <v>71</v>
      </c>
      <c r="M93" s="60" t="s">
        <v>1452</v>
      </c>
      <c r="N93" s="60" t="s">
        <v>1452</v>
      </c>
      <c r="O93" s="60" t="s">
        <v>1452</v>
      </c>
      <c r="P93" s="60" t="s">
        <v>1452</v>
      </c>
      <c r="Q93" s="60" t="s">
        <v>1452</v>
      </c>
      <c r="R93" s="60" t="s">
        <v>1452</v>
      </c>
      <c r="S93" s="60" t="s">
        <v>1452</v>
      </c>
      <c r="T93" s="60" t="s">
        <v>1452</v>
      </c>
      <c r="U93" s="60" t="s">
        <v>1452</v>
      </c>
      <c r="V93" s="60" t="s">
        <v>1605</v>
      </c>
      <c r="W93" s="60" t="s">
        <v>1454</v>
      </c>
      <c r="X93" s="60" t="s">
        <v>1454</v>
      </c>
      <c r="Y93" s="60" t="s">
        <v>1454</v>
      </c>
      <c r="Z93" s="60" t="s">
        <v>1455</v>
      </c>
    </row>
    <row r="94" spans="1:26" ht="12.75" x14ac:dyDescent="0.2">
      <c r="A94" s="61">
        <v>44340.785947696757</v>
      </c>
      <c r="B94" s="60">
        <v>9054421297</v>
      </c>
      <c r="C94" s="60" t="s">
        <v>1450</v>
      </c>
      <c r="D94" s="60" t="s">
        <v>1596</v>
      </c>
      <c r="G94" s="60" t="s">
        <v>1451</v>
      </c>
      <c r="K94" s="60">
        <v>36.1</v>
      </c>
      <c r="L94" s="60">
        <v>12</v>
      </c>
      <c r="M94" s="60" t="s">
        <v>1452</v>
      </c>
      <c r="N94" s="60" t="s">
        <v>1452</v>
      </c>
      <c r="O94" s="60" t="s">
        <v>1452</v>
      </c>
      <c r="P94" s="60" t="s">
        <v>1452</v>
      </c>
      <c r="Q94" s="60" t="s">
        <v>1452</v>
      </c>
      <c r="R94" s="60" t="s">
        <v>1452</v>
      </c>
      <c r="S94" s="60" t="s">
        <v>1452</v>
      </c>
      <c r="T94" s="60" t="s">
        <v>1452</v>
      </c>
      <c r="U94" s="60" t="s">
        <v>1452</v>
      </c>
      <c r="V94" s="60" t="s">
        <v>1461</v>
      </c>
      <c r="W94" s="60" t="s">
        <v>1454</v>
      </c>
      <c r="X94" s="60" t="s">
        <v>1454</v>
      </c>
      <c r="Y94" s="60" t="s">
        <v>1461</v>
      </c>
      <c r="Z94" s="60" t="s">
        <v>1455</v>
      </c>
    </row>
    <row r="95" spans="1:26" ht="12.75" x14ac:dyDescent="0.2">
      <c r="A95" s="61">
        <v>44340.193613379626</v>
      </c>
      <c r="B95" s="62" t="s">
        <v>1449</v>
      </c>
      <c r="C95" s="60" t="s">
        <v>1450</v>
      </c>
      <c r="D95" s="60" t="s">
        <v>500</v>
      </c>
      <c r="G95" s="60" t="s">
        <v>1451</v>
      </c>
      <c r="K95" s="60">
        <v>36.6</v>
      </c>
      <c r="L95" s="60">
        <v>14</v>
      </c>
      <c r="M95" s="60" t="s">
        <v>1452</v>
      </c>
      <c r="N95" s="60" t="s">
        <v>1452</v>
      </c>
      <c r="O95" s="60" t="s">
        <v>1452</v>
      </c>
      <c r="P95" s="60" t="s">
        <v>1452</v>
      </c>
      <c r="Q95" s="60" t="s">
        <v>1452</v>
      </c>
      <c r="R95" s="60" t="s">
        <v>1452</v>
      </c>
      <c r="S95" s="60" t="s">
        <v>1452</v>
      </c>
      <c r="T95" s="60" t="s">
        <v>1452</v>
      </c>
      <c r="U95" s="60" t="s">
        <v>1452</v>
      </c>
      <c r="V95" s="60" t="s">
        <v>1453</v>
      </c>
      <c r="W95" s="60" t="s">
        <v>1454</v>
      </c>
      <c r="X95" s="60" t="s">
        <v>1454</v>
      </c>
      <c r="Y95" s="60" t="s">
        <v>1453</v>
      </c>
      <c r="Z95" s="60" t="s">
        <v>1455</v>
      </c>
    </row>
    <row r="96" spans="1:26" ht="12.75" x14ac:dyDescent="0.2">
      <c r="A96" s="61">
        <v>44340.294726574073</v>
      </c>
      <c r="B96" s="62" t="s">
        <v>1505</v>
      </c>
      <c r="C96" s="60" t="s">
        <v>1450</v>
      </c>
      <c r="D96" s="60" t="s">
        <v>1424</v>
      </c>
      <c r="G96" s="60" t="s">
        <v>1451</v>
      </c>
      <c r="K96" s="60">
        <v>36.200000000000003</v>
      </c>
      <c r="L96" s="60">
        <v>14</v>
      </c>
      <c r="M96" s="60" t="s">
        <v>1452</v>
      </c>
      <c r="N96" s="60" t="s">
        <v>1452</v>
      </c>
      <c r="O96" s="60" t="s">
        <v>1452</v>
      </c>
      <c r="P96" s="60" t="s">
        <v>1452</v>
      </c>
      <c r="Q96" s="60" t="s">
        <v>1452</v>
      </c>
      <c r="R96" s="60" t="s">
        <v>1452</v>
      </c>
      <c r="S96" s="60" t="s">
        <v>1452</v>
      </c>
      <c r="T96" s="60" t="s">
        <v>1452</v>
      </c>
      <c r="U96" s="60" t="s">
        <v>1452</v>
      </c>
      <c r="V96" s="60" t="s">
        <v>1454</v>
      </c>
      <c r="W96" s="60" t="s">
        <v>1454</v>
      </c>
      <c r="X96" s="60" t="s">
        <v>1473</v>
      </c>
      <c r="Y96" s="60" t="s">
        <v>1454</v>
      </c>
      <c r="Z96" s="60" t="s">
        <v>1455</v>
      </c>
    </row>
    <row r="97" spans="1:26" ht="12.75" x14ac:dyDescent="0.2">
      <c r="A97" s="61">
        <v>44340.218810578706</v>
      </c>
      <c r="B97" s="62" t="s">
        <v>1457</v>
      </c>
      <c r="C97" s="60" t="s">
        <v>1458</v>
      </c>
      <c r="D97" s="60" t="s">
        <v>1411</v>
      </c>
      <c r="E97" s="60" t="s">
        <v>1459</v>
      </c>
      <c r="F97" s="60" t="s">
        <v>1460</v>
      </c>
      <c r="G97" s="60" t="s">
        <v>1451</v>
      </c>
      <c r="K97" s="60">
        <v>36.6</v>
      </c>
      <c r="L97" s="60">
        <v>12</v>
      </c>
      <c r="M97" s="60" t="s">
        <v>1452</v>
      </c>
      <c r="N97" s="60" t="s">
        <v>1452</v>
      </c>
      <c r="O97" s="60" t="s">
        <v>1452</v>
      </c>
      <c r="P97" s="60" t="s">
        <v>1452</v>
      </c>
      <c r="Q97" s="60" t="s">
        <v>1452</v>
      </c>
      <c r="R97" s="60" t="s">
        <v>1452</v>
      </c>
      <c r="S97" s="60" t="s">
        <v>1452</v>
      </c>
      <c r="T97" s="60" t="s">
        <v>1452</v>
      </c>
      <c r="U97" s="60" t="s">
        <v>1452</v>
      </c>
      <c r="V97" s="60" t="s">
        <v>1461</v>
      </c>
      <c r="W97" s="60" t="s">
        <v>1462</v>
      </c>
      <c r="X97" s="60" t="s">
        <v>1454</v>
      </c>
      <c r="Y97" s="60" t="s">
        <v>1461</v>
      </c>
      <c r="Z97" s="60" t="s">
        <v>1455</v>
      </c>
    </row>
    <row r="98" spans="1:26" ht="12.75" x14ac:dyDescent="0.2">
      <c r="A98" s="61">
        <v>44340.232971851852</v>
      </c>
      <c r="B98" s="62" t="s">
        <v>1468</v>
      </c>
      <c r="C98" s="60" t="s">
        <v>1458</v>
      </c>
      <c r="E98" s="60" t="s">
        <v>31</v>
      </c>
      <c r="F98" s="60" t="s">
        <v>30</v>
      </c>
      <c r="G98" s="60" t="s">
        <v>1456</v>
      </c>
      <c r="H98" s="60" t="s">
        <v>1455</v>
      </c>
      <c r="I98" s="60">
        <v>36.5</v>
      </c>
      <c r="J98" s="60">
        <v>18</v>
      </c>
      <c r="M98" s="60" t="s">
        <v>1452</v>
      </c>
      <c r="N98" s="60" t="s">
        <v>1452</v>
      </c>
      <c r="O98" s="60" t="s">
        <v>1452</v>
      </c>
      <c r="P98" s="60" t="s">
        <v>1452</v>
      </c>
      <c r="Q98" s="60" t="s">
        <v>1452</v>
      </c>
      <c r="R98" s="60" t="s">
        <v>1452</v>
      </c>
      <c r="S98" s="60" t="s">
        <v>1452</v>
      </c>
      <c r="T98" s="60" t="s">
        <v>1452</v>
      </c>
      <c r="U98" s="60" t="s">
        <v>1452</v>
      </c>
      <c r="V98" s="60" t="s">
        <v>1454</v>
      </c>
      <c r="W98" s="60" t="s">
        <v>1454</v>
      </c>
      <c r="X98" s="60" t="s">
        <v>1454</v>
      </c>
      <c r="Y98" s="60" t="s">
        <v>1454</v>
      </c>
      <c r="Z98" s="60" t="s">
        <v>1455</v>
      </c>
    </row>
    <row r="99" spans="1:26" ht="12.75" x14ac:dyDescent="0.2">
      <c r="A99" s="61">
        <v>44340.25561537037</v>
      </c>
      <c r="B99" s="62" t="s">
        <v>1482</v>
      </c>
      <c r="C99" s="60" t="s">
        <v>1458</v>
      </c>
      <c r="E99" s="60" t="s">
        <v>1483</v>
      </c>
      <c r="F99" s="60" t="s">
        <v>1484</v>
      </c>
      <c r="G99" s="60" t="s">
        <v>1451</v>
      </c>
      <c r="K99" s="60">
        <v>36.200000000000003</v>
      </c>
      <c r="L99" s="60">
        <v>23</v>
      </c>
      <c r="M99" s="60" t="s">
        <v>1452</v>
      </c>
      <c r="N99" s="60" t="s">
        <v>1452</v>
      </c>
      <c r="O99" s="60" t="s">
        <v>1452</v>
      </c>
      <c r="P99" s="60" t="s">
        <v>1452</v>
      </c>
      <c r="Q99" s="60" t="s">
        <v>1452</v>
      </c>
      <c r="R99" s="60" t="s">
        <v>1452</v>
      </c>
      <c r="S99" s="60" t="s">
        <v>1452</v>
      </c>
      <c r="T99" s="60" t="s">
        <v>1452</v>
      </c>
      <c r="U99" s="60" t="s">
        <v>1452</v>
      </c>
      <c r="V99" s="60" t="s">
        <v>1454</v>
      </c>
      <c r="W99" s="60" t="s">
        <v>1454</v>
      </c>
      <c r="X99" s="60" t="s">
        <v>1454</v>
      </c>
      <c r="Y99" s="60" t="s">
        <v>1454</v>
      </c>
      <c r="Z99" s="60" t="s">
        <v>1455</v>
      </c>
    </row>
    <row r="100" spans="1:26" ht="12.75" x14ac:dyDescent="0.2">
      <c r="A100" s="61">
        <v>44340.260456076387</v>
      </c>
      <c r="B100" s="62" t="s">
        <v>1490</v>
      </c>
      <c r="C100" s="60" t="s">
        <v>1458</v>
      </c>
      <c r="E100" s="60" t="s">
        <v>356</v>
      </c>
      <c r="F100" s="60" t="s">
        <v>355</v>
      </c>
      <c r="G100" s="60" t="s">
        <v>1451</v>
      </c>
      <c r="K100" s="60">
        <v>36.299999999999997</v>
      </c>
      <c r="L100" s="60">
        <v>20</v>
      </c>
      <c r="M100" s="60" t="s">
        <v>1452</v>
      </c>
      <c r="N100" s="60" t="s">
        <v>1452</v>
      </c>
      <c r="O100" s="60" t="s">
        <v>1452</v>
      </c>
      <c r="P100" s="60" t="s">
        <v>1452</v>
      </c>
      <c r="Q100" s="60" t="s">
        <v>1452</v>
      </c>
      <c r="R100" s="60" t="s">
        <v>1452</v>
      </c>
      <c r="S100" s="60" t="s">
        <v>1452</v>
      </c>
      <c r="T100" s="60" t="s">
        <v>1452</v>
      </c>
      <c r="U100" s="60" t="s">
        <v>1452</v>
      </c>
      <c r="V100" s="60" t="s">
        <v>1454</v>
      </c>
      <c r="W100" s="60" t="s">
        <v>1454</v>
      </c>
      <c r="X100" s="60" t="s">
        <v>1454</v>
      </c>
      <c r="Y100" s="60" t="s">
        <v>1454</v>
      </c>
      <c r="Z100" s="60" t="s">
        <v>1455</v>
      </c>
    </row>
    <row r="101" spans="1:26" ht="12.75" x14ac:dyDescent="0.2">
      <c r="A101" s="61">
        <v>44340.267171400468</v>
      </c>
      <c r="B101" s="62" t="s">
        <v>1494</v>
      </c>
      <c r="C101" s="60" t="s">
        <v>1458</v>
      </c>
      <c r="E101" s="60" t="s">
        <v>306</v>
      </c>
      <c r="F101" s="60" t="s">
        <v>305</v>
      </c>
      <c r="G101" s="60" t="s">
        <v>1451</v>
      </c>
      <c r="K101" s="60">
        <v>36.1</v>
      </c>
      <c r="L101" s="60">
        <v>18</v>
      </c>
      <c r="M101" s="60" t="s">
        <v>1452</v>
      </c>
      <c r="N101" s="60" t="s">
        <v>1452</v>
      </c>
      <c r="O101" s="60" t="s">
        <v>1452</v>
      </c>
      <c r="P101" s="60" t="s">
        <v>1452</v>
      </c>
      <c r="Q101" s="60" t="s">
        <v>1452</v>
      </c>
      <c r="R101" s="60" t="s">
        <v>1452</v>
      </c>
      <c r="S101" s="60" t="s">
        <v>1452</v>
      </c>
      <c r="T101" s="60" t="s">
        <v>1452</v>
      </c>
      <c r="U101" s="60" t="s">
        <v>1452</v>
      </c>
      <c r="V101" s="60" t="s">
        <v>1454</v>
      </c>
      <c r="W101" s="60" t="s">
        <v>1454</v>
      </c>
      <c r="X101" s="60" t="s">
        <v>1454</v>
      </c>
      <c r="Y101" s="60" t="s">
        <v>1454</v>
      </c>
      <c r="Z101" s="60" t="s">
        <v>1455</v>
      </c>
    </row>
    <row r="102" spans="1:26" ht="12.75" x14ac:dyDescent="0.2">
      <c r="A102" s="61">
        <v>44340.339676967589</v>
      </c>
      <c r="B102" s="62" t="s">
        <v>1535</v>
      </c>
      <c r="C102" s="60" t="s">
        <v>1458</v>
      </c>
      <c r="E102" s="60" t="s">
        <v>1417</v>
      </c>
      <c r="F102" s="60" t="s">
        <v>1416</v>
      </c>
      <c r="G102" s="60" t="s">
        <v>1456</v>
      </c>
      <c r="H102" s="60" t="s">
        <v>1452</v>
      </c>
      <c r="I102" s="60">
        <v>36.6</v>
      </c>
      <c r="M102" s="60" t="s">
        <v>1452</v>
      </c>
      <c r="N102" s="60" t="s">
        <v>1452</v>
      </c>
      <c r="O102" s="60" t="s">
        <v>1452</v>
      </c>
      <c r="P102" s="60" t="s">
        <v>1452</v>
      </c>
      <c r="Q102" s="60" t="s">
        <v>1452</v>
      </c>
      <c r="R102" s="60" t="s">
        <v>1452</v>
      </c>
      <c r="S102" s="60" t="s">
        <v>1452</v>
      </c>
      <c r="T102" s="60" t="s">
        <v>1452</v>
      </c>
      <c r="U102" s="60" t="s">
        <v>1452</v>
      </c>
      <c r="V102" s="60" t="s">
        <v>1467</v>
      </c>
      <c r="W102" s="60" t="s">
        <v>1454</v>
      </c>
      <c r="X102" s="60" t="s">
        <v>1454</v>
      </c>
      <c r="Y102" s="60" t="s">
        <v>1467</v>
      </c>
      <c r="Z102" s="60" t="s">
        <v>1455</v>
      </c>
    </row>
    <row r="103" spans="1:26" ht="12.75" x14ac:dyDescent="0.2">
      <c r="A103" s="61">
        <v>44340.346931111111</v>
      </c>
      <c r="B103" s="62" t="s">
        <v>1537</v>
      </c>
      <c r="C103" s="60" t="s">
        <v>1458</v>
      </c>
      <c r="E103" s="60" t="s">
        <v>139</v>
      </c>
      <c r="F103" s="60" t="s">
        <v>138</v>
      </c>
      <c r="G103" s="60" t="s">
        <v>1456</v>
      </c>
      <c r="H103" s="60" t="s">
        <v>1452</v>
      </c>
      <c r="I103" s="60">
        <v>36.6</v>
      </c>
      <c r="J103" s="60">
        <v>19</v>
      </c>
      <c r="M103" s="60" t="s">
        <v>1452</v>
      </c>
      <c r="N103" s="60" t="s">
        <v>1452</v>
      </c>
      <c r="O103" s="60" t="s">
        <v>1452</v>
      </c>
      <c r="P103" s="60" t="s">
        <v>1452</v>
      </c>
      <c r="Q103" s="60" t="s">
        <v>1452</v>
      </c>
      <c r="R103" s="60" t="s">
        <v>1452</v>
      </c>
      <c r="S103" s="60" t="s">
        <v>1452</v>
      </c>
      <c r="T103" s="60" t="s">
        <v>1452</v>
      </c>
      <c r="U103" s="60" t="s">
        <v>1452</v>
      </c>
      <c r="V103" s="60" t="s">
        <v>1481</v>
      </c>
      <c r="W103" s="60" t="s">
        <v>1454</v>
      </c>
      <c r="X103" s="60" t="s">
        <v>1454</v>
      </c>
      <c r="Y103" s="60" t="s">
        <v>1481</v>
      </c>
      <c r="Z103" s="60" t="s">
        <v>1455</v>
      </c>
    </row>
    <row r="104" spans="1:26" ht="12.75" x14ac:dyDescent="0.2">
      <c r="A104" s="61">
        <v>44340.35944158565</v>
      </c>
      <c r="B104" s="62" t="s">
        <v>1543</v>
      </c>
      <c r="C104" s="60" t="s">
        <v>1458</v>
      </c>
      <c r="E104" s="60" t="s">
        <v>1427</v>
      </c>
      <c r="F104" s="60" t="s">
        <v>641</v>
      </c>
      <c r="G104" s="60" t="s">
        <v>1451</v>
      </c>
      <c r="K104" s="60">
        <v>36.5</v>
      </c>
      <c r="L104" s="60">
        <v>18</v>
      </c>
      <c r="M104" s="60" t="s">
        <v>1452</v>
      </c>
      <c r="N104" s="60" t="s">
        <v>1452</v>
      </c>
      <c r="O104" s="60" t="s">
        <v>1452</v>
      </c>
      <c r="P104" s="60" t="s">
        <v>1452</v>
      </c>
      <c r="Q104" s="60" t="s">
        <v>1452</v>
      </c>
      <c r="R104" s="60" t="s">
        <v>1452</v>
      </c>
      <c r="S104" s="60" t="s">
        <v>1452</v>
      </c>
      <c r="T104" s="60" t="s">
        <v>1452</v>
      </c>
      <c r="U104" s="60" t="s">
        <v>1452</v>
      </c>
      <c r="V104" s="60" t="s">
        <v>1454</v>
      </c>
      <c r="W104" s="60" t="s">
        <v>1454</v>
      </c>
      <c r="X104" s="60" t="s">
        <v>1454</v>
      </c>
      <c r="Y104" s="60" t="s">
        <v>1454</v>
      </c>
      <c r="Z104" s="60" t="s">
        <v>1455</v>
      </c>
    </row>
    <row r="105" spans="1:26" ht="12.75" x14ac:dyDescent="0.2">
      <c r="A105" s="61">
        <v>44340.368476250005</v>
      </c>
      <c r="B105" s="62" t="s">
        <v>1547</v>
      </c>
      <c r="C105" s="60" t="s">
        <v>1458</v>
      </c>
      <c r="E105" s="60" t="s">
        <v>299</v>
      </c>
      <c r="F105" s="60" t="s">
        <v>298</v>
      </c>
      <c r="G105" s="60" t="s">
        <v>1451</v>
      </c>
      <c r="K105" s="60">
        <v>36.5</v>
      </c>
      <c r="L105" s="60">
        <v>30</v>
      </c>
      <c r="M105" s="60" t="s">
        <v>1452</v>
      </c>
      <c r="N105" s="60" t="s">
        <v>1452</v>
      </c>
      <c r="O105" s="60" t="s">
        <v>1452</v>
      </c>
      <c r="P105" s="60" t="s">
        <v>1452</v>
      </c>
      <c r="Q105" s="60" t="s">
        <v>1452</v>
      </c>
      <c r="R105" s="60" t="s">
        <v>1452</v>
      </c>
      <c r="S105" s="60" t="s">
        <v>1452</v>
      </c>
      <c r="T105" s="60" t="s">
        <v>1452</v>
      </c>
      <c r="U105" s="60" t="s">
        <v>1452</v>
      </c>
      <c r="V105" s="60" t="s">
        <v>1548</v>
      </c>
      <c r="W105" s="60" t="s">
        <v>1454</v>
      </c>
      <c r="X105" s="60" t="s">
        <v>1454</v>
      </c>
      <c r="Y105" s="60" t="s">
        <v>1454</v>
      </c>
      <c r="Z105" s="60" t="s">
        <v>1455</v>
      </c>
    </row>
    <row r="106" spans="1:26" s="69" customFormat="1" ht="12.75" x14ac:dyDescent="0.2">
      <c r="A106" s="67">
        <v>44340.427499999998</v>
      </c>
      <c r="B106" s="69">
        <v>0</v>
      </c>
      <c r="C106" s="69" t="s">
        <v>1458</v>
      </c>
      <c r="E106" s="69" t="s">
        <v>1563</v>
      </c>
      <c r="F106" s="69" t="s">
        <v>1564</v>
      </c>
      <c r="G106" s="69" t="s">
        <v>1451</v>
      </c>
      <c r="K106" s="69">
        <v>36.5</v>
      </c>
      <c r="L106" s="69">
        <v>18</v>
      </c>
      <c r="M106" s="69" t="s">
        <v>1452</v>
      </c>
      <c r="N106" s="69" t="s">
        <v>1452</v>
      </c>
      <c r="O106" s="69" t="s">
        <v>1452</v>
      </c>
      <c r="P106" s="69" t="s">
        <v>1452</v>
      </c>
      <c r="Q106" s="69" t="s">
        <v>1452</v>
      </c>
      <c r="R106" s="69" t="s">
        <v>1452</v>
      </c>
      <c r="S106" s="69" t="s">
        <v>1452</v>
      </c>
      <c r="T106" s="69" t="s">
        <v>1452</v>
      </c>
      <c r="U106" s="69" t="s">
        <v>1452</v>
      </c>
      <c r="V106" s="69" t="s">
        <v>1454</v>
      </c>
      <c r="W106" s="69" t="s">
        <v>1454</v>
      </c>
      <c r="X106" s="69" t="s">
        <v>1454</v>
      </c>
      <c r="Y106" s="69" t="s">
        <v>1454</v>
      </c>
      <c r="Z106" s="69" t="s">
        <v>1455</v>
      </c>
    </row>
    <row r="107" spans="1:26" ht="12.75" x14ac:dyDescent="0.2">
      <c r="A107" s="61">
        <v>44340.45288971065</v>
      </c>
      <c r="B107" s="62" t="s">
        <v>1568</v>
      </c>
      <c r="C107" s="60" t="s">
        <v>1458</v>
      </c>
      <c r="E107" s="60" t="s">
        <v>1569</v>
      </c>
      <c r="F107" s="60" t="s">
        <v>1570</v>
      </c>
      <c r="G107" s="60" t="s">
        <v>1451</v>
      </c>
      <c r="K107" s="60">
        <v>36.5</v>
      </c>
      <c r="L107" s="60">
        <v>30</v>
      </c>
      <c r="M107" s="60" t="s">
        <v>1452</v>
      </c>
      <c r="N107" s="60" t="s">
        <v>1452</v>
      </c>
      <c r="O107" s="60" t="s">
        <v>1452</v>
      </c>
      <c r="P107" s="60" t="s">
        <v>1452</v>
      </c>
      <c r="Q107" s="60" t="s">
        <v>1452</v>
      </c>
      <c r="R107" s="60" t="s">
        <v>1452</v>
      </c>
      <c r="S107" s="60" t="s">
        <v>1452</v>
      </c>
      <c r="T107" s="60" t="s">
        <v>1452</v>
      </c>
      <c r="U107" s="60" t="s">
        <v>1452</v>
      </c>
      <c r="V107" s="60" t="s">
        <v>1481</v>
      </c>
      <c r="W107" s="60" t="s">
        <v>1454</v>
      </c>
      <c r="X107" s="60" t="s">
        <v>1454</v>
      </c>
      <c r="Y107" s="60" t="s">
        <v>1481</v>
      </c>
      <c r="Z107" s="60" t="s">
        <v>1455</v>
      </c>
    </row>
    <row r="108" spans="1:26" ht="12.75" x14ac:dyDescent="0.2">
      <c r="A108" s="61">
        <v>44340.467624861107</v>
      </c>
      <c r="B108" s="62" t="s">
        <v>1573</v>
      </c>
      <c r="C108" s="60" t="s">
        <v>1458</v>
      </c>
      <c r="E108" s="60" t="s">
        <v>1574</v>
      </c>
      <c r="F108" s="60" t="s">
        <v>262</v>
      </c>
      <c r="G108" s="60" t="s">
        <v>1456</v>
      </c>
      <c r="H108" s="60" t="s">
        <v>1452</v>
      </c>
      <c r="I108" s="60">
        <v>36.200000000000003</v>
      </c>
      <c r="J108" s="60">
        <v>12</v>
      </c>
      <c r="M108" s="60" t="s">
        <v>1452</v>
      </c>
      <c r="N108" s="60" t="s">
        <v>1452</v>
      </c>
      <c r="O108" s="60" t="s">
        <v>1452</v>
      </c>
      <c r="P108" s="60" t="s">
        <v>1452</v>
      </c>
      <c r="Q108" s="60" t="s">
        <v>1452</v>
      </c>
      <c r="R108" s="60" t="s">
        <v>1452</v>
      </c>
      <c r="S108" s="60" t="s">
        <v>1452</v>
      </c>
      <c r="T108" s="60" t="s">
        <v>1452</v>
      </c>
      <c r="U108" s="60" t="s">
        <v>1452</v>
      </c>
      <c r="V108" s="60" t="s">
        <v>1454</v>
      </c>
      <c r="W108" s="60" t="s">
        <v>1454</v>
      </c>
      <c r="X108" s="60" t="s">
        <v>1454</v>
      </c>
      <c r="Y108" s="60" t="s">
        <v>1454</v>
      </c>
      <c r="Z108" s="60" t="s">
        <v>1455</v>
      </c>
    </row>
    <row r="109" spans="1:26" ht="12.75" x14ac:dyDescent="0.2">
      <c r="A109" s="61">
        <v>44340.468259189816</v>
      </c>
      <c r="B109" s="62" t="s">
        <v>1575</v>
      </c>
      <c r="C109" s="60" t="s">
        <v>1458</v>
      </c>
      <c r="E109" s="60" t="s">
        <v>597</v>
      </c>
      <c r="F109" s="60" t="s">
        <v>596</v>
      </c>
      <c r="G109" s="60" t="s">
        <v>1451</v>
      </c>
      <c r="K109" s="60">
        <v>36.299999999999997</v>
      </c>
      <c r="L109" s="60">
        <v>26</v>
      </c>
      <c r="M109" s="60" t="s">
        <v>1452</v>
      </c>
      <c r="N109" s="60" t="s">
        <v>1452</v>
      </c>
      <c r="O109" s="60" t="s">
        <v>1452</v>
      </c>
      <c r="P109" s="60" t="s">
        <v>1452</v>
      </c>
      <c r="Q109" s="60" t="s">
        <v>1452</v>
      </c>
      <c r="R109" s="60" t="s">
        <v>1452</v>
      </c>
      <c r="S109" s="60" t="s">
        <v>1452</v>
      </c>
      <c r="T109" s="60" t="s">
        <v>1452</v>
      </c>
      <c r="U109" s="60" t="s">
        <v>1452</v>
      </c>
      <c r="V109" s="60" t="s">
        <v>1576</v>
      </c>
      <c r="W109" s="60" t="s">
        <v>1577</v>
      </c>
      <c r="X109" s="60" t="s">
        <v>1454</v>
      </c>
      <c r="Y109" s="60" t="s">
        <v>1453</v>
      </c>
      <c r="Z109" s="60" t="s">
        <v>1455</v>
      </c>
    </row>
    <row r="110" spans="1:26" ht="12.75" x14ac:dyDescent="0.2">
      <c r="A110" s="61">
        <v>44340.51380424769</v>
      </c>
      <c r="B110" s="62" t="s">
        <v>1578</v>
      </c>
      <c r="C110" s="60" t="s">
        <v>1458</v>
      </c>
      <c r="E110" s="60" t="s">
        <v>792</v>
      </c>
      <c r="F110" s="60" t="s">
        <v>791</v>
      </c>
      <c r="G110" s="60" t="s">
        <v>1451</v>
      </c>
      <c r="K110" s="60">
        <v>36.4</v>
      </c>
      <c r="L110" s="60">
        <v>18</v>
      </c>
      <c r="M110" s="60" t="s">
        <v>1452</v>
      </c>
      <c r="N110" s="60" t="s">
        <v>1452</v>
      </c>
      <c r="O110" s="60" t="s">
        <v>1452</v>
      </c>
      <c r="P110" s="60" t="s">
        <v>1452</v>
      </c>
      <c r="Q110" s="60" t="s">
        <v>1452</v>
      </c>
      <c r="R110" s="60" t="s">
        <v>1452</v>
      </c>
      <c r="S110" s="60" t="s">
        <v>1452</v>
      </c>
      <c r="T110" s="60" t="s">
        <v>1452</v>
      </c>
      <c r="U110" s="60" t="s">
        <v>1452</v>
      </c>
      <c r="V110" s="60" t="s">
        <v>1454</v>
      </c>
      <c r="W110" s="60" t="s">
        <v>1454</v>
      </c>
      <c r="X110" s="60" t="s">
        <v>1454</v>
      </c>
      <c r="Y110" s="60" t="s">
        <v>1579</v>
      </c>
      <c r="Z110" s="60" t="s">
        <v>1455</v>
      </c>
    </row>
    <row r="111" spans="1:26" ht="12.75" x14ac:dyDescent="0.2">
      <c r="A111" s="61">
        <v>44340.555103865743</v>
      </c>
      <c r="B111" s="62" t="s">
        <v>1584</v>
      </c>
      <c r="C111" s="60" t="s">
        <v>1458</v>
      </c>
      <c r="E111" s="60" t="s">
        <v>1585</v>
      </c>
      <c r="F111" s="60" t="s">
        <v>1586</v>
      </c>
      <c r="G111" s="60" t="s">
        <v>1456</v>
      </c>
      <c r="H111" s="60" t="s">
        <v>1452</v>
      </c>
      <c r="I111" s="60">
        <v>36.200000000000003</v>
      </c>
      <c r="J111" s="60">
        <v>20</v>
      </c>
      <c r="M111" s="60" t="s">
        <v>1452</v>
      </c>
      <c r="N111" s="60" t="s">
        <v>1452</v>
      </c>
      <c r="O111" s="60" t="s">
        <v>1452</v>
      </c>
      <c r="P111" s="60" t="s">
        <v>1452</v>
      </c>
      <c r="Q111" s="60" t="s">
        <v>1452</v>
      </c>
      <c r="R111" s="60" t="s">
        <v>1452</v>
      </c>
      <c r="S111" s="60" t="s">
        <v>1452</v>
      </c>
      <c r="T111" s="60" t="s">
        <v>1452</v>
      </c>
      <c r="U111" s="60" t="s">
        <v>1452</v>
      </c>
      <c r="V111" s="60" t="s">
        <v>1587</v>
      </c>
      <c r="W111" s="60" t="s">
        <v>1454</v>
      </c>
      <c r="X111" s="60" t="s">
        <v>1454</v>
      </c>
      <c r="Y111" s="60" t="s">
        <v>1454</v>
      </c>
      <c r="Z111" s="60" t="s">
        <v>1455</v>
      </c>
    </row>
    <row r="112" spans="1:26" ht="12.75" x14ac:dyDescent="0.2">
      <c r="A112" s="61">
        <v>44340.827303518519</v>
      </c>
      <c r="B112" s="62" t="s">
        <v>1598</v>
      </c>
      <c r="C112" s="60" t="s">
        <v>1458</v>
      </c>
      <c r="E112" s="60" t="s">
        <v>360</v>
      </c>
      <c r="F112" s="60" t="s">
        <v>359</v>
      </c>
      <c r="G112" s="60" t="s">
        <v>1456</v>
      </c>
      <c r="H112" s="60" t="s">
        <v>1452</v>
      </c>
      <c r="I112" s="60">
        <v>36.6</v>
      </c>
      <c r="J112" s="60">
        <v>16</v>
      </c>
      <c r="M112" s="60" t="s">
        <v>1452</v>
      </c>
      <c r="N112" s="60" t="s">
        <v>1452</v>
      </c>
      <c r="O112" s="60" t="s">
        <v>1452</v>
      </c>
      <c r="P112" s="60" t="s">
        <v>1452</v>
      </c>
      <c r="Q112" s="60" t="s">
        <v>1452</v>
      </c>
      <c r="R112" s="60" t="s">
        <v>1452</v>
      </c>
      <c r="S112" s="60" t="s">
        <v>1452</v>
      </c>
      <c r="T112" s="60" t="s">
        <v>1452</v>
      </c>
      <c r="U112" s="60" t="s">
        <v>1452</v>
      </c>
      <c r="V112" s="60" t="s">
        <v>1454</v>
      </c>
      <c r="W112" s="60" t="s">
        <v>1454</v>
      </c>
      <c r="X112" s="60" t="s">
        <v>1454</v>
      </c>
      <c r="Y112" s="60" t="s">
        <v>1454</v>
      </c>
      <c r="Z112" s="60" t="s">
        <v>1455</v>
      </c>
    </row>
    <row r="113" spans="1:26" ht="12.75" x14ac:dyDescent="0.2">
      <c r="A113" s="61">
        <v>44340.859363252312</v>
      </c>
      <c r="B113" s="62" t="s">
        <v>1599</v>
      </c>
      <c r="C113" s="60" t="s">
        <v>1458</v>
      </c>
      <c r="E113" s="60" t="s">
        <v>1381</v>
      </c>
      <c r="F113" s="60" t="s">
        <v>1380</v>
      </c>
      <c r="G113" s="60" t="s">
        <v>1451</v>
      </c>
      <c r="K113" s="60">
        <v>36.5</v>
      </c>
      <c r="L113" s="60">
        <v>25</v>
      </c>
      <c r="M113" s="60" t="s">
        <v>1452</v>
      </c>
      <c r="N113" s="60" t="s">
        <v>1452</v>
      </c>
      <c r="O113" s="60" t="s">
        <v>1452</v>
      </c>
      <c r="P113" s="60" t="s">
        <v>1452</v>
      </c>
      <c r="Q113" s="60" t="s">
        <v>1452</v>
      </c>
      <c r="R113" s="60" t="s">
        <v>1452</v>
      </c>
      <c r="S113" s="60" t="s">
        <v>1452</v>
      </c>
      <c r="T113" s="60" t="s">
        <v>1452</v>
      </c>
      <c r="U113" s="60" t="s">
        <v>1452</v>
      </c>
      <c r="V113" s="60" t="s">
        <v>1600</v>
      </c>
      <c r="W113" s="60" t="s">
        <v>1454</v>
      </c>
      <c r="X113" s="60" t="s">
        <v>1454</v>
      </c>
      <c r="Y113" s="60" t="s">
        <v>1481</v>
      </c>
      <c r="Z113" s="60" t="s">
        <v>1455</v>
      </c>
    </row>
  </sheetData>
  <sortState xmlns:xlrd2="http://schemas.microsoft.com/office/spreadsheetml/2017/richdata2" ref="A2:Z113">
    <sortCondition ref="D2:D113"/>
  </sortState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8AF92-BEFD-4EA1-84A4-7E09EB34EAC1}">
  <sheetPr>
    <outlinePr summaryBelow="0" summaryRight="0"/>
  </sheetPr>
  <dimension ref="A1:Z105"/>
  <sheetViews>
    <sheetView zoomScaleNormal="100" workbookViewId="0">
      <pane ySplit="1" topLeftCell="A2" activePane="bottomLeft" state="frozenSplit"/>
      <selection activeCell="B3" sqref="B3"/>
      <selection pane="bottomLeft" activeCell="D2" sqref="D2"/>
    </sheetView>
  </sheetViews>
  <sheetFormatPr defaultColWidth="14.42578125" defaultRowHeight="15.75" customHeight="1" x14ac:dyDescent="0.2"/>
  <cols>
    <col min="1" max="32" width="21.5703125" style="60" customWidth="1"/>
    <col min="33" max="256" width="14.42578125" style="60"/>
    <col min="257" max="288" width="21.5703125" style="60" customWidth="1"/>
    <col min="289" max="512" width="14.42578125" style="60"/>
    <col min="513" max="544" width="21.5703125" style="60" customWidth="1"/>
    <col min="545" max="768" width="14.42578125" style="60"/>
    <col min="769" max="800" width="21.5703125" style="60" customWidth="1"/>
    <col min="801" max="1024" width="14.42578125" style="60"/>
    <col min="1025" max="1056" width="21.5703125" style="60" customWidth="1"/>
    <col min="1057" max="1280" width="14.42578125" style="60"/>
    <col min="1281" max="1312" width="21.5703125" style="60" customWidth="1"/>
    <col min="1313" max="1536" width="14.42578125" style="60"/>
    <col min="1537" max="1568" width="21.5703125" style="60" customWidth="1"/>
    <col min="1569" max="1792" width="14.42578125" style="60"/>
    <col min="1793" max="1824" width="21.5703125" style="60" customWidth="1"/>
    <col min="1825" max="2048" width="14.42578125" style="60"/>
    <col min="2049" max="2080" width="21.5703125" style="60" customWidth="1"/>
    <col min="2081" max="2304" width="14.42578125" style="60"/>
    <col min="2305" max="2336" width="21.5703125" style="60" customWidth="1"/>
    <col min="2337" max="2560" width="14.42578125" style="60"/>
    <col min="2561" max="2592" width="21.5703125" style="60" customWidth="1"/>
    <col min="2593" max="2816" width="14.42578125" style="60"/>
    <col min="2817" max="2848" width="21.5703125" style="60" customWidth="1"/>
    <col min="2849" max="3072" width="14.42578125" style="60"/>
    <col min="3073" max="3104" width="21.5703125" style="60" customWidth="1"/>
    <col min="3105" max="3328" width="14.42578125" style="60"/>
    <col min="3329" max="3360" width="21.5703125" style="60" customWidth="1"/>
    <col min="3361" max="3584" width="14.42578125" style="60"/>
    <col min="3585" max="3616" width="21.5703125" style="60" customWidth="1"/>
    <col min="3617" max="3840" width="14.42578125" style="60"/>
    <col min="3841" max="3872" width="21.5703125" style="60" customWidth="1"/>
    <col min="3873" max="4096" width="14.42578125" style="60"/>
    <col min="4097" max="4128" width="21.5703125" style="60" customWidth="1"/>
    <col min="4129" max="4352" width="14.42578125" style="60"/>
    <col min="4353" max="4384" width="21.5703125" style="60" customWidth="1"/>
    <col min="4385" max="4608" width="14.42578125" style="60"/>
    <col min="4609" max="4640" width="21.5703125" style="60" customWidth="1"/>
    <col min="4641" max="4864" width="14.42578125" style="60"/>
    <col min="4865" max="4896" width="21.5703125" style="60" customWidth="1"/>
    <col min="4897" max="5120" width="14.42578125" style="60"/>
    <col min="5121" max="5152" width="21.5703125" style="60" customWidth="1"/>
    <col min="5153" max="5376" width="14.42578125" style="60"/>
    <col min="5377" max="5408" width="21.5703125" style="60" customWidth="1"/>
    <col min="5409" max="5632" width="14.42578125" style="60"/>
    <col min="5633" max="5664" width="21.5703125" style="60" customWidth="1"/>
    <col min="5665" max="5888" width="14.42578125" style="60"/>
    <col min="5889" max="5920" width="21.5703125" style="60" customWidth="1"/>
    <col min="5921" max="6144" width="14.42578125" style="60"/>
    <col min="6145" max="6176" width="21.5703125" style="60" customWidth="1"/>
    <col min="6177" max="6400" width="14.42578125" style="60"/>
    <col min="6401" max="6432" width="21.5703125" style="60" customWidth="1"/>
    <col min="6433" max="6656" width="14.42578125" style="60"/>
    <col min="6657" max="6688" width="21.5703125" style="60" customWidth="1"/>
    <col min="6689" max="6912" width="14.42578125" style="60"/>
    <col min="6913" max="6944" width="21.5703125" style="60" customWidth="1"/>
    <col min="6945" max="7168" width="14.42578125" style="60"/>
    <col min="7169" max="7200" width="21.5703125" style="60" customWidth="1"/>
    <col min="7201" max="7424" width="14.42578125" style="60"/>
    <col min="7425" max="7456" width="21.5703125" style="60" customWidth="1"/>
    <col min="7457" max="7680" width="14.42578125" style="60"/>
    <col min="7681" max="7712" width="21.5703125" style="60" customWidth="1"/>
    <col min="7713" max="7936" width="14.42578125" style="60"/>
    <col min="7937" max="7968" width="21.5703125" style="60" customWidth="1"/>
    <col min="7969" max="8192" width="14.42578125" style="60"/>
    <col min="8193" max="8224" width="21.5703125" style="60" customWidth="1"/>
    <col min="8225" max="8448" width="14.42578125" style="60"/>
    <col min="8449" max="8480" width="21.5703125" style="60" customWidth="1"/>
    <col min="8481" max="8704" width="14.42578125" style="60"/>
    <col min="8705" max="8736" width="21.5703125" style="60" customWidth="1"/>
    <col min="8737" max="8960" width="14.42578125" style="60"/>
    <col min="8961" max="8992" width="21.5703125" style="60" customWidth="1"/>
    <col min="8993" max="9216" width="14.42578125" style="60"/>
    <col min="9217" max="9248" width="21.5703125" style="60" customWidth="1"/>
    <col min="9249" max="9472" width="14.42578125" style="60"/>
    <col min="9473" max="9504" width="21.5703125" style="60" customWidth="1"/>
    <col min="9505" max="9728" width="14.42578125" style="60"/>
    <col min="9729" max="9760" width="21.5703125" style="60" customWidth="1"/>
    <col min="9761" max="9984" width="14.42578125" style="60"/>
    <col min="9985" max="10016" width="21.5703125" style="60" customWidth="1"/>
    <col min="10017" max="10240" width="14.42578125" style="60"/>
    <col min="10241" max="10272" width="21.5703125" style="60" customWidth="1"/>
    <col min="10273" max="10496" width="14.42578125" style="60"/>
    <col min="10497" max="10528" width="21.5703125" style="60" customWidth="1"/>
    <col min="10529" max="10752" width="14.42578125" style="60"/>
    <col min="10753" max="10784" width="21.5703125" style="60" customWidth="1"/>
    <col min="10785" max="11008" width="14.42578125" style="60"/>
    <col min="11009" max="11040" width="21.5703125" style="60" customWidth="1"/>
    <col min="11041" max="11264" width="14.42578125" style="60"/>
    <col min="11265" max="11296" width="21.5703125" style="60" customWidth="1"/>
    <col min="11297" max="11520" width="14.42578125" style="60"/>
    <col min="11521" max="11552" width="21.5703125" style="60" customWidth="1"/>
    <col min="11553" max="11776" width="14.42578125" style="60"/>
    <col min="11777" max="11808" width="21.5703125" style="60" customWidth="1"/>
    <col min="11809" max="12032" width="14.42578125" style="60"/>
    <col min="12033" max="12064" width="21.5703125" style="60" customWidth="1"/>
    <col min="12065" max="12288" width="14.42578125" style="60"/>
    <col min="12289" max="12320" width="21.5703125" style="60" customWidth="1"/>
    <col min="12321" max="12544" width="14.42578125" style="60"/>
    <col min="12545" max="12576" width="21.5703125" style="60" customWidth="1"/>
    <col min="12577" max="12800" width="14.42578125" style="60"/>
    <col min="12801" max="12832" width="21.5703125" style="60" customWidth="1"/>
    <col min="12833" max="13056" width="14.42578125" style="60"/>
    <col min="13057" max="13088" width="21.5703125" style="60" customWidth="1"/>
    <col min="13089" max="13312" width="14.42578125" style="60"/>
    <col min="13313" max="13344" width="21.5703125" style="60" customWidth="1"/>
    <col min="13345" max="13568" width="14.42578125" style="60"/>
    <col min="13569" max="13600" width="21.5703125" style="60" customWidth="1"/>
    <col min="13601" max="13824" width="14.42578125" style="60"/>
    <col min="13825" max="13856" width="21.5703125" style="60" customWidth="1"/>
    <col min="13857" max="14080" width="14.42578125" style="60"/>
    <col min="14081" max="14112" width="21.5703125" style="60" customWidth="1"/>
    <col min="14113" max="14336" width="14.42578125" style="60"/>
    <col min="14337" max="14368" width="21.5703125" style="60" customWidth="1"/>
    <col min="14369" max="14592" width="14.42578125" style="60"/>
    <col min="14593" max="14624" width="21.5703125" style="60" customWidth="1"/>
    <col min="14625" max="14848" width="14.42578125" style="60"/>
    <col min="14849" max="14880" width="21.5703125" style="60" customWidth="1"/>
    <col min="14881" max="15104" width="14.42578125" style="60"/>
    <col min="15105" max="15136" width="21.5703125" style="60" customWidth="1"/>
    <col min="15137" max="15360" width="14.42578125" style="60"/>
    <col min="15361" max="15392" width="21.5703125" style="60" customWidth="1"/>
    <col min="15393" max="15616" width="14.42578125" style="60"/>
    <col min="15617" max="15648" width="21.5703125" style="60" customWidth="1"/>
    <col min="15649" max="15872" width="14.42578125" style="60"/>
    <col min="15873" max="15904" width="21.5703125" style="60" customWidth="1"/>
    <col min="15905" max="16128" width="14.42578125" style="60"/>
    <col min="16129" max="16160" width="21.5703125" style="60" customWidth="1"/>
    <col min="16161" max="16384" width="14.42578125" style="60"/>
  </cols>
  <sheetData>
    <row r="1" spans="1:26" ht="15.75" customHeight="1" x14ac:dyDescent="0.2">
      <c r="A1" s="60" t="s">
        <v>1428</v>
      </c>
      <c r="B1" s="60" t="s">
        <v>1429</v>
      </c>
      <c r="C1" s="60" t="s">
        <v>1430</v>
      </c>
      <c r="D1" s="60" t="s">
        <v>2</v>
      </c>
      <c r="E1" s="60" t="s">
        <v>4</v>
      </c>
      <c r="F1" s="60" t="s">
        <v>3</v>
      </c>
      <c r="G1" s="60" t="s">
        <v>1431</v>
      </c>
      <c r="H1" s="60" t="s">
        <v>1432</v>
      </c>
      <c r="I1" s="60" t="s">
        <v>1433</v>
      </c>
      <c r="J1" s="60" t="s">
        <v>1434</v>
      </c>
      <c r="K1" s="60" t="s">
        <v>1433</v>
      </c>
      <c r="L1" s="60" t="s">
        <v>1434</v>
      </c>
      <c r="M1" s="60" t="s">
        <v>1435</v>
      </c>
      <c r="N1" s="60" t="s">
        <v>1436</v>
      </c>
      <c r="O1" s="60" t="s">
        <v>1437</v>
      </c>
      <c r="P1" s="60" t="s">
        <v>1438</v>
      </c>
      <c r="Q1" s="60" t="s">
        <v>1439</v>
      </c>
      <c r="R1" s="60" t="s">
        <v>1440</v>
      </c>
      <c r="S1" s="60" t="s">
        <v>1441</v>
      </c>
      <c r="T1" s="60" t="s">
        <v>1442</v>
      </c>
      <c r="U1" s="60" t="s">
        <v>1443</v>
      </c>
      <c r="V1" s="60" t="s">
        <v>1444</v>
      </c>
      <c r="W1" s="60" t="s">
        <v>1445</v>
      </c>
      <c r="X1" s="60" t="s">
        <v>1446</v>
      </c>
      <c r="Y1" s="60" t="s">
        <v>1447</v>
      </c>
      <c r="Z1" s="60" t="s">
        <v>1448</v>
      </c>
    </row>
    <row r="2" spans="1:26" ht="12.75" x14ac:dyDescent="0.2">
      <c r="A2" s="61">
        <v>44341.170868020832</v>
      </c>
      <c r="B2" s="62" t="s">
        <v>1457</v>
      </c>
      <c r="C2" s="60" t="s">
        <v>1458</v>
      </c>
      <c r="D2" s="60" t="s">
        <v>1411</v>
      </c>
      <c r="E2" s="60" t="s">
        <v>1459</v>
      </c>
      <c r="F2" s="60" t="s">
        <v>1460</v>
      </c>
      <c r="G2" s="60" t="s">
        <v>1451</v>
      </c>
      <c r="K2" s="60">
        <v>36.799999999999997</v>
      </c>
      <c r="L2" s="60">
        <v>10</v>
      </c>
      <c r="M2" s="60" t="s">
        <v>1452</v>
      </c>
      <c r="N2" s="60" t="s">
        <v>1452</v>
      </c>
      <c r="O2" s="60" t="s">
        <v>1452</v>
      </c>
      <c r="P2" s="60" t="s">
        <v>1452</v>
      </c>
      <c r="Q2" s="60" t="s">
        <v>1452</v>
      </c>
      <c r="R2" s="60" t="s">
        <v>1452</v>
      </c>
      <c r="S2" s="60" t="s">
        <v>1452</v>
      </c>
      <c r="T2" s="60" t="s">
        <v>1452</v>
      </c>
      <c r="U2" s="60" t="s">
        <v>1452</v>
      </c>
      <c r="V2" s="60" t="s">
        <v>1461</v>
      </c>
      <c r="W2" s="60" t="s">
        <v>1454</v>
      </c>
      <c r="X2" s="60" t="s">
        <v>1473</v>
      </c>
      <c r="Y2" s="60" t="s">
        <v>1461</v>
      </c>
      <c r="Z2" s="60" t="s">
        <v>1455</v>
      </c>
    </row>
    <row r="3" spans="1:26" ht="12.75" x14ac:dyDescent="0.2">
      <c r="A3" s="61">
        <v>44341.20464246528</v>
      </c>
      <c r="B3" s="62" t="s">
        <v>1449</v>
      </c>
      <c r="C3" s="60" t="s">
        <v>1450</v>
      </c>
      <c r="D3" s="60" t="s">
        <v>500</v>
      </c>
      <c r="G3" s="60" t="s">
        <v>1451</v>
      </c>
      <c r="K3" s="60">
        <v>36.6</v>
      </c>
      <c r="L3" s="60">
        <v>14</v>
      </c>
      <c r="M3" s="60" t="s">
        <v>1452</v>
      </c>
      <c r="N3" s="60" t="s">
        <v>1452</v>
      </c>
      <c r="O3" s="60" t="s">
        <v>1452</v>
      </c>
      <c r="P3" s="60" t="s">
        <v>1452</v>
      </c>
      <c r="Q3" s="60" t="s">
        <v>1452</v>
      </c>
      <c r="R3" s="60" t="s">
        <v>1452</v>
      </c>
      <c r="S3" s="60" t="s">
        <v>1452</v>
      </c>
      <c r="T3" s="60" t="s">
        <v>1452</v>
      </c>
      <c r="U3" s="60" t="s">
        <v>1452</v>
      </c>
      <c r="V3" s="60" t="s">
        <v>1453</v>
      </c>
      <c r="W3" s="60" t="s">
        <v>1454</v>
      </c>
      <c r="X3" s="60" t="s">
        <v>1454</v>
      </c>
      <c r="Y3" s="60" t="s">
        <v>1453</v>
      </c>
      <c r="Z3" s="60" t="s">
        <v>1455</v>
      </c>
    </row>
    <row r="4" spans="1:26" ht="12.75" x14ac:dyDescent="0.2">
      <c r="A4" s="61">
        <v>44341.214325023146</v>
      </c>
      <c r="B4" s="60">
        <v>9993210700</v>
      </c>
      <c r="C4" s="60" t="s">
        <v>1450</v>
      </c>
      <c r="D4" s="60">
        <v>724</v>
      </c>
      <c r="G4" s="60" t="s">
        <v>1451</v>
      </c>
      <c r="K4" s="60">
        <v>36</v>
      </c>
      <c r="L4" s="60">
        <v>22</v>
      </c>
      <c r="M4" s="60" t="s">
        <v>1452</v>
      </c>
      <c r="N4" s="60" t="s">
        <v>1452</v>
      </c>
      <c r="O4" s="60" t="s">
        <v>1452</v>
      </c>
      <c r="P4" s="60" t="s">
        <v>1452</v>
      </c>
      <c r="Q4" s="60" t="s">
        <v>1452</v>
      </c>
      <c r="R4" s="60" t="s">
        <v>1452</v>
      </c>
      <c r="S4" s="60" t="s">
        <v>1452</v>
      </c>
      <c r="T4" s="60" t="s">
        <v>1452</v>
      </c>
      <c r="U4" s="60" t="s">
        <v>1452</v>
      </c>
      <c r="V4" s="60" t="s">
        <v>1464</v>
      </c>
      <c r="W4" s="60" t="s">
        <v>1454</v>
      </c>
      <c r="X4" s="60" t="s">
        <v>1454</v>
      </c>
      <c r="Y4" s="60" t="s">
        <v>1606</v>
      </c>
      <c r="Z4" s="60" t="s">
        <v>1455</v>
      </c>
    </row>
    <row r="5" spans="1:26" ht="12.75" x14ac:dyDescent="0.2">
      <c r="A5" s="61">
        <v>44341.223182604168</v>
      </c>
      <c r="B5" s="62" t="s">
        <v>1469</v>
      </c>
      <c r="C5" s="60" t="s">
        <v>1450</v>
      </c>
      <c r="D5" s="60">
        <v>733</v>
      </c>
      <c r="G5" s="60" t="s">
        <v>1451</v>
      </c>
      <c r="K5" s="60">
        <v>36.200000000000003</v>
      </c>
      <c r="L5" s="60">
        <v>18</v>
      </c>
      <c r="M5" s="60" t="s">
        <v>1452</v>
      </c>
      <c r="N5" s="60" t="s">
        <v>1452</v>
      </c>
      <c r="O5" s="60" t="s">
        <v>1452</v>
      </c>
      <c r="P5" s="60" t="s">
        <v>1452</v>
      </c>
      <c r="Q5" s="60" t="s">
        <v>1452</v>
      </c>
      <c r="R5" s="60" t="s">
        <v>1452</v>
      </c>
      <c r="S5" s="60" t="s">
        <v>1452</v>
      </c>
      <c r="T5" s="60" t="s">
        <v>1452</v>
      </c>
      <c r="U5" s="60" t="s">
        <v>1452</v>
      </c>
      <c r="V5" s="60" t="s">
        <v>1470</v>
      </c>
      <c r="W5" s="60" t="s">
        <v>1454</v>
      </c>
      <c r="X5" s="60" t="s">
        <v>1454</v>
      </c>
      <c r="Y5" s="60" t="s">
        <v>1470</v>
      </c>
      <c r="Z5" s="60" t="s">
        <v>1455</v>
      </c>
    </row>
    <row r="6" spans="1:26" ht="12.75" x14ac:dyDescent="0.2">
      <c r="A6" s="61">
        <v>44341.223884004634</v>
      </c>
      <c r="B6" s="62" t="s">
        <v>1504</v>
      </c>
      <c r="C6" s="60" t="s">
        <v>1450</v>
      </c>
      <c r="D6" s="60">
        <v>451</v>
      </c>
      <c r="G6" s="60" t="s">
        <v>1451</v>
      </c>
      <c r="K6" s="60">
        <v>36.1</v>
      </c>
      <c r="L6" s="60">
        <v>12</v>
      </c>
      <c r="M6" s="60" t="s">
        <v>1452</v>
      </c>
      <c r="N6" s="60" t="s">
        <v>1452</v>
      </c>
      <c r="O6" s="60" t="s">
        <v>1452</v>
      </c>
      <c r="P6" s="60" t="s">
        <v>1452</v>
      </c>
      <c r="Q6" s="60" t="s">
        <v>1452</v>
      </c>
      <c r="R6" s="60" t="s">
        <v>1452</v>
      </c>
      <c r="S6" s="60" t="s">
        <v>1452</v>
      </c>
      <c r="T6" s="60" t="s">
        <v>1452</v>
      </c>
      <c r="U6" s="60" t="s">
        <v>1452</v>
      </c>
      <c r="V6" s="60" t="s">
        <v>1454</v>
      </c>
      <c r="W6" s="60" t="s">
        <v>1454</v>
      </c>
      <c r="X6" s="60" t="s">
        <v>1454</v>
      </c>
      <c r="Y6" s="60" t="s">
        <v>1454</v>
      </c>
      <c r="Z6" s="60" t="s">
        <v>1455</v>
      </c>
    </row>
    <row r="7" spans="1:26" ht="12.75" x14ac:dyDescent="0.2">
      <c r="A7" s="61">
        <v>44341.226626932868</v>
      </c>
      <c r="B7" s="62" t="s">
        <v>1488</v>
      </c>
      <c r="C7" s="60" t="s">
        <v>1450</v>
      </c>
      <c r="D7" s="60">
        <v>552</v>
      </c>
      <c r="G7" s="60" t="s">
        <v>1456</v>
      </c>
      <c r="H7" s="60" t="s">
        <v>1452</v>
      </c>
      <c r="I7" s="60">
        <v>36.200000000000003</v>
      </c>
      <c r="J7" s="60">
        <v>16</v>
      </c>
      <c r="M7" s="60" t="s">
        <v>1452</v>
      </c>
      <c r="N7" s="60" t="s">
        <v>1452</v>
      </c>
      <c r="O7" s="60" t="s">
        <v>1452</v>
      </c>
      <c r="P7" s="60" t="s">
        <v>1452</v>
      </c>
      <c r="Q7" s="60" t="s">
        <v>1452</v>
      </c>
      <c r="R7" s="60" t="s">
        <v>1452</v>
      </c>
      <c r="S7" s="60" t="s">
        <v>1452</v>
      </c>
      <c r="T7" s="60" t="s">
        <v>1452</v>
      </c>
      <c r="U7" s="60" t="s">
        <v>1452</v>
      </c>
      <c r="V7" s="60" t="s">
        <v>1467</v>
      </c>
      <c r="W7" s="60" t="s">
        <v>1454</v>
      </c>
      <c r="X7" s="60" t="s">
        <v>1454</v>
      </c>
      <c r="Y7" s="60" t="s">
        <v>1607</v>
      </c>
      <c r="Z7" s="60" t="s">
        <v>1455</v>
      </c>
    </row>
    <row r="8" spans="1:26" ht="12.75" x14ac:dyDescent="0.2">
      <c r="A8" s="61">
        <v>44341.229465358796</v>
      </c>
      <c r="B8" s="62" t="s">
        <v>1466</v>
      </c>
      <c r="C8" s="60" t="s">
        <v>1450</v>
      </c>
      <c r="D8" s="60">
        <v>268</v>
      </c>
      <c r="G8" s="60" t="s">
        <v>1456</v>
      </c>
      <c r="H8" s="60" t="s">
        <v>1452</v>
      </c>
      <c r="I8" s="60">
        <v>36.5</v>
      </c>
      <c r="J8" s="60">
        <v>16</v>
      </c>
      <c r="M8" s="60" t="s">
        <v>1452</v>
      </c>
      <c r="N8" s="60" t="s">
        <v>1452</v>
      </c>
      <c r="O8" s="60" t="s">
        <v>1452</v>
      </c>
      <c r="P8" s="60" t="s">
        <v>1452</v>
      </c>
      <c r="Q8" s="60" t="s">
        <v>1452</v>
      </c>
      <c r="R8" s="60" t="s">
        <v>1452</v>
      </c>
      <c r="S8" s="60" t="s">
        <v>1452</v>
      </c>
      <c r="T8" s="60" t="s">
        <v>1452</v>
      </c>
      <c r="U8" s="60" t="s">
        <v>1452</v>
      </c>
      <c r="V8" s="60" t="s">
        <v>1467</v>
      </c>
      <c r="W8" s="60" t="s">
        <v>1454</v>
      </c>
      <c r="X8" s="60" t="s">
        <v>1454</v>
      </c>
      <c r="Y8" s="60" t="s">
        <v>1467</v>
      </c>
      <c r="Z8" s="60" t="s">
        <v>1455</v>
      </c>
    </row>
    <row r="9" spans="1:26" ht="12.75" x14ac:dyDescent="0.2">
      <c r="A9" s="61">
        <v>44341.234107152777</v>
      </c>
      <c r="B9" s="60">
        <v>9190791175</v>
      </c>
      <c r="C9" s="60" t="s">
        <v>1450</v>
      </c>
      <c r="D9" s="60">
        <v>546</v>
      </c>
      <c r="G9" s="60" t="s">
        <v>1456</v>
      </c>
      <c r="H9" s="60" t="s">
        <v>1452</v>
      </c>
      <c r="I9" s="60">
        <v>36.299999999999997</v>
      </c>
      <c r="J9" s="60">
        <v>17</v>
      </c>
      <c r="M9" s="60" t="s">
        <v>1452</v>
      </c>
      <c r="N9" s="60" t="s">
        <v>1452</v>
      </c>
      <c r="O9" s="60" t="s">
        <v>1452</v>
      </c>
      <c r="P9" s="60" t="s">
        <v>1452</v>
      </c>
      <c r="Q9" s="60" t="s">
        <v>1452</v>
      </c>
      <c r="R9" s="60" t="s">
        <v>1452</v>
      </c>
      <c r="S9" s="60" t="s">
        <v>1452</v>
      </c>
      <c r="T9" s="60" t="s">
        <v>1452</v>
      </c>
      <c r="U9" s="60" t="s">
        <v>1452</v>
      </c>
      <c r="V9" s="60" t="s">
        <v>1501</v>
      </c>
      <c r="W9" s="60" t="s">
        <v>1454</v>
      </c>
      <c r="X9" s="60" t="s">
        <v>1454</v>
      </c>
      <c r="Y9" s="60" t="s">
        <v>1481</v>
      </c>
      <c r="Z9" s="60" t="s">
        <v>1455</v>
      </c>
    </row>
    <row r="10" spans="1:26" ht="12.75" x14ac:dyDescent="0.2">
      <c r="A10" s="61">
        <v>44341.234529074078</v>
      </c>
      <c r="B10" s="62" t="s">
        <v>1485</v>
      </c>
      <c r="C10" s="60" t="s">
        <v>1450</v>
      </c>
      <c r="D10" s="60">
        <v>427</v>
      </c>
      <c r="G10" s="60" t="s">
        <v>1451</v>
      </c>
      <c r="K10" s="60">
        <v>35.5</v>
      </c>
      <c r="L10" s="60">
        <v>14</v>
      </c>
      <c r="M10" s="60" t="s">
        <v>1452</v>
      </c>
      <c r="N10" s="60" t="s">
        <v>1452</v>
      </c>
      <c r="O10" s="60" t="s">
        <v>1452</v>
      </c>
      <c r="P10" s="60" t="s">
        <v>1452</v>
      </c>
      <c r="Q10" s="60" t="s">
        <v>1452</v>
      </c>
      <c r="R10" s="60" t="s">
        <v>1452</v>
      </c>
      <c r="S10" s="60" t="s">
        <v>1452</v>
      </c>
      <c r="T10" s="60" t="s">
        <v>1452</v>
      </c>
      <c r="U10" s="60" t="s">
        <v>1452</v>
      </c>
      <c r="V10" s="60" t="s">
        <v>1486</v>
      </c>
      <c r="W10" s="60" t="s">
        <v>1454</v>
      </c>
      <c r="X10" s="60" t="s">
        <v>1454</v>
      </c>
      <c r="Y10" s="60" t="s">
        <v>1454</v>
      </c>
      <c r="Z10" s="60" t="s">
        <v>1455</v>
      </c>
    </row>
    <row r="11" spans="1:26" ht="12.75" x14ac:dyDescent="0.2">
      <c r="A11" s="61">
        <v>44341.238158437496</v>
      </c>
      <c r="B11" s="62" t="s">
        <v>1608</v>
      </c>
      <c r="C11" s="60" t="s">
        <v>1450</v>
      </c>
      <c r="D11" s="62" t="s">
        <v>1409</v>
      </c>
      <c r="G11" s="60" t="s">
        <v>1451</v>
      </c>
      <c r="K11" s="60">
        <v>36.6</v>
      </c>
      <c r="L11" s="60">
        <v>17</v>
      </c>
      <c r="M11" s="60" t="s">
        <v>1452</v>
      </c>
      <c r="N11" s="60" t="s">
        <v>1452</v>
      </c>
      <c r="O11" s="60" t="s">
        <v>1452</v>
      </c>
      <c r="P11" s="60" t="s">
        <v>1452</v>
      </c>
      <c r="Q11" s="60" t="s">
        <v>1452</v>
      </c>
      <c r="R11" s="60" t="s">
        <v>1452</v>
      </c>
      <c r="S11" s="60" t="s">
        <v>1452</v>
      </c>
      <c r="T11" s="60" t="s">
        <v>1452</v>
      </c>
      <c r="U11" s="60" t="s">
        <v>1452</v>
      </c>
      <c r="V11" s="60" t="s">
        <v>1477</v>
      </c>
      <c r="W11" s="60" t="s">
        <v>1462</v>
      </c>
      <c r="X11" s="60" t="s">
        <v>1454</v>
      </c>
      <c r="Y11" s="60" t="s">
        <v>1467</v>
      </c>
      <c r="Z11" s="60" t="s">
        <v>1455</v>
      </c>
    </row>
    <row r="12" spans="1:26" ht="12.75" x14ac:dyDescent="0.2">
      <c r="A12" s="61">
        <v>44341.239160729165</v>
      </c>
      <c r="B12" s="62" t="s">
        <v>1478</v>
      </c>
      <c r="C12" s="60" t="s">
        <v>1450</v>
      </c>
      <c r="D12" s="60" t="s">
        <v>1064</v>
      </c>
      <c r="G12" s="60" t="s">
        <v>1456</v>
      </c>
      <c r="H12" s="60" t="s">
        <v>1452</v>
      </c>
      <c r="I12" s="60">
        <v>36.6</v>
      </c>
      <c r="J12" s="60">
        <v>17</v>
      </c>
      <c r="M12" s="60" t="s">
        <v>1452</v>
      </c>
      <c r="N12" s="60" t="s">
        <v>1452</v>
      </c>
      <c r="O12" s="60" t="s">
        <v>1452</v>
      </c>
      <c r="P12" s="60" t="s">
        <v>1452</v>
      </c>
      <c r="Q12" s="60" t="s">
        <v>1452</v>
      </c>
      <c r="R12" s="60" t="s">
        <v>1452</v>
      </c>
      <c r="S12" s="60" t="s">
        <v>1452</v>
      </c>
      <c r="T12" s="60" t="s">
        <v>1452</v>
      </c>
      <c r="U12" s="60" t="s">
        <v>1452</v>
      </c>
      <c r="V12" s="60" t="s">
        <v>1467</v>
      </c>
      <c r="W12" s="60" t="s">
        <v>1462</v>
      </c>
      <c r="X12" s="60" t="s">
        <v>1454</v>
      </c>
      <c r="Y12" s="60" t="s">
        <v>1467</v>
      </c>
      <c r="Z12" s="60" t="s">
        <v>1455</v>
      </c>
    </row>
    <row r="13" spans="1:26" ht="12.75" x14ac:dyDescent="0.2">
      <c r="A13" s="61">
        <v>44341.240229768518</v>
      </c>
      <c r="B13" s="62" t="s">
        <v>1552</v>
      </c>
      <c r="C13" s="60" t="s">
        <v>1450</v>
      </c>
      <c r="D13" s="60">
        <v>673</v>
      </c>
      <c r="G13" s="60" t="s">
        <v>1451</v>
      </c>
      <c r="K13" s="60">
        <v>36.299999999999997</v>
      </c>
      <c r="L13" s="60">
        <v>18</v>
      </c>
      <c r="M13" s="60" t="s">
        <v>1452</v>
      </c>
      <c r="N13" s="60" t="s">
        <v>1452</v>
      </c>
      <c r="O13" s="60" t="s">
        <v>1452</v>
      </c>
      <c r="P13" s="60" t="s">
        <v>1452</v>
      </c>
      <c r="Q13" s="60" t="s">
        <v>1452</v>
      </c>
      <c r="R13" s="60" t="s">
        <v>1452</v>
      </c>
      <c r="S13" s="60" t="s">
        <v>1452</v>
      </c>
      <c r="T13" s="60" t="s">
        <v>1452</v>
      </c>
      <c r="U13" s="60" t="s">
        <v>1452</v>
      </c>
      <c r="V13" s="60" t="s">
        <v>1454</v>
      </c>
      <c r="W13" s="60" t="s">
        <v>1454</v>
      </c>
      <c r="X13" s="60" t="s">
        <v>1454</v>
      </c>
      <c r="Y13" s="60" t="s">
        <v>1454</v>
      </c>
      <c r="Z13" s="60" t="s">
        <v>1455</v>
      </c>
    </row>
    <row r="14" spans="1:26" ht="12.75" x14ac:dyDescent="0.2">
      <c r="A14" s="61">
        <v>44341.24171545139</v>
      </c>
      <c r="B14" s="62" t="s">
        <v>1609</v>
      </c>
      <c r="C14" s="60" t="s">
        <v>1450</v>
      </c>
      <c r="D14" s="60">
        <v>784</v>
      </c>
      <c r="G14" s="60" t="s">
        <v>1451</v>
      </c>
      <c r="K14" s="60">
        <v>36.5</v>
      </c>
      <c r="L14" s="60">
        <v>19</v>
      </c>
      <c r="M14" s="60" t="s">
        <v>1452</v>
      </c>
      <c r="N14" s="60" t="s">
        <v>1452</v>
      </c>
      <c r="O14" s="60" t="s">
        <v>1452</v>
      </c>
      <c r="P14" s="60" t="s">
        <v>1452</v>
      </c>
      <c r="Q14" s="60" t="s">
        <v>1452</v>
      </c>
      <c r="R14" s="60" t="s">
        <v>1452</v>
      </c>
      <c r="S14" s="60" t="s">
        <v>1452</v>
      </c>
      <c r="T14" s="60" t="s">
        <v>1452</v>
      </c>
      <c r="U14" s="60" t="s">
        <v>1452</v>
      </c>
      <c r="V14" s="60" t="s">
        <v>1453</v>
      </c>
      <c r="W14" s="60" t="s">
        <v>1454</v>
      </c>
      <c r="X14" s="60" t="s">
        <v>1454</v>
      </c>
      <c r="Y14" s="60" t="s">
        <v>1453</v>
      </c>
      <c r="Z14" s="60" t="s">
        <v>1455</v>
      </c>
    </row>
    <row r="15" spans="1:26" ht="12.75" x14ac:dyDescent="0.2">
      <c r="A15" s="61">
        <v>44341.244871550924</v>
      </c>
      <c r="B15" s="60">
        <v>9272819133</v>
      </c>
      <c r="C15" s="60" t="s">
        <v>1450</v>
      </c>
      <c r="D15" s="60">
        <v>533</v>
      </c>
      <c r="G15" s="60" t="s">
        <v>1451</v>
      </c>
      <c r="K15" s="60">
        <v>36.4</v>
      </c>
      <c r="L15" s="60">
        <v>60</v>
      </c>
      <c r="M15" s="60" t="s">
        <v>1452</v>
      </c>
      <c r="N15" s="60" t="s">
        <v>1452</v>
      </c>
      <c r="O15" s="60" t="s">
        <v>1452</v>
      </c>
      <c r="P15" s="60" t="s">
        <v>1452</v>
      </c>
      <c r="Q15" s="60" t="s">
        <v>1452</v>
      </c>
      <c r="R15" s="60" t="s">
        <v>1452</v>
      </c>
      <c r="S15" s="60" t="s">
        <v>1452</v>
      </c>
      <c r="T15" s="60" t="s">
        <v>1452</v>
      </c>
      <c r="U15" s="60" t="s">
        <v>1452</v>
      </c>
      <c r="V15" s="60" t="s">
        <v>1454</v>
      </c>
      <c r="W15" s="60" t="s">
        <v>1454</v>
      </c>
      <c r="X15" s="60" t="s">
        <v>1454</v>
      </c>
      <c r="Y15" s="60" t="s">
        <v>1454</v>
      </c>
      <c r="Z15" s="60" t="s">
        <v>1455</v>
      </c>
    </row>
    <row r="16" spans="1:26" ht="12.75" x14ac:dyDescent="0.2">
      <c r="A16" s="61">
        <v>44341.245538483796</v>
      </c>
      <c r="B16" s="62" t="s">
        <v>1510</v>
      </c>
      <c r="C16" s="60" t="s">
        <v>1450</v>
      </c>
      <c r="D16" s="60">
        <v>153</v>
      </c>
      <c r="G16" s="60" t="s">
        <v>1456</v>
      </c>
      <c r="H16" s="60" t="s">
        <v>1452</v>
      </c>
      <c r="I16" s="60">
        <v>36.4</v>
      </c>
      <c r="J16" s="60">
        <v>20</v>
      </c>
      <c r="M16" s="60" t="s">
        <v>1452</v>
      </c>
      <c r="N16" s="60" t="s">
        <v>1452</v>
      </c>
      <c r="O16" s="60" t="s">
        <v>1452</v>
      </c>
      <c r="P16" s="60" t="s">
        <v>1452</v>
      </c>
      <c r="Q16" s="60" t="s">
        <v>1452</v>
      </c>
      <c r="R16" s="60" t="s">
        <v>1452</v>
      </c>
      <c r="S16" s="60" t="s">
        <v>1452</v>
      </c>
      <c r="T16" s="60" t="s">
        <v>1452</v>
      </c>
      <c r="U16" s="60" t="s">
        <v>1452</v>
      </c>
      <c r="V16" s="60" t="s">
        <v>1453</v>
      </c>
      <c r="W16" s="60" t="s">
        <v>1454</v>
      </c>
      <c r="X16" s="60" t="s">
        <v>1454</v>
      </c>
      <c r="Y16" s="60" t="s">
        <v>1453</v>
      </c>
      <c r="Z16" s="60" t="s">
        <v>1455</v>
      </c>
    </row>
    <row r="17" spans="1:26" ht="12.75" x14ac:dyDescent="0.2">
      <c r="A17" s="61">
        <v>44341.25252991898</v>
      </c>
      <c r="B17" s="62" t="s">
        <v>1535</v>
      </c>
      <c r="C17" s="60" t="s">
        <v>1458</v>
      </c>
      <c r="E17" s="60" t="s">
        <v>1417</v>
      </c>
      <c r="F17" s="60" t="s">
        <v>1416</v>
      </c>
      <c r="G17" s="60" t="s">
        <v>1456</v>
      </c>
      <c r="H17" s="60" t="s">
        <v>1452</v>
      </c>
      <c r="I17" s="60">
        <v>36.6</v>
      </c>
      <c r="M17" s="60" t="s">
        <v>1452</v>
      </c>
      <c r="N17" s="60" t="s">
        <v>1452</v>
      </c>
      <c r="O17" s="60" t="s">
        <v>1452</v>
      </c>
      <c r="P17" s="60" t="s">
        <v>1452</v>
      </c>
      <c r="Q17" s="60" t="s">
        <v>1452</v>
      </c>
      <c r="R17" s="60" t="s">
        <v>1452</v>
      </c>
      <c r="S17" s="60" t="s">
        <v>1452</v>
      </c>
      <c r="T17" s="60" t="s">
        <v>1452</v>
      </c>
      <c r="U17" s="60" t="s">
        <v>1452</v>
      </c>
      <c r="V17" s="60" t="s">
        <v>1467</v>
      </c>
      <c r="W17" s="60" t="s">
        <v>1454</v>
      </c>
      <c r="X17" s="60" t="s">
        <v>1454</v>
      </c>
      <c r="Y17" s="60" t="s">
        <v>1467</v>
      </c>
      <c r="Z17" s="60" t="s">
        <v>1455</v>
      </c>
    </row>
    <row r="18" spans="1:26" ht="12.75" x14ac:dyDescent="0.2">
      <c r="A18" s="61">
        <v>44341.258514884263</v>
      </c>
      <c r="B18" s="62" t="s">
        <v>1480</v>
      </c>
      <c r="C18" s="60" t="s">
        <v>1450</v>
      </c>
      <c r="D18" s="60">
        <v>591</v>
      </c>
      <c r="G18" s="60" t="s">
        <v>1456</v>
      </c>
      <c r="H18" s="60" t="s">
        <v>1452</v>
      </c>
      <c r="I18" s="60">
        <v>36.4</v>
      </c>
      <c r="J18" s="60">
        <v>20</v>
      </c>
      <c r="M18" s="60" t="s">
        <v>1452</v>
      </c>
      <c r="N18" s="60" t="s">
        <v>1452</v>
      </c>
      <c r="O18" s="60" t="s">
        <v>1452</v>
      </c>
      <c r="P18" s="60" t="s">
        <v>1452</v>
      </c>
      <c r="Q18" s="60" t="s">
        <v>1452</v>
      </c>
      <c r="R18" s="60" t="s">
        <v>1452</v>
      </c>
      <c r="S18" s="60" t="s">
        <v>1452</v>
      </c>
      <c r="T18" s="60" t="s">
        <v>1452</v>
      </c>
      <c r="U18" s="60" t="s">
        <v>1452</v>
      </c>
      <c r="V18" s="60" t="s">
        <v>1481</v>
      </c>
      <c r="W18" s="60" t="s">
        <v>1454</v>
      </c>
      <c r="X18" s="60" t="s">
        <v>1454</v>
      </c>
      <c r="Y18" s="60" t="s">
        <v>1481</v>
      </c>
      <c r="Z18" s="60" t="s">
        <v>1455</v>
      </c>
    </row>
    <row r="19" spans="1:26" ht="12.75" x14ac:dyDescent="0.2">
      <c r="A19" s="61">
        <v>44341.259828969909</v>
      </c>
      <c r="B19" s="62" t="s">
        <v>1546</v>
      </c>
      <c r="C19" s="60" t="s">
        <v>1450</v>
      </c>
      <c r="D19" s="60">
        <v>422</v>
      </c>
      <c r="G19" s="60" t="s">
        <v>1456</v>
      </c>
      <c r="H19" s="60" t="s">
        <v>1452</v>
      </c>
      <c r="I19" s="60">
        <v>36.200000000000003</v>
      </c>
      <c r="J19" s="60">
        <v>14</v>
      </c>
      <c r="M19" s="60" t="s">
        <v>1452</v>
      </c>
      <c r="N19" s="60" t="s">
        <v>1452</v>
      </c>
      <c r="O19" s="60" t="s">
        <v>1452</v>
      </c>
      <c r="P19" s="60" t="s">
        <v>1452</v>
      </c>
      <c r="Q19" s="60" t="s">
        <v>1452</v>
      </c>
      <c r="R19" s="60" t="s">
        <v>1452</v>
      </c>
      <c r="S19" s="60" t="s">
        <v>1452</v>
      </c>
      <c r="T19" s="60" t="s">
        <v>1452</v>
      </c>
      <c r="U19" s="60" t="s">
        <v>1452</v>
      </c>
      <c r="V19" s="60" t="s">
        <v>1454</v>
      </c>
      <c r="W19" s="60" t="s">
        <v>1454</v>
      </c>
      <c r="X19" s="60" t="s">
        <v>1454</v>
      </c>
      <c r="Y19" s="60" t="s">
        <v>1454</v>
      </c>
      <c r="Z19" s="60" t="s">
        <v>1455</v>
      </c>
    </row>
    <row r="20" spans="1:26" ht="12.75" x14ac:dyDescent="0.2">
      <c r="A20" s="61">
        <v>44341.26271711805</v>
      </c>
      <c r="B20" s="62" t="s">
        <v>1475</v>
      </c>
      <c r="C20" s="60" t="s">
        <v>1450</v>
      </c>
      <c r="D20" s="60">
        <v>508</v>
      </c>
      <c r="G20" s="60" t="s">
        <v>1456</v>
      </c>
      <c r="H20" s="60" t="s">
        <v>1452</v>
      </c>
      <c r="I20" s="60">
        <v>36.5</v>
      </c>
      <c r="J20" s="60">
        <v>22</v>
      </c>
      <c r="M20" s="60" t="s">
        <v>1452</v>
      </c>
      <c r="N20" s="60" t="s">
        <v>1452</v>
      </c>
      <c r="O20" s="60" t="s">
        <v>1452</v>
      </c>
      <c r="P20" s="60" t="s">
        <v>1452</v>
      </c>
      <c r="Q20" s="60" t="s">
        <v>1452</v>
      </c>
      <c r="R20" s="60" t="s">
        <v>1452</v>
      </c>
      <c r="S20" s="60" t="s">
        <v>1452</v>
      </c>
      <c r="T20" s="60" t="s">
        <v>1452</v>
      </c>
      <c r="U20" s="60" t="s">
        <v>1452</v>
      </c>
      <c r="V20" s="60" t="s">
        <v>1454</v>
      </c>
      <c r="W20" s="60" t="s">
        <v>1454</v>
      </c>
      <c r="X20" s="60" t="s">
        <v>1454</v>
      </c>
      <c r="Y20" s="60" t="s">
        <v>1454</v>
      </c>
      <c r="Z20" s="60" t="s">
        <v>1455</v>
      </c>
    </row>
    <row r="21" spans="1:26" ht="12.75" x14ac:dyDescent="0.2">
      <c r="A21" s="61">
        <v>44341.263340590274</v>
      </c>
      <c r="B21" s="62" t="s">
        <v>1465</v>
      </c>
      <c r="C21" s="60" t="s">
        <v>1450</v>
      </c>
      <c r="D21" s="60">
        <v>667</v>
      </c>
      <c r="G21" s="60" t="s">
        <v>1456</v>
      </c>
      <c r="H21" s="60" t="s">
        <v>1452</v>
      </c>
      <c r="I21" s="60">
        <v>36.5</v>
      </c>
      <c r="J21" s="60">
        <v>20</v>
      </c>
      <c r="M21" s="60" t="s">
        <v>1452</v>
      </c>
      <c r="N21" s="60" t="s">
        <v>1452</v>
      </c>
      <c r="O21" s="60" t="s">
        <v>1452</v>
      </c>
      <c r="P21" s="60" t="s">
        <v>1452</v>
      </c>
      <c r="Q21" s="60" t="s">
        <v>1452</v>
      </c>
      <c r="R21" s="60" t="s">
        <v>1452</v>
      </c>
      <c r="S21" s="60" t="s">
        <v>1452</v>
      </c>
      <c r="T21" s="60" t="s">
        <v>1452</v>
      </c>
      <c r="U21" s="60" t="s">
        <v>1452</v>
      </c>
      <c r="V21" s="60" t="s">
        <v>1454</v>
      </c>
      <c r="W21" s="60" t="s">
        <v>1454</v>
      </c>
      <c r="X21" s="60" t="s">
        <v>1454</v>
      </c>
      <c r="Y21" s="60" t="s">
        <v>1454</v>
      </c>
      <c r="Z21" s="60" t="s">
        <v>1455</v>
      </c>
    </row>
    <row r="22" spans="1:26" ht="12.75" x14ac:dyDescent="0.2">
      <c r="A22" s="61">
        <v>44341.264411655095</v>
      </c>
      <c r="B22" s="62" t="s">
        <v>1511</v>
      </c>
      <c r="C22" s="60" t="s">
        <v>1450</v>
      </c>
      <c r="D22" s="60">
        <v>544</v>
      </c>
      <c r="G22" s="60" t="s">
        <v>1451</v>
      </c>
      <c r="K22" s="60">
        <v>36.6</v>
      </c>
      <c r="L22" s="60">
        <v>18</v>
      </c>
      <c r="M22" s="60" t="s">
        <v>1452</v>
      </c>
      <c r="N22" s="60" t="s">
        <v>1452</v>
      </c>
      <c r="O22" s="60" t="s">
        <v>1452</v>
      </c>
      <c r="P22" s="60" t="s">
        <v>1452</v>
      </c>
      <c r="Q22" s="60" t="s">
        <v>1452</v>
      </c>
      <c r="R22" s="60" t="s">
        <v>1452</v>
      </c>
      <c r="S22" s="60" t="s">
        <v>1452</v>
      </c>
      <c r="T22" s="60" t="s">
        <v>1452</v>
      </c>
      <c r="U22" s="60" t="s">
        <v>1452</v>
      </c>
      <c r="V22" s="60" t="s">
        <v>1467</v>
      </c>
      <c r="W22" s="60" t="s">
        <v>1454</v>
      </c>
      <c r="X22" s="60" t="s">
        <v>1454</v>
      </c>
      <c r="Y22" s="60" t="s">
        <v>1467</v>
      </c>
      <c r="Z22" s="60" t="s">
        <v>1455</v>
      </c>
    </row>
    <row r="23" spans="1:26" ht="12.75" x14ac:dyDescent="0.2">
      <c r="A23" s="61">
        <v>44341.265176273148</v>
      </c>
      <c r="B23" s="62" t="s">
        <v>1524</v>
      </c>
      <c r="C23" s="60" t="s">
        <v>1450</v>
      </c>
      <c r="D23" s="60">
        <v>140</v>
      </c>
      <c r="G23" s="60" t="s">
        <v>1451</v>
      </c>
      <c r="K23" s="60">
        <v>36.5</v>
      </c>
      <c r="L23" s="60">
        <v>31</v>
      </c>
      <c r="M23" s="60" t="s">
        <v>1452</v>
      </c>
      <c r="N23" s="60" t="s">
        <v>1452</v>
      </c>
      <c r="O23" s="60" t="s">
        <v>1452</v>
      </c>
      <c r="P23" s="60" t="s">
        <v>1452</v>
      </c>
      <c r="Q23" s="60" t="s">
        <v>1452</v>
      </c>
      <c r="R23" s="60" t="s">
        <v>1452</v>
      </c>
      <c r="S23" s="60" t="s">
        <v>1452</v>
      </c>
      <c r="T23" s="60" t="s">
        <v>1452</v>
      </c>
      <c r="U23" s="60" t="s">
        <v>1452</v>
      </c>
      <c r="V23" s="60" t="s">
        <v>1481</v>
      </c>
      <c r="W23" s="60" t="s">
        <v>1454</v>
      </c>
      <c r="X23" s="60" t="s">
        <v>1454</v>
      </c>
      <c r="Y23" s="60" t="s">
        <v>1481</v>
      </c>
      <c r="Z23" s="60" t="s">
        <v>1455</v>
      </c>
    </row>
    <row r="24" spans="1:26" ht="12.75" x14ac:dyDescent="0.2">
      <c r="A24" s="61">
        <v>44341.266032106483</v>
      </c>
      <c r="B24" s="62" t="s">
        <v>1512</v>
      </c>
      <c r="C24" s="60" t="s">
        <v>1450</v>
      </c>
      <c r="D24" s="60">
        <v>663</v>
      </c>
      <c r="G24" s="60" t="s">
        <v>1451</v>
      </c>
      <c r="K24" s="60">
        <v>36.6</v>
      </c>
      <c r="L24" s="60">
        <v>21</v>
      </c>
      <c r="M24" s="60" t="s">
        <v>1452</v>
      </c>
      <c r="N24" s="60" t="s">
        <v>1452</v>
      </c>
      <c r="O24" s="60" t="s">
        <v>1452</v>
      </c>
      <c r="P24" s="60" t="s">
        <v>1452</v>
      </c>
      <c r="Q24" s="60" t="s">
        <v>1452</v>
      </c>
      <c r="R24" s="60" t="s">
        <v>1452</v>
      </c>
      <c r="S24" s="60" t="s">
        <v>1452</v>
      </c>
      <c r="T24" s="60" t="s">
        <v>1452</v>
      </c>
      <c r="U24" s="60" t="s">
        <v>1452</v>
      </c>
      <c r="V24" s="60" t="s">
        <v>1454</v>
      </c>
      <c r="W24" s="60" t="s">
        <v>1454</v>
      </c>
      <c r="X24" s="60" t="s">
        <v>1454</v>
      </c>
      <c r="Y24" s="60" t="s">
        <v>1454</v>
      </c>
      <c r="Z24" s="60" t="s">
        <v>1455</v>
      </c>
    </row>
    <row r="25" spans="1:26" ht="12.75" x14ac:dyDescent="0.2">
      <c r="A25" s="61">
        <v>44341.273095173616</v>
      </c>
      <c r="B25" s="62" t="s">
        <v>1592</v>
      </c>
      <c r="C25" s="60" t="s">
        <v>1450</v>
      </c>
      <c r="D25" s="60">
        <v>567</v>
      </c>
      <c r="G25" s="60" t="s">
        <v>1451</v>
      </c>
      <c r="K25" s="60">
        <v>36.5</v>
      </c>
      <c r="L25" s="60">
        <v>16</v>
      </c>
      <c r="M25" s="60" t="s">
        <v>1452</v>
      </c>
      <c r="N25" s="60" t="s">
        <v>1452</v>
      </c>
      <c r="O25" s="60" t="s">
        <v>1452</v>
      </c>
      <c r="P25" s="60" t="s">
        <v>1452</v>
      </c>
      <c r="Q25" s="60" t="s">
        <v>1452</v>
      </c>
      <c r="R25" s="60" t="s">
        <v>1452</v>
      </c>
      <c r="S25" s="60" t="s">
        <v>1452</v>
      </c>
      <c r="T25" s="60" t="s">
        <v>1452</v>
      </c>
      <c r="U25" s="60" t="s">
        <v>1452</v>
      </c>
      <c r="V25" s="60" t="s">
        <v>1593</v>
      </c>
      <c r="W25" s="60" t="s">
        <v>1454</v>
      </c>
      <c r="X25" s="60" t="s">
        <v>1454</v>
      </c>
      <c r="Y25" s="60" t="s">
        <v>1493</v>
      </c>
      <c r="Z25" s="60" t="s">
        <v>1455</v>
      </c>
    </row>
    <row r="26" spans="1:26" ht="12.75" x14ac:dyDescent="0.2">
      <c r="A26" s="61">
        <v>44341.274835844903</v>
      </c>
      <c r="B26" s="60" t="s">
        <v>1500</v>
      </c>
      <c r="C26" s="60" t="s">
        <v>1450</v>
      </c>
      <c r="D26" s="60">
        <v>681</v>
      </c>
      <c r="G26" s="60" t="s">
        <v>1451</v>
      </c>
      <c r="K26" s="60">
        <v>36.700000000000003</v>
      </c>
      <c r="L26" s="60">
        <v>18</v>
      </c>
      <c r="M26" s="60" t="s">
        <v>1452</v>
      </c>
      <c r="N26" s="60" t="s">
        <v>1452</v>
      </c>
      <c r="O26" s="60" t="s">
        <v>1452</v>
      </c>
      <c r="P26" s="60" t="s">
        <v>1452</v>
      </c>
      <c r="Q26" s="60" t="s">
        <v>1452</v>
      </c>
      <c r="R26" s="60" t="s">
        <v>1452</v>
      </c>
      <c r="S26" s="60" t="s">
        <v>1452</v>
      </c>
      <c r="T26" s="60" t="s">
        <v>1452</v>
      </c>
      <c r="U26" s="60" t="s">
        <v>1452</v>
      </c>
      <c r="V26" s="60" t="s">
        <v>1454</v>
      </c>
      <c r="W26" s="60" t="s">
        <v>1454</v>
      </c>
      <c r="X26" s="60" t="s">
        <v>1454</v>
      </c>
      <c r="Y26" s="60" t="s">
        <v>1610</v>
      </c>
      <c r="Z26" s="60" t="s">
        <v>1455</v>
      </c>
    </row>
    <row r="27" spans="1:26" ht="12.75" x14ac:dyDescent="0.2">
      <c r="A27" s="61">
        <v>44341.27596107639</v>
      </c>
      <c r="B27" s="62" t="s">
        <v>1517</v>
      </c>
      <c r="C27" s="60" t="s">
        <v>1450</v>
      </c>
      <c r="D27" s="60">
        <v>186</v>
      </c>
      <c r="G27" s="60" t="s">
        <v>1451</v>
      </c>
      <c r="K27" s="60">
        <v>36.4</v>
      </c>
      <c r="L27" s="60">
        <v>24</v>
      </c>
      <c r="M27" s="60" t="s">
        <v>1452</v>
      </c>
      <c r="N27" s="60" t="s">
        <v>1452</v>
      </c>
      <c r="O27" s="60" t="s">
        <v>1452</v>
      </c>
      <c r="P27" s="60" t="s">
        <v>1452</v>
      </c>
      <c r="Q27" s="60" t="s">
        <v>1452</v>
      </c>
      <c r="R27" s="60" t="s">
        <v>1452</v>
      </c>
      <c r="S27" s="60" t="s">
        <v>1452</v>
      </c>
      <c r="T27" s="60" t="s">
        <v>1452</v>
      </c>
      <c r="U27" s="60" t="s">
        <v>1452</v>
      </c>
      <c r="V27" s="60" t="s">
        <v>1454</v>
      </c>
      <c r="W27" s="60" t="s">
        <v>1454</v>
      </c>
      <c r="X27" s="60" t="s">
        <v>1454</v>
      </c>
      <c r="Y27" s="60" t="s">
        <v>1454</v>
      </c>
      <c r="Z27" s="60" t="s">
        <v>1455</v>
      </c>
    </row>
    <row r="28" spans="1:26" ht="12.75" x14ac:dyDescent="0.2">
      <c r="A28" s="61">
        <v>44341.277006342592</v>
      </c>
      <c r="B28" s="62" t="s">
        <v>1492</v>
      </c>
      <c r="C28" s="60" t="s">
        <v>1450</v>
      </c>
      <c r="D28" s="60">
        <v>698</v>
      </c>
      <c r="G28" s="60" t="s">
        <v>1451</v>
      </c>
      <c r="K28" s="60">
        <v>36.200000000000003</v>
      </c>
      <c r="L28" s="60">
        <v>13</v>
      </c>
      <c r="M28" s="60" t="s">
        <v>1452</v>
      </c>
      <c r="N28" s="60" t="s">
        <v>1452</v>
      </c>
      <c r="O28" s="60" t="s">
        <v>1452</v>
      </c>
      <c r="P28" s="60" t="s">
        <v>1452</v>
      </c>
      <c r="Q28" s="60" t="s">
        <v>1452</v>
      </c>
      <c r="R28" s="60" t="s">
        <v>1452</v>
      </c>
      <c r="S28" s="60" t="s">
        <v>1452</v>
      </c>
      <c r="T28" s="60" t="s">
        <v>1452</v>
      </c>
      <c r="U28" s="60" t="s">
        <v>1452</v>
      </c>
      <c r="V28" s="60" t="s">
        <v>1493</v>
      </c>
      <c r="W28" s="60" t="s">
        <v>1454</v>
      </c>
      <c r="X28" s="60" t="s">
        <v>1454</v>
      </c>
      <c r="Y28" s="60" t="s">
        <v>1493</v>
      </c>
      <c r="Z28" s="60" t="s">
        <v>1455</v>
      </c>
    </row>
    <row r="29" spans="1:26" ht="12.75" x14ac:dyDescent="0.2">
      <c r="A29" s="61">
        <v>44341.277268229169</v>
      </c>
      <c r="B29" s="62" t="s">
        <v>1496</v>
      </c>
      <c r="C29" s="60" t="s">
        <v>1450</v>
      </c>
      <c r="D29" s="60">
        <v>696</v>
      </c>
      <c r="G29" s="60" t="s">
        <v>1456</v>
      </c>
      <c r="H29" s="60" t="s">
        <v>1452</v>
      </c>
      <c r="I29" s="60">
        <v>36.6</v>
      </c>
      <c r="J29" s="60">
        <v>18</v>
      </c>
      <c r="M29" s="60" t="s">
        <v>1452</v>
      </c>
      <c r="N29" s="60" t="s">
        <v>1452</v>
      </c>
      <c r="O29" s="60" t="s">
        <v>1452</v>
      </c>
      <c r="P29" s="60" t="s">
        <v>1452</v>
      </c>
      <c r="Q29" s="60" t="s">
        <v>1452</v>
      </c>
      <c r="R29" s="60" t="s">
        <v>1452</v>
      </c>
      <c r="S29" s="60" t="s">
        <v>1452</v>
      </c>
      <c r="T29" s="60" t="s">
        <v>1452</v>
      </c>
      <c r="U29" s="60" t="s">
        <v>1452</v>
      </c>
      <c r="V29" s="60" t="s">
        <v>1454</v>
      </c>
      <c r="W29" s="60" t="s">
        <v>1454</v>
      </c>
      <c r="X29" s="60" t="s">
        <v>1454</v>
      </c>
      <c r="Y29" s="60" t="s">
        <v>1454</v>
      </c>
      <c r="Z29" s="60" t="s">
        <v>1455</v>
      </c>
    </row>
    <row r="30" spans="1:26" ht="12.75" x14ac:dyDescent="0.2">
      <c r="A30" s="61">
        <v>44341.27824083333</v>
      </c>
      <c r="B30" s="62" t="s">
        <v>1468</v>
      </c>
      <c r="C30" s="60" t="s">
        <v>1458</v>
      </c>
      <c r="E30" s="60" t="s">
        <v>31</v>
      </c>
      <c r="F30" s="60" t="s">
        <v>30</v>
      </c>
      <c r="G30" s="60" t="s">
        <v>1456</v>
      </c>
      <c r="H30" s="60" t="s">
        <v>1455</v>
      </c>
      <c r="I30" s="60">
        <v>36.4</v>
      </c>
      <c r="J30" s="60">
        <v>18</v>
      </c>
      <c r="M30" s="60" t="s">
        <v>1452</v>
      </c>
      <c r="N30" s="60" t="s">
        <v>1452</v>
      </c>
      <c r="O30" s="60" t="s">
        <v>1452</v>
      </c>
      <c r="P30" s="60" t="s">
        <v>1452</v>
      </c>
      <c r="Q30" s="60" t="s">
        <v>1452</v>
      </c>
      <c r="R30" s="60" t="s">
        <v>1452</v>
      </c>
      <c r="S30" s="60" t="s">
        <v>1452</v>
      </c>
      <c r="T30" s="60" t="s">
        <v>1452</v>
      </c>
      <c r="U30" s="60" t="s">
        <v>1452</v>
      </c>
      <c r="V30" s="60" t="s">
        <v>1454</v>
      </c>
      <c r="W30" s="60" t="s">
        <v>1454</v>
      </c>
      <c r="X30" s="60" t="s">
        <v>1454</v>
      </c>
      <c r="Y30" s="60" t="s">
        <v>1454</v>
      </c>
      <c r="Z30" s="60" t="s">
        <v>1455</v>
      </c>
    </row>
    <row r="31" spans="1:26" ht="12.75" x14ac:dyDescent="0.2">
      <c r="A31" s="61">
        <v>44341.27912600695</v>
      </c>
      <c r="B31" s="62" t="s">
        <v>1505</v>
      </c>
      <c r="C31" s="60" t="s">
        <v>1450</v>
      </c>
      <c r="D31" s="60" t="s">
        <v>1424</v>
      </c>
      <c r="G31" s="60" t="s">
        <v>1451</v>
      </c>
      <c r="K31" s="60">
        <v>36.299999999999997</v>
      </c>
      <c r="L31" s="60">
        <v>14</v>
      </c>
      <c r="M31" s="60" t="s">
        <v>1452</v>
      </c>
      <c r="N31" s="60" t="s">
        <v>1452</v>
      </c>
      <c r="O31" s="60" t="s">
        <v>1452</v>
      </c>
      <c r="P31" s="60" t="s">
        <v>1452</v>
      </c>
      <c r="Q31" s="60" t="s">
        <v>1452</v>
      </c>
      <c r="R31" s="60" t="s">
        <v>1452</v>
      </c>
      <c r="S31" s="60" t="s">
        <v>1452</v>
      </c>
      <c r="T31" s="60" t="s">
        <v>1452</v>
      </c>
      <c r="U31" s="60" t="s">
        <v>1452</v>
      </c>
      <c r="V31" s="60" t="s">
        <v>1454</v>
      </c>
      <c r="W31" s="60" t="s">
        <v>1454</v>
      </c>
      <c r="X31" s="60" t="s">
        <v>1454</v>
      </c>
      <c r="Y31" s="60" t="s">
        <v>1454</v>
      </c>
      <c r="Z31" s="60" t="s">
        <v>1455</v>
      </c>
    </row>
    <row r="32" spans="1:26" ht="12.75" x14ac:dyDescent="0.2">
      <c r="A32" s="61">
        <v>44341.281971111108</v>
      </c>
      <c r="B32" s="62" t="s">
        <v>1479</v>
      </c>
      <c r="C32" s="60" t="s">
        <v>1450</v>
      </c>
      <c r="D32" s="60">
        <v>732</v>
      </c>
      <c r="G32" s="60" t="s">
        <v>1451</v>
      </c>
      <c r="K32" s="60">
        <v>36.4</v>
      </c>
      <c r="L32" s="60">
        <v>16</v>
      </c>
      <c r="M32" s="60" t="s">
        <v>1452</v>
      </c>
      <c r="N32" s="60" t="s">
        <v>1452</v>
      </c>
      <c r="O32" s="60" t="s">
        <v>1452</v>
      </c>
      <c r="P32" s="60" t="s">
        <v>1452</v>
      </c>
      <c r="Q32" s="60" t="s">
        <v>1452</v>
      </c>
      <c r="R32" s="60" t="s">
        <v>1452</v>
      </c>
      <c r="S32" s="60" t="s">
        <v>1452</v>
      </c>
      <c r="T32" s="60" t="s">
        <v>1452</v>
      </c>
      <c r="U32" s="60" t="s">
        <v>1452</v>
      </c>
      <c r="V32" s="60" t="s">
        <v>1454</v>
      </c>
      <c r="W32" s="60" t="s">
        <v>1454</v>
      </c>
      <c r="X32" s="60" t="s">
        <v>1454</v>
      </c>
      <c r="Y32" s="60" t="s">
        <v>1454</v>
      </c>
      <c r="Z32" s="60" t="s">
        <v>1455</v>
      </c>
    </row>
    <row r="33" spans="1:26" ht="12.75" x14ac:dyDescent="0.2">
      <c r="A33" s="61">
        <v>44341.282574074066</v>
      </c>
      <c r="B33" s="62" t="s">
        <v>1540</v>
      </c>
      <c r="C33" s="60" t="s">
        <v>1450</v>
      </c>
      <c r="D33" s="60">
        <v>778</v>
      </c>
      <c r="G33" s="60" t="s">
        <v>1456</v>
      </c>
      <c r="H33" s="60" t="s">
        <v>1452</v>
      </c>
      <c r="I33" s="60">
        <v>36.5</v>
      </c>
      <c r="J33" s="60">
        <v>16</v>
      </c>
      <c r="M33" s="60" t="s">
        <v>1452</v>
      </c>
      <c r="N33" s="60" t="s">
        <v>1452</v>
      </c>
      <c r="O33" s="60" t="s">
        <v>1452</v>
      </c>
      <c r="P33" s="60" t="s">
        <v>1452</v>
      </c>
      <c r="Q33" s="60" t="s">
        <v>1452</v>
      </c>
      <c r="R33" s="60" t="s">
        <v>1452</v>
      </c>
      <c r="S33" s="60" t="s">
        <v>1452</v>
      </c>
      <c r="T33" s="60" t="s">
        <v>1452</v>
      </c>
      <c r="U33" s="60" t="s">
        <v>1452</v>
      </c>
      <c r="V33" s="60" t="s">
        <v>1454</v>
      </c>
      <c r="W33" s="60" t="s">
        <v>1454</v>
      </c>
      <c r="X33" s="60" t="s">
        <v>1454</v>
      </c>
      <c r="Y33" s="60" t="s">
        <v>1454</v>
      </c>
      <c r="Z33" s="60" t="s">
        <v>1455</v>
      </c>
    </row>
    <row r="34" spans="1:26" ht="12.75" x14ac:dyDescent="0.2">
      <c r="A34" s="61">
        <v>44341.288566817129</v>
      </c>
      <c r="B34" s="62" t="s">
        <v>1529</v>
      </c>
      <c r="C34" s="60" t="s">
        <v>1450</v>
      </c>
      <c r="D34" s="60">
        <v>674</v>
      </c>
      <c r="G34" s="60" t="s">
        <v>1451</v>
      </c>
      <c r="K34" s="60">
        <v>36.4</v>
      </c>
      <c r="L34" s="60">
        <v>20</v>
      </c>
      <c r="M34" s="60" t="s">
        <v>1452</v>
      </c>
      <c r="N34" s="60" t="s">
        <v>1452</v>
      </c>
      <c r="O34" s="60" t="s">
        <v>1452</v>
      </c>
      <c r="P34" s="60" t="s">
        <v>1452</v>
      </c>
      <c r="Q34" s="60" t="s">
        <v>1452</v>
      </c>
      <c r="R34" s="60" t="s">
        <v>1452</v>
      </c>
      <c r="S34" s="60" t="s">
        <v>1452</v>
      </c>
      <c r="T34" s="60" t="s">
        <v>1452</v>
      </c>
      <c r="U34" s="60" t="s">
        <v>1452</v>
      </c>
      <c r="V34" s="60" t="s">
        <v>1467</v>
      </c>
      <c r="W34" s="60" t="s">
        <v>1454</v>
      </c>
      <c r="X34" s="60" t="s">
        <v>1454</v>
      </c>
      <c r="Y34" s="60" t="s">
        <v>1467</v>
      </c>
      <c r="Z34" s="60" t="s">
        <v>1455</v>
      </c>
    </row>
    <row r="35" spans="1:26" ht="12.75" x14ac:dyDescent="0.2">
      <c r="A35" s="61">
        <v>44341.294773136571</v>
      </c>
      <c r="B35" s="62" t="s">
        <v>1527</v>
      </c>
      <c r="C35" s="60" t="s">
        <v>1450</v>
      </c>
      <c r="D35" s="60">
        <v>671</v>
      </c>
      <c r="G35" s="60" t="s">
        <v>1451</v>
      </c>
      <c r="K35" s="60">
        <v>36.6</v>
      </c>
      <c r="L35" s="60">
        <v>18</v>
      </c>
      <c r="M35" s="60" t="s">
        <v>1452</v>
      </c>
      <c r="N35" s="60" t="s">
        <v>1452</v>
      </c>
      <c r="O35" s="60" t="s">
        <v>1452</v>
      </c>
      <c r="P35" s="60" t="s">
        <v>1452</v>
      </c>
      <c r="Q35" s="60" t="s">
        <v>1452</v>
      </c>
      <c r="R35" s="60" t="s">
        <v>1452</v>
      </c>
      <c r="S35" s="60" t="s">
        <v>1452</v>
      </c>
      <c r="T35" s="60" t="s">
        <v>1452</v>
      </c>
      <c r="U35" s="60" t="s">
        <v>1452</v>
      </c>
      <c r="V35" s="60" t="s">
        <v>1454</v>
      </c>
      <c r="W35" s="60" t="s">
        <v>1454</v>
      </c>
      <c r="X35" s="60" t="s">
        <v>1473</v>
      </c>
      <c r="Y35" s="60" t="s">
        <v>1454</v>
      </c>
      <c r="Z35" s="60" t="s">
        <v>1455</v>
      </c>
    </row>
    <row r="36" spans="1:26" ht="12.75" x14ac:dyDescent="0.2">
      <c r="A36" s="61">
        <v>44341.296482164355</v>
      </c>
      <c r="B36" s="60">
        <v>9175042957</v>
      </c>
      <c r="C36" s="60" t="s">
        <v>1450</v>
      </c>
      <c r="D36" s="60">
        <v>640</v>
      </c>
      <c r="G36" s="60" t="s">
        <v>1456</v>
      </c>
      <c r="H36" s="60" t="s">
        <v>1452</v>
      </c>
      <c r="I36" s="60">
        <v>36.200000000000003</v>
      </c>
      <c r="J36" s="60">
        <v>18</v>
      </c>
      <c r="M36" s="60" t="s">
        <v>1452</v>
      </c>
      <c r="N36" s="60" t="s">
        <v>1452</v>
      </c>
      <c r="O36" s="60" t="s">
        <v>1452</v>
      </c>
      <c r="P36" s="60" t="s">
        <v>1452</v>
      </c>
      <c r="Q36" s="60" t="s">
        <v>1452</v>
      </c>
      <c r="R36" s="60" t="s">
        <v>1452</v>
      </c>
      <c r="S36" s="60" t="s">
        <v>1452</v>
      </c>
      <c r="T36" s="60" t="s">
        <v>1452</v>
      </c>
      <c r="U36" s="60" t="s">
        <v>1452</v>
      </c>
      <c r="V36" s="60" t="s">
        <v>1454</v>
      </c>
      <c r="W36" s="60" t="s">
        <v>1454</v>
      </c>
      <c r="X36" s="60" t="s">
        <v>1454</v>
      </c>
      <c r="Y36" s="60" t="s">
        <v>1611</v>
      </c>
      <c r="Z36" s="60" t="s">
        <v>1455</v>
      </c>
    </row>
    <row r="37" spans="1:26" ht="12.75" x14ac:dyDescent="0.2">
      <c r="A37" s="61">
        <v>44341.296562986114</v>
      </c>
      <c r="B37" s="62" t="s">
        <v>1588</v>
      </c>
      <c r="C37" s="60" t="s">
        <v>1450</v>
      </c>
      <c r="D37" s="60">
        <v>325</v>
      </c>
      <c r="G37" s="60" t="s">
        <v>1456</v>
      </c>
      <c r="H37" s="60" t="s">
        <v>1452</v>
      </c>
      <c r="I37" s="60">
        <v>36</v>
      </c>
      <c r="J37" s="60">
        <v>18</v>
      </c>
      <c r="M37" s="60" t="s">
        <v>1452</v>
      </c>
      <c r="N37" s="60" t="s">
        <v>1452</v>
      </c>
      <c r="O37" s="60" t="s">
        <v>1452</v>
      </c>
      <c r="P37" s="60" t="s">
        <v>1452</v>
      </c>
      <c r="Q37" s="60" t="s">
        <v>1452</v>
      </c>
      <c r="R37" s="60" t="s">
        <v>1452</v>
      </c>
      <c r="S37" s="60" t="s">
        <v>1452</v>
      </c>
      <c r="T37" s="60" t="s">
        <v>1452</v>
      </c>
      <c r="U37" s="60" t="s">
        <v>1452</v>
      </c>
      <c r="V37" s="60" t="s">
        <v>1589</v>
      </c>
      <c r="W37" s="60" t="s">
        <v>1454</v>
      </c>
      <c r="X37" s="60" t="s">
        <v>1454</v>
      </c>
      <c r="Y37" s="60" t="s">
        <v>1454</v>
      </c>
      <c r="Z37" s="60" t="s">
        <v>1455</v>
      </c>
    </row>
    <row r="38" spans="1:26" ht="12.75" x14ac:dyDescent="0.2">
      <c r="A38" s="61">
        <v>44341.300346215277</v>
      </c>
      <c r="B38" s="62" t="s">
        <v>1497</v>
      </c>
      <c r="C38" s="60" t="s">
        <v>1450</v>
      </c>
      <c r="D38" s="60">
        <v>748</v>
      </c>
      <c r="G38" s="60" t="s">
        <v>1451</v>
      </c>
      <c r="K38" s="60">
        <v>36.5</v>
      </c>
      <c r="L38" s="60">
        <v>18</v>
      </c>
      <c r="M38" s="60" t="s">
        <v>1452</v>
      </c>
      <c r="N38" s="60" t="s">
        <v>1452</v>
      </c>
      <c r="O38" s="60" t="s">
        <v>1452</v>
      </c>
      <c r="P38" s="60" t="s">
        <v>1452</v>
      </c>
      <c r="Q38" s="60" t="s">
        <v>1452</v>
      </c>
      <c r="R38" s="60" t="s">
        <v>1452</v>
      </c>
      <c r="S38" s="60" t="s">
        <v>1452</v>
      </c>
      <c r="T38" s="60" t="s">
        <v>1452</v>
      </c>
      <c r="U38" s="60" t="s">
        <v>1452</v>
      </c>
      <c r="V38" s="60" t="s">
        <v>1454</v>
      </c>
      <c r="W38" s="60" t="s">
        <v>1454</v>
      </c>
      <c r="X38" s="60" t="s">
        <v>1454</v>
      </c>
      <c r="Y38" s="60" t="s">
        <v>1454</v>
      </c>
      <c r="Z38" s="60" t="s">
        <v>1455</v>
      </c>
    </row>
    <row r="39" spans="1:26" ht="12.75" x14ac:dyDescent="0.2">
      <c r="A39" s="61">
        <v>44341.301038761572</v>
      </c>
      <c r="B39" s="62" t="s">
        <v>1499</v>
      </c>
      <c r="C39" s="60" t="s">
        <v>1450</v>
      </c>
      <c r="D39" s="60">
        <v>744</v>
      </c>
      <c r="G39" s="60" t="s">
        <v>1456</v>
      </c>
      <c r="H39" s="60" t="s">
        <v>1452</v>
      </c>
      <c r="I39" s="60">
        <v>36.4</v>
      </c>
      <c r="J39" s="60">
        <v>18</v>
      </c>
      <c r="M39" s="60" t="s">
        <v>1452</v>
      </c>
      <c r="N39" s="60" t="s">
        <v>1452</v>
      </c>
      <c r="O39" s="60" t="s">
        <v>1452</v>
      </c>
      <c r="P39" s="60" t="s">
        <v>1452</v>
      </c>
      <c r="Q39" s="60" t="s">
        <v>1452</v>
      </c>
      <c r="R39" s="60" t="s">
        <v>1452</v>
      </c>
      <c r="S39" s="60" t="s">
        <v>1452</v>
      </c>
      <c r="T39" s="60" t="s">
        <v>1452</v>
      </c>
      <c r="U39" s="60" t="s">
        <v>1452</v>
      </c>
      <c r="V39" s="60" t="s">
        <v>1454</v>
      </c>
      <c r="W39" s="60" t="s">
        <v>1454</v>
      </c>
      <c r="X39" s="60" t="s">
        <v>1454</v>
      </c>
      <c r="Y39" s="60" t="s">
        <v>1454</v>
      </c>
      <c r="Z39" s="60" t="s">
        <v>1455</v>
      </c>
    </row>
    <row r="40" spans="1:26" ht="12.75" x14ac:dyDescent="0.2">
      <c r="A40" s="61">
        <v>44341.302371979167</v>
      </c>
      <c r="B40" s="62" t="s">
        <v>1543</v>
      </c>
      <c r="C40" s="60" t="s">
        <v>1458</v>
      </c>
      <c r="E40" s="60" t="s">
        <v>1427</v>
      </c>
      <c r="F40" s="60" t="s">
        <v>641</v>
      </c>
      <c r="G40" s="60" t="s">
        <v>1451</v>
      </c>
      <c r="K40" s="60">
        <v>36.700000000000003</v>
      </c>
      <c r="L40" s="60">
        <v>18</v>
      </c>
      <c r="M40" s="60" t="s">
        <v>1452</v>
      </c>
      <c r="N40" s="60" t="s">
        <v>1452</v>
      </c>
      <c r="O40" s="60" t="s">
        <v>1452</v>
      </c>
      <c r="P40" s="60" t="s">
        <v>1452</v>
      </c>
      <c r="Q40" s="60" t="s">
        <v>1452</v>
      </c>
      <c r="R40" s="60" t="s">
        <v>1452</v>
      </c>
      <c r="S40" s="60" t="s">
        <v>1452</v>
      </c>
      <c r="T40" s="60" t="s">
        <v>1452</v>
      </c>
      <c r="U40" s="60" t="s">
        <v>1452</v>
      </c>
      <c r="V40" s="60" t="s">
        <v>1454</v>
      </c>
      <c r="W40" s="60" t="s">
        <v>1454</v>
      </c>
      <c r="X40" s="60" t="s">
        <v>1454</v>
      </c>
      <c r="Y40" s="60" t="s">
        <v>1612</v>
      </c>
      <c r="Z40" s="60" t="s">
        <v>1455</v>
      </c>
    </row>
    <row r="41" spans="1:26" ht="12.75" x14ac:dyDescent="0.2">
      <c r="A41" s="61">
        <v>44341.30497917824</v>
      </c>
      <c r="B41" s="62" t="s">
        <v>1582</v>
      </c>
      <c r="C41" s="60" t="s">
        <v>1450</v>
      </c>
      <c r="D41" s="60">
        <v>776</v>
      </c>
      <c r="G41" s="60" t="s">
        <v>1451</v>
      </c>
      <c r="K41" s="60">
        <v>36.4</v>
      </c>
      <c r="L41" s="60">
        <v>16</v>
      </c>
      <c r="M41" s="60" t="s">
        <v>1452</v>
      </c>
      <c r="N41" s="60" t="s">
        <v>1452</v>
      </c>
      <c r="O41" s="60" t="s">
        <v>1452</v>
      </c>
      <c r="P41" s="60" t="s">
        <v>1452</v>
      </c>
      <c r="Q41" s="60" t="s">
        <v>1452</v>
      </c>
      <c r="R41" s="60" t="s">
        <v>1452</v>
      </c>
      <c r="S41" s="60" t="s">
        <v>1452</v>
      </c>
      <c r="T41" s="60" t="s">
        <v>1452</v>
      </c>
      <c r="U41" s="60" t="s">
        <v>1452</v>
      </c>
      <c r="V41" s="60" t="s">
        <v>1583</v>
      </c>
      <c r="W41" s="60" t="s">
        <v>1454</v>
      </c>
      <c r="X41" s="60" t="s">
        <v>1454</v>
      </c>
      <c r="Y41" s="60" t="s">
        <v>1454</v>
      </c>
      <c r="Z41" s="60" t="s">
        <v>1455</v>
      </c>
    </row>
    <row r="42" spans="1:26" ht="12.75" x14ac:dyDescent="0.2">
      <c r="A42" s="61">
        <v>44341.305442546298</v>
      </c>
      <c r="B42" s="62" t="s">
        <v>1530</v>
      </c>
      <c r="C42" s="60" t="s">
        <v>1450</v>
      </c>
      <c r="D42" s="60">
        <v>721</v>
      </c>
      <c r="G42" s="60" t="s">
        <v>1451</v>
      </c>
      <c r="K42" s="60">
        <v>36.5</v>
      </c>
      <c r="L42" s="60">
        <v>20</v>
      </c>
      <c r="M42" s="60" t="s">
        <v>1452</v>
      </c>
      <c r="N42" s="60" t="s">
        <v>1452</v>
      </c>
      <c r="O42" s="60" t="s">
        <v>1452</v>
      </c>
      <c r="P42" s="60" t="s">
        <v>1452</v>
      </c>
      <c r="Q42" s="60" t="s">
        <v>1452</v>
      </c>
      <c r="R42" s="60" t="s">
        <v>1452</v>
      </c>
      <c r="S42" s="60" t="s">
        <v>1452</v>
      </c>
      <c r="T42" s="60" t="s">
        <v>1452</v>
      </c>
      <c r="U42" s="60" t="s">
        <v>1452</v>
      </c>
      <c r="V42" s="60" t="s">
        <v>1467</v>
      </c>
      <c r="W42" s="60" t="s">
        <v>1454</v>
      </c>
      <c r="X42" s="60" t="s">
        <v>1454</v>
      </c>
      <c r="Y42" s="60" t="s">
        <v>1467</v>
      </c>
      <c r="Z42" s="60" t="s">
        <v>1455</v>
      </c>
    </row>
    <row r="43" spans="1:26" ht="12.75" x14ac:dyDescent="0.2">
      <c r="A43" s="61">
        <v>44341.307736921299</v>
      </c>
      <c r="B43" s="62" t="s">
        <v>1549</v>
      </c>
      <c r="C43" s="60" t="s">
        <v>1450</v>
      </c>
      <c r="D43" s="60">
        <v>143</v>
      </c>
      <c r="G43" s="60" t="s">
        <v>1456</v>
      </c>
      <c r="H43" s="60" t="s">
        <v>1452</v>
      </c>
      <c r="I43" s="60">
        <v>35.200000000000003</v>
      </c>
      <c r="J43" s="60">
        <v>18</v>
      </c>
      <c r="M43" s="60" t="s">
        <v>1452</v>
      </c>
      <c r="N43" s="60" t="s">
        <v>1452</v>
      </c>
      <c r="O43" s="60" t="s">
        <v>1452</v>
      </c>
      <c r="P43" s="60" t="s">
        <v>1452</v>
      </c>
      <c r="Q43" s="60" t="s">
        <v>1452</v>
      </c>
      <c r="R43" s="60" t="s">
        <v>1452</v>
      </c>
      <c r="S43" s="60" t="s">
        <v>1452</v>
      </c>
      <c r="T43" s="60" t="s">
        <v>1452</v>
      </c>
      <c r="U43" s="60" t="s">
        <v>1452</v>
      </c>
      <c r="V43" s="60" t="s">
        <v>1477</v>
      </c>
      <c r="W43" s="60" t="s">
        <v>1454</v>
      </c>
      <c r="X43" s="60" t="s">
        <v>1454</v>
      </c>
      <c r="Y43" s="60" t="s">
        <v>1454</v>
      </c>
      <c r="Z43" s="60" t="s">
        <v>1455</v>
      </c>
    </row>
    <row r="44" spans="1:26" ht="12.75" x14ac:dyDescent="0.2">
      <c r="A44" s="61">
        <v>44341.308630046296</v>
      </c>
      <c r="B44" s="62" t="s">
        <v>1491</v>
      </c>
      <c r="C44" s="60" t="s">
        <v>1450</v>
      </c>
      <c r="D44" s="60">
        <v>616</v>
      </c>
      <c r="G44" s="60" t="s">
        <v>1451</v>
      </c>
      <c r="K44" s="60">
        <v>36.5</v>
      </c>
      <c r="L44" s="60">
        <v>18</v>
      </c>
      <c r="M44" s="60" t="s">
        <v>1452</v>
      </c>
      <c r="N44" s="60" t="s">
        <v>1452</v>
      </c>
      <c r="O44" s="60" t="s">
        <v>1452</v>
      </c>
      <c r="P44" s="60" t="s">
        <v>1452</v>
      </c>
      <c r="Q44" s="60" t="s">
        <v>1452</v>
      </c>
      <c r="R44" s="60" t="s">
        <v>1452</v>
      </c>
      <c r="S44" s="60" t="s">
        <v>1452</v>
      </c>
      <c r="T44" s="60" t="s">
        <v>1452</v>
      </c>
      <c r="U44" s="60" t="s">
        <v>1452</v>
      </c>
      <c r="V44" s="60" t="s">
        <v>1467</v>
      </c>
      <c r="W44" s="60" t="s">
        <v>1454</v>
      </c>
      <c r="X44" s="60" t="s">
        <v>1454</v>
      </c>
      <c r="Y44" s="60" t="s">
        <v>1467</v>
      </c>
      <c r="Z44" s="60" t="s">
        <v>1455</v>
      </c>
    </row>
    <row r="45" spans="1:26" ht="12.75" x14ac:dyDescent="0.2">
      <c r="A45" s="61">
        <v>44341.309657453705</v>
      </c>
      <c r="B45" s="62" t="s">
        <v>1598</v>
      </c>
      <c r="C45" s="60" t="s">
        <v>1458</v>
      </c>
      <c r="E45" s="60" t="s">
        <v>360</v>
      </c>
      <c r="F45" s="60" t="s">
        <v>359</v>
      </c>
      <c r="G45" s="60" t="s">
        <v>1456</v>
      </c>
      <c r="H45" s="60" t="s">
        <v>1452</v>
      </c>
      <c r="I45" s="60">
        <v>36.9</v>
      </c>
      <c r="J45" s="60">
        <v>16</v>
      </c>
      <c r="M45" s="60" t="s">
        <v>1452</v>
      </c>
      <c r="N45" s="60" t="s">
        <v>1452</v>
      </c>
      <c r="O45" s="60" t="s">
        <v>1452</v>
      </c>
      <c r="P45" s="60" t="s">
        <v>1452</v>
      </c>
      <c r="Q45" s="60" t="s">
        <v>1452</v>
      </c>
      <c r="R45" s="60" t="s">
        <v>1452</v>
      </c>
      <c r="S45" s="60" t="s">
        <v>1452</v>
      </c>
      <c r="T45" s="60" t="s">
        <v>1452</v>
      </c>
      <c r="U45" s="60" t="s">
        <v>1452</v>
      </c>
      <c r="V45" s="60" t="s">
        <v>1454</v>
      </c>
      <c r="W45" s="60" t="s">
        <v>1454</v>
      </c>
      <c r="X45" s="60" t="s">
        <v>1454</v>
      </c>
      <c r="Y45" s="60" t="s">
        <v>1454</v>
      </c>
      <c r="Z45" s="60" t="s">
        <v>1455</v>
      </c>
    </row>
    <row r="46" spans="1:26" ht="12.75" x14ac:dyDescent="0.2">
      <c r="A46" s="61">
        <v>44341.310695624998</v>
      </c>
      <c r="B46" s="62" t="s">
        <v>1516</v>
      </c>
      <c r="C46" s="60" t="s">
        <v>1450</v>
      </c>
      <c r="D46" s="60">
        <v>757</v>
      </c>
      <c r="G46" s="60" t="s">
        <v>1456</v>
      </c>
      <c r="H46" s="60" t="s">
        <v>1452</v>
      </c>
      <c r="I46" s="60">
        <v>36.5</v>
      </c>
      <c r="J46" s="60">
        <v>20</v>
      </c>
      <c r="M46" s="60" t="s">
        <v>1452</v>
      </c>
      <c r="N46" s="60" t="s">
        <v>1452</v>
      </c>
      <c r="O46" s="60" t="s">
        <v>1452</v>
      </c>
      <c r="P46" s="60" t="s">
        <v>1452</v>
      </c>
      <c r="Q46" s="60" t="s">
        <v>1452</v>
      </c>
      <c r="R46" s="60" t="s">
        <v>1452</v>
      </c>
      <c r="S46" s="60" t="s">
        <v>1452</v>
      </c>
      <c r="T46" s="60" t="s">
        <v>1452</v>
      </c>
      <c r="U46" s="60" t="s">
        <v>1452</v>
      </c>
      <c r="V46" s="60" t="s">
        <v>1454</v>
      </c>
      <c r="W46" s="60" t="s">
        <v>1454</v>
      </c>
      <c r="X46" s="60" t="s">
        <v>1454</v>
      </c>
      <c r="Y46" s="60" t="s">
        <v>1454</v>
      </c>
      <c r="Z46" s="60" t="s">
        <v>1455</v>
      </c>
    </row>
    <row r="47" spans="1:26" ht="12.75" x14ac:dyDescent="0.2">
      <c r="A47" s="61">
        <v>44341.312057974537</v>
      </c>
      <c r="B47" s="62" t="s">
        <v>1542</v>
      </c>
      <c r="C47" s="60" t="s">
        <v>1450</v>
      </c>
      <c r="D47" s="60">
        <v>657</v>
      </c>
      <c r="G47" s="60" t="s">
        <v>1451</v>
      </c>
      <c r="K47" s="60">
        <v>36.6</v>
      </c>
      <c r="L47" s="60">
        <v>17</v>
      </c>
      <c r="M47" s="60" t="s">
        <v>1452</v>
      </c>
      <c r="N47" s="60" t="s">
        <v>1452</v>
      </c>
      <c r="O47" s="60" t="s">
        <v>1452</v>
      </c>
      <c r="P47" s="60" t="s">
        <v>1452</v>
      </c>
      <c r="Q47" s="60" t="s">
        <v>1452</v>
      </c>
      <c r="R47" s="60" t="s">
        <v>1452</v>
      </c>
      <c r="S47" s="60" t="s">
        <v>1452</v>
      </c>
      <c r="T47" s="60" t="s">
        <v>1452</v>
      </c>
      <c r="U47" s="60" t="s">
        <v>1452</v>
      </c>
      <c r="V47" s="60" t="s">
        <v>1454</v>
      </c>
      <c r="W47" s="60" t="s">
        <v>1454</v>
      </c>
      <c r="X47" s="60" t="s">
        <v>1454</v>
      </c>
      <c r="Y47" s="60" t="s">
        <v>1454</v>
      </c>
      <c r="Z47" s="60" t="s">
        <v>1455</v>
      </c>
    </row>
    <row r="48" spans="1:26" ht="12.75" x14ac:dyDescent="0.2">
      <c r="A48" s="61">
        <v>44341.315448171299</v>
      </c>
      <c r="B48" s="62" t="s">
        <v>1528</v>
      </c>
      <c r="C48" s="60" t="s">
        <v>1450</v>
      </c>
      <c r="D48" s="60">
        <v>311</v>
      </c>
      <c r="G48" s="60" t="s">
        <v>1456</v>
      </c>
      <c r="H48" s="60" t="s">
        <v>1452</v>
      </c>
      <c r="I48" s="60">
        <v>36.6</v>
      </c>
      <c r="J48" s="60">
        <v>18</v>
      </c>
      <c r="M48" s="60" t="s">
        <v>1452</v>
      </c>
      <c r="N48" s="60" t="s">
        <v>1452</v>
      </c>
      <c r="O48" s="60" t="s">
        <v>1452</v>
      </c>
      <c r="P48" s="60" t="s">
        <v>1452</v>
      </c>
      <c r="Q48" s="60" t="s">
        <v>1452</v>
      </c>
      <c r="R48" s="60" t="s">
        <v>1452</v>
      </c>
      <c r="S48" s="60" t="s">
        <v>1452</v>
      </c>
      <c r="T48" s="60" t="s">
        <v>1452</v>
      </c>
      <c r="U48" s="60" t="s">
        <v>1452</v>
      </c>
      <c r="V48" s="60" t="s">
        <v>1481</v>
      </c>
      <c r="W48" s="60" t="s">
        <v>1454</v>
      </c>
      <c r="X48" s="60" t="s">
        <v>1454</v>
      </c>
      <c r="Y48" s="60" t="s">
        <v>1613</v>
      </c>
      <c r="Z48" s="60" t="s">
        <v>1455</v>
      </c>
    </row>
    <row r="49" spans="1:26" ht="12.75" x14ac:dyDescent="0.2">
      <c r="A49" s="61">
        <v>44341.318065960644</v>
      </c>
      <c r="B49" s="62" t="s">
        <v>1532</v>
      </c>
      <c r="C49" s="60" t="s">
        <v>1458</v>
      </c>
      <c r="E49" s="60" t="s">
        <v>1018</v>
      </c>
      <c r="F49" s="60" t="s">
        <v>1011</v>
      </c>
      <c r="G49" s="60" t="s">
        <v>1451</v>
      </c>
      <c r="K49" s="60">
        <v>36.200000000000003</v>
      </c>
      <c r="L49" s="60">
        <v>24</v>
      </c>
      <c r="M49" s="60" t="s">
        <v>1452</v>
      </c>
      <c r="N49" s="60" t="s">
        <v>1452</v>
      </c>
      <c r="O49" s="60" t="s">
        <v>1452</v>
      </c>
      <c r="P49" s="60" t="s">
        <v>1452</v>
      </c>
      <c r="Q49" s="60" t="s">
        <v>1452</v>
      </c>
      <c r="R49" s="60" t="s">
        <v>1452</v>
      </c>
      <c r="S49" s="60" t="s">
        <v>1452</v>
      </c>
      <c r="T49" s="60" t="s">
        <v>1452</v>
      </c>
      <c r="U49" s="60" t="s">
        <v>1452</v>
      </c>
      <c r="V49" s="60" t="s">
        <v>1614</v>
      </c>
      <c r="W49" s="60" t="s">
        <v>1454</v>
      </c>
      <c r="X49" s="60" t="s">
        <v>1454</v>
      </c>
      <c r="Y49" s="60" t="s">
        <v>1454</v>
      </c>
      <c r="Z49" s="60" t="s">
        <v>1455</v>
      </c>
    </row>
    <row r="50" spans="1:26" ht="12.75" x14ac:dyDescent="0.2">
      <c r="A50" s="61">
        <v>44341.318117662042</v>
      </c>
      <c r="B50" s="62" t="s">
        <v>1615</v>
      </c>
      <c r="C50" s="60" t="s">
        <v>1450</v>
      </c>
      <c r="D50" s="60">
        <v>756</v>
      </c>
      <c r="G50" s="60" t="s">
        <v>1451</v>
      </c>
      <c r="K50" s="60">
        <v>36</v>
      </c>
      <c r="L50" s="60">
        <v>22</v>
      </c>
      <c r="M50" s="60" t="s">
        <v>1452</v>
      </c>
      <c r="N50" s="60" t="s">
        <v>1452</v>
      </c>
      <c r="O50" s="60" t="s">
        <v>1452</v>
      </c>
      <c r="P50" s="60" t="s">
        <v>1452</v>
      </c>
      <c r="Q50" s="60" t="s">
        <v>1452</v>
      </c>
      <c r="R50" s="60" t="s">
        <v>1452</v>
      </c>
      <c r="S50" s="60" t="s">
        <v>1452</v>
      </c>
      <c r="T50" s="60" t="s">
        <v>1452</v>
      </c>
      <c r="U50" s="60" t="s">
        <v>1452</v>
      </c>
      <c r="V50" s="60" t="s">
        <v>1454</v>
      </c>
      <c r="W50" s="60" t="s">
        <v>1454</v>
      </c>
      <c r="X50" s="60" t="s">
        <v>1454</v>
      </c>
      <c r="Y50" s="60" t="s">
        <v>1454</v>
      </c>
      <c r="Z50" s="60" t="s">
        <v>1455</v>
      </c>
    </row>
    <row r="51" spans="1:26" ht="12.75" x14ac:dyDescent="0.2">
      <c r="A51" s="61">
        <v>44341.318125231483</v>
      </c>
      <c r="B51" s="60">
        <v>0</v>
      </c>
      <c r="C51" s="60" t="s">
        <v>1458</v>
      </c>
      <c r="E51" s="60" t="s">
        <v>1347</v>
      </c>
      <c r="F51" s="60" t="s">
        <v>1426</v>
      </c>
      <c r="G51" s="60" t="s">
        <v>1451</v>
      </c>
      <c r="K51" s="60">
        <v>36.200000000000003</v>
      </c>
      <c r="L51" s="60">
        <v>18</v>
      </c>
      <c r="M51" s="60" t="s">
        <v>1452</v>
      </c>
      <c r="N51" s="60" t="s">
        <v>1452</v>
      </c>
      <c r="O51" s="60" t="s">
        <v>1452</v>
      </c>
      <c r="P51" s="60" t="s">
        <v>1452</v>
      </c>
      <c r="Q51" s="60" t="s">
        <v>1452</v>
      </c>
      <c r="R51" s="60" t="s">
        <v>1452</v>
      </c>
      <c r="S51" s="60" t="s">
        <v>1452</v>
      </c>
      <c r="T51" s="60" t="s">
        <v>1452</v>
      </c>
      <c r="U51" s="60" t="s">
        <v>1452</v>
      </c>
      <c r="V51" s="60" t="s">
        <v>1454</v>
      </c>
      <c r="W51" s="60" t="s">
        <v>1454</v>
      </c>
      <c r="X51" s="60" t="s">
        <v>1454</v>
      </c>
      <c r="Y51" s="60" t="s">
        <v>1454</v>
      </c>
      <c r="Z51" s="60" t="s">
        <v>1455</v>
      </c>
    </row>
    <row r="52" spans="1:26" ht="12.75" x14ac:dyDescent="0.2">
      <c r="A52" s="61">
        <v>44341.319748680558</v>
      </c>
      <c r="B52" s="62" t="s">
        <v>1520</v>
      </c>
      <c r="C52" s="60" t="s">
        <v>1450</v>
      </c>
      <c r="D52" s="60">
        <v>669</v>
      </c>
      <c r="G52" s="60" t="s">
        <v>1456</v>
      </c>
      <c r="H52" s="60" t="s">
        <v>1452</v>
      </c>
      <c r="I52" s="60">
        <v>36.700000000000003</v>
      </c>
      <c r="J52" s="60">
        <v>22</v>
      </c>
      <c r="M52" s="60" t="s">
        <v>1452</v>
      </c>
      <c r="N52" s="60" t="s">
        <v>1452</v>
      </c>
      <c r="O52" s="60" t="s">
        <v>1452</v>
      </c>
      <c r="P52" s="60" t="s">
        <v>1452</v>
      </c>
      <c r="Q52" s="60" t="s">
        <v>1452</v>
      </c>
      <c r="R52" s="60" t="s">
        <v>1452</v>
      </c>
      <c r="S52" s="60" t="s">
        <v>1452</v>
      </c>
      <c r="T52" s="60" t="s">
        <v>1452</v>
      </c>
      <c r="U52" s="60" t="s">
        <v>1452</v>
      </c>
      <c r="V52" s="60" t="s">
        <v>1454</v>
      </c>
      <c r="W52" s="60" t="s">
        <v>1454</v>
      </c>
      <c r="X52" s="60" t="s">
        <v>1454</v>
      </c>
      <c r="Y52" s="60" t="s">
        <v>1454</v>
      </c>
      <c r="Z52" s="60" t="s">
        <v>1455</v>
      </c>
    </row>
    <row r="53" spans="1:26" ht="12.75" x14ac:dyDescent="0.2">
      <c r="A53" s="61">
        <v>44341.32211361111</v>
      </c>
      <c r="B53" s="62" t="s">
        <v>1616</v>
      </c>
      <c r="C53" s="60" t="s">
        <v>1450</v>
      </c>
      <c r="D53" s="60">
        <v>558</v>
      </c>
      <c r="G53" s="60" t="s">
        <v>1456</v>
      </c>
      <c r="H53" s="60" t="s">
        <v>1452</v>
      </c>
      <c r="I53" s="60">
        <v>36.200000000000003</v>
      </c>
      <c r="J53" s="60">
        <v>17</v>
      </c>
      <c r="M53" s="60" t="s">
        <v>1452</v>
      </c>
      <c r="N53" s="60" t="s">
        <v>1452</v>
      </c>
      <c r="O53" s="60" t="s">
        <v>1452</v>
      </c>
      <c r="P53" s="60" t="s">
        <v>1452</v>
      </c>
      <c r="Q53" s="60" t="s">
        <v>1452</v>
      </c>
      <c r="R53" s="60" t="s">
        <v>1452</v>
      </c>
      <c r="S53" s="60" t="s">
        <v>1452</v>
      </c>
      <c r="T53" s="60" t="s">
        <v>1452</v>
      </c>
      <c r="U53" s="60" t="s">
        <v>1452</v>
      </c>
      <c r="V53" s="60" t="s">
        <v>1454</v>
      </c>
      <c r="W53" s="60" t="s">
        <v>1454</v>
      </c>
      <c r="X53" s="60" t="s">
        <v>1454</v>
      </c>
      <c r="Y53" s="60" t="s">
        <v>1454</v>
      </c>
      <c r="Z53" s="60" t="s">
        <v>1455</v>
      </c>
    </row>
    <row r="54" spans="1:26" ht="12.75" x14ac:dyDescent="0.2">
      <c r="A54" s="61">
        <v>44341.325152812497</v>
      </c>
      <c r="B54" s="62" t="s">
        <v>1553</v>
      </c>
      <c r="C54" s="60" t="s">
        <v>1450</v>
      </c>
      <c r="D54" s="60">
        <v>462</v>
      </c>
      <c r="G54" s="60" t="s">
        <v>1451</v>
      </c>
      <c r="K54" s="60">
        <v>36.5</v>
      </c>
      <c r="L54" s="60">
        <v>20</v>
      </c>
      <c r="M54" s="60" t="s">
        <v>1452</v>
      </c>
      <c r="N54" s="60" t="s">
        <v>1452</v>
      </c>
      <c r="O54" s="60" t="s">
        <v>1452</v>
      </c>
      <c r="P54" s="60" t="s">
        <v>1452</v>
      </c>
      <c r="Q54" s="60" t="s">
        <v>1452</v>
      </c>
      <c r="R54" s="60" t="s">
        <v>1452</v>
      </c>
      <c r="S54" s="60" t="s">
        <v>1452</v>
      </c>
      <c r="T54" s="60" t="s">
        <v>1452</v>
      </c>
      <c r="U54" s="60" t="s">
        <v>1452</v>
      </c>
      <c r="V54" s="60" t="s">
        <v>1454</v>
      </c>
      <c r="W54" s="60" t="s">
        <v>1454</v>
      </c>
      <c r="X54" s="60" t="s">
        <v>1454</v>
      </c>
      <c r="Y54" s="60" t="s">
        <v>1454</v>
      </c>
      <c r="Z54" s="60" t="s">
        <v>1455</v>
      </c>
    </row>
    <row r="55" spans="1:26" ht="12.75" x14ac:dyDescent="0.2">
      <c r="A55" s="61">
        <v>44341.332846921301</v>
      </c>
      <c r="B55" s="60">
        <v>9089771774</v>
      </c>
      <c r="C55" s="60" t="s">
        <v>1450</v>
      </c>
      <c r="D55" s="60">
        <v>701</v>
      </c>
      <c r="G55" s="60" t="s">
        <v>1456</v>
      </c>
      <c r="H55" s="60" t="s">
        <v>1452</v>
      </c>
      <c r="I55" s="60">
        <v>36.5</v>
      </c>
      <c r="J55" s="60">
        <v>16</v>
      </c>
      <c r="M55" s="60" t="s">
        <v>1452</v>
      </c>
      <c r="N55" s="60" t="s">
        <v>1452</v>
      </c>
      <c r="O55" s="60" t="s">
        <v>1452</v>
      </c>
      <c r="P55" s="60" t="s">
        <v>1452</v>
      </c>
      <c r="Q55" s="60" t="s">
        <v>1452</v>
      </c>
      <c r="R55" s="60" t="s">
        <v>1452</v>
      </c>
      <c r="S55" s="60" t="s">
        <v>1452</v>
      </c>
      <c r="T55" s="60" t="s">
        <v>1452</v>
      </c>
      <c r="U55" s="60" t="s">
        <v>1452</v>
      </c>
      <c r="V55" s="60" t="s">
        <v>1467</v>
      </c>
      <c r="W55" s="60" t="s">
        <v>1454</v>
      </c>
      <c r="X55" s="60" t="s">
        <v>1454</v>
      </c>
      <c r="Y55" s="60" t="s">
        <v>1617</v>
      </c>
      <c r="Z55" s="60" t="s">
        <v>1455</v>
      </c>
    </row>
    <row r="56" spans="1:26" ht="12.75" x14ac:dyDescent="0.2">
      <c r="A56" s="61">
        <v>44341.333058530094</v>
      </c>
      <c r="B56" s="62" t="s">
        <v>1557</v>
      </c>
      <c r="C56" s="60" t="s">
        <v>1450</v>
      </c>
      <c r="D56" s="60">
        <v>786</v>
      </c>
      <c r="G56" s="60" t="s">
        <v>1451</v>
      </c>
      <c r="K56" s="60">
        <v>36.200000000000003</v>
      </c>
      <c r="L56" s="60">
        <v>20</v>
      </c>
      <c r="M56" s="60" t="s">
        <v>1452</v>
      </c>
      <c r="N56" s="60" t="s">
        <v>1452</v>
      </c>
      <c r="O56" s="60" t="s">
        <v>1452</v>
      </c>
      <c r="P56" s="60" t="s">
        <v>1452</v>
      </c>
      <c r="Q56" s="60" t="s">
        <v>1452</v>
      </c>
      <c r="R56" s="60" t="s">
        <v>1452</v>
      </c>
      <c r="S56" s="60" t="s">
        <v>1452</v>
      </c>
      <c r="T56" s="60" t="s">
        <v>1452</v>
      </c>
      <c r="U56" s="60" t="s">
        <v>1452</v>
      </c>
      <c r="V56" s="60" t="s">
        <v>1454</v>
      </c>
      <c r="W56" s="60" t="s">
        <v>1454</v>
      </c>
      <c r="X56" s="60" t="s">
        <v>1454</v>
      </c>
      <c r="Y56" s="60" t="s">
        <v>1454</v>
      </c>
      <c r="Z56" s="60" t="s">
        <v>1455</v>
      </c>
    </row>
    <row r="57" spans="1:26" ht="12.75" x14ac:dyDescent="0.2">
      <c r="A57" s="61">
        <v>44341.333100671298</v>
      </c>
      <c r="B57" s="62" t="s">
        <v>1572</v>
      </c>
      <c r="C57" s="60" t="s">
        <v>1450</v>
      </c>
      <c r="D57" s="60">
        <v>486</v>
      </c>
      <c r="G57" s="60" t="s">
        <v>1451</v>
      </c>
      <c r="K57" s="60">
        <v>36</v>
      </c>
      <c r="L57" s="60">
        <v>20</v>
      </c>
      <c r="M57" s="60" t="s">
        <v>1452</v>
      </c>
      <c r="N57" s="60" t="s">
        <v>1452</v>
      </c>
      <c r="O57" s="60" t="s">
        <v>1452</v>
      </c>
      <c r="P57" s="60" t="s">
        <v>1452</v>
      </c>
      <c r="Q57" s="60" t="s">
        <v>1452</v>
      </c>
      <c r="R57" s="60" t="s">
        <v>1452</v>
      </c>
      <c r="S57" s="60" t="s">
        <v>1452</v>
      </c>
      <c r="T57" s="60" t="s">
        <v>1452</v>
      </c>
      <c r="U57" s="60" t="s">
        <v>1452</v>
      </c>
      <c r="V57" s="60" t="s">
        <v>1452</v>
      </c>
      <c r="W57" s="60" t="s">
        <v>1454</v>
      </c>
      <c r="X57" s="60" t="s">
        <v>1454</v>
      </c>
      <c r="Y57" s="60" t="s">
        <v>1452</v>
      </c>
      <c r="Z57" s="60" t="s">
        <v>1455</v>
      </c>
    </row>
    <row r="58" spans="1:26" ht="12.75" x14ac:dyDescent="0.2">
      <c r="A58" s="61">
        <v>44341.334245578706</v>
      </c>
      <c r="B58" s="62" t="s">
        <v>1551</v>
      </c>
      <c r="C58" s="60" t="s">
        <v>1450</v>
      </c>
      <c r="D58" s="60">
        <v>783</v>
      </c>
      <c r="G58" s="60" t="s">
        <v>1456</v>
      </c>
      <c r="H58" s="60" t="s">
        <v>1452</v>
      </c>
      <c r="I58" s="60">
        <v>36.299999999999997</v>
      </c>
      <c r="J58" s="60">
        <v>20</v>
      </c>
      <c r="M58" s="60" t="s">
        <v>1452</v>
      </c>
      <c r="N58" s="60" t="s">
        <v>1452</v>
      </c>
      <c r="O58" s="60" t="s">
        <v>1452</v>
      </c>
      <c r="P58" s="60" t="s">
        <v>1452</v>
      </c>
      <c r="Q58" s="60" t="s">
        <v>1452</v>
      </c>
      <c r="R58" s="60" t="s">
        <v>1452</v>
      </c>
      <c r="S58" s="60" t="s">
        <v>1452</v>
      </c>
      <c r="T58" s="60" t="s">
        <v>1452</v>
      </c>
      <c r="U58" s="60" t="s">
        <v>1452</v>
      </c>
      <c r="V58" s="60" t="s">
        <v>1481</v>
      </c>
      <c r="W58" s="60" t="s">
        <v>1454</v>
      </c>
      <c r="X58" s="60" t="s">
        <v>1454</v>
      </c>
      <c r="Y58" s="60" t="s">
        <v>1481</v>
      </c>
      <c r="Z58" s="60" t="s">
        <v>1455</v>
      </c>
    </row>
    <row r="59" spans="1:26" ht="12.75" x14ac:dyDescent="0.2">
      <c r="A59" s="61">
        <v>44341.335344537038</v>
      </c>
      <c r="B59" s="62" t="s">
        <v>1494</v>
      </c>
      <c r="C59" s="60" t="s">
        <v>1458</v>
      </c>
      <c r="E59" s="60" t="s">
        <v>306</v>
      </c>
      <c r="F59" s="60" t="s">
        <v>305</v>
      </c>
      <c r="G59" s="60" t="s">
        <v>1451</v>
      </c>
      <c r="K59" s="60">
        <v>36.299999999999997</v>
      </c>
      <c r="L59" s="60">
        <v>18</v>
      </c>
      <c r="M59" s="60" t="s">
        <v>1452</v>
      </c>
      <c r="N59" s="60" t="s">
        <v>1452</v>
      </c>
      <c r="O59" s="60" t="s">
        <v>1452</v>
      </c>
      <c r="P59" s="60" t="s">
        <v>1452</v>
      </c>
      <c r="Q59" s="60" t="s">
        <v>1452</v>
      </c>
      <c r="R59" s="60" t="s">
        <v>1452</v>
      </c>
      <c r="S59" s="60" t="s">
        <v>1452</v>
      </c>
      <c r="T59" s="60" t="s">
        <v>1452</v>
      </c>
      <c r="U59" s="60" t="s">
        <v>1452</v>
      </c>
      <c r="V59" s="60" t="s">
        <v>1454</v>
      </c>
      <c r="W59" s="60" t="s">
        <v>1454</v>
      </c>
      <c r="X59" s="60" t="s">
        <v>1454</v>
      </c>
      <c r="Y59" s="60" t="s">
        <v>1454</v>
      </c>
      <c r="Z59" s="60" t="s">
        <v>1455</v>
      </c>
    </row>
    <row r="60" spans="1:26" ht="12.75" x14ac:dyDescent="0.2">
      <c r="A60" s="61">
        <v>44341.335528425931</v>
      </c>
      <c r="B60" s="62" t="s">
        <v>1618</v>
      </c>
      <c r="C60" s="60" t="s">
        <v>1450</v>
      </c>
      <c r="D60" s="60">
        <v>443</v>
      </c>
      <c r="G60" s="60" t="s">
        <v>1456</v>
      </c>
      <c r="H60" s="60" t="s">
        <v>1452</v>
      </c>
      <c r="I60" s="60">
        <v>36.4</v>
      </c>
      <c r="J60" s="60">
        <v>20</v>
      </c>
      <c r="M60" s="60" t="s">
        <v>1452</v>
      </c>
      <c r="N60" s="60" t="s">
        <v>1452</v>
      </c>
      <c r="O60" s="60" t="s">
        <v>1452</v>
      </c>
      <c r="P60" s="60" t="s">
        <v>1452</v>
      </c>
      <c r="Q60" s="60" t="s">
        <v>1452</v>
      </c>
      <c r="R60" s="60" t="s">
        <v>1452</v>
      </c>
      <c r="S60" s="60" t="s">
        <v>1452</v>
      </c>
      <c r="T60" s="60" t="s">
        <v>1452</v>
      </c>
      <c r="U60" s="60" t="s">
        <v>1452</v>
      </c>
      <c r="V60" s="60" t="s">
        <v>1454</v>
      </c>
      <c r="W60" s="60" t="s">
        <v>1454</v>
      </c>
      <c r="X60" s="60" t="s">
        <v>1454</v>
      </c>
      <c r="Y60" s="60" t="s">
        <v>1454</v>
      </c>
      <c r="Z60" s="60" t="s">
        <v>1455</v>
      </c>
    </row>
    <row r="61" spans="1:26" ht="12.75" x14ac:dyDescent="0.2">
      <c r="A61" s="61">
        <v>44341.337072106486</v>
      </c>
      <c r="B61" s="62" t="s">
        <v>1619</v>
      </c>
      <c r="C61" s="60" t="s">
        <v>1458</v>
      </c>
      <c r="E61" s="60" t="s">
        <v>1620</v>
      </c>
      <c r="F61" s="60" t="s">
        <v>988</v>
      </c>
      <c r="G61" s="60" t="s">
        <v>1451</v>
      </c>
      <c r="K61" s="60">
        <v>36.700000000000003</v>
      </c>
      <c r="L61" s="60">
        <v>18</v>
      </c>
      <c r="M61" s="60" t="s">
        <v>1452</v>
      </c>
      <c r="N61" s="60" t="s">
        <v>1452</v>
      </c>
      <c r="O61" s="60" t="s">
        <v>1452</v>
      </c>
      <c r="P61" s="60" t="s">
        <v>1452</v>
      </c>
      <c r="Q61" s="60" t="s">
        <v>1452</v>
      </c>
      <c r="R61" s="60" t="s">
        <v>1452</v>
      </c>
      <c r="S61" s="60" t="s">
        <v>1452</v>
      </c>
      <c r="T61" s="60" t="s">
        <v>1452</v>
      </c>
      <c r="U61" s="60" t="s">
        <v>1452</v>
      </c>
      <c r="V61" s="60" t="s">
        <v>1454</v>
      </c>
      <c r="W61" s="60" t="s">
        <v>1454</v>
      </c>
      <c r="X61" s="60" t="s">
        <v>1454</v>
      </c>
      <c r="Y61" s="60" t="s">
        <v>1454</v>
      </c>
      <c r="Z61" s="60" t="s">
        <v>1455</v>
      </c>
    </row>
    <row r="62" spans="1:26" ht="12.75" x14ac:dyDescent="0.2">
      <c r="A62" s="61">
        <v>44341.338387164353</v>
      </c>
      <c r="B62" s="62" t="s">
        <v>1534</v>
      </c>
      <c r="C62" s="60" t="s">
        <v>1450</v>
      </c>
      <c r="D62" s="60">
        <v>749</v>
      </c>
      <c r="G62" s="60" t="s">
        <v>1451</v>
      </c>
      <c r="K62" s="60">
        <v>36.5</v>
      </c>
      <c r="L62" s="60">
        <v>18</v>
      </c>
      <c r="M62" s="60" t="s">
        <v>1452</v>
      </c>
      <c r="N62" s="60" t="s">
        <v>1452</v>
      </c>
      <c r="O62" s="60" t="s">
        <v>1452</v>
      </c>
      <c r="P62" s="60" t="s">
        <v>1452</v>
      </c>
      <c r="Q62" s="60" t="s">
        <v>1452</v>
      </c>
      <c r="R62" s="60" t="s">
        <v>1452</v>
      </c>
      <c r="S62" s="60" t="s">
        <v>1452</v>
      </c>
      <c r="T62" s="60" t="s">
        <v>1452</v>
      </c>
      <c r="U62" s="60" t="s">
        <v>1452</v>
      </c>
      <c r="V62" s="60" t="s">
        <v>1454</v>
      </c>
      <c r="W62" s="60" t="s">
        <v>1454</v>
      </c>
      <c r="X62" s="60" t="s">
        <v>1473</v>
      </c>
      <c r="Y62" s="60" t="s">
        <v>1454</v>
      </c>
      <c r="Z62" s="60" t="s">
        <v>1455</v>
      </c>
    </row>
    <row r="63" spans="1:26" ht="12.75" x14ac:dyDescent="0.2">
      <c r="A63" s="61">
        <v>44341.338601701384</v>
      </c>
      <c r="B63" s="62" t="s">
        <v>1515</v>
      </c>
      <c r="C63" s="60" t="s">
        <v>1450</v>
      </c>
      <c r="D63" s="60">
        <v>775</v>
      </c>
      <c r="G63" s="60" t="s">
        <v>1456</v>
      </c>
      <c r="H63" s="60" t="s">
        <v>1452</v>
      </c>
      <c r="I63" s="60">
        <v>36.700000000000003</v>
      </c>
      <c r="J63" s="60">
        <v>16</v>
      </c>
      <c r="M63" s="60" t="s">
        <v>1452</v>
      </c>
      <c r="N63" s="60" t="s">
        <v>1452</v>
      </c>
      <c r="O63" s="60" t="s">
        <v>1452</v>
      </c>
      <c r="P63" s="60" t="s">
        <v>1452</v>
      </c>
      <c r="Q63" s="60" t="s">
        <v>1452</v>
      </c>
      <c r="R63" s="60" t="s">
        <v>1452</v>
      </c>
      <c r="S63" s="60" t="s">
        <v>1452</v>
      </c>
      <c r="T63" s="60" t="s">
        <v>1452</v>
      </c>
      <c r="U63" s="60" t="s">
        <v>1452</v>
      </c>
      <c r="V63" s="60" t="s">
        <v>1493</v>
      </c>
      <c r="W63" s="60" t="s">
        <v>1454</v>
      </c>
      <c r="X63" s="60" t="s">
        <v>1454</v>
      </c>
      <c r="Y63" s="60" t="s">
        <v>1493</v>
      </c>
      <c r="Z63" s="60" t="s">
        <v>1455</v>
      </c>
    </row>
    <row r="64" spans="1:26" ht="12.75" x14ac:dyDescent="0.2">
      <c r="A64" s="61">
        <v>44341.339128807871</v>
      </c>
      <c r="B64" s="62" t="s">
        <v>1555</v>
      </c>
      <c r="C64" s="60" t="s">
        <v>1450</v>
      </c>
      <c r="D64" s="62" t="s">
        <v>1408</v>
      </c>
      <c r="G64" s="60" t="s">
        <v>1451</v>
      </c>
      <c r="K64" s="60">
        <v>36.5</v>
      </c>
      <c r="L64" s="60">
        <v>14</v>
      </c>
      <c r="M64" s="60" t="s">
        <v>1452</v>
      </c>
      <c r="N64" s="60" t="s">
        <v>1452</v>
      </c>
      <c r="O64" s="60" t="s">
        <v>1452</v>
      </c>
      <c r="P64" s="60" t="s">
        <v>1452</v>
      </c>
      <c r="Q64" s="60" t="s">
        <v>1452</v>
      </c>
      <c r="R64" s="60" t="s">
        <v>1452</v>
      </c>
      <c r="S64" s="60" t="s">
        <v>1452</v>
      </c>
      <c r="T64" s="60" t="s">
        <v>1452</v>
      </c>
      <c r="U64" s="60" t="s">
        <v>1452</v>
      </c>
      <c r="V64" s="60" t="s">
        <v>1477</v>
      </c>
      <c r="W64" s="60" t="s">
        <v>1454</v>
      </c>
      <c r="X64" s="60" t="s">
        <v>1454</v>
      </c>
      <c r="Y64" s="60" t="s">
        <v>1621</v>
      </c>
      <c r="Z64" s="60" t="s">
        <v>1455</v>
      </c>
    </row>
    <row r="65" spans="1:26" ht="12.75" x14ac:dyDescent="0.2">
      <c r="A65" s="61">
        <v>44341.340405844909</v>
      </c>
      <c r="B65" s="62" t="s">
        <v>1601</v>
      </c>
      <c r="C65" s="60" t="s">
        <v>1450</v>
      </c>
      <c r="D65" s="60">
        <v>777</v>
      </c>
      <c r="G65" s="60" t="s">
        <v>1456</v>
      </c>
      <c r="H65" s="60" t="s">
        <v>1452</v>
      </c>
      <c r="I65" s="60">
        <v>36.4</v>
      </c>
      <c r="J65" s="60">
        <v>15</v>
      </c>
      <c r="M65" s="60" t="s">
        <v>1452</v>
      </c>
      <c r="N65" s="60" t="s">
        <v>1452</v>
      </c>
      <c r="O65" s="60" t="s">
        <v>1452</v>
      </c>
      <c r="P65" s="60" t="s">
        <v>1452</v>
      </c>
      <c r="Q65" s="60" t="s">
        <v>1452</v>
      </c>
      <c r="R65" s="60" t="s">
        <v>1452</v>
      </c>
      <c r="S65" s="60" t="s">
        <v>1452</v>
      </c>
      <c r="T65" s="60" t="s">
        <v>1452</v>
      </c>
      <c r="U65" s="60" t="s">
        <v>1452</v>
      </c>
      <c r="V65" s="60" t="s">
        <v>1454</v>
      </c>
      <c r="W65" s="60" t="s">
        <v>1454</v>
      </c>
      <c r="X65" s="60" t="s">
        <v>1454</v>
      </c>
      <c r="Y65" s="60" t="s">
        <v>1454</v>
      </c>
      <c r="Z65" s="60" t="s">
        <v>1455</v>
      </c>
    </row>
    <row r="66" spans="1:26" ht="12.75" x14ac:dyDescent="0.2">
      <c r="A66" s="61">
        <v>44341.340648067126</v>
      </c>
      <c r="B66" s="62" t="s">
        <v>1604</v>
      </c>
      <c r="C66" s="60" t="s">
        <v>1450</v>
      </c>
      <c r="D66" s="60" t="s">
        <v>1104</v>
      </c>
      <c r="G66" s="60" t="s">
        <v>1451</v>
      </c>
      <c r="K66" s="60">
        <v>36.5</v>
      </c>
      <c r="L66" s="60">
        <v>72</v>
      </c>
      <c r="M66" s="60" t="s">
        <v>1452</v>
      </c>
      <c r="N66" s="60" t="s">
        <v>1452</v>
      </c>
      <c r="O66" s="60" t="s">
        <v>1452</v>
      </c>
      <c r="P66" s="60" t="s">
        <v>1452</v>
      </c>
      <c r="Q66" s="60" t="s">
        <v>1452</v>
      </c>
      <c r="R66" s="60" t="s">
        <v>1452</v>
      </c>
      <c r="S66" s="60" t="s">
        <v>1452</v>
      </c>
      <c r="T66" s="60" t="s">
        <v>1452</v>
      </c>
      <c r="U66" s="60" t="s">
        <v>1452</v>
      </c>
      <c r="V66" s="60" t="s">
        <v>1605</v>
      </c>
      <c r="W66" s="60" t="s">
        <v>1454</v>
      </c>
      <c r="X66" s="60" t="s">
        <v>1454</v>
      </c>
      <c r="Y66" s="60" t="s">
        <v>1454</v>
      </c>
      <c r="Z66" s="60" t="s">
        <v>1455</v>
      </c>
    </row>
    <row r="67" spans="1:26" ht="12.75" x14ac:dyDescent="0.2">
      <c r="A67" s="61">
        <v>44341.341718171301</v>
      </c>
      <c r="B67" s="62" t="s">
        <v>1518</v>
      </c>
      <c r="C67" s="60" t="s">
        <v>1450</v>
      </c>
      <c r="D67" s="62" t="s">
        <v>1407</v>
      </c>
      <c r="G67" s="60" t="s">
        <v>1456</v>
      </c>
      <c r="H67" s="60" t="s">
        <v>1452</v>
      </c>
      <c r="I67" s="60">
        <v>36.5</v>
      </c>
      <c r="J67" s="60">
        <v>20</v>
      </c>
      <c r="M67" s="60" t="s">
        <v>1452</v>
      </c>
      <c r="N67" s="60" t="s">
        <v>1452</v>
      </c>
      <c r="O67" s="60" t="s">
        <v>1452</v>
      </c>
      <c r="P67" s="60" t="s">
        <v>1452</v>
      </c>
      <c r="Q67" s="60" t="s">
        <v>1452</v>
      </c>
      <c r="R67" s="60" t="s">
        <v>1452</v>
      </c>
      <c r="S67" s="60" t="s">
        <v>1452</v>
      </c>
      <c r="T67" s="60" t="s">
        <v>1452</v>
      </c>
      <c r="U67" s="60" t="s">
        <v>1452</v>
      </c>
      <c r="V67" s="60" t="s">
        <v>1622</v>
      </c>
      <c r="W67" s="60" t="s">
        <v>1454</v>
      </c>
      <c r="X67" s="60" t="s">
        <v>1454</v>
      </c>
      <c r="Y67" s="60" t="s">
        <v>1454</v>
      </c>
      <c r="Z67" s="60" t="s">
        <v>1455</v>
      </c>
    </row>
    <row r="68" spans="1:26" ht="12.75" x14ac:dyDescent="0.2">
      <c r="A68" s="61">
        <v>44341.342367766207</v>
      </c>
      <c r="B68" s="62" t="s">
        <v>1521</v>
      </c>
      <c r="C68" s="60" t="s">
        <v>1450</v>
      </c>
      <c r="D68" s="60">
        <v>660</v>
      </c>
      <c r="G68" s="60" t="s">
        <v>1451</v>
      </c>
      <c r="K68" s="60">
        <v>36.9</v>
      </c>
      <c r="L68" s="60">
        <v>17</v>
      </c>
      <c r="M68" s="60" t="s">
        <v>1452</v>
      </c>
      <c r="N68" s="60" t="s">
        <v>1452</v>
      </c>
      <c r="O68" s="60" t="s">
        <v>1452</v>
      </c>
      <c r="P68" s="60" t="s">
        <v>1452</v>
      </c>
      <c r="Q68" s="60" t="s">
        <v>1452</v>
      </c>
      <c r="R68" s="60" t="s">
        <v>1452</v>
      </c>
      <c r="S68" s="60" t="s">
        <v>1452</v>
      </c>
      <c r="T68" s="60" t="s">
        <v>1452</v>
      </c>
      <c r="U68" s="60" t="s">
        <v>1452</v>
      </c>
      <c r="V68" s="60" t="s">
        <v>1454</v>
      </c>
      <c r="W68" s="60" t="s">
        <v>1454</v>
      </c>
      <c r="X68" s="60" t="s">
        <v>1454</v>
      </c>
      <c r="Y68" s="60" t="s">
        <v>1454</v>
      </c>
      <c r="Z68" s="60" t="s">
        <v>1455</v>
      </c>
    </row>
    <row r="69" spans="1:26" ht="12.75" x14ac:dyDescent="0.2">
      <c r="A69" s="61">
        <v>44341.344382210649</v>
      </c>
      <c r="B69" s="62" t="s">
        <v>1490</v>
      </c>
      <c r="C69" s="60" t="s">
        <v>1458</v>
      </c>
      <c r="E69" s="60" t="s">
        <v>356</v>
      </c>
      <c r="F69" s="60" t="s">
        <v>355</v>
      </c>
      <c r="G69" s="60" t="s">
        <v>1451</v>
      </c>
      <c r="K69" s="60">
        <v>36.4</v>
      </c>
      <c r="L69" s="60">
        <v>22</v>
      </c>
      <c r="M69" s="60" t="s">
        <v>1452</v>
      </c>
      <c r="N69" s="60" t="s">
        <v>1452</v>
      </c>
      <c r="O69" s="60" t="s">
        <v>1452</v>
      </c>
      <c r="P69" s="60" t="s">
        <v>1452</v>
      </c>
      <c r="Q69" s="60" t="s">
        <v>1452</v>
      </c>
      <c r="R69" s="60" t="s">
        <v>1452</v>
      </c>
      <c r="S69" s="60" t="s">
        <v>1452</v>
      </c>
      <c r="T69" s="60" t="s">
        <v>1452</v>
      </c>
      <c r="U69" s="60" t="s">
        <v>1452</v>
      </c>
      <c r="V69" s="60" t="s">
        <v>1454</v>
      </c>
      <c r="W69" s="60" t="s">
        <v>1454</v>
      </c>
      <c r="X69" s="60" t="s">
        <v>1454</v>
      </c>
      <c r="Y69" s="60" t="s">
        <v>1454</v>
      </c>
      <c r="Z69" s="60" t="s">
        <v>1455</v>
      </c>
    </row>
    <row r="70" spans="1:26" ht="12.75" x14ac:dyDescent="0.2">
      <c r="A70" s="61">
        <v>44341.34583150463</v>
      </c>
      <c r="B70" s="62" t="s">
        <v>1560</v>
      </c>
      <c r="C70" s="60" t="s">
        <v>1450</v>
      </c>
      <c r="D70" s="60">
        <v>719</v>
      </c>
      <c r="G70" s="60" t="s">
        <v>1451</v>
      </c>
      <c r="K70" s="60">
        <v>36.5</v>
      </c>
      <c r="L70" s="60">
        <v>26</v>
      </c>
      <c r="M70" s="60" t="s">
        <v>1452</v>
      </c>
      <c r="N70" s="60" t="s">
        <v>1452</v>
      </c>
      <c r="O70" s="60" t="s">
        <v>1452</v>
      </c>
      <c r="P70" s="60" t="s">
        <v>1452</v>
      </c>
      <c r="Q70" s="60" t="s">
        <v>1452</v>
      </c>
      <c r="R70" s="60" t="s">
        <v>1452</v>
      </c>
      <c r="S70" s="60" t="s">
        <v>1452</v>
      </c>
      <c r="T70" s="60" t="s">
        <v>1452</v>
      </c>
      <c r="U70" s="60" t="s">
        <v>1452</v>
      </c>
      <c r="V70" s="60" t="s">
        <v>1454</v>
      </c>
      <c r="W70" s="60" t="s">
        <v>1454</v>
      </c>
      <c r="X70" s="60" t="s">
        <v>1561</v>
      </c>
      <c r="Y70" s="60" t="s">
        <v>1454</v>
      </c>
      <c r="Z70" s="60" t="s">
        <v>1455</v>
      </c>
    </row>
    <row r="71" spans="1:26" ht="12.75" x14ac:dyDescent="0.2">
      <c r="A71" s="61">
        <v>44341.348056527779</v>
      </c>
      <c r="B71" s="62" t="s">
        <v>1514</v>
      </c>
      <c r="C71" s="60" t="s">
        <v>1450</v>
      </c>
      <c r="D71" s="60">
        <v>765</v>
      </c>
      <c r="G71" s="60" t="s">
        <v>1456</v>
      </c>
      <c r="H71" s="60" t="s">
        <v>1452</v>
      </c>
      <c r="I71" s="60">
        <v>36.5</v>
      </c>
      <c r="J71" s="60">
        <v>18</v>
      </c>
      <c r="M71" s="60" t="s">
        <v>1452</v>
      </c>
      <c r="N71" s="60" t="s">
        <v>1452</v>
      </c>
      <c r="O71" s="60" t="s">
        <v>1452</v>
      </c>
      <c r="P71" s="60" t="s">
        <v>1452</v>
      </c>
      <c r="Q71" s="60" t="s">
        <v>1452</v>
      </c>
      <c r="R71" s="60" t="s">
        <v>1452</v>
      </c>
      <c r="S71" s="60" t="s">
        <v>1452</v>
      </c>
      <c r="T71" s="60" t="s">
        <v>1452</v>
      </c>
      <c r="U71" s="60" t="s">
        <v>1452</v>
      </c>
      <c r="V71" s="60" t="s">
        <v>1454</v>
      </c>
      <c r="W71" s="60" t="s">
        <v>1454</v>
      </c>
      <c r="X71" s="60" t="s">
        <v>1454</v>
      </c>
      <c r="Y71" s="60" t="s">
        <v>1454</v>
      </c>
      <c r="Z71" s="60" t="s">
        <v>1455</v>
      </c>
    </row>
    <row r="72" spans="1:26" ht="12.75" x14ac:dyDescent="0.2">
      <c r="A72" s="61">
        <v>44341.348703877316</v>
      </c>
      <c r="B72" s="62" t="s">
        <v>1513</v>
      </c>
      <c r="C72" s="60" t="s">
        <v>1450</v>
      </c>
      <c r="D72" s="60">
        <v>578</v>
      </c>
      <c r="G72" s="60" t="s">
        <v>1451</v>
      </c>
      <c r="K72" s="60">
        <v>36.5</v>
      </c>
      <c r="L72" s="60">
        <v>18</v>
      </c>
      <c r="M72" s="60" t="s">
        <v>1452</v>
      </c>
      <c r="N72" s="60" t="s">
        <v>1452</v>
      </c>
      <c r="O72" s="60" t="s">
        <v>1452</v>
      </c>
      <c r="P72" s="60" t="s">
        <v>1452</v>
      </c>
      <c r="Q72" s="60" t="s">
        <v>1452</v>
      </c>
      <c r="R72" s="60" t="s">
        <v>1452</v>
      </c>
      <c r="S72" s="60" t="s">
        <v>1452</v>
      </c>
      <c r="T72" s="60" t="s">
        <v>1452</v>
      </c>
      <c r="U72" s="60" t="s">
        <v>1452</v>
      </c>
      <c r="V72" s="60" t="s">
        <v>1477</v>
      </c>
      <c r="W72" s="60" t="s">
        <v>1454</v>
      </c>
      <c r="X72" s="60" t="s">
        <v>1454</v>
      </c>
      <c r="Y72" s="60" t="s">
        <v>1454</v>
      </c>
      <c r="Z72" s="60" t="s">
        <v>1455</v>
      </c>
    </row>
    <row r="73" spans="1:26" ht="12.75" x14ac:dyDescent="0.2">
      <c r="A73" s="61">
        <v>44341.349899143519</v>
      </c>
      <c r="B73" s="62" t="s">
        <v>1538</v>
      </c>
      <c r="C73" s="60" t="s">
        <v>1450</v>
      </c>
      <c r="D73" s="60">
        <v>731</v>
      </c>
      <c r="G73" s="60" t="s">
        <v>1451</v>
      </c>
      <c r="K73" s="60">
        <v>36.5</v>
      </c>
      <c r="L73" s="60">
        <v>14</v>
      </c>
      <c r="M73" s="60" t="s">
        <v>1452</v>
      </c>
      <c r="N73" s="63" t="s">
        <v>1455</v>
      </c>
      <c r="O73" s="60" t="s">
        <v>1452</v>
      </c>
      <c r="P73" s="60" t="s">
        <v>1452</v>
      </c>
      <c r="Q73" s="60" t="s">
        <v>1452</v>
      </c>
      <c r="R73" s="60" t="s">
        <v>1452</v>
      </c>
      <c r="S73" s="60" t="s">
        <v>1452</v>
      </c>
      <c r="T73" s="60" t="s">
        <v>1452</v>
      </c>
      <c r="U73" s="60" t="s">
        <v>1452</v>
      </c>
      <c r="V73" s="60" t="s">
        <v>1539</v>
      </c>
      <c r="W73" s="60" t="s">
        <v>1454</v>
      </c>
      <c r="X73" s="60" t="s">
        <v>1454</v>
      </c>
      <c r="Y73" s="60" t="s">
        <v>1454</v>
      </c>
      <c r="Z73" s="60" t="s">
        <v>1455</v>
      </c>
    </row>
    <row r="74" spans="1:26" ht="12.75" x14ac:dyDescent="0.2">
      <c r="A74" s="61">
        <v>44341.351774351853</v>
      </c>
      <c r="B74" s="62" t="s">
        <v>1525</v>
      </c>
      <c r="C74" s="60" t="s">
        <v>1450</v>
      </c>
      <c r="D74" s="60">
        <v>113</v>
      </c>
      <c r="G74" s="60" t="s">
        <v>1456</v>
      </c>
      <c r="H74" s="60" t="s">
        <v>1452</v>
      </c>
      <c r="I74" s="60">
        <v>36.5</v>
      </c>
      <c r="J74" s="60">
        <v>17</v>
      </c>
      <c r="M74" s="60" t="s">
        <v>1452</v>
      </c>
      <c r="N74" s="60" t="s">
        <v>1452</v>
      </c>
      <c r="O74" s="60" t="s">
        <v>1452</v>
      </c>
      <c r="P74" s="60" t="s">
        <v>1452</v>
      </c>
      <c r="Q74" s="60" t="s">
        <v>1452</v>
      </c>
      <c r="R74" s="60" t="s">
        <v>1452</v>
      </c>
      <c r="S74" s="60" t="s">
        <v>1452</v>
      </c>
      <c r="T74" s="60" t="s">
        <v>1452</v>
      </c>
      <c r="U74" s="60" t="s">
        <v>1452</v>
      </c>
      <c r="V74" s="60" t="s">
        <v>1477</v>
      </c>
      <c r="W74" s="60" t="s">
        <v>1454</v>
      </c>
      <c r="X74" s="60" t="s">
        <v>1454</v>
      </c>
      <c r="Y74" s="60" t="s">
        <v>1467</v>
      </c>
      <c r="Z74" s="60" t="s">
        <v>1455</v>
      </c>
    </row>
    <row r="75" spans="1:26" ht="12.75" x14ac:dyDescent="0.2">
      <c r="A75" s="61">
        <v>44341.353584502314</v>
      </c>
      <c r="B75" s="62" t="s">
        <v>1558</v>
      </c>
      <c r="C75" s="60" t="s">
        <v>1450</v>
      </c>
      <c r="D75" s="60">
        <v>627</v>
      </c>
      <c r="G75" s="60" t="s">
        <v>1451</v>
      </c>
      <c r="K75" s="60">
        <v>36.5</v>
      </c>
      <c r="L75" s="60">
        <v>18</v>
      </c>
      <c r="M75" s="60" t="s">
        <v>1452</v>
      </c>
      <c r="N75" s="60" t="s">
        <v>1452</v>
      </c>
      <c r="O75" s="60" t="s">
        <v>1452</v>
      </c>
      <c r="P75" s="60" t="s">
        <v>1452</v>
      </c>
      <c r="Q75" s="60" t="s">
        <v>1452</v>
      </c>
      <c r="R75" s="60" t="s">
        <v>1452</v>
      </c>
      <c r="S75" s="60" t="s">
        <v>1452</v>
      </c>
      <c r="T75" s="60" t="s">
        <v>1452</v>
      </c>
      <c r="U75" s="60" t="s">
        <v>1452</v>
      </c>
      <c r="V75" s="60" t="s">
        <v>1454</v>
      </c>
      <c r="W75" s="60" t="s">
        <v>1454</v>
      </c>
      <c r="X75" s="60" t="s">
        <v>1454</v>
      </c>
      <c r="Y75" s="60" t="s">
        <v>1454</v>
      </c>
      <c r="Z75" s="60" t="s">
        <v>1455</v>
      </c>
    </row>
    <row r="76" spans="1:26" ht="12.75" x14ac:dyDescent="0.2">
      <c r="A76" s="61">
        <v>44341.366243703698</v>
      </c>
      <c r="B76" s="62" t="s">
        <v>1571</v>
      </c>
      <c r="C76" s="60" t="s">
        <v>1450</v>
      </c>
      <c r="D76" s="60">
        <v>407</v>
      </c>
      <c r="G76" s="60" t="s">
        <v>1451</v>
      </c>
      <c r="K76" s="60">
        <v>36.799999999999997</v>
      </c>
      <c r="L76" s="60">
        <v>16</v>
      </c>
      <c r="M76" s="60" t="s">
        <v>1452</v>
      </c>
      <c r="N76" s="60" t="s">
        <v>1452</v>
      </c>
      <c r="O76" s="60" t="s">
        <v>1452</v>
      </c>
      <c r="P76" s="60" t="s">
        <v>1452</v>
      </c>
      <c r="Q76" s="60" t="s">
        <v>1452</v>
      </c>
      <c r="R76" s="63" t="s">
        <v>1455</v>
      </c>
      <c r="S76" s="60" t="s">
        <v>1452</v>
      </c>
      <c r="T76" s="60" t="s">
        <v>1452</v>
      </c>
      <c r="U76" s="60" t="s">
        <v>1452</v>
      </c>
      <c r="V76" s="60" t="s">
        <v>1481</v>
      </c>
      <c r="W76" s="60" t="s">
        <v>1454</v>
      </c>
      <c r="X76" s="60" t="s">
        <v>1454</v>
      </c>
      <c r="Y76" s="60" t="s">
        <v>1481</v>
      </c>
      <c r="Z76" s="60" t="s">
        <v>1455</v>
      </c>
    </row>
    <row r="77" spans="1:26" ht="12.75" x14ac:dyDescent="0.2">
      <c r="A77" s="61">
        <v>44341.373342650462</v>
      </c>
      <c r="B77" s="62" t="s">
        <v>1545</v>
      </c>
      <c r="C77" s="60" t="s">
        <v>1450</v>
      </c>
      <c r="D77" s="60">
        <v>764</v>
      </c>
      <c r="G77" s="60" t="s">
        <v>1456</v>
      </c>
      <c r="H77" s="60" t="s">
        <v>1452</v>
      </c>
      <c r="I77" s="60">
        <v>36.5</v>
      </c>
      <c r="J77" s="60">
        <v>16</v>
      </c>
      <c r="M77" s="60" t="s">
        <v>1452</v>
      </c>
      <c r="N77" s="60" t="s">
        <v>1452</v>
      </c>
      <c r="O77" s="60" t="s">
        <v>1452</v>
      </c>
      <c r="P77" s="60" t="s">
        <v>1452</v>
      </c>
      <c r="Q77" s="60" t="s">
        <v>1452</v>
      </c>
      <c r="R77" s="60" t="s">
        <v>1452</v>
      </c>
      <c r="S77" s="60" t="s">
        <v>1452</v>
      </c>
      <c r="T77" s="60" t="s">
        <v>1452</v>
      </c>
      <c r="U77" s="60" t="s">
        <v>1452</v>
      </c>
      <c r="V77" s="60" t="s">
        <v>1493</v>
      </c>
      <c r="W77" s="60" t="s">
        <v>1454</v>
      </c>
      <c r="X77" s="60" t="s">
        <v>1454</v>
      </c>
      <c r="Y77" s="60" t="s">
        <v>1493</v>
      </c>
      <c r="Z77" s="60" t="s">
        <v>1455</v>
      </c>
    </row>
    <row r="78" spans="1:26" ht="12.75" x14ac:dyDescent="0.2">
      <c r="A78" s="61">
        <v>44341.373401898149</v>
      </c>
      <c r="B78" s="62" t="s">
        <v>1523</v>
      </c>
      <c r="C78" s="60" t="s">
        <v>1450</v>
      </c>
      <c r="D78" s="60">
        <v>758</v>
      </c>
      <c r="G78" s="60" t="s">
        <v>1456</v>
      </c>
      <c r="H78" s="60" t="s">
        <v>1452</v>
      </c>
      <c r="I78" s="60">
        <v>36.5</v>
      </c>
      <c r="J78" s="60">
        <v>18</v>
      </c>
      <c r="M78" s="60" t="s">
        <v>1452</v>
      </c>
      <c r="N78" s="60" t="s">
        <v>1452</v>
      </c>
      <c r="O78" s="60" t="s">
        <v>1452</v>
      </c>
      <c r="P78" s="60" t="s">
        <v>1452</v>
      </c>
      <c r="Q78" s="60" t="s">
        <v>1452</v>
      </c>
      <c r="R78" s="60" t="s">
        <v>1452</v>
      </c>
      <c r="S78" s="60" t="s">
        <v>1452</v>
      </c>
      <c r="T78" s="60" t="s">
        <v>1452</v>
      </c>
      <c r="U78" s="60" t="s">
        <v>1452</v>
      </c>
      <c r="V78" s="60" t="s">
        <v>1454</v>
      </c>
      <c r="W78" s="60" t="s">
        <v>1454</v>
      </c>
      <c r="X78" s="60" t="s">
        <v>1454</v>
      </c>
      <c r="Y78" s="60" t="s">
        <v>1454</v>
      </c>
      <c r="Z78" s="60" t="s">
        <v>1455</v>
      </c>
    </row>
    <row r="79" spans="1:26" ht="12.75" x14ac:dyDescent="0.2">
      <c r="A79" s="61">
        <v>44341.377118946759</v>
      </c>
      <c r="B79" s="62" t="s">
        <v>1536</v>
      </c>
      <c r="C79" s="60" t="s">
        <v>1450</v>
      </c>
      <c r="D79" s="60">
        <v>445</v>
      </c>
      <c r="G79" s="60" t="s">
        <v>1456</v>
      </c>
      <c r="H79" s="60" t="s">
        <v>1452</v>
      </c>
      <c r="I79" s="60">
        <v>36.4</v>
      </c>
      <c r="J79" s="60">
        <v>18</v>
      </c>
      <c r="M79" s="60" t="s">
        <v>1452</v>
      </c>
      <c r="N79" s="60" t="s">
        <v>1452</v>
      </c>
      <c r="O79" s="60" t="s">
        <v>1452</v>
      </c>
      <c r="P79" s="60" t="s">
        <v>1452</v>
      </c>
      <c r="Q79" s="60" t="s">
        <v>1452</v>
      </c>
      <c r="R79" s="60" t="s">
        <v>1452</v>
      </c>
      <c r="S79" s="60" t="s">
        <v>1452</v>
      </c>
      <c r="T79" s="60" t="s">
        <v>1452</v>
      </c>
      <c r="U79" s="60" t="s">
        <v>1452</v>
      </c>
      <c r="V79" s="60" t="s">
        <v>1454</v>
      </c>
      <c r="W79" s="60" t="s">
        <v>1454</v>
      </c>
      <c r="X79" s="60" t="s">
        <v>1454</v>
      </c>
      <c r="Y79" s="60" t="s">
        <v>1454</v>
      </c>
      <c r="Z79" s="60" t="s">
        <v>1455</v>
      </c>
    </row>
    <row r="80" spans="1:26" ht="12.75" x14ac:dyDescent="0.2">
      <c r="A80" s="61">
        <v>44341.377609201387</v>
      </c>
      <c r="B80" s="62" t="s">
        <v>1506</v>
      </c>
      <c r="C80" s="60" t="s">
        <v>1450</v>
      </c>
      <c r="D80" s="60">
        <v>248</v>
      </c>
      <c r="G80" s="60" t="s">
        <v>1456</v>
      </c>
      <c r="H80" s="60" t="s">
        <v>1452</v>
      </c>
      <c r="I80" s="60">
        <v>36.299999999999997</v>
      </c>
      <c r="J80" s="60">
        <v>22</v>
      </c>
      <c r="M80" s="60" t="s">
        <v>1452</v>
      </c>
      <c r="N80" s="60" t="s">
        <v>1452</v>
      </c>
      <c r="O80" s="60" t="s">
        <v>1452</v>
      </c>
      <c r="P80" s="60" t="s">
        <v>1452</v>
      </c>
      <c r="Q80" s="60" t="s">
        <v>1452</v>
      </c>
      <c r="R80" s="60" t="s">
        <v>1452</v>
      </c>
      <c r="S80" s="60" t="s">
        <v>1452</v>
      </c>
      <c r="T80" s="60" t="s">
        <v>1452</v>
      </c>
      <c r="U80" s="60" t="s">
        <v>1452</v>
      </c>
      <c r="V80" s="60" t="s">
        <v>1470</v>
      </c>
      <c r="W80" s="60" t="s">
        <v>1454</v>
      </c>
      <c r="X80" s="60" t="s">
        <v>1454</v>
      </c>
      <c r="Y80" s="60" t="s">
        <v>1470</v>
      </c>
      <c r="Z80" s="60" t="s">
        <v>1455</v>
      </c>
    </row>
    <row r="81" spans="1:26" ht="12.75" x14ac:dyDescent="0.2">
      <c r="A81" s="61">
        <v>44341.378235289347</v>
      </c>
      <c r="B81" s="62" t="s">
        <v>1541</v>
      </c>
      <c r="C81" s="60" t="s">
        <v>1450</v>
      </c>
      <c r="D81" s="60">
        <v>774</v>
      </c>
      <c r="G81" s="60" t="s">
        <v>1451</v>
      </c>
      <c r="K81" s="60">
        <v>36.4</v>
      </c>
      <c r="L81" s="60">
        <v>18</v>
      </c>
      <c r="M81" s="60" t="s">
        <v>1452</v>
      </c>
      <c r="N81" s="60" t="s">
        <v>1452</v>
      </c>
      <c r="O81" s="60" t="s">
        <v>1452</v>
      </c>
      <c r="P81" s="60" t="s">
        <v>1452</v>
      </c>
      <c r="Q81" s="60" t="s">
        <v>1452</v>
      </c>
      <c r="R81" s="60" t="s">
        <v>1452</v>
      </c>
      <c r="S81" s="60" t="s">
        <v>1452</v>
      </c>
      <c r="T81" s="60" t="s">
        <v>1452</v>
      </c>
      <c r="U81" s="60" t="s">
        <v>1452</v>
      </c>
      <c r="V81" s="60" t="s">
        <v>1481</v>
      </c>
      <c r="W81" s="60" t="s">
        <v>1454</v>
      </c>
      <c r="X81" s="60" t="s">
        <v>1454</v>
      </c>
      <c r="Y81" s="60" t="s">
        <v>1481</v>
      </c>
      <c r="Z81" s="60" t="s">
        <v>1455</v>
      </c>
    </row>
    <row r="82" spans="1:26" ht="12.75" x14ac:dyDescent="0.2">
      <c r="A82" s="61">
        <v>44341.382557407407</v>
      </c>
      <c r="B82" s="60">
        <v>9353154308</v>
      </c>
      <c r="C82" s="60" t="s">
        <v>1450</v>
      </c>
      <c r="D82" s="60">
        <v>789</v>
      </c>
      <c r="G82" s="60" t="s">
        <v>1451</v>
      </c>
      <c r="K82" s="60">
        <v>36.200000000000003</v>
      </c>
      <c r="L82" s="60">
        <v>14</v>
      </c>
      <c r="M82" s="60" t="s">
        <v>1452</v>
      </c>
      <c r="N82" s="60" t="s">
        <v>1452</v>
      </c>
      <c r="O82" s="60" t="s">
        <v>1452</v>
      </c>
      <c r="P82" s="60" t="s">
        <v>1452</v>
      </c>
      <c r="Q82" s="60" t="s">
        <v>1452</v>
      </c>
      <c r="R82" s="60" t="s">
        <v>1452</v>
      </c>
      <c r="S82" s="60" t="s">
        <v>1452</v>
      </c>
      <c r="T82" s="60" t="s">
        <v>1452</v>
      </c>
      <c r="U82" s="60" t="s">
        <v>1452</v>
      </c>
      <c r="V82" s="60" t="s">
        <v>1467</v>
      </c>
      <c r="W82" s="60" t="s">
        <v>1454</v>
      </c>
      <c r="X82" s="60" t="s">
        <v>1473</v>
      </c>
      <c r="Y82" s="60" t="s">
        <v>1467</v>
      </c>
      <c r="Z82" s="60" t="s">
        <v>1455</v>
      </c>
    </row>
    <row r="83" spans="1:26" ht="12.75" x14ac:dyDescent="0.2">
      <c r="A83" s="61">
        <v>44341.391775682874</v>
      </c>
      <c r="B83" s="62" t="s">
        <v>1547</v>
      </c>
      <c r="C83" s="60" t="s">
        <v>1458</v>
      </c>
      <c r="E83" s="60" t="s">
        <v>299</v>
      </c>
      <c r="F83" s="60" t="s">
        <v>298</v>
      </c>
      <c r="G83" s="60" t="s">
        <v>1451</v>
      </c>
      <c r="K83" s="60">
        <v>36</v>
      </c>
      <c r="L83" s="60">
        <v>30</v>
      </c>
      <c r="M83" s="60" t="s">
        <v>1452</v>
      </c>
      <c r="N83" s="60" t="s">
        <v>1452</v>
      </c>
      <c r="O83" s="60" t="s">
        <v>1452</v>
      </c>
      <c r="P83" s="60" t="s">
        <v>1452</v>
      </c>
      <c r="Q83" s="60" t="s">
        <v>1452</v>
      </c>
      <c r="R83" s="60" t="s">
        <v>1452</v>
      </c>
      <c r="S83" s="60" t="s">
        <v>1452</v>
      </c>
      <c r="T83" s="60" t="s">
        <v>1452</v>
      </c>
      <c r="U83" s="60" t="s">
        <v>1452</v>
      </c>
      <c r="V83" s="60" t="s">
        <v>1548</v>
      </c>
      <c r="W83" s="60" t="s">
        <v>1454</v>
      </c>
      <c r="X83" s="60" t="s">
        <v>1454</v>
      </c>
      <c r="Y83" s="60" t="s">
        <v>1454</v>
      </c>
      <c r="Z83" s="60" t="s">
        <v>1455</v>
      </c>
    </row>
    <row r="84" spans="1:26" ht="12.75" x14ac:dyDescent="0.2">
      <c r="A84" s="61">
        <v>44341.393664675925</v>
      </c>
      <c r="B84" s="62" t="s">
        <v>1580</v>
      </c>
      <c r="C84" s="60" t="s">
        <v>1450</v>
      </c>
      <c r="D84" s="60" t="s">
        <v>253</v>
      </c>
      <c r="G84" s="60" t="s">
        <v>1451</v>
      </c>
      <c r="K84" s="60">
        <v>36</v>
      </c>
      <c r="L84" s="60">
        <v>16</v>
      </c>
      <c r="M84" s="60" t="s">
        <v>1452</v>
      </c>
      <c r="N84" s="60" t="s">
        <v>1452</v>
      </c>
      <c r="O84" s="60" t="s">
        <v>1452</v>
      </c>
      <c r="P84" s="60" t="s">
        <v>1452</v>
      </c>
      <c r="Q84" s="60" t="s">
        <v>1452</v>
      </c>
      <c r="R84" s="60" t="s">
        <v>1452</v>
      </c>
      <c r="S84" s="60" t="s">
        <v>1452</v>
      </c>
      <c r="T84" s="60" t="s">
        <v>1452</v>
      </c>
      <c r="U84" s="60" t="s">
        <v>1452</v>
      </c>
      <c r="V84" s="60" t="s">
        <v>1623</v>
      </c>
      <c r="W84" s="60" t="s">
        <v>1454</v>
      </c>
      <c r="X84" s="60" t="s">
        <v>1454</v>
      </c>
      <c r="Y84" s="60" t="s">
        <v>1454</v>
      </c>
      <c r="Z84" s="60" t="s">
        <v>1455</v>
      </c>
    </row>
    <row r="85" spans="1:26" ht="12.75" x14ac:dyDescent="0.2">
      <c r="A85" s="61">
        <v>44341.399356620372</v>
      </c>
      <c r="B85" s="62" t="s">
        <v>1565</v>
      </c>
      <c r="C85" s="60" t="s">
        <v>1450</v>
      </c>
      <c r="D85" s="60">
        <v>722</v>
      </c>
      <c r="G85" s="60" t="s">
        <v>1451</v>
      </c>
      <c r="K85" s="60">
        <v>36.200000000000003</v>
      </c>
      <c r="L85" s="60">
        <v>18</v>
      </c>
      <c r="M85" s="60" t="s">
        <v>1452</v>
      </c>
      <c r="N85" s="60" t="s">
        <v>1452</v>
      </c>
      <c r="O85" s="60" t="s">
        <v>1452</v>
      </c>
      <c r="P85" s="60" t="s">
        <v>1452</v>
      </c>
      <c r="Q85" s="60" t="s">
        <v>1452</v>
      </c>
      <c r="R85" s="60" t="s">
        <v>1452</v>
      </c>
      <c r="S85" s="60" t="s">
        <v>1452</v>
      </c>
      <c r="T85" s="60" t="s">
        <v>1452</v>
      </c>
      <c r="U85" s="60" t="s">
        <v>1452</v>
      </c>
      <c r="V85" s="60" t="s">
        <v>1453</v>
      </c>
      <c r="W85" s="60" t="s">
        <v>1454</v>
      </c>
      <c r="X85" s="60" t="s">
        <v>1454</v>
      </c>
      <c r="Y85" s="60" t="s">
        <v>1453</v>
      </c>
      <c r="Z85" s="60" t="s">
        <v>1455</v>
      </c>
    </row>
    <row r="86" spans="1:26" ht="12.75" x14ac:dyDescent="0.2">
      <c r="A86" s="61">
        <v>44341.419542592594</v>
      </c>
      <c r="B86" s="62" t="s">
        <v>1573</v>
      </c>
      <c r="C86" s="60" t="s">
        <v>1458</v>
      </c>
      <c r="E86" s="60" t="s">
        <v>263</v>
      </c>
      <c r="F86" s="60" t="s">
        <v>262</v>
      </c>
      <c r="G86" s="60" t="s">
        <v>1456</v>
      </c>
      <c r="H86" s="60" t="s">
        <v>1452</v>
      </c>
      <c r="I86" s="60">
        <v>36.299999999999997</v>
      </c>
      <c r="J86" s="60">
        <v>12</v>
      </c>
      <c r="M86" s="60" t="s">
        <v>1452</v>
      </c>
      <c r="N86" s="60" t="s">
        <v>1452</v>
      </c>
      <c r="O86" s="60" t="s">
        <v>1452</v>
      </c>
      <c r="P86" s="60" t="s">
        <v>1452</v>
      </c>
      <c r="Q86" s="60" t="s">
        <v>1452</v>
      </c>
      <c r="R86" s="60" t="s">
        <v>1452</v>
      </c>
      <c r="S86" s="60" t="s">
        <v>1452</v>
      </c>
      <c r="T86" s="60" t="s">
        <v>1452</v>
      </c>
      <c r="U86" s="60" t="s">
        <v>1452</v>
      </c>
      <c r="V86" s="60" t="s">
        <v>1454</v>
      </c>
      <c r="W86" s="60" t="s">
        <v>1454</v>
      </c>
      <c r="X86" s="60" t="s">
        <v>1454</v>
      </c>
      <c r="Y86" s="60" t="s">
        <v>1454</v>
      </c>
      <c r="Z86" s="60" t="s">
        <v>1455</v>
      </c>
    </row>
    <row r="87" spans="1:26" ht="12.75" x14ac:dyDescent="0.2">
      <c r="A87" s="61">
        <v>44341.433060868054</v>
      </c>
      <c r="B87" s="62" t="s">
        <v>1568</v>
      </c>
      <c r="C87" s="60" t="s">
        <v>1458</v>
      </c>
      <c r="E87" s="60" t="s">
        <v>1569</v>
      </c>
      <c r="F87" s="60" t="s">
        <v>1570</v>
      </c>
      <c r="G87" s="60" t="s">
        <v>1451</v>
      </c>
      <c r="K87" s="60">
        <v>36.5</v>
      </c>
      <c r="L87" s="60">
        <v>30</v>
      </c>
      <c r="M87" s="60" t="s">
        <v>1452</v>
      </c>
      <c r="N87" s="60" t="s">
        <v>1452</v>
      </c>
      <c r="O87" s="60" t="s">
        <v>1452</v>
      </c>
      <c r="P87" s="60" t="s">
        <v>1452</v>
      </c>
      <c r="Q87" s="60" t="s">
        <v>1452</v>
      </c>
      <c r="R87" s="60" t="s">
        <v>1452</v>
      </c>
      <c r="S87" s="60" t="s">
        <v>1452</v>
      </c>
      <c r="T87" s="60" t="s">
        <v>1452</v>
      </c>
      <c r="U87" s="60" t="s">
        <v>1452</v>
      </c>
      <c r="V87" s="60" t="s">
        <v>1481</v>
      </c>
      <c r="W87" s="60" t="s">
        <v>1454</v>
      </c>
      <c r="X87" s="60" t="s">
        <v>1454</v>
      </c>
      <c r="Y87" s="60" t="s">
        <v>1481</v>
      </c>
      <c r="Z87" s="60" t="s">
        <v>1455</v>
      </c>
    </row>
    <row r="88" spans="1:26" ht="12.75" x14ac:dyDescent="0.2">
      <c r="A88" s="61">
        <v>44341.433876041665</v>
      </c>
      <c r="B88" s="62" t="s">
        <v>1575</v>
      </c>
      <c r="C88" s="60" t="s">
        <v>1458</v>
      </c>
      <c r="E88" s="60" t="s">
        <v>597</v>
      </c>
      <c r="F88" s="60" t="s">
        <v>596</v>
      </c>
      <c r="G88" s="60" t="s">
        <v>1451</v>
      </c>
      <c r="K88" s="60">
        <v>36.299999999999997</v>
      </c>
      <c r="L88" s="60">
        <v>28</v>
      </c>
      <c r="M88" s="60" t="s">
        <v>1452</v>
      </c>
      <c r="N88" s="60" t="s">
        <v>1452</v>
      </c>
      <c r="O88" s="60" t="s">
        <v>1452</v>
      </c>
      <c r="P88" s="60" t="s">
        <v>1452</v>
      </c>
      <c r="Q88" s="60" t="s">
        <v>1452</v>
      </c>
      <c r="R88" s="60" t="s">
        <v>1452</v>
      </c>
      <c r="S88" s="60" t="s">
        <v>1452</v>
      </c>
      <c r="T88" s="60" t="s">
        <v>1452</v>
      </c>
      <c r="U88" s="60" t="s">
        <v>1452</v>
      </c>
      <c r="V88" s="60" t="s">
        <v>1576</v>
      </c>
      <c r="W88" s="60" t="s">
        <v>1454</v>
      </c>
      <c r="X88" s="60" t="s">
        <v>1454</v>
      </c>
      <c r="Y88" s="60" t="s">
        <v>1493</v>
      </c>
      <c r="Z88" s="60" t="s">
        <v>1455</v>
      </c>
    </row>
    <row r="89" spans="1:26" ht="12.75" x14ac:dyDescent="0.2">
      <c r="A89" s="61">
        <v>44341.436505659723</v>
      </c>
      <c r="B89" s="62" t="s">
        <v>1624</v>
      </c>
      <c r="C89" s="60" t="s">
        <v>1458</v>
      </c>
      <c r="E89" s="60" t="s">
        <v>1625</v>
      </c>
      <c r="F89" s="60" t="s">
        <v>437</v>
      </c>
      <c r="G89" s="60" t="s">
        <v>1451</v>
      </c>
      <c r="K89" s="60">
        <v>36.6</v>
      </c>
      <c r="L89" s="60">
        <v>18</v>
      </c>
      <c r="M89" s="60" t="s">
        <v>1452</v>
      </c>
      <c r="N89" s="60" t="s">
        <v>1452</v>
      </c>
      <c r="O89" s="60" t="s">
        <v>1452</v>
      </c>
      <c r="P89" s="60" t="s">
        <v>1452</v>
      </c>
      <c r="Q89" s="60" t="s">
        <v>1452</v>
      </c>
      <c r="R89" s="60" t="s">
        <v>1452</v>
      </c>
      <c r="S89" s="60" t="s">
        <v>1452</v>
      </c>
      <c r="T89" s="60" t="s">
        <v>1452</v>
      </c>
      <c r="U89" s="60" t="s">
        <v>1452</v>
      </c>
      <c r="V89" s="60" t="s">
        <v>1454</v>
      </c>
      <c r="W89" s="60" t="s">
        <v>1454</v>
      </c>
      <c r="X89" s="60" t="s">
        <v>1454</v>
      </c>
      <c r="Y89" s="60" t="s">
        <v>1454</v>
      </c>
      <c r="Z89" s="60" t="s">
        <v>1455</v>
      </c>
    </row>
    <row r="90" spans="1:26" ht="12.75" x14ac:dyDescent="0.2">
      <c r="A90" s="61">
        <v>44341.437856168981</v>
      </c>
      <c r="B90" s="62" t="s">
        <v>1537</v>
      </c>
      <c r="C90" s="60" t="s">
        <v>1450</v>
      </c>
      <c r="D90" s="60" t="s">
        <v>137</v>
      </c>
      <c r="G90" s="60" t="s">
        <v>1456</v>
      </c>
      <c r="H90" s="60" t="s">
        <v>1452</v>
      </c>
      <c r="I90" s="60">
        <v>36.4</v>
      </c>
      <c r="J90" s="60">
        <v>19</v>
      </c>
      <c r="M90" s="60" t="s">
        <v>1452</v>
      </c>
      <c r="N90" s="60" t="s">
        <v>1452</v>
      </c>
      <c r="O90" s="60" t="s">
        <v>1452</v>
      </c>
      <c r="P90" s="60" t="s">
        <v>1452</v>
      </c>
      <c r="Q90" s="60" t="s">
        <v>1452</v>
      </c>
      <c r="R90" s="60" t="s">
        <v>1452</v>
      </c>
      <c r="S90" s="60" t="s">
        <v>1452</v>
      </c>
      <c r="T90" s="60" t="s">
        <v>1452</v>
      </c>
      <c r="U90" s="60" t="s">
        <v>1452</v>
      </c>
      <c r="V90" s="60" t="s">
        <v>1454</v>
      </c>
      <c r="W90" s="60" t="s">
        <v>1454</v>
      </c>
      <c r="X90" s="60" t="s">
        <v>1454</v>
      </c>
      <c r="Y90" s="60" t="s">
        <v>1454</v>
      </c>
      <c r="Z90" s="60" t="s">
        <v>1455</v>
      </c>
    </row>
    <row r="91" spans="1:26" ht="12.75" x14ac:dyDescent="0.2">
      <c r="A91" s="61">
        <v>44341.437995104163</v>
      </c>
      <c r="B91" s="62" t="s">
        <v>1578</v>
      </c>
      <c r="C91" s="60" t="s">
        <v>1458</v>
      </c>
      <c r="E91" s="60" t="s">
        <v>792</v>
      </c>
      <c r="F91" s="60" t="s">
        <v>791</v>
      </c>
      <c r="G91" s="60" t="s">
        <v>1451</v>
      </c>
      <c r="K91" s="60">
        <v>36.299999999999997</v>
      </c>
      <c r="L91" s="60">
        <v>16</v>
      </c>
      <c r="M91" s="60" t="s">
        <v>1452</v>
      </c>
      <c r="N91" s="60" t="s">
        <v>1452</v>
      </c>
      <c r="O91" s="60" t="s">
        <v>1452</v>
      </c>
      <c r="P91" s="60" t="s">
        <v>1452</v>
      </c>
      <c r="Q91" s="60" t="s">
        <v>1452</v>
      </c>
      <c r="R91" s="60" t="s">
        <v>1452</v>
      </c>
      <c r="S91" s="60" t="s">
        <v>1452</v>
      </c>
      <c r="T91" s="60" t="s">
        <v>1452</v>
      </c>
      <c r="U91" s="60" t="s">
        <v>1452</v>
      </c>
      <c r="V91" s="60" t="s">
        <v>1454</v>
      </c>
      <c r="W91" s="60" t="s">
        <v>1454</v>
      </c>
      <c r="X91" s="60" t="s">
        <v>1454</v>
      </c>
      <c r="Y91" s="60" t="s">
        <v>1579</v>
      </c>
      <c r="Z91" s="60" t="s">
        <v>1455</v>
      </c>
    </row>
    <row r="92" spans="1:26" ht="12.75" x14ac:dyDescent="0.2">
      <c r="A92" s="61">
        <v>44341.440058865745</v>
      </c>
      <c r="B92" s="62" t="s">
        <v>1626</v>
      </c>
      <c r="C92" s="60" t="s">
        <v>1458</v>
      </c>
      <c r="E92" s="60" t="s">
        <v>863</v>
      </c>
      <c r="F92" s="60" t="s">
        <v>453</v>
      </c>
      <c r="G92" s="60" t="s">
        <v>1451</v>
      </c>
      <c r="K92" s="60">
        <v>36.6</v>
      </c>
      <c r="L92" s="60">
        <v>18</v>
      </c>
      <c r="M92" s="60" t="s">
        <v>1452</v>
      </c>
      <c r="N92" s="60" t="s">
        <v>1452</v>
      </c>
      <c r="O92" s="60" t="s">
        <v>1452</v>
      </c>
      <c r="P92" s="60" t="s">
        <v>1452</v>
      </c>
      <c r="Q92" s="60" t="s">
        <v>1452</v>
      </c>
      <c r="R92" s="60" t="s">
        <v>1452</v>
      </c>
      <c r="S92" s="60" t="s">
        <v>1452</v>
      </c>
      <c r="T92" s="60" t="s">
        <v>1452</v>
      </c>
      <c r="U92" s="60" t="s">
        <v>1452</v>
      </c>
      <c r="V92" s="60" t="s">
        <v>1454</v>
      </c>
      <c r="W92" s="60" t="s">
        <v>1454</v>
      </c>
      <c r="X92" s="60" t="s">
        <v>1454</v>
      </c>
      <c r="Y92" s="60" t="s">
        <v>1454</v>
      </c>
      <c r="Z92" s="60" t="s">
        <v>1455</v>
      </c>
    </row>
    <row r="93" spans="1:26" ht="12.75" x14ac:dyDescent="0.2">
      <c r="A93" s="61">
        <v>44341.44398950231</v>
      </c>
      <c r="B93" s="60">
        <v>0</v>
      </c>
      <c r="C93" s="60" t="s">
        <v>1450</v>
      </c>
      <c r="D93" s="60">
        <v>700</v>
      </c>
      <c r="G93" s="60" t="s">
        <v>1456</v>
      </c>
      <c r="H93" s="60" t="s">
        <v>1452</v>
      </c>
      <c r="I93" s="60">
        <v>36.5</v>
      </c>
      <c r="J93" s="60">
        <v>14</v>
      </c>
      <c r="M93" s="60" t="s">
        <v>1452</v>
      </c>
      <c r="N93" s="60" t="s">
        <v>1452</v>
      </c>
      <c r="O93" s="60" t="s">
        <v>1452</v>
      </c>
      <c r="P93" s="60" t="s">
        <v>1452</v>
      </c>
      <c r="Q93" s="60" t="s">
        <v>1452</v>
      </c>
      <c r="R93" s="60" t="s">
        <v>1452</v>
      </c>
      <c r="S93" s="60" t="s">
        <v>1452</v>
      </c>
      <c r="T93" s="60" t="s">
        <v>1452</v>
      </c>
      <c r="U93" s="60" t="s">
        <v>1452</v>
      </c>
      <c r="V93" s="60" t="s">
        <v>1627</v>
      </c>
      <c r="W93" s="60" t="s">
        <v>1454</v>
      </c>
      <c r="X93" s="60" t="s">
        <v>1561</v>
      </c>
      <c r="Y93" s="60" t="s">
        <v>1628</v>
      </c>
      <c r="Z93" s="60" t="s">
        <v>1455</v>
      </c>
    </row>
    <row r="94" spans="1:26" ht="12.75" x14ac:dyDescent="0.2">
      <c r="A94" s="61">
        <v>44341.444340104164</v>
      </c>
      <c r="B94" s="62" t="s">
        <v>1590</v>
      </c>
      <c r="C94" s="60" t="s">
        <v>1450</v>
      </c>
      <c r="D94" s="60">
        <v>145</v>
      </c>
      <c r="G94" s="60" t="s">
        <v>1456</v>
      </c>
      <c r="H94" s="60" t="s">
        <v>1452</v>
      </c>
      <c r="I94" s="60">
        <v>36.299999999999997</v>
      </c>
      <c r="J94" s="60">
        <v>38</v>
      </c>
      <c r="M94" s="60" t="s">
        <v>1452</v>
      </c>
      <c r="N94" s="60" t="s">
        <v>1452</v>
      </c>
      <c r="O94" s="60" t="s">
        <v>1452</v>
      </c>
      <c r="P94" s="60" t="s">
        <v>1452</v>
      </c>
      <c r="Q94" s="60" t="s">
        <v>1452</v>
      </c>
      <c r="R94" s="60" t="s">
        <v>1452</v>
      </c>
      <c r="S94" s="60" t="s">
        <v>1452</v>
      </c>
      <c r="T94" s="60" t="s">
        <v>1452</v>
      </c>
      <c r="U94" s="60" t="s">
        <v>1452</v>
      </c>
      <c r="V94" s="60" t="s">
        <v>1629</v>
      </c>
      <c r="W94" s="60" t="s">
        <v>1454</v>
      </c>
      <c r="X94" s="60" t="s">
        <v>1454</v>
      </c>
      <c r="Y94" s="60" t="s">
        <v>1481</v>
      </c>
      <c r="Z94" s="60" t="s">
        <v>1455</v>
      </c>
    </row>
    <row r="95" spans="1:26" ht="12.75" x14ac:dyDescent="0.2">
      <c r="A95" s="61">
        <v>44341.445445254634</v>
      </c>
      <c r="B95" s="62" t="s">
        <v>1495</v>
      </c>
      <c r="C95" s="60" t="s">
        <v>1450</v>
      </c>
      <c r="D95" s="60">
        <v>649</v>
      </c>
      <c r="G95" s="60" t="s">
        <v>1451</v>
      </c>
      <c r="K95" s="60">
        <v>36.799999999999997</v>
      </c>
      <c r="L95" s="60">
        <v>14</v>
      </c>
      <c r="M95" s="60" t="s">
        <v>1452</v>
      </c>
      <c r="N95" s="60" t="s">
        <v>1452</v>
      </c>
      <c r="O95" s="60" t="s">
        <v>1452</v>
      </c>
      <c r="P95" s="60" t="s">
        <v>1452</v>
      </c>
      <c r="Q95" s="60" t="s">
        <v>1452</v>
      </c>
      <c r="R95" s="60" t="s">
        <v>1452</v>
      </c>
      <c r="S95" s="60" t="s">
        <v>1452</v>
      </c>
      <c r="T95" s="60" t="s">
        <v>1452</v>
      </c>
      <c r="U95" s="60" t="s">
        <v>1452</v>
      </c>
      <c r="V95" s="60" t="s">
        <v>1630</v>
      </c>
      <c r="W95" s="60" t="s">
        <v>1454</v>
      </c>
      <c r="X95" s="60" t="s">
        <v>1454</v>
      </c>
      <c r="Y95" s="60" t="s">
        <v>1467</v>
      </c>
      <c r="Z95" s="60" t="s">
        <v>1455</v>
      </c>
    </row>
    <row r="96" spans="1:26" ht="12.75" x14ac:dyDescent="0.2">
      <c r="A96" s="61">
        <v>44341.447353414347</v>
      </c>
      <c r="B96" s="62" t="s">
        <v>1559</v>
      </c>
      <c r="C96" s="60" t="s">
        <v>1450</v>
      </c>
      <c r="D96" s="60">
        <v>675</v>
      </c>
      <c r="G96" s="60" t="s">
        <v>1456</v>
      </c>
      <c r="H96" s="60" t="s">
        <v>1452</v>
      </c>
      <c r="I96" s="60">
        <v>35.9</v>
      </c>
      <c r="J96" s="60">
        <v>40</v>
      </c>
      <c r="M96" s="60" t="s">
        <v>1452</v>
      </c>
      <c r="N96" s="60" t="s">
        <v>1452</v>
      </c>
      <c r="O96" s="60" t="s">
        <v>1452</v>
      </c>
      <c r="P96" s="60" t="s">
        <v>1452</v>
      </c>
      <c r="Q96" s="60" t="s">
        <v>1452</v>
      </c>
      <c r="R96" s="60" t="s">
        <v>1452</v>
      </c>
      <c r="S96" s="60" t="s">
        <v>1452</v>
      </c>
      <c r="T96" s="60" t="s">
        <v>1452</v>
      </c>
      <c r="U96" s="60" t="s">
        <v>1452</v>
      </c>
      <c r="V96" s="60" t="s">
        <v>1454</v>
      </c>
      <c r="W96" s="60" t="s">
        <v>1454</v>
      </c>
      <c r="X96" s="60" t="s">
        <v>1454</v>
      </c>
      <c r="Y96" s="60" t="s">
        <v>1454</v>
      </c>
      <c r="Z96" s="60" t="s">
        <v>1455</v>
      </c>
    </row>
    <row r="97" spans="1:26" ht="12.75" x14ac:dyDescent="0.2">
      <c r="A97" s="61">
        <v>44341.466199340277</v>
      </c>
      <c r="B97" s="62" t="s">
        <v>1554</v>
      </c>
      <c r="C97" s="60" t="s">
        <v>1450</v>
      </c>
      <c r="D97" s="60">
        <v>152</v>
      </c>
      <c r="G97" s="60" t="s">
        <v>1456</v>
      </c>
      <c r="H97" s="60" t="s">
        <v>1452</v>
      </c>
      <c r="I97" s="60">
        <v>36.200000000000003</v>
      </c>
      <c r="J97" s="60">
        <v>18</v>
      </c>
      <c r="M97" s="60" t="s">
        <v>1452</v>
      </c>
      <c r="N97" s="60" t="s">
        <v>1452</v>
      </c>
      <c r="O97" s="60" t="s">
        <v>1452</v>
      </c>
      <c r="P97" s="60" t="s">
        <v>1452</v>
      </c>
      <c r="Q97" s="60" t="s">
        <v>1452</v>
      </c>
      <c r="R97" s="60" t="s">
        <v>1452</v>
      </c>
      <c r="S97" s="60" t="s">
        <v>1452</v>
      </c>
      <c r="T97" s="60" t="s">
        <v>1452</v>
      </c>
      <c r="U97" s="60" t="s">
        <v>1452</v>
      </c>
      <c r="V97" s="60" t="s">
        <v>1526</v>
      </c>
      <c r="W97" s="60" t="s">
        <v>1454</v>
      </c>
      <c r="X97" s="60" t="s">
        <v>1454</v>
      </c>
      <c r="Y97" s="60" t="s">
        <v>1454</v>
      </c>
      <c r="Z97" s="60" t="s">
        <v>1455</v>
      </c>
    </row>
    <row r="98" spans="1:26" ht="12.75" x14ac:dyDescent="0.2">
      <c r="A98" s="61">
        <v>44341.510686273148</v>
      </c>
      <c r="B98" s="62" t="s">
        <v>1482</v>
      </c>
      <c r="C98" s="60" t="s">
        <v>1458</v>
      </c>
      <c r="E98" s="60" t="s">
        <v>1483</v>
      </c>
      <c r="F98" s="60" t="s">
        <v>1484</v>
      </c>
      <c r="G98" s="60" t="s">
        <v>1451</v>
      </c>
      <c r="K98" s="60">
        <v>36.4</v>
      </c>
      <c r="L98" s="60">
        <v>23</v>
      </c>
      <c r="M98" s="60" t="s">
        <v>1452</v>
      </c>
      <c r="N98" s="60" t="s">
        <v>1452</v>
      </c>
      <c r="O98" s="60" t="s">
        <v>1452</v>
      </c>
      <c r="P98" s="60" t="s">
        <v>1452</v>
      </c>
      <c r="Q98" s="60" t="s">
        <v>1452</v>
      </c>
      <c r="R98" s="60" t="s">
        <v>1452</v>
      </c>
      <c r="S98" s="60" t="s">
        <v>1452</v>
      </c>
      <c r="T98" s="60" t="s">
        <v>1452</v>
      </c>
      <c r="U98" s="60" t="s">
        <v>1452</v>
      </c>
      <c r="V98" s="60" t="s">
        <v>1454</v>
      </c>
      <c r="W98" s="60" t="s">
        <v>1454</v>
      </c>
      <c r="X98" s="60" t="s">
        <v>1454</v>
      </c>
      <c r="Y98" s="60" t="s">
        <v>1454</v>
      </c>
      <c r="Z98" s="60" t="s">
        <v>1455</v>
      </c>
    </row>
    <row r="99" spans="1:26" ht="12.75" x14ac:dyDescent="0.2">
      <c r="A99" s="61">
        <v>44341.584478831021</v>
      </c>
      <c r="B99" s="62" t="s">
        <v>1631</v>
      </c>
      <c r="C99" s="60" t="s">
        <v>1458</v>
      </c>
      <c r="E99" s="60" t="s">
        <v>1632</v>
      </c>
      <c r="F99" s="60" t="s">
        <v>1633</v>
      </c>
      <c r="G99" s="60" t="s">
        <v>1451</v>
      </c>
      <c r="K99" s="60">
        <v>36.200000000000003</v>
      </c>
      <c r="L99" s="60">
        <v>18</v>
      </c>
      <c r="M99" s="60" t="s">
        <v>1452</v>
      </c>
      <c r="N99" s="60" t="s">
        <v>1452</v>
      </c>
      <c r="O99" s="60" t="s">
        <v>1452</v>
      </c>
      <c r="P99" s="60" t="s">
        <v>1452</v>
      </c>
      <c r="Q99" s="60" t="s">
        <v>1452</v>
      </c>
      <c r="R99" s="60" t="s">
        <v>1452</v>
      </c>
      <c r="S99" s="60" t="s">
        <v>1452</v>
      </c>
      <c r="T99" s="60" t="s">
        <v>1452</v>
      </c>
      <c r="U99" s="60" t="s">
        <v>1452</v>
      </c>
      <c r="V99" s="60" t="s">
        <v>1454</v>
      </c>
      <c r="W99" s="60" t="s">
        <v>1454</v>
      </c>
      <c r="X99" s="60" t="s">
        <v>1454</v>
      </c>
      <c r="Y99" s="60" t="s">
        <v>1607</v>
      </c>
      <c r="Z99" s="60" t="s">
        <v>1455</v>
      </c>
    </row>
    <row r="100" spans="1:26" ht="12.75" x14ac:dyDescent="0.2">
      <c r="A100" s="61">
        <v>44341.68127108796</v>
      </c>
      <c r="B100" s="62" t="s">
        <v>1634</v>
      </c>
      <c r="C100" s="60" t="s">
        <v>1450</v>
      </c>
      <c r="D100" s="60">
        <v>612</v>
      </c>
      <c r="G100" s="60" t="s">
        <v>1451</v>
      </c>
      <c r="K100" s="60">
        <v>36</v>
      </c>
      <c r="L100" s="60">
        <v>19</v>
      </c>
      <c r="M100" s="60" t="s">
        <v>1452</v>
      </c>
      <c r="N100" s="60" t="s">
        <v>1452</v>
      </c>
      <c r="O100" s="60" t="s">
        <v>1452</v>
      </c>
      <c r="P100" s="60" t="s">
        <v>1452</v>
      </c>
      <c r="Q100" s="60" t="s">
        <v>1452</v>
      </c>
      <c r="R100" s="60" t="s">
        <v>1452</v>
      </c>
      <c r="S100" s="60" t="s">
        <v>1452</v>
      </c>
      <c r="T100" s="60" t="s">
        <v>1452</v>
      </c>
      <c r="U100" s="60" t="s">
        <v>1452</v>
      </c>
      <c r="V100" s="60" t="s">
        <v>1454</v>
      </c>
      <c r="W100" s="60" t="s">
        <v>1454</v>
      </c>
      <c r="X100" s="60" t="s">
        <v>1454</v>
      </c>
      <c r="Y100" s="60" t="s">
        <v>1454</v>
      </c>
      <c r="Z100" s="60" t="s">
        <v>1455</v>
      </c>
    </row>
    <row r="101" spans="1:26" ht="12.75" x14ac:dyDescent="0.2">
      <c r="A101" s="61">
        <v>44341.712921608792</v>
      </c>
      <c r="B101" s="60">
        <v>9054421297</v>
      </c>
      <c r="C101" s="60" t="s">
        <v>1450</v>
      </c>
      <c r="D101" s="60" t="s">
        <v>1596</v>
      </c>
      <c r="G101" s="60" t="s">
        <v>1451</v>
      </c>
      <c r="K101" s="60">
        <v>36.5</v>
      </c>
      <c r="L101" s="60">
        <v>12</v>
      </c>
      <c r="M101" s="60" t="s">
        <v>1452</v>
      </c>
      <c r="N101" s="60" t="s">
        <v>1452</v>
      </c>
      <c r="O101" s="60" t="s">
        <v>1452</v>
      </c>
      <c r="P101" s="60" t="s">
        <v>1452</v>
      </c>
      <c r="Q101" s="60" t="s">
        <v>1452</v>
      </c>
      <c r="R101" s="60" t="s">
        <v>1452</v>
      </c>
      <c r="S101" s="60" t="s">
        <v>1452</v>
      </c>
      <c r="T101" s="60" t="s">
        <v>1452</v>
      </c>
      <c r="U101" s="60" t="s">
        <v>1452</v>
      </c>
      <c r="V101" s="60" t="s">
        <v>1461</v>
      </c>
      <c r="W101" s="60" t="s">
        <v>1454</v>
      </c>
      <c r="X101" s="60" t="s">
        <v>1454</v>
      </c>
      <c r="Y101" s="60" t="s">
        <v>1461</v>
      </c>
      <c r="Z101" s="60" t="s">
        <v>1455</v>
      </c>
    </row>
    <row r="102" spans="1:26" ht="12.75" x14ac:dyDescent="0.2">
      <c r="A102" s="61">
        <v>44341.755619386575</v>
      </c>
      <c r="B102" s="60" t="s">
        <v>1603</v>
      </c>
      <c r="C102" s="60" t="s">
        <v>1450</v>
      </c>
      <c r="D102" s="60" t="s">
        <v>204</v>
      </c>
      <c r="G102" s="60" t="s">
        <v>1451</v>
      </c>
      <c r="K102" s="60">
        <v>36.299999999999997</v>
      </c>
      <c r="L102" s="60">
        <v>16</v>
      </c>
      <c r="M102" s="60" t="s">
        <v>1452</v>
      </c>
      <c r="N102" s="60" t="s">
        <v>1452</v>
      </c>
      <c r="O102" s="60" t="s">
        <v>1452</v>
      </c>
      <c r="P102" s="60" t="s">
        <v>1452</v>
      </c>
      <c r="Q102" s="60" t="s">
        <v>1452</v>
      </c>
      <c r="R102" s="60" t="s">
        <v>1452</v>
      </c>
      <c r="S102" s="60" t="s">
        <v>1452</v>
      </c>
      <c r="T102" s="60" t="s">
        <v>1452</v>
      </c>
      <c r="U102" s="60" t="s">
        <v>1452</v>
      </c>
      <c r="V102" s="60" t="s">
        <v>1454</v>
      </c>
      <c r="W102" s="60" t="s">
        <v>1454</v>
      </c>
      <c r="X102" s="60" t="s">
        <v>1454</v>
      </c>
      <c r="Y102" s="60" t="s">
        <v>1454</v>
      </c>
      <c r="Z102" s="60" t="s">
        <v>1455</v>
      </c>
    </row>
    <row r="103" spans="1:26" ht="12.75" x14ac:dyDescent="0.2">
      <c r="A103" s="61">
        <v>44341.826932418982</v>
      </c>
      <c r="B103" s="62" t="s">
        <v>1584</v>
      </c>
      <c r="C103" s="60" t="s">
        <v>1458</v>
      </c>
      <c r="E103" s="60" t="s">
        <v>1635</v>
      </c>
      <c r="F103" s="60" t="s">
        <v>1586</v>
      </c>
      <c r="G103" s="60" t="s">
        <v>1456</v>
      </c>
      <c r="H103" s="60" t="s">
        <v>1452</v>
      </c>
      <c r="I103" s="60">
        <v>36.200000000000003</v>
      </c>
      <c r="J103" s="60">
        <v>20</v>
      </c>
      <c r="M103" s="60" t="s">
        <v>1452</v>
      </c>
      <c r="N103" s="60" t="s">
        <v>1452</v>
      </c>
      <c r="O103" s="60" t="s">
        <v>1452</v>
      </c>
      <c r="P103" s="60" t="s">
        <v>1452</v>
      </c>
      <c r="Q103" s="60" t="s">
        <v>1452</v>
      </c>
      <c r="R103" s="60" t="s">
        <v>1452</v>
      </c>
      <c r="S103" s="60" t="s">
        <v>1452</v>
      </c>
      <c r="T103" s="60" t="s">
        <v>1452</v>
      </c>
      <c r="U103" s="60" t="s">
        <v>1452</v>
      </c>
      <c r="V103" s="60" t="s">
        <v>1636</v>
      </c>
      <c r="W103" s="60" t="s">
        <v>1454</v>
      </c>
      <c r="X103" s="60" t="s">
        <v>1454</v>
      </c>
      <c r="Y103" s="60" t="s">
        <v>1454</v>
      </c>
      <c r="Z103" s="60" t="s">
        <v>1455</v>
      </c>
    </row>
    <row r="104" spans="1:26" ht="12.75" x14ac:dyDescent="0.2">
      <c r="A104" s="61">
        <v>44341.859730428245</v>
      </c>
      <c r="B104" s="62" t="s">
        <v>1599</v>
      </c>
      <c r="C104" s="60" t="s">
        <v>1458</v>
      </c>
      <c r="E104" s="60" t="s">
        <v>1381</v>
      </c>
      <c r="F104" s="60" t="s">
        <v>1380</v>
      </c>
      <c r="G104" s="60" t="s">
        <v>1451</v>
      </c>
      <c r="K104" s="60">
        <v>36.5</v>
      </c>
      <c r="L104" s="60">
        <v>25</v>
      </c>
      <c r="M104" s="60" t="s">
        <v>1452</v>
      </c>
      <c r="N104" s="60" t="s">
        <v>1452</v>
      </c>
      <c r="O104" s="60" t="s">
        <v>1452</v>
      </c>
      <c r="P104" s="60" t="s">
        <v>1452</v>
      </c>
      <c r="Q104" s="60" t="s">
        <v>1452</v>
      </c>
      <c r="R104" s="60" t="s">
        <v>1452</v>
      </c>
      <c r="S104" s="60" t="s">
        <v>1452</v>
      </c>
      <c r="T104" s="60" t="s">
        <v>1452</v>
      </c>
      <c r="U104" s="60" t="s">
        <v>1452</v>
      </c>
      <c r="V104" s="60" t="s">
        <v>1600</v>
      </c>
      <c r="W104" s="60" t="s">
        <v>1454</v>
      </c>
      <c r="X104" s="60" t="s">
        <v>1454</v>
      </c>
      <c r="Y104" s="60" t="s">
        <v>1481</v>
      </c>
      <c r="Z104" s="60" t="s">
        <v>1455</v>
      </c>
    </row>
    <row r="105" spans="1:26" ht="12.75" x14ac:dyDescent="0.2">
      <c r="A105" s="61">
        <v>44341.95882378472</v>
      </c>
      <c r="B105" s="62" t="s">
        <v>1637</v>
      </c>
      <c r="C105" s="60" t="s">
        <v>1458</v>
      </c>
      <c r="E105" s="60" t="s">
        <v>43</v>
      </c>
      <c r="F105" s="60" t="s">
        <v>42</v>
      </c>
      <c r="G105" s="60" t="s">
        <v>1456</v>
      </c>
      <c r="H105" s="60" t="s">
        <v>1452</v>
      </c>
      <c r="I105" s="60">
        <v>36.200000000000003</v>
      </c>
      <c r="J105" s="60">
        <v>22</v>
      </c>
      <c r="M105" s="60" t="s">
        <v>1452</v>
      </c>
      <c r="N105" s="60" t="s">
        <v>1452</v>
      </c>
      <c r="O105" s="60" t="s">
        <v>1452</v>
      </c>
      <c r="P105" s="60" t="s">
        <v>1452</v>
      </c>
      <c r="Q105" s="60" t="s">
        <v>1452</v>
      </c>
      <c r="R105" s="60" t="s">
        <v>1452</v>
      </c>
      <c r="S105" s="60" t="s">
        <v>1452</v>
      </c>
      <c r="T105" s="60" t="s">
        <v>1452</v>
      </c>
      <c r="U105" s="60" t="s">
        <v>1452</v>
      </c>
      <c r="V105" s="60" t="s">
        <v>1638</v>
      </c>
      <c r="W105" s="60" t="s">
        <v>1454</v>
      </c>
      <c r="X105" s="60" t="s">
        <v>1454</v>
      </c>
      <c r="Y105" s="60" t="s">
        <v>1639</v>
      </c>
      <c r="Z105" s="60" t="s">
        <v>1455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4C835-23DC-4B5B-8D8F-9FC81996D670}">
  <sheetPr>
    <outlinePr summaryBelow="0" summaryRight="0"/>
  </sheetPr>
  <dimension ref="A1:Z105"/>
  <sheetViews>
    <sheetView zoomScaleNormal="100" workbookViewId="0">
      <pane ySplit="1" topLeftCell="A2" activePane="bottomLeft" state="frozenSplit"/>
      <selection activeCell="B3" sqref="B3"/>
      <selection pane="bottomLeft" activeCell="E97" sqref="E97"/>
    </sheetView>
  </sheetViews>
  <sheetFormatPr defaultColWidth="14.42578125" defaultRowHeight="15.75" customHeight="1" x14ac:dyDescent="0.2"/>
  <cols>
    <col min="1" max="32" width="21.5703125" style="60" customWidth="1"/>
    <col min="33" max="256" width="14.42578125" style="60"/>
    <col min="257" max="288" width="21.5703125" style="60" customWidth="1"/>
    <col min="289" max="512" width="14.42578125" style="60"/>
    <col min="513" max="544" width="21.5703125" style="60" customWidth="1"/>
    <col min="545" max="768" width="14.42578125" style="60"/>
    <col min="769" max="800" width="21.5703125" style="60" customWidth="1"/>
    <col min="801" max="1024" width="14.42578125" style="60"/>
    <col min="1025" max="1056" width="21.5703125" style="60" customWidth="1"/>
    <col min="1057" max="1280" width="14.42578125" style="60"/>
    <col min="1281" max="1312" width="21.5703125" style="60" customWidth="1"/>
    <col min="1313" max="1536" width="14.42578125" style="60"/>
    <col min="1537" max="1568" width="21.5703125" style="60" customWidth="1"/>
    <col min="1569" max="1792" width="14.42578125" style="60"/>
    <col min="1793" max="1824" width="21.5703125" style="60" customWidth="1"/>
    <col min="1825" max="2048" width="14.42578125" style="60"/>
    <col min="2049" max="2080" width="21.5703125" style="60" customWidth="1"/>
    <col min="2081" max="2304" width="14.42578125" style="60"/>
    <col min="2305" max="2336" width="21.5703125" style="60" customWidth="1"/>
    <col min="2337" max="2560" width="14.42578125" style="60"/>
    <col min="2561" max="2592" width="21.5703125" style="60" customWidth="1"/>
    <col min="2593" max="2816" width="14.42578125" style="60"/>
    <col min="2817" max="2848" width="21.5703125" style="60" customWidth="1"/>
    <col min="2849" max="3072" width="14.42578125" style="60"/>
    <col min="3073" max="3104" width="21.5703125" style="60" customWidth="1"/>
    <col min="3105" max="3328" width="14.42578125" style="60"/>
    <col min="3329" max="3360" width="21.5703125" style="60" customWidth="1"/>
    <col min="3361" max="3584" width="14.42578125" style="60"/>
    <col min="3585" max="3616" width="21.5703125" style="60" customWidth="1"/>
    <col min="3617" max="3840" width="14.42578125" style="60"/>
    <col min="3841" max="3872" width="21.5703125" style="60" customWidth="1"/>
    <col min="3873" max="4096" width="14.42578125" style="60"/>
    <col min="4097" max="4128" width="21.5703125" style="60" customWidth="1"/>
    <col min="4129" max="4352" width="14.42578125" style="60"/>
    <col min="4353" max="4384" width="21.5703125" style="60" customWidth="1"/>
    <col min="4385" max="4608" width="14.42578125" style="60"/>
    <col min="4609" max="4640" width="21.5703125" style="60" customWidth="1"/>
    <col min="4641" max="4864" width="14.42578125" style="60"/>
    <col min="4865" max="4896" width="21.5703125" style="60" customWidth="1"/>
    <col min="4897" max="5120" width="14.42578125" style="60"/>
    <col min="5121" max="5152" width="21.5703125" style="60" customWidth="1"/>
    <col min="5153" max="5376" width="14.42578125" style="60"/>
    <col min="5377" max="5408" width="21.5703125" style="60" customWidth="1"/>
    <col min="5409" max="5632" width="14.42578125" style="60"/>
    <col min="5633" max="5664" width="21.5703125" style="60" customWidth="1"/>
    <col min="5665" max="5888" width="14.42578125" style="60"/>
    <col min="5889" max="5920" width="21.5703125" style="60" customWidth="1"/>
    <col min="5921" max="6144" width="14.42578125" style="60"/>
    <col min="6145" max="6176" width="21.5703125" style="60" customWidth="1"/>
    <col min="6177" max="6400" width="14.42578125" style="60"/>
    <col min="6401" max="6432" width="21.5703125" style="60" customWidth="1"/>
    <col min="6433" max="6656" width="14.42578125" style="60"/>
    <col min="6657" max="6688" width="21.5703125" style="60" customWidth="1"/>
    <col min="6689" max="6912" width="14.42578125" style="60"/>
    <col min="6913" max="6944" width="21.5703125" style="60" customWidth="1"/>
    <col min="6945" max="7168" width="14.42578125" style="60"/>
    <col min="7169" max="7200" width="21.5703125" style="60" customWidth="1"/>
    <col min="7201" max="7424" width="14.42578125" style="60"/>
    <col min="7425" max="7456" width="21.5703125" style="60" customWidth="1"/>
    <col min="7457" max="7680" width="14.42578125" style="60"/>
    <col min="7681" max="7712" width="21.5703125" style="60" customWidth="1"/>
    <col min="7713" max="7936" width="14.42578125" style="60"/>
    <col min="7937" max="7968" width="21.5703125" style="60" customWidth="1"/>
    <col min="7969" max="8192" width="14.42578125" style="60"/>
    <col min="8193" max="8224" width="21.5703125" style="60" customWidth="1"/>
    <col min="8225" max="8448" width="14.42578125" style="60"/>
    <col min="8449" max="8480" width="21.5703125" style="60" customWidth="1"/>
    <col min="8481" max="8704" width="14.42578125" style="60"/>
    <col min="8705" max="8736" width="21.5703125" style="60" customWidth="1"/>
    <col min="8737" max="8960" width="14.42578125" style="60"/>
    <col min="8961" max="8992" width="21.5703125" style="60" customWidth="1"/>
    <col min="8993" max="9216" width="14.42578125" style="60"/>
    <col min="9217" max="9248" width="21.5703125" style="60" customWidth="1"/>
    <col min="9249" max="9472" width="14.42578125" style="60"/>
    <col min="9473" max="9504" width="21.5703125" style="60" customWidth="1"/>
    <col min="9505" max="9728" width="14.42578125" style="60"/>
    <col min="9729" max="9760" width="21.5703125" style="60" customWidth="1"/>
    <col min="9761" max="9984" width="14.42578125" style="60"/>
    <col min="9985" max="10016" width="21.5703125" style="60" customWidth="1"/>
    <col min="10017" max="10240" width="14.42578125" style="60"/>
    <col min="10241" max="10272" width="21.5703125" style="60" customWidth="1"/>
    <col min="10273" max="10496" width="14.42578125" style="60"/>
    <col min="10497" max="10528" width="21.5703125" style="60" customWidth="1"/>
    <col min="10529" max="10752" width="14.42578125" style="60"/>
    <col min="10753" max="10784" width="21.5703125" style="60" customWidth="1"/>
    <col min="10785" max="11008" width="14.42578125" style="60"/>
    <col min="11009" max="11040" width="21.5703125" style="60" customWidth="1"/>
    <col min="11041" max="11264" width="14.42578125" style="60"/>
    <col min="11265" max="11296" width="21.5703125" style="60" customWidth="1"/>
    <col min="11297" max="11520" width="14.42578125" style="60"/>
    <col min="11521" max="11552" width="21.5703125" style="60" customWidth="1"/>
    <col min="11553" max="11776" width="14.42578125" style="60"/>
    <col min="11777" max="11808" width="21.5703125" style="60" customWidth="1"/>
    <col min="11809" max="12032" width="14.42578125" style="60"/>
    <col min="12033" max="12064" width="21.5703125" style="60" customWidth="1"/>
    <col min="12065" max="12288" width="14.42578125" style="60"/>
    <col min="12289" max="12320" width="21.5703125" style="60" customWidth="1"/>
    <col min="12321" max="12544" width="14.42578125" style="60"/>
    <col min="12545" max="12576" width="21.5703125" style="60" customWidth="1"/>
    <col min="12577" max="12800" width="14.42578125" style="60"/>
    <col min="12801" max="12832" width="21.5703125" style="60" customWidth="1"/>
    <col min="12833" max="13056" width="14.42578125" style="60"/>
    <col min="13057" max="13088" width="21.5703125" style="60" customWidth="1"/>
    <col min="13089" max="13312" width="14.42578125" style="60"/>
    <col min="13313" max="13344" width="21.5703125" style="60" customWidth="1"/>
    <col min="13345" max="13568" width="14.42578125" style="60"/>
    <col min="13569" max="13600" width="21.5703125" style="60" customWidth="1"/>
    <col min="13601" max="13824" width="14.42578125" style="60"/>
    <col min="13825" max="13856" width="21.5703125" style="60" customWidth="1"/>
    <col min="13857" max="14080" width="14.42578125" style="60"/>
    <col min="14081" max="14112" width="21.5703125" style="60" customWidth="1"/>
    <col min="14113" max="14336" width="14.42578125" style="60"/>
    <col min="14337" max="14368" width="21.5703125" style="60" customWidth="1"/>
    <col min="14369" max="14592" width="14.42578125" style="60"/>
    <col min="14593" max="14624" width="21.5703125" style="60" customWidth="1"/>
    <col min="14625" max="14848" width="14.42578125" style="60"/>
    <col min="14849" max="14880" width="21.5703125" style="60" customWidth="1"/>
    <col min="14881" max="15104" width="14.42578125" style="60"/>
    <col min="15105" max="15136" width="21.5703125" style="60" customWidth="1"/>
    <col min="15137" max="15360" width="14.42578125" style="60"/>
    <col min="15361" max="15392" width="21.5703125" style="60" customWidth="1"/>
    <col min="15393" max="15616" width="14.42578125" style="60"/>
    <col min="15617" max="15648" width="21.5703125" style="60" customWidth="1"/>
    <col min="15649" max="15872" width="14.42578125" style="60"/>
    <col min="15873" max="15904" width="21.5703125" style="60" customWidth="1"/>
    <col min="15905" max="16128" width="14.42578125" style="60"/>
    <col min="16129" max="16160" width="21.5703125" style="60" customWidth="1"/>
    <col min="16161" max="16384" width="14.42578125" style="60"/>
  </cols>
  <sheetData>
    <row r="1" spans="1:26" ht="15.75" customHeight="1" x14ac:dyDescent="0.2">
      <c r="A1" s="60" t="s">
        <v>1428</v>
      </c>
      <c r="B1" s="60" t="s">
        <v>1429</v>
      </c>
      <c r="C1" s="60" t="s">
        <v>1430</v>
      </c>
      <c r="D1" s="60" t="s">
        <v>2</v>
      </c>
      <c r="E1" s="60" t="s">
        <v>4</v>
      </c>
      <c r="F1" s="60" t="s">
        <v>3</v>
      </c>
      <c r="G1" s="60" t="s">
        <v>1431</v>
      </c>
      <c r="H1" s="60" t="s">
        <v>1432</v>
      </c>
      <c r="I1" s="60" t="s">
        <v>1433</v>
      </c>
      <c r="J1" s="60" t="s">
        <v>1434</v>
      </c>
      <c r="K1" s="60" t="s">
        <v>1433</v>
      </c>
      <c r="L1" s="60" t="s">
        <v>1434</v>
      </c>
      <c r="M1" s="60" t="s">
        <v>1435</v>
      </c>
      <c r="N1" s="60" t="s">
        <v>1436</v>
      </c>
      <c r="O1" s="60" t="s">
        <v>1437</v>
      </c>
      <c r="P1" s="60" t="s">
        <v>1438</v>
      </c>
      <c r="Q1" s="60" t="s">
        <v>1439</v>
      </c>
      <c r="R1" s="60" t="s">
        <v>1440</v>
      </c>
      <c r="S1" s="60" t="s">
        <v>1441</v>
      </c>
      <c r="T1" s="60" t="s">
        <v>1442</v>
      </c>
      <c r="U1" s="60" t="s">
        <v>1443</v>
      </c>
      <c r="V1" s="60" t="s">
        <v>1444</v>
      </c>
      <c r="W1" s="60" t="s">
        <v>1445</v>
      </c>
      <c r="X1" s="60" t="s">
        <v>1446</v>
      </c>
      <c r="Y1" s="60" t="s">
        <v>1447</v>
      </c>
      <c r="Z1" s="60" t="s">
        <v>1448</v>
      </c>
    </row>
    <row r="2" spans="1:26" ht="12.75" x14ac:dyDescent="0.2">
      <c r="A2" s="61">
        <v>44342.173019236114</v>
      </c>
      <c r="B2" s="60">
        <v>9353154308</v>
      </c>
      <c r="C2" s="60" t="s">
        <v>1450</v>
      </c>
      <c r="D2" s="60">
        <v>789</v>
      </c>
      <c r="G2" s="60" t="s">
        <v>1451</v>
      </c>
      <c r="K2" s="60">
        <v>36.200000000000003</v>
      </c>
      <c r="L2" s="60">
        <v>14</v>
      </c>
      <c r="M2" s="60" t="s">
        <v>1452</v>
      </c>
      <c r="N2" s="60" t="s">
        <v>1452</v>
      </c>
      <c r="O2" s="60" t="s">
        <v>1452</v>
      </c>
      <c r="P2" s="60" t="s">
        <v>1452</v>
      </c>
      <c r="Q2" s="60" t="s">
        <v>1452</v>
      </c>
      <c r="R2" s="60" t="s">
        <v>1452</v>
      </c>
      <c r="S2" s="60" t="s">
        <v>1452</v>
      </c>
      <c r="T2" s="60" t="s">
        <v>1452</v>
      </c>
      <c r="U2" s="60" t="s">
        <v>1452</v>
      </c>
      <c r="V2" s="60" t="s">
        <v>1467</v>
      </c>
      <c r="W2" s="60" t="s">
        <v>1577</v>
      </c>
      <c r="X2" s="60" t="s">
        <v>1473</v>
      </c>
      <c r="Y2" s="60" t="s">
        <v>1481</v>
      </c>
      <c r="Z2" s="60" t="s">
        <v>1455</v>
      </c>
    </row>
    <row r="3" spans="1:26" ht="12.75" x14ac:dyDescent="0.2">
      <c r="A3" s="61">
        <v>44342.176227974538</v>
      </c>
      <c r="B3" s="62" t="s">
        <v>1457</v>
      </c>
      <c r="C3" s="60" t="s">
        <v>1458</v>
      </c>
      <c r="D3" s="60" t="s">
        <v>1411</v>
      </c>
      <c r="E3" s="60" t="s">
        <v>1459</v>
      </c>
      <c r="F3" s="60" t="s">
        <v>1460</v>
      </c>
      <c r="G3" s="60" t="s">
        <v>1451</v>
      </c>
      <c r="K3" s="60">
        <v>36.1</v>
      </c>
      <c r="L3" s="60">
        <v>11</v>
      </c>
      <c r="M3" s="60" t="s">
        <v>1452</v>
      </c>
      <c r="N3" s="60" t="s">
        <v>1452</v>
      </c>
      <c r="O3" s="60" t="s">
        <v>1452</v>
      </c>
      <c r="P3" s="60" t="s">
        <v>1452</v>
      </c>
      <c r="Q3" s="60" t="s">
        <v>1452</v>
      </c>
      <c r="R3" s="60" t="s">
        <v>1452</v>
      </c>
      <c r="S3" s="60" t="s">
        <v>1452</v>
      </c>
      <c r="T3" s="60" t="s">
        <v>1452</v>
      </c>
      <c r="U3" s="60" t="s">
        <v>1452</v>
      </c>
      <c r="V3" s="60" t="s">
        <v>1461</v>
      </c>
      <c r="W3" s="60" t="s">
        <v>1454</v>
      </c>
      <c r="X3" s="60" t="s">
        <v>1454</v>
      </c>
      <c r="Y3" s="60" t="s">
        <v>1461</v>
      </c>
      <c r="Z3" s="60" t="s">
        <v>1455</v>
      </c>
    </row>
    <row r="4" spans="1:26" ht="12.75" x14ac:dyDescent="0.2">
      <c r="A4" s="61">
        <v>44342.198841377314</v>
      </c>
      <c r="B4" s="62" t="s">
        <v>1482</v>
      </c>
      <c r="C4" s="60" t="s">
        <v>1458</v>
      </c>
      <c r="E4" s="60" t="s">
        <v>1483</v>
      </c>
      <c r="F4" s="60" t="s">
        <v>1484</v>
      </c>
      <c r="G4" s="60" t="s">
        <v>1451</v>
      </c>
      <c r="K4" s="60">
        <v>36.4</v>
      </c>
      <c r="L4" s="60">
        <v>22</v>
      </c>
      <c r="M4" s="60" t="s">
        <v>1452</v>
      </c>
      <c r="N4" s="60" t="s">
        <v>1452</v>
      </c>
      <c r="O4" s="60" t="s">
        <v>1452</v>
      </c>
      <c r="P4" s="60" t="s">
        <v>1452</v>
      </c>
      <c r="Q4" s="60" t="s">
        <v>1452</v>
      </c>
      <c r="R4" s="60" t="s">
        <v>1452</v>
      </c>
      <c r="S4" s="60" t="s">
        <v>1452</v>
      </c>
      <c r="T4" s="60" t="s">
        <v>1452</v>
      </c>
      <c r="U4" s="60" t="s">
        <v>1452</v>
      </c>
      <c r="V4" s="60" t="s">
        <v>1454</v>
      </c>
      <c r="W4" s="60" t="s">
        <v>1454</v>
      </c>
      <c r="X4" s="60" t="s">
        <v>1454</v>
      </c>
      <c r="Y4" s="60" t="s">
        <v>1454</v>
      </c>
      <c r="Z4" s="60" t="s">
        <v>1455</v>
      </c>
    </row>
    <row r="5" spans="1:26" ht="12.75" x14ac:dyDescent="0.2">
      <c r="A5" s="61">
        <v>44342.209058553242</v>
      </c>
      <c r="B5" s="60">
        <v>9334534384</v>
      </c>
      <c r="C5" s="60" t="s">
        <v>1450</v>
      </c>
      <c r="D5" s="60">
        <v>782</v>
      </c>
      <c r="G5" s="60" t="s">
        <v>1456</v>
      </c>
      <c r="H5" s="60" t="s">
        <v>1452</v>
      </c>
      <c r="I5" s="60">
        <v>36.200000000000003</v>
      </c>
      <c r="J5" s="60">
        <v>18</v>
      </c>
      <c r="M5" s="60" t="s">
        <v>1452</v>
      </c>
      <c r="N5" s="60" t="s">
        <v>1452</v>
      </c>
      <c r="O5" s="60" t="s">
        <v>1452</v>
      </c>
      <c r="P5" s="60" t="s">
        <v>1452</v>
      </c>
      <c r="Q5" s="60" t="s">
        <v>1452</v>
      </c>
      <c r="R5" s="60" t="s">
        <v>1452</v>
      </c>
      <c r="S5" s="60" t="s">
        <v>1452</v>
      </c>
      <c r="T5" s="60" t="s">
        <v>1452</v>
      </c>
      <c r="U5" s="60" t="s">
        <v>1452</v>
      </c>
      <c r="V5" s="60" t="s">
        <v>1454</v>
      </c>
      <c r="W5" s="60" t="s">
        <v>1454</v>
      </c>
      <c r="X5" s="60" t="s">
        <v>1454</v>
      </c>
      <c r="Y5" s="60" t="s">
        <v>1454</v>
      </c>
      <c r="Z5" s="60" t="s">
        <v>1455</v>
      </c>
    </row>
    <row r="6" spans="1:26" ht="12.75" x14ac:dyDescent="0.2">
      <c r="A6" s="61">
        <v>44342.209728113427</v>
      </c>
      <c r="B6" s="60">
        <v>9993210700</v>
      </c>
      <c r="C6" s="60" t="s">
        <v>1450</v>
      </c>
      <c r="D6" s="60">
        <v>724</v>
      </c>
      <c r="G6" s="60" t="s">
        <v>1451</v>
      </c>
      <c r="K6" s="60">
        <v>36</v>
      </c>
      <c r="L6" s="60">
        <v>22</v>
      </c>
      <c r="M6" s="60" t="s">
        <v>1452</v>
      </c>
      <c r="N6" s="60" t="s">
        <v>1452</v>
      </c>
      <c r="O6" s="60" t="s">
        <v>1452</v>
      </c>
      <c r="P6" s="60" t="s">
        <v>1452</v>
      </c>
      <c r="Q6" s="60" t="s">
        <v>1452</v>
      </c>
      <c r="R6" s="60" t="s">
        <v>1452</v>
      </c>
      <c r="S6" s="60" t="s">
        <v>1452</v>
      </c>
      <c r="T6" s="60" t="s">
        <v>1452</v>
      </c>
      <c r="U6" s="60" t="s">
        <v>1452</v>
      </c>
      <c r="V6" s="60" t="s">
        <v>1464</v>
      </c>
      <c r="W6" s="60" t="s">
        <v>1454</v>
      </c>
      <c r="X6" s="60" t="s">
        <v>1454</v>
      </c>
      <c r="Y6" s="60" t="s">
        <v>1640</v>
      </c>
      <c r="Z6" s="60" t="s">
        <v>1455</v>
      </c>
    </row>
    <row r="7" spans="1:26" ht="12.75" x14ac:dyDescent="0.2">
      <c r="A7" s="61">
        <v>44342.210378067131</v>
      </c>
      <c r="B7" s="62" t="s">
        <v>1449</v>
      </c>
      <c r="C7" s="60" t="s">
        <v>1450</v>
      </c>
      <c r="D7" s="60" t="s">
        <v>500</v>
      </c>
      <c r="G7" s="60" t="s">
        <v>1451</v>
      </c>
      <c r="K7" s="60">
        <v>36.6</v>
      </c>
      <c r="L7" s="60">
        <v>14</v>
      </c>
      <c r="M7" s="60" t="s">
        <v>1452</v>
      </c>
      <c r="N7" s="60" t="s">
        <v>1452</v>
      </c>
      <c r="O7" s="60" t="s">
        <v>1452</v>
      </c>
      <c r="P7" s="60" t="s">
        <v>1452</v>
      </c>
      <c r="Q7" s="60" t="s">
        <v>1452</v>
      </c>
      <c r="R7" s="60" t="s">
        <v>1452</v>
      </c>
      <c r="S7" s="60" t="s">
        <v>1452</v>
      </c>
      <c r="T7" s="60" t="s">
        <v>1452</v>
      </c>
      <c r="U7" s="60" t="s">
        <v>1452</v>
      </c>
      <c r="V7" s="60" t="s">
        <v>1453</v>
      </c>
      <c r="W7" s="60" t="s">
        <v>1454</v>
      </c>
      <c r="X7" s="60" t="s">
        <v>1454</v>
      </c>
      <c r="Y7" s="60" t="s">
        <v>1453</v>
      </c>
      <c r="Z7" s="60" t="s">
        <v>1455</v>
      </c>
    </row>
    <row r="8" spans="1:26" ht="12.75" x14ac:dyDescent="0.2">
      <c r="A8" s="61">
        <v>44342.213396805557</v>
      </c>
      <c r="B8" s="62" t="s">
        <v>1641</v>
      </c>
      <c r="C8" s="60" t="s">
        <v>1450</v>
      </c>
      <c r="D8" s="60">
        <v>657</v>
      </c>
      <c r="G8" s="60" t="s">
        <v>1451</v>
      </c>
      <c r="K8" s="60">
        <v>36</v>
      </c>
      <c r="L8" s="60">
        <v>18</v>
      </c>
      <c r="M8" s="60" t="s">
        <v>1452</v>
      </c>
      <c r="N8" s="60" t="s">
        <v>1452</v>
      </c>
      <c r="O8" s="60" t="s">
        <v>1452</v>
      </c>
      <c r="P8" s="60" t="s">
        <v>1452</v>
      </c>
      <c r="Q8" s="60" t="s">
        <v>1452</v>
      </c>
      <c r="R8" s="60" t="s">
        <v>1452</v>
      </c>
      <c r="S8" s="60" t="s">
        <v>1452</v>
      </c>
      <c r="T8" s="60" t="s">
        <v>1452</v>
      </c>
      <c r="U8" s="60" t="s">
        <v>1452</v>
      </c>
      <c r="V8" s="60" t="s">
        <v>1454</v>
      </c>
      <c r="W8" s="60" t="s">
        <v>1454</v>
      </c>
      <c r="X8" s="60" t="s">
        <v>1454</v>
      </c>
      <c r="Y8" s="60" t="s">
        <v>1454</v>
      </c>
      <c r="Z8" s="60" t="s">
        <v>1455</v>
      </c>
    </row>
    <row r="9" spans="1:26" ht="12.75" x14ac:dyDescent="0.2">
      <c r="A9" s="61">
        <v>44342.214356724537</v>
      </c>
      <c r="B9" s="62" t="s">
        <v>1485</v>
      </c>
      <c r="C9" s="60" t="s">
        <v>1450</v>
      </c>
      <c r="D9" s="60">
        <v>427</v>
      </c>
      <c r="G9" s="60" t="s">
        <v>1451</v>
      </c>
      <c r="K9" s="60">
        <v>35.200000000000003</v>
      </c>
      <c r="L9" s="60">
        <v>14</v>
      </c>
      <c r="M9" s="60" t="s">
        <v>1452</v>
      </c>
      <c r="N9" s="60" t="s">
        <v>1452</v>
      </c>
      <c r="O9" s="60" t="s">
        <v>1452</v>
      </c>
      <c r="P9" s="60" t="s">
        <v>1452</v>
      </c>
      <c r="Q9" s="60" t="s">
        <v>1452</v>
      </c>
      <c r="R9" s="60" t="s">
        <v>1452</v>
      </c>
      <c r="S9" s="60" t="s">
        <v>1452</v>
      </c>
      <c r="T9" s="60" t="s">
        <v>1452</v>
      </c>
      <c r="U9" s="60" t="s">
        <v>1452</v>
      </c>
      <c r="V9" s="60" t="s">
        <v>1486</v>
      </c>
      <c r="W9" s="60" t="s">
        <v>1454</v>
      </c>
      <c r="X9" s="60" t="s">
        <v>1454</v>
      </c>
      <c r="Y9" s="60" t="s">
        <v>1454</v>
      </c>
      <c r="Z9" s="60" t="s">
        <v>1455</v>
      </c>
    </row>
    <row r="10" spans="1:26" ht="12.75" x14ac:dyDescent="0.2">
      <c r="A10" s="61">
        <v>44342.23129679398</v>
      </c>
      <c r="B10" s="62" t="s">
        <v>1468</v>
      </c>
      <c r="C10" s="60" t="s">
        <v>1458</v>
      </c>
      <c r="E10" s="60" t="s">
        <v>31</v>
      </c>
      <c r="F10" s="60" t="s">
        <v>30</v>
      </c>
      <c r="G10" s="60" t="s">
        <v>1456</v>
      </c>
      <c r="H10" s="60" t="s">
        <v>1455</v>
      </c>
      <c r="I10" s="60">
        <v>36.6</v>
      </c>
      <c r="J10" s="60">
        <v>18</v>
      </c>
      <c r="M10" s="60" t="s">
        <v>1452</v>
      </c>
      <c r="N10" s="60" t="s">
        <v>1452</v>
      </c>
      <c r="O10" s="60" t="s">
        <v>1452</v>
      </c>
      <c r="P10" s="60" t="s">
        <v>1452</v>
      </c>
      <c r="Q10" s="60" t="s">
        <v>1452</v>
      </c>
      <c r="R10" s="60" t="s">
        <v>1452</v>
      </c>
      <c r="S10" s="60" t="s">
        <v>1452</v>
      </c>
      <c r="T10" s="60" t="s">
        <v>1452</v>
      </c>
      <c r="U10" s="60" t="s">
        <v>1452</v>
      </c>
      <c r="V10" s="60" t="s">
        <v>1454</v>
      </c>
      <c r="W10" s="60" t="s">
        <v>1454</v>
      </c>
      <c r="X10" s="60" t="s">
        <v>1454</v>
      </c>
      <c r="Y10" s="60" t="s">
        <v>1454</v>
      </c>
      <c r="Z10" s="60" t="s">
        <v>1455</v>
      </c>
    </row>
    <row r="11" spans="1:26" ht="12.75" x14ac:dyDescent="0.2">
      <c r="A11" s="61">
        <v>44342.233189687497</v>
      </c>
      <c r="B11" s="62" t="s">
        <v>1469</v>
      </c>
      <c r="C11" s="60" t="s">
        <v>1450</v>
      </c>
      <c r="D11" s="60">
        <v>733</v>
      </c>
      <c r="G11" s="60" t="s">
        <v>1451</v>
      </c>
      <c r="K11" s="60">
        <v>36.299999999999997</v>
      </c>
      <c r="L11" s="60">
        <v>18</v>
      </c>
      <c r="M11" s="60" t="s">
        <v>1452</v>
      </c>
      <c r="N11" s="60" t="s">
        <v>1452</v>
      </c>
      <c r="O11" s="60" t="s">
        <v>1452</v>
      </c>
      <c r="P11" s="60" t="s">
        <v>1452</v>
      </c>
      <c r="Q11" s="60" t="s">
        <v>1452</v>
      </c>
      <c r="R11" s="60" t="s">
        <v>1452</v>
      </c>
      <c r="S11" s="60" t="s">
        <v>1452</v>
      </c>
      <c r="T11" s="60" t="s">
        <v>1452</v>
      </c>
      <c r="U11" s="60" t="s">
        <v>1452</v>
      </c>
      <c r="V11" s="60" t="s">
        <v>1470</v>
      </c>
      <c r="W11" s="60" t="s">
        <v>1454</v>
      </c>
      <c r="X11" s="60" t="s">
        <v>1454</v>
      </c>
      <c r="Y11" s="60" t="s">
        <v>1470</v>
      </c>
      <c r="Z11" s="60" t="s">
        <v>1455</v>
      </c>
    </row>
    <row r="12" spans="1:26" ht="12.75" x14ac:dyDescent="0.2">
      <c r="A12" s="61">
        <v>44342.237291759258</v>
      </c>
      <c r="B12" s="62" t="s">
        <v>1552</v>
      </c>
      <c r="C12" s="60" t="s">
        <v>1450</v>
      </c>
      <c r="D12" s="60">
        <v>673</v>
      </c>
      <c r="G12" s="60" t="s">
        <v>1451</v>
      </c>
      <c r="K12" s="60">
        <v>36.5</v>
      </c>
      <c r="L12" s="60">
        <v>18</v>
      </c>
      <c r="M12" s="60" t="s">
        <v>1452</v>
      </c>
      <c r="N12" s="60" t="s">
        <v>1452</v>
      </c>
      <c r="O12" s="60" t="s">
        <v>1452</v>
      </c>
      <c r="P12" s="60" t="s">
        <v>1452</v>
      </c>
      <c r="Q12" s="60" t="s">
        <v>1452</v>
      </c>
      <c r="R12" s="60" t="s">
        <v>1452</v>
      </c>
      <c r="S12" s="60" t="s">
        <v>1452</v>
      </c>
      <c r="T12" s="60" t="s">
        <v>1452</v>
      </c>
      <c r="U12" s="60" t="s">
        <v>1452</v>
      </c>
      <c r="V12" s="60" t="s">
        <v>1454</v>
      </c>
      <c r="W12" s="60" t="s">
        <v>1454</v>
      </c>
      <c r="X12" s="60" t="s">
        <v>1454</v>
      </c>
      <c r="Y12" s="60" t="s">
        <v>1454</v>
      </c>
      <c r="Z12" s="60" t="s">
        <v>1455</v>
      </c>
    </row>
    <row r="13" spans="1:26" ht="12.75" x14ac:dyDescent="0.2">
      <c r="A13" s="61">
        <v>44342.239875069441</v>
      </c>
      <c r="B13" s="62" t="s">
        <v>1488</v>
      </c>
      <c r="C13" s="60" t="s">
        <v>1450</v>
      </c>
      <c r="D13" s="60">
        <v>552</v>
      </c>
      <c r="G13" s="60" t="s">
        <v>1456</v>
      </c>
      <c r="H13" s="60" t="s">
        <v>1452</v>
      </c>
      <c r="I13" s="60">
        <v>36.200000000000003</v>
      </c>
      <c r="J13" s="60">
        <v>16</v>
      </c>
      <c r="M13" s="60" t="s">
        <v>1452</v>
      </c>
      <c r="N13" s="60" t="s">
        <v>1452</v>
      </c>
      <c r="O13" s="60" t="s">
        <v>1452</v>
      </c>
      <c r="P13" s="60" t="s">
        <v>1452</v>
      </c>
      <c r="Q13" s="60" t="s">
        <v>1452</v>
      </c>
      <c r="R13" s="60" t="s">
        <v>1452</v>
      </c>
      <c r="S13" s="60" t="s">
        <v>1452</v>
      </c>
      <c r="T13" s="60" t="s">
        <v>1452</v>
      </c>
      <c r="U13" s="60" t="s">
        <v>1452</v>
      </c>
      <c r="V13" s="60" t="s">
        <v>1467</v>
      </c>
      <c r="W13" s="60" t="s">
        <v>1454</v>
      </c>
      <c r="X13" s="60" t="s">
        <v>1454</v>
      </c>
      <c r="Y13" s="60" t="s">
        <v>1607</v>
      </c>
      <c r="Z13" s="60" t="s">
        <v>1455</v>
      </c>
    </row>
    <row r="14" spans="1:26" ht="12.75" x14ac:dyDescent="0.2">
      <c r="A14" s="61">
        <v>44342.241049629629</v>
      </c>
      <c r="B14" s="62" t="s">
        <v>1504</v>
      </c>
      <c r="C14" s="60" t="s">
        <v>1450</v>
      </c>
      <c r="D14" s="60">
        <v>451</v>
      </c>
      <c r="G14" s="60" t="s">
        <v>1451</v>
      </c>
      <c r="K14" s="60">
        <v>36.200000000000003</v>
      </c>
      <c r="L14" s="60">
        <v>12</v>
      </c>
      <c r="M14" s="60" t="s">
        <v>1452</v>
      </c>
      <c r="N14" s="60" t="s">
        <v>1452</v>
      </c>
      <c r="O14" s="60" t="s">
        <v>1452</v>
      </c>
      <c r="P14" s="60" t="s">
        <v>1452</v>
      </c>
      <c r="Q14" s="60" t="s">
        <v>1452</v>
      </c>
      <c r="R14" s="60" t="s">
        <v>1452</v>
      </c>
      <c r="S14" s="60" t="s">
        <v>1452</v>
      </c>
      <c r="T14" s="60" t="s">
        <v>1452</v>
      </c>
      <c r="U14" s="60" t="s">
        <v>1452</v>
      </c>
      <c r="V14" s="60" t="s">
        <v>1454</v>
      </c>
      <c r="W14" s="60" t="s">
        <v>1454</v>
      </c>
      <c r="X14" s="60" t="s">
        <v>1454</v>
      </c>
      <c r="Y14" s="60" t="s">
        <v>1454</v>
      </c>
      <c r="Z14" s="60" t="s">
        <v>1455</v>
      </c>
    </row>
    <row r="15" spans="1:26" ht="12.75" x14ac:dyDescent="0.2">
      <c r="A15" s="61">
        <v>44342.248162465279</v>
      </c>
      <c r="B15" s="62" t="s">
        <v>1634</v>
      </c>
      <c r="C15" s="60" t="s">
        <v>1450</v>
      </c>
      <c r="D15" s="60">
        <v>612</v>
      </c>
      <c r="G15" s="60" t="s">
        <v>1451</v>
      </c>
      <c r="K15" s="60">
        <v>36</v>
      </c>
      <c r="L15" s="60">
        <v>20</v>
      </c>
      <c r="M15" s="60" t="s">
        <v>1452</v>
      </c>
      <c r="N15" s="60" t="s">
        <v>1452</v>
      </c>
      <c r="O15" s="60" t="s">
        <v>1452</v>
      </c>
      <c r="P15" s="60" t="s">
        <v>1452</v>
      </c>
      <c r="Q15" s="60" t="s">
        <v>1452</v>
      </c>
      <c r="R15" s="60" t="s">
        <v>1452</v>
      </c>
      <c r="S15" s="60" t="s">
        <v>1452</v>
      </c>
      <c r="T15" s="60" t="s">
        <v>1452</v>
      </c>
      <c r="U15" s="60" t="s">
        <v>1452</v>
      </c>
      <c r="V15" s="60" t="s">
        <v>1454</v>
      </c>
      <c r="W15" s="60" t="s">
        <v>1454</v>
      </c>
      <c r="X15" s="60" t="s">
        <v>1454</v>
      </c>
      <c r="Y15" s="60" t="s">
        <v>1454</v>
      </c>
      <c r="Z15" s="60" t="s">
        <v>1455</v>
      </c>
    </row>
    <row r="16" spans="1:26" ht="12.75" x14ac:dyDescent="0.2">
      <c r="A16" s="61">
        <v>44342.250092534727</v>
      </c>
      <c r="B16" s="62" t="s">
        <v>1480</v>
      </c>
      <c r="C16" s="60" t="s">
        <v>1450</v>
      </c>
      <c r="D16" s="60">
        <v>591</v>
      </c>
      <c r="G16" s="60" t="s">
        <v>1456</v>
      </c>
      <c r="H16" s="60" t="s">
        <v>1452</v>
      </c>
      <c r="I16" s="60">
        <v>36.4</v>
      </c>
      <c r="J16" s="60">
        <v>20</v>
      </c>
      <c r="M16" s="60" t="s">
        <v>1452</v>
      </c>
      <c r="N16" s="60" t="s">
        <v>1452</v>
      </c>
      <c r="O16" s="60" t="s">
        <v>1452</v>
      </c>
      <c r="P16" s="60" t="s">
        <v>1452</v>
      </c>
      <c r="Q16" s="60" t="s">
        <v>1452</v>
      </c>
      <c r="R16" s="60" t="s">
        <v>1452</v>
      </c>
      <c r="S16" s="60" t="s">
        <v>1452</v>
      </c>
      <c r="T16" s="60" t="s">
        <v>1452</v>
      </c>
      <c r="U16" s="60" t="s">
        <v>1452</v>
      </c>
      <c r="V16" s="60" t="s">
        <v>1481</v>
      </c>
      <c r="W16" s="60" t="s">
        <v>1454</v>
      </c>
      <c r="X16" s="60" t="s">
        <v>1454</v>
      </c>
      <c r="Y16" s="60" t="s">
        <v>1481</v>
      </c>
      <c r="Z16" s="60" t="s">
        <v>1455</v>
      </c>
    </row>
    <row r="17" spans="1:26" ht="12.75" x14ac:dyDescent="0.2">
      <c r="A17" s="61">
        <v>44342.251676782413</v>
      </c>
      <c r="B17" s="62" t="s">
        <v>1616</v>
      </c>
      <c r="C17" s="60" t="s">
        <v>1450</v>
      </c>
      <c r="D17" s="60">
        <v>558</v>
      </c>
      <c r="G17" s="60" t="s">
        <v>1456</v>
      </c>
      <c r="H17" s="60" t="s">
        <v>1452</v>
      </c>
      <c r="I17" s="60">
        <v>36.200000000000003</v>
      </c>
      <c r="J17" s="60">
        <v>17</v>
      </c>
      <c r="M17" s="60" t="s">
        <v>1452</v>
      </c>
      <c r="N17" s="60" t="s">
        <v>1452</v>
      </c>
      <c r="O17" s="60" t="s">
        <v>1452</v>
      </c>
      <c r="P17" s="60" t="s">
        <v>1452</v>
      </c>
      <c r="Q17" s="60" t="s">
        <v>1452</v>
      </c>
      <c r="R17" s="60" t="s">
        <v>1452</v>
      </c>
      <c r="S17" s="60" t="s">
        <v>1452</v>
      </c>
      <c r="T17" s="60" t="s">
        <v>1452</v>
      </c>
      <c r="U17" s="60" t="s">
        <v>1452</v>
      </c>
      <c r="V17" s="60" t="s">
        <v>1454</v>
      </c>
      <c r="W17" s="60" t="s">
        <v>1454</v>
      </c>
      <c r="X17" s="60" t="s">
        <v>1454</v>
      </c>
      <c r="Y17" s="60" t="s">
        <v>1454</v>
      </c>
      <c r="Z17" s="60" t="s">
        <v>1455</v>
      </c>
    </row>
    <row r="18" spans="1:26" ht="12.75" x14ac:dyDescent="0.2">
      <c r="A18" s="61">
        <v>44342.256196400464</v>
      </c>
      <c r="B18" s="60" t="s">
        <v>1500</v>
      </c>
      <c r="C18" s="60" t="s">
        <v>1450</v>
      </c>
      <c r="D18" s="60">
        <v>681</v>
      </c>
      <c r="G18" s="60" t="s">
        <v>1451</v>
      </c>
      <c r="K18" s="60">
        <v>36.700000000000003</v>
      </c>
      <c r="L18" s="60">
        <v>18</v>
      </c>
      <c r="M18" s="60" t="s">
        <v>1452</v>
      </c>
      <c r="N18" s="60" t="s">
        <v>1452</v>
      </c>
      <c r="O18" s="60" t="s">
        <v>1452</v>
      </c>
      <c r="P18" s="60" t="s">
        <v>1452</v>
      </c>
      <c r="Q18" s="60" t="s">
        <v>1452</v>
      </c>
      <c r="R18" s="60" t="s">
        <v>1452</v>
      </c>
      <c r="S18" s="60" t="s">
        <v>1452</v>
      </c>
      <c r="T18" s="60" t="s">
        <v>1452</v>
      </c>
      <c r="U18" s="60" t="s">
        <v>1452</v>
      </c>
      <c r="V18" s="60" t="s">
        <v>1454</v>
      </c>
      <c r="W18" s="60" t="s">
        <v>1454</v>
      </c>
      <c r="X18" s="60" t="s">
        <v>1454</v>
      </c>
      <c r="Y18" s="60" t="s">
        <v>1610</v>
      </c>
      <c r="Z18" s="60" t="s">
        <v>1455</v>
      </c>
    </row>
    <row r="19" spans="1:26" ht="12.75" x14ac:dyDescent="0.2">
      <c r="A19" s="61">
        <v>44342.257631469911</v>
      </c>
      <c r="B19" s="62" t="s">
        <v>1489</v>
      </c>
      <c r="C19" s="60" t="s">
        <v>1450</v>
      </c>
      <c r="D19" s="60">
        <v>752</v>
      </c>
      <c r="G19" s="60" t="s">
        <v>1451</v>
      </c>
      <c r="K19" s="60">
        <v>36.5</v>
      </c>
      <c r="L19" s="60">
        <v>18</v>
      </c>
      <c r="M19" s="60" t="s">
        <v>1452</v>
      </c>
      <c r="N19" s="60" t="s">
        <v>1452</v>
      </c>
      <c r="O19" s="60" t="s">
        <v>1452</v>
      </c>
      <c r="P19" s="60" t="s">
        <v>1452</v>
      </c>
      <c r="Q19" s="60" t="s">
        <v>1452</v>
      </c>
      <c r="R19" s="60" t="s">
        <v>1452</v>
      </c>
      <c r="S19" s="60" t="s">
        <v>1452</v>
      </c>
      <c r="T19" s="60" t="s">
        <v>1452</v>
      </c>
      <c r="U19" s="60" t="s">
        <v>1452</v>
      </c>
      <c r="V19" s="60" t="s">
        <v>1454</v>
      </c>
      <c r="W19" s="60" t="s">
        <v>1454</v>
      </c>
      <c r="X19" s="60" t="s">
        <v>1454</v>
      </c>
      <c r="Y19" s="60" t="s">
        <v>1454</v>
      </c>
      <c r="Z19" s="60" t="s">
        <v>1455</v>
      </c>
    </row>
    <row r="20" spans="1:26" ht="12.75" x14ac:dyDescent="0.2">
      <c r="A20" s="61">
        <v>44342.258048587959</v>
      </c>
      <c r="B20" s="60">
        <v>9175042957</v>
      </c>
      <c r="C20" s="60" t="s">
        <v>1450</v>
      </c>
      <c r="D20" s="60">
        <v>640</v>
      </c>
      <c r="G20" s="60" t="s">
        <v>1456</v>
      </c>
      <c r="H20" s="60" t="s">
        <v>1452</v>
      </c>
      <c r="I20" s="60">
        <v>36.200000000000003</v>
      </c>
      <c r="J20" s="60">
        <v>18</v>
      </c>
      <c r="M20" s="60" t="s">
        <v>1452</v>
      </c>
      <c r="N20" s="60" t="s">
        <v>1452</v>
      </c>
      <c r="O20" s="60" t="s">
        <v>1452</v>
      </c>
      <c r="P20" s="60" t="s">
        <v>1452</v>
      </c>
      <c r="Q20" s="60" t="s">
        <v>1452</v>
      </c>
      <c r="R20" s="60" t="s">
        <v>1452</v>
      </c>
      <c r="S20" s="60" t="s">
        <v>1452</v>
      </c>
      <c r="T20" s="60" t="s">
        <v>1452</v>
      </c>
      <c r="U20" s="60" t="s">
        <v>1452</v>
      </c>
      <c r="V20" s="60" t="s">
        <v>1454</v>
      </c>
      <c r="W20" s="60" t="s">
        <v>1454</v>
      </c>
      <c r="X20" s="60" t="s">
        <v>1454</v>
      </c>
      <c r="Y20" s="60" t="s">
        <v>1642</v>
      </c>
      <c r="Z20" s="60" t="s">
        <v>1455</v>
      </c>
    </row>
    <row r="21" spans="1:26" ht="12.75" x14ac:dyDescent="0.2">
      <c r="A21" s="61">
        <v>44342.262469918976</v>
      </c>
      <c r="B21" s="62" t="s">
        <v>1608</v>
      </c>
      <c r="C21" s="60" t="s">
        <v>1450</v>
      </c>
      <c r="D21" s="62" t="s">
        <v>1409</v>
      </c>
      <c r="G21" s="60" t="s">
        <v>1451</v>
      </c>
      <c r="K21" s="60">
        <v>36.6</v>
      </c>
      <c r="L21" s="60">
        <v>17</v>
      </c>
      <c r="M21" s="60" t="s">
        <v>1452</v>
      </c>
      <c r="N21" s="60" t="s">
        <v>1452</v>
      </c>
      <c r="O21" s="60" t="s">
        <v>1452</v>
      </c>
      <c r="P21" s="60" t="s">
        <v>1452</v>
      </c>
      <c r="Q21" s="60" t="s">
        <v>1452</v>
      </c>
      <c r="R21" s="60" t="s">
        <v>1452</v>
      </c>
      <c r="S21" s="60" t="s">
        <v>1452</v>
      </c>
      <c r="T21" s="60" t="s">
        <v>1452</v>
      </c>
      <c r="U21" s="60" t="s">
        <v>1452</v>
      </c>
      <c r="V21" s="60" t="s">
        <v>1477</v>
      </c>
      <c r="W21" s="60" t="s">
        <v>1454</v>
      </c>
      <c r="X21" s="60" t="s">
        <v>1454</v>
      </c>
      <c r="Y21" s="60" t="s">
        <v>1467</v>
      </c>
      <c r="Z21" s="60" t="s">
        <v>1455</v>
      </c>
    </row>
    <row r="22" spans="1:26" ht="12.75" x14ac:dyDescent="0.2">
      <c r="A22" s="61">
        <v>44342.263236273153</v>
      </c>
      <c r="B22" s="62" t="s">
        <v>1478</v>
      </c>
      <c r="C22" s="60" t="s">
        <v>1450</v>
      </c>
      <c r="D22" s="60" t="s">
        <v>1064</v>
      </c>
      <c r="G22" s="60" t="s">
        <v>1456</v>
      </c>
      <c r="H22" s="60" t="s">
        <v>1452</v>
      </c>
      <c r="I22" s="60">
        <v>36.6</v>
      </c>
      <c r="J22" s="60">
        <v>17</v>
      </c>
      <c r="M22" s="60" t="s">
        <v>1452</v>
      </c>
      <c r="N22" s="60" t="s">
        <v>1452</v>
      </c>
      <c r="O22" s="60" t="s">
        <v>1452</v>
      </c>
      <c r="P22" s="60" t="s">
        <v>1452</v>
      </c>
      <c r="Q22" s="60" t="s">
        <v>1452</v>
      </c>
      <c r="R22" s="60" t="s">
        <v>1452</v>
      </c>
      <c r="S22" s="60" t="s">
        <v>1452</v>
      </c>
      <c r="T22" s="60" t="s">
        <v>1452</v>
      </c>
      <c r="U22" s="60" t="s">
        <v>1452</v>
      </c>
      <c r="V22" s="60" t="s">
        <v>1467</v>
      </c>
      <c r="W22" s="60" t="s">
        <v>1454</v>
      </c>
      <c r="X22" s="60" t="s">
        <v>1454</v>
      </c>
      <c r="Y22" s="60" t="s">
        <v>1467</v>
      </c>
      <c r="Z22" s="60" t="s">
        <v>1455</v>
      </c>
    </row>
    <row r="23" spans="1:26" ht="12.75" x14ac:dyDescent="0.2">
      <c r="A23" s="61">
        <v>44342.264889861108</v>
      </c>
      <c r="B23" s="62" t="s">
        <v>1513</v>
      </c>
      <c r="C23" s="60" t="s">
        <v>1450</v>
      </c>
      <c r="D23" s="60">
        <v>578</v>
      </c>
      <c r="G23" s="60" t="s">
        <v>1451</v>
      </c>
      <c r="K23" s="60">
        <v>36.5</v>
      </c>
      <c r="L23" s="60">
        <v>18</v>
      </c>
      <c r="M23" s="60" t="s">
        <v>1452</v>
      </c>
      <c r="N23" s="60" t="s">
        <v>1452</v>
      </c>
      <c r="O23" s="60" t="s">
        <v>1452</v>
      </c>
      <c r="P23" s="60" t="s">
        <v>1452</v>
      </c>
      <c r="Q23" s="60" t="s">
        <v>1452</v>
      </c>
      <c r="R23" s="60" t="s">
        <v>1452</v>
      </c>
      <c r="S23" s="60" t="s">
        <v>1452</v>
      </c>
      <c r="T23" s="60" t="s">
        <v>1452</v>
      </c>
      <c r="U23" s="60" t="s">
        <v>1452</v>
      </c>
      <c r="V23" s="60" t="s">
        <v>1477</v>
      </c>
      <c r="W23" s="60" t="s">
        <v>1454</v>
      </c>
      <c r="X23" s="60" t="s">
        <v>1454</v>
      </c>
      <c r="Y23" s="60" t="s">
        <v>1454</v>
      </c>
      <c r="Z23" s="60" t="s">
        <v>1455</v>
      </c>
    </row>
    <row r="24" spans="1:26" ht="12.75" x14ac:dyDescent="0.2">
      <c r="A24" s="61">
        <v>44342.265484386575</v>
      </c>
      <c r="B24" s="62" t="s">
        <v>1514</v>
      </c>
      <c r="C24" s="60" t="s">
        <v>1450</v>
      </c>
      <c r="D24" s="60">
        <v>765</v>
      </c>
      <c r="G24" s="60" t="s">
        <v>1456</v>
      </c>
      <c r="H24" s="60" t="s">
        <v>1452</v>
      </c>
      <c r="I24" s="60">
        <v>36.5</v>
      </c>
      <c r="J24" s="60">
        <v>18</v>
      </c>
      <c r="M24" s="60" t="s">
        <v>1452</v>
      </c>
      <c r="N24" s="60" t="s">
        <v>1452</v>
      </c>
      <c r="O24" s="60" t="s">
        <v>1452</v>
      </c>
      <c r="P24" s="60" t="s">
        <v>1452</v>
      </c>
      <c r="Q24" s="60" t="s">
        <v>1452</v>
      </c>
      <c r="R24" s="60" t="s">
        <v>1452</v>
      </c>
      <c r="S24" s="60" t="s">
        <v>1452</v>
      </c>
      <c r="T24" s="60" t="s">
        <v>1452</v>
      </c>
      <c r="U24" s="60" t="s">
        <v>1452</v>
      </c>
      <c r="V24" s="60" t="s">
        <v>1454</v>
      </c>
      <c r="W24" s="60" t="s">
        <v>1454</v>
      </c>
      <c r="X24" s="60" t="s">
        <v>1454</v>
      </c>
      <c r="Y24" s="60" t="s">
        <v>1454</v>
      </c>
      <c r="Z24" s="60" t="s">
        <v>1455</v>
      </c>
    </row>
    <row r="25" spans="1:26" ht="12.75" x14ac:dyDescent="0.2">
      <c r="A25" s="61">
        <v>44342.26575564815</v>
      </c>
      <c r="B25" s="60">
        <v>9272819133</v>
      </c>
      <c r="C25" s="60" t="s">
        <v>1450</v>
      </c>
      <c r="D25" s="60">
        <v>533</v>
      </c>
      <c r="G25" s="60" t="s">
        <v>1451</v>
      </c>
      <c r="K25" s="60">
        <v>36.200000000000003</v>
      </c>
      <c r="L25" s="60">
        <v>56</v>
      </c>
      <c r="M25" s="60" t="s">
        <v>1452</v>
      </c>
      <c r="N25" s="60" t="s">
        <v>1452</v>
      </c>
      <c r="O25" s="60" t="s">
        <v>1452</v>
      </c>
      <c r="P25" s="60" t="s">
        <v>1452</v>
      </c>
      <c r="Q25" s="60" t="s">
        <v>1452</v>
      </c>
      <c r="R25" s="60" t="s">
        <v>1452</v>
      </c>
      <c r="S25" s="60" t="s">
        <v>1452</v>
      </c>
      <c r="T25" s="60" t="s">
        <v>1452</v>
      </c>
      <c r="U25" s="60" t="s">
        <v>1452</v>
      </c>
      <c r="V25" s="60" t="s">
        <v>1454</v>
      </c>
      <c r="W25" s="60" t="s">
        <v>1454</v>
      </c>
      <c r="X25" s="60" t="s">
        <v>1454</v>
      </c>
      <c r="Y25" s="60" t="s">
        <v>1454</v>
      </c>
      <c r="Z25" s="60" t="s">
        <v>1455</v>
      </c>
    </row>
    <row r="26" spans="1:26" ht="12.75" x14ac:dyDescent="0.2">
      <c r="A26" s="61">
        <v>44342.269637546298</v>
      </c>
      <c r="B26" s="62" t="s">
        <v>1643</v>
      </c>
      <c r="C26" s="60" t="s">
        <v>1450</v>
      </c>
      <c r="D26" s="60">
        <v>443</v>
      </c>
      <c r="G26" s="60" t="s">
        <v>1456</v>
      </c>
      <c r="H26" s="60" t="s">
        <v>1452</v>
      </c>
      <c r="I26" s="60">
        <v>36.6</v>
      </c>
      <c r="J26" s="60">
        <v>20</v>
      </c>
      <c r="M26" s="60" t="s">
        <v>1452</v>
      </c>
      <c r="N26" s="60" t="s">
        <v>1452</v>
      </c>
      <c r="O26" s="60" t="s">
        <v>1452</v>
      </c>
      <c r="P26" s="60" t="s">
        <v>1452</v>
      </c>
      <c r="Q26" s="60" t="s">
        <v>1452</v>
      </c>
      <c r="R26" s="60" t="s">
        <v>1452</v>
      </c>
      <c r="S26" s="60" t="s">
        <v>1452</v>
      </c>
      <c r="T26" s="60" t="s">
        <v>1452</v>
      </c>
      <c r="U26" s="60" t="s">
        <v>1452</v>
      </c>
      <c r="V26" s="60" t="s">
        <v>1454</v>
      </c>
      <c r="W26" s="60" t="s">
        <v>1454</v>
      </c>
      <c r="X26" s="60" t="s">
        <v>1454</v>
      </c>
      <c r="Y26" s="60" t="s">
        <v>1454</v>
      </c>
      <c r="Z26" s="60" t="s">
        <v>1455</v>
      </c>
    </row>
    <row r="27" spans="1:26" ht="12.75" x14ac:dyDescent="0.2">
      <c r="A27" s="61">
        <v>44342.271318946761</v>
      </c>
      <c r="B27" s="62" t="s">
        <v>1524</v>
      </c>
      <c r="C27" s="60" t="s">
        <v>1450</v>
      </c>
      <c r="D27" s="60">
        <v>140</v>
      </c>
      <c r="G27" s="60" t="s">
        <v>1451</v>
      </c>
      <c r="K27" s="60">
        <v>36.5</v>
      </c>
      <c r="L27" s="60">
        <v>31</v>
      </c>
      <c r="M27" s="60" t="s">
        <v>1452</v>
      </c>
      <c r="N27" s="60" t="s">
        <v>1452</v>
      </c>
      <c r="O27" s="60" t="s">
        <v>1452</v>
      </c>
      <c r="P27" s="60" t="s">
        <v>1452</v>
      </c>
      <c r="Q27" s="60" t="s">
        <v>1452</v>
      </c>
      <c r="R27" s="60" t="s">
        <v>1452</v>
      </c>
      <c r="S27" s="60" t="s">
        <v>1452</v>
      </c>
      <c r="T27" s="60" t="s">
        <v>1452</v>
      </c>
      <c r="U27" s="60" t="s">
        <v>1452</v>
      </c>
      <c r="V27" s="60" t="s">
        <v>1454</v>
      </c>
      <c r="W27" s="60" t="s">
        <v>1454</v>
      </c>
      <c r="X27" s="60" t="s">
        <v>1454</v>
      </c>
      <c r="Y27" s="60" t="s">
        <v>1454</v>
      </c>
      <c r="Z27" s="60" t="s">
        <v>1455</v>
      </c>
    </row>
    <row r="28" spans="1:26" ht="12.75" x14ac:dyDescent="0.2">
      <c r="A28" s="61">
        <v>44342.271517002315</v>
      </c>
      <c r="B28" s="62" t="s">
        <v>1496</v>
      </c>
      <c r="C28" s="60" t="s">
        <v>1450</v>
      </c>
      <c r="D28" s="60">
        <v>696</v>
      </c>
      <c r="G28" s="60" t="s">
        <v>1456</v>
      </c>
      <c r="H28" s="60" t="s">
        <v>1452</v>
      </c>
      <c r="I28" s="60">
        <v>36.6</v>
      </c>
      <c r="J28" s="60">
        <v>18</v>
      </c>
      <c r="M28" s="60" t="s">
        <v>1452</v>
      </c>
      <c r="N28" s="60" t="s">
        <v>1452</v>
      </c>
      <c r="O28" s="60" t="s">
        <v>1452</v>
      </c>
      <c r="P28" s="60" t="s">
        <v>1452</v>
      </c>
      <c r="Q28" s="60" t="s">
        <v>1452</v>
      </c>
      <c r="R28" s="60" t="s">
        <v>1452</v>
      </c>
      <c r="S28" s="60" t="s">
        <v>1452</v>
      </c>
      <c r="T28" s="60" t="s">
        <v>1452</v>
      </c>
      <c r="U28" s="60" t="s">
        <v>1452</v>
      </c>
      <c r="V28" s="60" t="s">
        <v>1454</v>
      </c>
      <c r="W28" s="60" t="s">
        <v>1454</v>
      </c>
      <c r="X28" s="60" t="s">
        <v>1454</v>
      </c>
      <c r="Y28" s="60" t="s">
        <v>1454</v>
      </c>
      <c r="Z28" s="60" t="s">
        <v>1455</v>
      </c>
    </row>
    <row r="29" spans="1:26" ht="12.75" x14ac:dyDescent="0.2">
      <c r="A29" s="61">
        <v>44342.271720381948</v>
      </c>
      <c r="B29" s="62" t="s">
        <v>1592</v>
      </c>
      <c r="C29" s="60" t="s">
        <v>1450</v>
      </c>
      <c r="D29" s="60">
        <v>567</v>
      </c>
      <c r="G29" s="60" t="s">
        <v>1451</v>
      </c>
      <c r="K29" s="60">
        <v>36.5</v>
      </c>
      <c r="L29" s="60">
        <v>16</v>
      </c>
      <c r="M29" s="60" t="s">
        <v>1452</v>
      </c>
      <c r="N29" s="60" t="s">
        <v>1452</v>
      </c>
      <c r="O29" s="60" t="s">
        <v>1452</v>
      </c>
      <c r="P29" s="60" t="s">
        <v>1452</v>
      </c>
      <c r="Q29" s="60" t="s">
        <v>1452</v>
      </c>
      <c r="R29" s="60" t="s">
        <v>1452</v>
      </c>
      <c r="S29" s="60" t="s">
        <v>1452</v>
      </c>
      <c r="T29" s="60" t="s">
        <v>1452</v>
      </c>
      <c r="U29" s="60" t="s">
        <v>1452</v>
      </c>
      <c r="V29" s="60" t="s">
        <v>1593</v>
      </c>
      <c r="W29" s="60" t="s">
        <v>1454</v>
      </c>
      <c r="X29" s="60" t="s">
        <v>1454</v>
      </c>
      <c r="Y29" s="60" t="s">
        <v>1493</v>
      </c>
      <c r="Z29" s="60" t="s">
        <v>1455</v>
      </c>
    </row>
    <row r="30" spans="1:26" ht="12.75" x14ac:dyDescent="0.2">
      <c r="A30" s="61">
        <v>44342.276715567132</v>
      </c>
      <c r="B30" s="62" t="s">
        <v>1506</v>
      </c>
      <c r="C30" s="60" t="s">
        <v>1450</v>
      </c>
      <c r="D30" s="60">
        <v>248</v>
      </c>
      <c r="G30" s="60" t="s">
        <v>1456</v>
      </c>
      <c r="H30" s="60" t="s">
        <v>1452</v>
      </c>
      <c r="I30" s="60">
        <v>36.4</v>
      </c>
      <c r="J30" s="60">
        <v>22</v>
      </c>
      <c r="M30" s="60" t="s">
        <v>1452</v>
      </c>
      <c r="N30" s="60" t="s">
        <v>1452</v>
      </c>
      <c r="O30" s="60" t="s">
        <v>1452</v>
      </c>
      <c r="P30" s="60" t="s">
        <v>1452</v>
      </c>
      <c r="Q30" s="60" t="s">
        <v>1452</v>
      </c>
      <c r="R30" s="60" t="s">
        <v>1452</v>
      </c>
      <c r="S30" s="60" t="s">
        <v>1452</v>
      </c>
      <c r="T30" s="60" t="s">
        <v>1452</v>
      </c>
      <c r="U30" s="60" t="s">
        <v>1452</v>
      </c>
      <c r="V30" s="60" t="s">
        <v>1493</v>
      </c>
      <c r="W30" s="60" t="s">
        <v>1454</v>
      </c>
      <c r="X30" s="60" t="s">
        <v>1454</v>
      </c>
      <c r="Y30" s="60" t="s">
        <v>1493</v>
      </c>
      <c r="Z30" s="60" t="s">
        <v>1455</v>
      </c>
    </row>
    <row r="31" spans="1:26" ht="12.75" x14ac:dyDescent="0.2">
      <c r="A31" s="61">
        <v>44342.276952280095</v>
      </c>
      <c r="B31" s="62" t="s">
        <v>1511</v>
      </c>
      <c r="C31" s="60" t="s">
        <v>1450</v>
      </c>
      <c r="D31" s="60">
        <v>544</v>
      </c>
      <c r="G31" s="60" t="s">
        <v>1451</v>
      </c>
      <c r="K31" s="60">
        <v>36.6</v>
      </c>
      <c r="L31" s="60">
        <v>18</v>
      </c>
      <c r="M31" s="60" t="s">
        <v>1452</v>
      </c>
      <c r="N31" s="60" t="s">
        <v>1452</v>
      </c>
      <c r="O31" s="60" t="s">
        <v>1452</v>
      </c>
      <c r="P31" s="60" t="s">
        <v>1452</v>
      </c>
      <c r="Q31" s="60" t="s">
        <v>1452</v>
      </c>
      <c r="R31" s="60" t="s">
        <v>1452</v>
      </c>
      <c r="S31" s="60" t="s">
        <v>1452</v>
      </c>
      <c r="T31" s="60" t="s">
        <v>1452</v>
      </c>
      <c r="U31" s="60" t="s">
        <v>1452</v>
      </c>
      <c r="V31" s="60" t="s">
        <v>1467</v>
      </c>
      <c r="W31" s="60" t="s">
        <v>1454</v>
      </c>
      <c r="X31" s="60" t="s">
        <v>1454</v>
      </c>
      <c r="Y31" s="60" t="s">
        <v>1467</v>
      </c>
      <c r="Z31" s="60" t="s">
        <v>1455</v>
      </c>
    </row>
    <row r="32" spans="1:26" ht="12.75" x14ac:dyDescent="0.2">
      <c r="A32" s="61">
        <v>44342.27843943287</v>
      </c>
      <c r="B32" s="62" t="s">
        <v>1492</v>
      </c>
      <c r="C32" s="60" t="s">
        <v>1450</v>
      </c>
      <c r="D32" s="60">
        <v>698</v>
      </c>
      <c r="G32" s="60" t="s">
        <v>1451</v>
      </c>
      <c r="K32" s="60">
        <v>36.200000000000003</v>
      </c>
      <c r="L32" s="60">
        <v>13</v>
      </c>
      <c r="M32" s="60" t="s">
        <v>1452</v>
      </c>
      <c r="N32" s="60" t="s">
        <v>1452</v>
      </c>
      <c r="O32" s="60" t="s">
        <v>1452</v>
      </c>
      <c r="P32" s="60" t="s">
        <v>1452</v>
      </c>
      <c r="Q32" s="60" t="s">
        <v>1452</v>
      </c>
      <c r="R32" s="60" t="s">
        <v>1452</v>
      </c>
      <c r="S32" s="60" t="s">
        <v>1452</v>
      </c>
      <c r="T32" s="60" t="s">
        <v>1452</v>
      </c>
      <c r="U32" s="60" t="s">
        <v>1452</v>
      </c>
      <c r="V32" s="60" t="s">
        <v>1493</v>
      </c>
      <c r="W32" s="60" t="s">
        <v>1454</v>
      </c>
      <c r="X32" s="60" t="s">
        <v>1454</v>
      </c>
      <c r="Y32" s="60" t="s">
        <v>1493</v>
      </c>
      <c r="Z32" s="60" t="s">
        <v>1455</v>
      </c>
    </row>
    <row r="33" spans="1:26" ht="12.75" x14ac:dyDescent="0.2">
      <c r="A33" s="61">
        <v>44342.279823113422</v>
      </c>
      <c r="B33" s="62" t="s">
        <v>1498</v>
      </c>
      <c r="C33" s="60" t="s">
        <v>1450</v>
      </c>
      <c r="D33" s="60">
        <v>373</v>
      </c>
      <c r="G33" s="60" t="s">
        <v>1451</v>
      </c>
      <c r="K33" s="60">
        <v>36</v>
      </c>
      <c r="L33" s="60">
        <v>18</v>
      </c>
      <c r="M33" s="60" t="s">
        <v>1452</v>
      </c>
      <c r="N33" s="60" t="s">
        <v>1452</v>
      </c>
      <c r="O33" s="60" t="s">
        <v>1452</v>
      </c>
      <c r="P33" s="60" t="s">
        <v>1452</v>
      </c>
      <c r="Q33" s="60" t="s">
        <v>1452</v>
      </c>
      <c r="R33" s="60" t="s">
        <v>1452</v>
      </c>
      <c r="S33" s="60" t="s">
        <v>1452</v>
      </c>
      <c r="T33" s="60" t="s">
        <v>1452</v>
      </c>
      <c r="U33" s="60" t="s">
        <v>1452</v>
      </c>
      <c r="V33" s="60" t="s">
        <v>1454</v>
      </c>
      <c r="W33" s="60" t="s">
        <v>1454</v>
      </c>
      <c r="X33" s="60" t="s">
        <v>1454</v>
      </c>
      <c r="Y33" s="60" t="s">
        <v>1454</v>
      </c>
      <c r="Z33" s="60" t="s">
        <v>1455</v>
      </c>
    </row>
    <row r="34" spans="1:26" ht="12.75" x14ac:dyDescent="0.2">
      <c r="A34" s="61">
        <v>44342.280035381948</v>
      </c>
      <c r="B34" s="62" t="s">
        <v>1598</v>
      </c>
      <c r="C34" s="60" t="s">
        <v>1458</v>
      </c>
      <c r="E34" s="60" t="s">
        <v>360</v>
      </c>
      <c r="F34" s="60" t="s">
        <v>359</v>
      </c>
      <c r="G34" s="60" t="s">
        <v>1456</v>
      </c>
      <c r="H34" s="60" t="s">
        <v>1452</v>
      </c>
      <c r="I34" s="60">
        <v>37.1</v>
      </c>
      <c r="J34" s="60">
        <v>16</v>
      </c>
      <c r="M34" s="60" t="s">
        <v>1452</v>
      </c>
      <c r="N34" s="60" t="s">
        <v>1452</v>
      </c>
      <c r="O34" s="60" t="s">
        <v>1452</v>
      </c>
      <c r="P34" s="60" t="s">
        <v>1452</v>
      </c>
      <c r="Q34" s="60" t="s">
        <v>1452</v>
      </c>
      <c r="R34" s="60" t="s">
        <v>1452</v>
      </c>
      <c r="S34" s="60" t="s">
        <v>1452</v>
      </c>
      <c r="T34" s="60" t="s">
        <v>1452</v>
      </c>
      <c r="U34" s="60" t="s">
        <v>1452</v>
      </c>
      <c r="V34" s="60" t="s">
        <v>1454</v>
      </c>
      <c r="W34" s="60" t="s">
        <v>1454</v>
      </c>
      <c r="X34" s="60" t="s">
        <v>1454</v>
      </c>
      <c r="Y34" s="60" t="s">
        <v>1454</v>
      </c>
      <c r="Z34" s="60" t="s">
        <v>1455</v>
      </c>
    </row>
    <row r="35" spans="1:26" ht="12.75" x14ac:dyDescent="0.2">
      <c r="A35" s="61">
        <v>44342.280623356477</v>
      </c>
      <c r="B35" s="62" t="s">
        <v>1554</v>
      </c>
      <c r="C35" s="60" t="s">
        <v>1450</v>
      </c>
      <c r="D35" s="60">
        <v>152</v>
      </c>
      <c r="G35" s="60" t="s">
        <v>1456</v>
      </c>
      <c r="H35" s="60" t="s">
        <v>1452</v>
      </c>
      <c r="I35" s="60">
        <v>36</v>
      </c>
      <c r="J35" s="60">
        <v>18</v>
      </c>
      <c r="M35" s="60" t="s">
        <v>1452</v>
      </c>
      <c r="N35" s="60" t="s">
        <v>1452</v>
      </c>
      <c r="O35" s="60" t="s">
        <v>1452</v>
      </c>
      <c r="P35" s="60" t="s">
        <v>1452</v>
      </c>
      <c r="Q35" s="60" t="s">
        <v>1452</v>
      </c>
      <c r="R35" s="60" t="s">
        <v>1452</v>
      </c>
      <c r="S35" s="60" t="s">
        <v>1452</v>
      </c>
      <c r="T35" s="60" t="s">
        <v>1452</v>
      </c>
      <c r="U35" s="60" t="s">
        <v>1452</v>
      </c>
      <c r="V35" s="60" t="s">
        <v>1454</v>
      </c>
      <c r="W35" s="60" t="s">
        <v>1454</v>
      </c>
      <c r="X35" s="60" t="s">
        <v>1454</v>
      </c>
      <c r="Y35" s="60" t="s">
        <v>1454</v>
      </c>
      <c r="Z35" s="60" t="s">
        <v>1455</v>
      </c>
    </row>
    <row r="36" spans="1:26" ht="12.75" x14ac:dyDescent="0.2">
      <c r="A36" s="61">
        <v>44342.281410428244</v>
      </c>
      <c r="B36" s="62" t="s">
        <v>1598</v>
      </c>
      <c r="C36" s="60" t="s">
        <v>1458</v>
      </c>
      <c r="E36" s="60" t="s">
        <v>360</v>
      </c>
      <c r="F36" s="60" t="s">
        <v>359</v>
      </c>
      <c r="G36" s="60" t="s">
        <v>1456</v>
      </c>
      <c r="H36" s="60" t="s">
        <v>1452</v>
      </c>
      <c r="I36" s="60">
        <v>37.1</v>
      </c>
      <c r="J36" s="60">
        <v>16</v>
      </c>
      <c r="M36" s="60" t="s">
        <v>1452</v>
      </c>
      <c r="N36" s="60" t="s">
        <v>1452</v>
      </c>
      <c r="O36" s="60" t="s">
        <v>1452</v>
      </c>
      <c r="P36" s="60" t="s">
        <v>1452</v>
      </c>
      <c r="Q36" s="60" t="s">
        <v>1452</v>
      </c>
      <c r="R36" s="60" t="s">
        <v>1452</v>
      </c>
      <c r="S36" s="60" t="s">
        <v>1452</v>
      </c>
      <c r="T36" s="60" t="s">
        <v>1452</v>
      </c>
      <c r="U36" s="60" t="s">
        <v>1452</v>
      </c>
      <c r="V36" s="60" t="s">
        <v>1454</v>
      </c>
      <c r="W36" s="60" t="s">
        <v>1454</v>
      </c>
      <c r="X36" s="60" t="s">
        <v>1454</v>
      </c>
      <c r="Y36" s="60" t="s">
        <v>1454</v>
      </c>
      <c r="Z36" s="60" t="s">
        <v>1455</v>
      </c>
    </row>
    <row r="37" spans="1:26" ht="12.75" x14ac:dyDescent="0.2">
      <c r="A37" s="61">
        <v>44342.281410428244</v>
      </c>
      <c r="B37" s="60">
        <v>0</v>
      </c>
      <c r="C37" s="60" t="s">
        <v>1458</v>
      </c>
      <c r="E37" s="60" t="s">
        <v>1347</v>
      </c>
      <c r="F37" s="60" t="s">
        <v>1426</v>
      </c>
      <c r="G37" s="60" t="s">
        <v>1451</v>
      </c>
      <c r="K37" s="60">
        <v>36.799999999999997</v>
      </c>
      <c r="L37" s="60">
        <v>18</v>
      </c>
      <c r="M37" s="60" t="s">
        <v>1452</v>
      </c>
      <c r="N37" s="60" t="s">
        <v>1452</v>
      </c>
      <c r="O37" s="60" t="s">
        <v>1452</v>
      </c>
      <c r="P37" s="60" t="s">
        <v>1452</v>
      </c>
      <c r="Q37" s="60" t="s">
        <v>1452</v>
      </c>
      <c r="R37" s="60" t="s">
        <v>1452</v>
      </c>
      <c r="S37" s="60" t="s">
        <v>1452</v>
      </c>
      <c r="T37" s="60" t="s">
        <v>1452</v>
      </c>
      <c r="U37" s="60" t="s">
        <v>1452</v>
      </c>
      <c r="V37" s="60" t="s">
        <v>1454</v>
      </c>
      <c r="W37" s="60" t="s">
        <v>1454</v>
      </c>
      <c r="X37" s="60" t="s">
        <v>1454</v>
      </c>
      <c r="Y37" s="60" t="s">
        <v>1612</v>
      </c>
      <c r="Z37" s="60" t="s">
        <v>1455</v>
      </c>
    </row>
    <row r="38" spans="1:26" ht="12.75" x14ac:dyDescent="0.2">
      <c r="A38" s="61">
        <v>44342.281625567135</v>
      </c>
      <c r="B38" s="62" t="s">
        <v>1479</v>
      </c>
      <c r="C38" s="60" t="s">
        <v>1450</v>
      </c>
      <c r="D38" s="60">
        <v>732</v>
      </c>
      <c r="G38" s="60" t="s">
        <v>1451</v>
      </c>
      <c r="K38" s="60">
        <v>36.5</v>
      </c>
      <c r="L38" s="60">
        <v>16</v>
      </c>
      <c r="M38" s="60" t="s">
        <v>1452</v>
      </c>
      <c r="N38" s="60" t="s">
        <v>1452</v>
      </c>
      <c r="O38" s="60" t="s">
        <v>1452</v>
      </c>
      <c r="P38" s="60" t="s">
        <v>1452</v>
      </c>
      <c r="Q38" s="60" t="s">
        <v>1452</v>
      </c>
      <c r="R38" s="60" t="s">
        <v>1452</v>
      </c>
      <c r="S38" s="60" t="s">
        <v>1452</v>
      </c>
      <c r="T38" s="60" t="s">
        <v>1452</v>
      </c>
      <c r="U38" s="60" t="s">
        <v>1452</v>
      </c>
      <c r="V38" s="60" t="s">
        <v>1454</v>
      </c>
      <c r="W38" s="60" t="s">
        <v>1454</v>
      </c>
      <c r="X38" s="60" t="s">
        <v>1454</v>
      </c>
      <c r="Y38" s="60" t="s">
        <v>1454</v>
      </c>
      <c r="Z38" s="60" t="s">
        <v>1455</v>
      </c>
    </row>
    <row r="39" spans="1:26" ht="12.75" x14ac:dyDescent="0.2">
      <c r="A39" s="61">
        <v>44342.284026574074</v>
      </c>
      <c r="B39" s="62" t="s">
        <v>1517</v>
      </c>
      <c r="C39" s="60" t="s">
        <v>1450</v>
      </c>
      <c r="D39" s="60">
        <v>186</v>
      </c>
      <c r="G39" s="60" t="s">
        <v>1451</v>
      </c>
      <c r="K39" s="60">
        <v>36.4</v>
      </c>
      <c r="L39" s="60">
        <v>24</v>
      </c>
      <c r="M39" s="60" t="s">
        <v>1452</v>
      </c>
      <c r="N39" s="60" t="s">
        <v>1452</v>
      </c>
      <c r="O39" s="60" t="s">
        <v>1452</v>
      </c>
      <c r="P39" s="60" t="s">
        <v>1452</v>
      </c>
      <c r="Q39" s="60" t="s">
        <v>1452</v>
      </c>
      <c r="R39" s="60" t="s">
        <v>1452</v>
      </c>
      <c r="S39" s="60" t="s">
        <v>1452</v>
      </c>
      <c r="T39" s="60" t="s">
        <v>1452</v>
      </c>
      <c r="U39" s="60" t="s">
        <v>1452</v>
      </c>
      <c r="V39" s="60" t="s">
        <v>1454</v>
      </c>
      <c r="W39" s="60" t="s">
        <v>1454</v>
      </c>
      <c r="X39" s="60" t="s">
        <v>1454</v>
      </c>
      <c r="Y39" s="60" t="s">
        <v>1454</v>
      </c>
      <c r="Z39" s="60" t="s">
        <v>1455</v>
      </c>
    </row>
    <row r="40" spans="1:26" ht="12.75" x14ac:dyDescent="0.2">
      <c r="A40" s="61">
        <v>44342.287919699069</v>
      </c>
      <c r="B40" s="62" t="s">
        <v>1491</v>
      </c>
      <c r="C40" s="60" t="s">
        <v>1450</v>
      </c>
      <c r="D40" s="60">
        <v>616</v>
      </c>
      <c r="G40" s="60" t="s">
        <v>1451</v>
      </c>
      <c r="K40" s="60">
        <v>36.5</v>
      </c>
      <c r="L40" s="60">
        <v>18</v>
      </c>
      <c r="M40" s="60" t="s">
        <v>1452</v>
      </c>
      <c r="N40" s="60" t="s">
        <v>1452</v>
      </c>
      <c r="O40" s="60" t="s">
        <v>1452</v>
      </c>
      <c r="P40" s="60" t="s">
        <v>1452</v>
      </c>
      <c r="Q40" s="60" t="s">
        <v>1452</v>
      </c>
      <c r="R40" s="60" t="s">
        <v>1452</v>
      </c>
      <c r="S40" s="60" t="s">
        <v>1452</v>
      </c>
      <c r="T40" s="60" t="s">
        <v>1452</v>
      </c>
      <c r="U40" s="60" t="s">
        <v>1452</v>
      </c>
      <c r="V40" s="60" t="s">
        <v>1467</v>
      </c>
      <c r="W40" s="60" t="s">
        <v>1454</v>
      </c>
      <c r="X40" s="60" t="s">
        <v>1454</v>
      </c>
      <c r="Y40" s="60" t="s">
        <v>1467</v>
      </c>
      <c r="Z40" s="60" t="s">
        <v>1455</v>
      </c>
    </row>
    <row r="41" spans="1:26" ht="12.75" x14ac:dyDescent="0.2">
      <c r="A41" s="61">
        <v>44342.288645671295</v>
      </c>
      <c r="B41" s="62" t="s">
        <v>1588</v>
      </c>
      <c r="C41" s="60" t="s">
        <v>1450</v>
      </c>
      <c r="D41" s="60">
        <v>325</v>
      </c>
      <c r="G41" s="60" t="s">
        <v>1456</v>
      </c>
      <c r="H41" s="60" t="s">
        <v>1452</v>
      </c>
      <c r="I41" s="60">
        <v>36</v>
      </c>
      <c r="J41" s="60">
        <v>18</v>
      </c>
      <c r="M41" s="60" t="s">
        <v>1452</v>
      </c>
      <c r="N41" s="60" t="s">
        <v>1452</v>
      </c>
      <c r="O41" s="60" t="s">
        <v>1452</v>
      </c>
      <c r="P41" s="60" t="s">
        <v>1452</v>
      </c>
      <c r="Q41" s="60" t="s">
        <v>1452</v>
      </c>
      <c r="R41" s="60" t="s">
        <v>1452</v>
      </c>
      <c r="S41" s="60" t="s">
        <v>1452</v>
      </c>
      <c r="T41" s="60" t="s">
        <v>1452</v>
      </c>
      <c r="U41" s="60" t="s">
        <v>1452</v>
      </c>
      <c r="V41" s="60" t="s">
        <v>1589</v>
      </c>
      <c r="W41" s="60" t="s">
        <v>1454</v>
      </c>
      <c r="X41" s="60" t="s">
        <v>1454</v>
      </c>
      <c r="Y41" s="60" t="s">
        <v>1644</v>
      </c>
      <c r="Z41" s="60" t="s">
        <v>1455</v>
      </c>
    </row>
    <row r="42" spans="1:26" ht="12.75" x14ac:dyDescent="0.2">
      <c r="A42" s="61">
        <v>44342.289867754633</v>
      </c>
      <c r="B42" s="62" t="s">
        <v>1510</v>
      </c>
      <c r="C42" s="60" t="s">
        <v>1450</v>
      </c>
      <c r="D42" s="60">
        <v>153</v>
      </c>
      <c r="G42" s="60" t="s">
        <v>1456</v>
      </c>
      <c r="H42" s="60" t="s">
        <v>1452</v>
      </c>
      <c r="I42" s="60">
        <v>36.200000000000003</v>
      </c>
      <c r="J42" s="60">
        <v>20</v>
      </c>
      <c r="M42" s="60" t="s">
        <v>1452</v>
      </c>
      <c r="N42" s="60" t="s">
        <v>1452</v>
      </c>
      <c r="O42" s="60" t="s">
        <v>1452</v>
      </c>
      <c r="P42" s="60" t="s">
        <v>1452</v>
      </c>
      <c r="Q42" s="60" t="s">
        <v>1452</v>
      </c>
      <c r="R42" s="60" t="s">
        <v>1452</v>
      </c>
      <c r="S42" s="60" t="s">
        <v>1452</v>
      </c>
      <c r="T42" s="60" t="s">
        <v>1452</v>
      </c>
      <c r="U42" s="60" t="s">
        <v>1452</v>
      </c>
      <c r="V42" s="60" t="s">
        <v>1453</v>
      </c>
      <c r="W42" s="60" t="s">
        <v>1454</v>
      </c>
      <c r="X42" s="60" t="s">
        <v>1454</v>
      </c>
      <c r="Y42" s="60" t="s">
        <v>1453</v>
      </c>
      <c r="Z42" s="60" t="s">
        <v>1455</v>
      </c>
    </row>
    <row r="43" spans="1:26" ht="12.75" x14ac:dyDescent="0.2">
      <c r="A43" s="61">
        <v>44342.294613379629</v>
      </c>
      <c r="B43" s="62" t="s">
        <v>1495</v>
      </c>
      <c r="C43" s="60" t="s">
        <v>1450</v>
      </c>
      <c r="D43" s="60">
        <v>649</v>
      </c>
      <c r="G43" s="60" t="s">
        <v>1451</v>
      </c>
      <c r="K43" s="60">
        <v>36.6</v>
      </c>
      <c r="L43" s="60">
        <v>14</v>
      </c>
      <c r="M43" s="60" t="s">
        <v>1452</v>
      </c>
      <c r="N43" s="60" t="s">
        <v>1452</v>
      </c>
      <c r="O43" s="60" t="s">
        <v>1452</v>
      </c>
      <c r="P43" s="60" t="s">
        <v>1452</v>
      </c>
      <c r="Q43" s="60" t="s">
        <v>1452</v>
      </c>
      <c r="R43" s="63" t="s">
        <v>1455</v>
      </c>
      <c r="S43" s="60" t="s">
        <v>1452</v>
      </c>
      <c r="T43" s="60" t="s">
        <v>1452</v>
      </c>
      <c r="U43" s="60" t="s">
        <v>1452</v>
      </c>
      <c r="V43" s="60" t="s">
        <v>1630</v>
      </c>
      <c r="W43" s="60" t="s">
        <v>1454</v>
      </c>
      <c r="X43" s="60" t="s">
        <v>1454</v>
      </c>
      <c r="Y43" s="60" t="s">
        <v>1467</v>
      </c>
      <c r="Z43" s="60" t="s">
        <v>1455</v>
      </c>
    </row>
    <row r="44" spans="1:26" ht="12.75" x14ac:dyDescent="0.2">
      <c r="A44" s="61">
        <v>44342.295492569443</v>
      </c>
      <c r="B44" s="62" t="s">
        <v>1540</v>
      </c>
      <c r="C44" s="60" t="s">
        <v>1450</v>
      </c>
      <c r="D44" s="60">
        <v>778</v>
      </c>
      <c r="G44" s="60" t="s">
        <v>1456</v>
      </c>
      <c r="H44" s="60" t="s">
        <v>1452</v>
      </c>
      <c r="I44" s="60">
        <v>36.5</v>
      </c>
      <c r="J44" s="60">
        <v>16</v>
      </c>
      <c r="M44" s="60" t="s">
        <v>1452</v>
      </c>
      <c r="N44" s="60" t="s">
        <v>1452</v>
      </c>
      <c r="O44" s="60" t="s">
        <v>1452</v>
      </c>
      <c r="P44" s="60" t="s">
        <v>1452</v>
      </c>
      <c r="Q44" s="60" t="s">
        <v>1452</v>
      </c>
      <c r="R44" s="60" t="s">
        <v>1452</v>
      </c>
      <c r="S44" s="60" t="s">
        <v>1452</v>
      </c>
      <c r="T44" s="60" t="s">
        <v>1452</v>
      </c>
      <c r="U44" s="60" t="s">
        <v>1452</v>
      </c>
      <c r="V44" s="60" t="s">
        <v>1454</v>
      </c>
      <c r="W44" s="60" t="s">
        <v>1454</v>
      </c>
      <c r="X44" s="60" t="s">
        <v>1454</v>
      </c>
      <c r="Y44" s="60" t="s">
        <v>1454</v>
      </c>
      <c r="Z44" s="60" t="s">
        <v>1455</v>
      </c>
    </row>
    <row r="45" spans="1:26" ht="12.75" x14ac:dyDescent="0.2">
      <c r="A45" s="61">
        <v>44342.300057210647</v>
      </c>
      <c r="B45" s="62" t="s">
        <v>1475</v>
      </c>
      <c r="C45" s="60" t="s">
        <v>1450</v>
      </c>
      <c r="D45" s="60">
        <v>508</v>
      </c>
      <c r="G45" s="60" t="s">
        <v>1456</v>
      </c>
      <c r="H45" s="60" t="s">
        <v>1452</v>
      </c>
      <c r="I45" s="60">
        <v>36.5</v>
      </c>
      <c r="J45" s="60">
        <v>22</v>
      </c>
      <c r="M45" s="60" t="s">
        <v>1452</v>
      </c>
      <c r="N45" s="60" t="s">
        <v>1452</v>
      </c>
      <c r="O45" s="60" t="s">
        <v>1452</v>
      </c>
      <c r="P45" s="60" t="s">
        <v>1452</v>
      </c>
      <c r="Q45" s="60" t="s">
        <v>1452</v>
      </c>
      <c r="R45" s="60" t="s">
        <v>1452</v>
      </c>
      <c r="S45" s="60" t="s">
        <v>1452</v>
      </c>
      <c r="T45" s="60" t="s">
        <v>1452</v>
      </c>
      <c r="U45" s="60" t="s">
        <v>1452</v>
      </c>
      <c r="V45" s="60" t="s">
        <v>1454</v>
      </c>
      <c r="W45" s="60" t="s">
        <v>1454</v>
      </c>
      <c r="X45" s="60" t="s">
        <v>1454</v>
      </c>
      <c r="Y45" s="60" t="s">
        <v>1454</v>
      </c>
      <c r="Z45" s="60" t="s">
        <v>1455</v>
      </c>
    </row>
    <row r="46" spans="1:26" ht="12.75" x14ac:dyDescent="0.2">
      <c r="A46" s="61">
        <v>44342.300376782412</v>
      </c>
      <c r="B46" s="62" t="s">
        <v>1609</v>
      </c>
      <c r="C46" s="60" t="s">
        <v>1450</v>
      </c>
      <c r="D46" s="60">
        <v>784</v>
      </c>
      <c r="G46" s="60" t="s">
        <v>1451</v>
      </c>
      <c r="K46" s="60">
        <v>36.5</v>
      </c>
      <c r="L46" s="60">
        <v>19</v>
      </c>
      <c r="M46" s="60" t="s">
        <v>1452</v>
      </c>
      <c r="N46" s="60" t="s">
        <v>1452</v>
      </c>
      <c r="O46" s="60" t="s">
        <v>1452</v>
      </c>
      <c r="P46" s="60" t="s">
        <v>1452</v>
      </c>
      <c r="Q46" s="60" t="s">
        <v>1452</v>
      </c>
      <c r="R46" s="60" t="s">
        <v>1452</v>
      </c>
      <c r="S46" s="60" t="s">
        <v>1452</v>
      </c>
      <c r="T46" s="60" t="s">
        <v>1452</v>
      </c>
      <c r="U46" s="60" t="s">
        <v>1452</v>
      </c>
      <c r="V46" s="60" t="s">
        <v>1493</v>
      </c>
      <c r="W46" s="60" t="s">
        <v>1454</v>
      </c>
      <c r="X46" s="60" t="s">
        <v>1454</v>
      </c>
      <c r="Y46" s="60" t="s">
        <v>1493</v>
      </c>
      <c r="Z46" s="60" t="s">
        <v>1455</v>
      </c>
    </row>
    <row r="47" spans="1:26" ht="12.75" x14ac:dyDescent="0.2">
      <c r="A47" s="61">
        <v>44342.301618506943</v>
      </c>
      <c r="B47" s="62" t="s">
        <v>1571</v>
      </c>
      <c r="C47" s="60" t="s">
        <v>1450</v>
      </c>
      <c r="D47" s="60">
        <v>407</v>
      </c>
      <c r="G47" s="60" t="s">
        <v>1451</v>
      </c>
      <c r="K47" s="60">
        <v>36.6</v>
      </c>
      <c r="L47" s="60">
        <v>16</v>
      </c>
      <c r="M47" s="60" t="s">
        <v>1452</v>
      </c>
      <c r="N47" s="60" t="s">
        <v>1452</v>
      </c>
      <c r="O47" s="60" t="s">
        <v>1452</v>
      </c>
      <c r="P47" s="60" t="s">
        <v>1452</v>
      </c>
      <c r="Q47" s="60" t="s">
        <v>1452</v>
      </c>
      <c r="R47" s="60" t="s">
        <v>1452</v>
      </c>
      <c r="S47" s="60" t="s">
        <v>1452</v>
      </c>
      <c r="T47" s="60" t="s">
        <v>1452</v>
      </c>
      <c r="U47" s="60" t="s">
        <v>1452</v>
      </c>
      <c r="V47" s="60" t="s">
        <v>1454</v>
      </c>
      <c r="W47" s="60" t="s">
        <v>1454</v>
      </c>
      <c r="X47" s="60" t="s">
        <v>1454</v>
      </c>
      <c r="Y47" s="60" t="s">
        <v>1454</v>
      </c>
      <c r="Z47" s="60" t="s">
        <v>1455</v>
      </c>
    </row>
    <row r="48" spans="1:26" ht="12.75" x14ac:dyDescent="0.2">
      <c r="A48" s="61">
        <v>44342.301763483796</v>
      </c>
      <c r="B48" s="62" t="s">
        <v>1507</v>
      </c>
      <c r="C48" s="60" t="s">
        <v>1450</v>
      </c>
      <c r="D48" s="60">
        <v>596</v>
      </c>
      <c r="G48" s="60" t="s">
        <v>1456</v>
      </c>
      <c r="H48" s="60" t="s">
        <v>1452</v>
      </c>
      <c r="I48" s="60">
        <v>36.1</v>
      </c>
      <c r="J48" s="60">
        <v>14</v>
      </c>
      <c r="M48" s="60" t="s">
        <v>1452</v>
      </c>
      <c r="N48" s="60" t="s">
        <v>1452</v>
      </c>
      <c r="O48" s="60" t="s">
        <v>1452</v>
      </c>
      <c r="P48" s="60" t="s">
        <v>1452</v>
      </c>
      <c r="Q48" s="60" t="s">
        <v>1452</v>
      </c>
      <c r="R48" s="60" t="s">
        <v>1452</v>
      </c>
      <c r="S48" s="60" t="s">
        <v>1452</v>
      </c>
      <c r="T48" s="60" t="s">
        <v>1452</v>
      </c>
      <c r="U48" s="60" t="s">
        <v>1452</v>
      </c>
      <c r="V48" s="60" t="s">
        <v>1508</v>
      </c>
      <c r="W48" s="60" t="s">
        <v>1454</v>
      </c>
      <c r="X48" s="60" t="s">
        <v>1454</v>
      </c>
      <c r="Y48" s="60" t="s">
        <v>1454</v>
      </c>
      <c r="Z48" s="60" t="s">
        <v>1455</v>
      </c>
    </row>
    <row r="49" spans="1:26" ht="12.75" x14ac:dyDescent="0.2">
      <c r="A49" s="61">
        <v>44342.30190972222</v>
      </c>
      <c r="B49" s="60">
        <v>0</v>
      </c>
      <c r="C49" s="60" t="s">
        <v>1450</v>
      </c>
      <c r="D49" s="60">
        <v>112</v>
      </c>
      <c r="G49" s="60" t="s">
        <v>1451</v>
      </c>
      <c r="K49" s="60">
        <v>36.299999999999997</v>
      </c>
      <c r="L49" s="60">
        <v>18</v>
      </c>
      <c r="M49" s="60" t="s">
        <v>1452</v>
      </c>
      <c r="N49" s="60" t="s">
        <v>1452</v>
      </c>
      <c r="O49" s="60" t="s">
        <v>1452</v>
      </c>
      <c r="P49" s="60" t="s">
        <v>1452</v>
      </c>
      <c r="Q49" s="60" t="s">
        <v>1452</v>
      </c>
      <c r="R49" s="60" t="s">
        <v>1452</v>
      </c>
      <c r="S49" s="60" t="s">
        <v>1452</v>
      </c>
      <c r="T49" s="60" t="s">
        <v>1452</v>
      </c>
      <c r="U49" s="60" t="s">
        <v>1452</v>
      </c>
      <c r="V49" s="60" t="s">
        <v>1477</v>
      </c>
      <c r="W49" s="60" t="s">
        <v>1454</v>
      </c>
      <c r="X49" s="60" t="s">
        <v>1454</v>
      </c>
      <c r="Y49" s="60" t="s">
        <v>1467</v>
      </c>
      <c r="Z49" s="60" t="s">
        <v>1455</v>
      </c>
    </row>
    <row r="50" spans="1:26" ht="12.75" x14ac:dyDescent="0.2">
      <c r="A50" s="61">
        <v>44342.307078541664</v>
      </c>
      <c r="B50" s="62" t="s">
        <v>1645</v>
      </c>
      <c r="C50" s="60" t="s">
        <v>1450</v>
      </c>
      <c r="D50" s="60">
        <v>750</v>
      </c>
      <c r="G50" s="60" t="s">
        <v>1451</v>
      </c>
      <c r="K50" s="60">
        <v>36.5</v>
      </c>
      <c r="L50" s="60">
        <v>14</v>
      </c>
      <c r="M50" s="60" t="s">
        <v>1452</v>
      </c>
      <c r="N50" s="60" t="s">
        <v>1452</v>
      </c>
      <c r="O50" s="60" t="s">
        <v>1452</v>
      </c>
      <c r="P50" s="60" t="s">
        <v>1452</v>
      </c>
      <c r="Q50" s="60" t="s">
        <v>1452</v>
      </c>
      <c r="R50" s="60" t="s">
        <v>1452</v>
      </c>
      <c r="S50" s="60" t="s">
        <v>1452</v>
      </c>
      <c r="T50" s="60" t="s">
        <v>1452</v>
      </c>
      <c r="U50" s="60" t="s">
        <v>1452</v>
      </c>
      <c r="V50" s="60" t="s">
        <v>1467</v>
      </c>
      <c r="W50" s="60" t="s">
        <v>1454</v>
      </c>
      <c r="X50" s="60" t="s">
        <v>1454</v>
      </c>
      <c r="Y50" s="60" t="s">
        <v>1467</v>
      </c>
      <c r="Z50" s="60" t="s">
        <v>1455</v>
      </c>
    </row>
    <row r="51" spans="1:26" ht="12.75" x14ac:dyDescent="0.2">
      <c r="A51" s="61">
        <v>44342.307122233797</v>
      </c>
      <c r="B51" s="62" t="s">
        <v>1545</v>
      </c>
      <c r="C51" s="60" t="s">
        <v>1450</v>
      </c>
      <c r="D51" s="60">
        <v>764</v>
      </c>
      <c r="G51" s="60" t="s">
        <v>1456</v>
      </c>
      <c r="H51" s="60" t="s">
        <v>1452</v>
      </c>
      <c r="I51" s="60">
        <v>36.5</v>
      </c>
      <c r="J51" s="60">
        <v>16</v>
      </c>
      <c r="M51" s="60" t="s">
        <v>1452</v>
      </c>
      <c r="N51" s="60" t="s">
        <v>1452</v>
      </c>
      <c r="O51" s="60" t="s">
        <v>1452</v>
      </c>
      <c r="P51" s="60" t="s">
        <v>1452</v>
      </c>
      <c r="Q51" s="60" t="s">
        <v>1452</v>
      </c>
      <c r="R51" s="60" t="s">
        <v>1452</v>
      </c>
      <c r="S51" s="60" t="s">
        <v>1452</v>
      </c>
      <c r="T51" s="60" t="s">
        <v>1452</v>
      </c>
      <c r="U51" s="60" t="s">
        <v>1452</v>
      </c>
      <c r="V51" s="60" t="s">
        <v>1493</v>
      </c>
      <c r="W51" s="60" t="s">
        <v>1454</v>
      </c>
      <c r="X51" s="60" t="s">
        <v>1454</v>
      </c>
      <c r="Y51" s="60" t="s">
        <v>1493</v>
      </c>
      <c r="Z51" s="60" t="s">
        <v>1455</v>
      </c>
    </row>
    <row r="52" spans="1:26" ht="12.75" x14ac:dyDescent="0.2">
      <c r="A52" s="61">
        <v>44342.307468784726</v>
      </c>
      <c r="B52" s="62" t="s">
        <v>1646</v>
      </c>
      <c r="C52" s="60" t="s">
        <v>1450</v>
      </c>
      <c r="D52" s="60">
        <v>773</v>
      </c>
      <c r="G52" s="60" t="s">
        <v>1456</v>
      </c>
      <c r="H52" s="60" t="s">
        <v>1452</v>
      </c>
      <c r="I52" s="60">
        <v>36</v>
      </c>
      <c r="J52" s="60">
        <v>14</v>
      </c>
      <c r="M52" s="60" t="s">
        <v>1452</v>
      </c>
      <c r="N52" s="60" t="s">
        <v>1452</v>
      </c>
      <c r="O52" s="60" t="s">
        <v>1452</v>
      </c>
      <c r="P52" s="60" t="s">
        <v>1452</v>
      </c>
      <c r="Q52" s="60" t="s">
        <v>1452</v>
      </c>
      <c r="R52" s="60" t="s">
        <v>1452</v>
      </c>
      <c r="S52" s="60" t="s">
        <v>1452</v>
      </c>
      <c r="T52" s="60" t="s">
        <v>1452</v>
      </c>
      <c r="U52" s="60" t="s">
        <v>1452</v>
      </c>
      <c r="V52" s="60" t="s">
        <v>1454</v>
      </c>
      <c r="W52" s="60" t="s">
        <v>1454</v>
      </c>
      <c r="X52" s="60" t="s">
        <v>1454</v>
      </c>
      <c r="Y52" s="60" t="s">
        <v>1454</v>
      </c>
      <c r="Z52" s="60" t="s">
        <v>1455</v>
      </c>
    </row>
    <row r="53" spans="1:26" ht="12.75" x14ac:dyDescent="0.2">
      <c r="A53" s="61">
        <v>44342.308854166666</v>
      </c>
      <c r="B53" s="60">
        <v>0</v>
      </c>
      <c r="C53" s="60" t="s">
        <v>1450</v>
      </c>
      <c r="D53" s="60">
        <v>748</v>
      </c>
      <c r="G53" s="60" t="s">
        <v>1451</v>
      </c>
      <c r="K53" s="60">
        <v>36.299999999999997</v>
      </c>
      <c r="L53" s="60">
        <v>18</v>
      </c>
      <c r="M53" s="60" t="s">
        <v>1452</v>
      </c>
      <c r="N53" s="60" t="s">
        <v>1452</v>
      </c>
      <c r="O53" s="60" t="s">
        <v>1452</v>
      </c>
      <c r="P53" s="60" t="s">
        <v>1452</v>
      </c>
      <c r="Q53" s="60" t="s">
        <v>1452</v>
      </c>
      <c r="R53" s="60" t="s">
        <v>1452</v>
      </c>
      <c r="S53" s="60" t="s">
        <v>1452</v>
      </c>
      <c r="T53" s="60" t="s">
        <v>1452</v>
      </c>
      <c r="U53" s="60" t="s">
        <v>1452</v>
      </c>
      <c r="V53" s="60" t="s">
        <v>1467</v>
      </c>
      <c r="W53" s="60" t="s">
        <v>1454</v>
      </c>
      <c r="X53" s="60" t="s">
        <v>1454</v>
      </c>
      <c r="Y53" s="60" t="s">
        <v>1467</v>
      </c>
      <c r="Z53" s="60" t="s">
        <v>1455</v>
      </c>
    </row>
    <row r="54" spans="1:26" ht="12.75" x14ac:dyDescent="0.2">
      <c r="A54" s="61">
        <v>44342.310605011575</v>
      </c>
      <c r="B54" s="62" t="s">
        <v>1516</v>
      </c>
      <c r="C54" s="60" t="s">
        <v>1450</v>
      </c>
      <c r="D54" s="60">
        <v>757</v>
      </c>
      <c r="G54" s="60" t="s">
        <v>1456</v>
      </c>
      <c r="H54" s="60" t="s">
        <v>1452</v>
      </c>
      <c r="I54" s="60">
        <v>36.4</v>
      </c>
      <c r="J54" s="60">
        <v>20</v>
      </c>
      <c r="M54" s="60" t="s">
        <v>1452</v>
      </c>
      <c r="N54" s="60" t="s">
        <v>1452</v>
      </c>
      <c r="O54" s="60" t="s">
        <v>1452</v>
      </c>
      <c r="P54" s="60" t="s">
        <v>1452</v>
      </c>
      <c r="Q54" s="60" t="s">
        <v>1452</v>
      </c>
      <c r="R54" s="60" t="s">
        <v>1452</v>
      </c>
      <c r="S54" s="60" t="s">
        <v>1452</v>
      </c>
      <c r="T54" s="60" t="s">
        <v>1452</v>
      </c>
      <c r="U54" s="60" t="s">
        <v>1452</v>
      </c>
      <c r="V54" s="60" t="s">
        <v>1454</v>
      </c>
      <c r="W54" s="60" t="s">
        <v>1454</v>
      </c>
      <c r="X54" s="60" t="s">
        <v>1454</v>
      </c>
      <c r="Y54" s="60" t="s">
        <v>1454</v>
      </c>
      <c r="Z54" s="60" t="s">
        <v>1455</v>
      </c>
    </row>
    <row r="55" spans="1:26" ht="12.75" x14ac:dyDescent="0.2">
      <c r="A55" s="61">
        <v>44342.311539375005</v>
      </c>
      <c r="B55" s="62" t="s">
        <v>1557</v>
      </c>
      <c r="C55" s="60" t="s">
        <v>1450</v>
      </c>
      <c r="D55" s="60">
        <v>786</v>
      </c>
      <c r="G55" s="60" t="s">
        <v>1451</v>
      </c>
      <c r="K55" s="60">
        <v>36.5</v>
      </c>
      <c r="L55" s="60">
        <v>20</v>
      </c>
      <c r="M55" s="60" t="s">
        <v>1452</v>
      </c>
      <c r="N55" s="60" t="s">
        <v>1452</v>
      </c>
      <c r="O55" s="60" t="s">
        <v>1452</v>
      </c>
      <c r="P55" s="60" t="s">
        <v>1452</v>
      </c>
      <c r="Q55" s="60" t="s">
        <v>1452</v>
      </c>
      <c r="R55" s="60" t="s">
        <v>1452</v>
      </c>
      <c r="S55" s="60" t="s">
        <v>1452</v>
      </c>
      <c r="T55" s="60" t="s">
        <v>1452</v>
      </c>
      <c r="U55" s="60" t="s">
        <v>1452</v>
      </c>
      <c r="V55" s="60" t="s">
        <v>1454</v>
      </c>
      <c r="W55" s="60" t="s">
        <v>1454</v>
      </c>
      <c r="X55" s="60" t="s">
        <v>1454</v>
      </c>
      <c r="Y55" s="60" t="s">
        <v>1454</v>
      </c>
      <c r="Z55" s="60" t="s">
        <v>1455</v>
      </c>
    </row>
    <row r="56" spans="1:26" ht="12.75" x14ac:dyDescent="0.2">
      <c r="A56" s="61">
        <v>44342.313111516203</v>
      </c>
      <c r="B56" s="62" t="s">
        <v>1647</v>
      </c>
      <c r="C56" s="60" t="s">
        <v>1458</v>
      </c>
      <c r="E56" s="60" t="s">
        <v>1648</v>
      </c>
      <c r="F56" s="60" t="s">
        <v>425</v>
      </c>
      <c r="G56" s="60" t="s">
        <v>1456</v>
      </c>
      <c r="H56" s="60" t="s">
        <v>1452</v>
      </c>
      <c r="I56" s="60">
        <v>36.1</v>
      </c>
      <c r="M56" s="60" t="s">
        <v>1452</v>
      </c>
      <c r="N56" s="60" t="s">
        <v>1452</v>
      </c>
      <c r="O56" s="60" t="s">
        <v>1452</v>
      </c>
      <c r="P56" s="60" t="s">
        <v>1452</v>
      </c>
      <c r="Q56" s="60" t="s">
        <v>1452</v>
      </c>
      <c r="R56" s="60" t="s">
        <v>1452</v>
      </c>
      <c r="S56" s="60" t="s">
        <v>1452</v>
      </c>
      <c r="T56" s="60" t="s">
        <v>1452</v>
      </c>
      <c r="U56" s="60" t="s">
        <v>1452</v>
      </c>
      <c r="V56" s="60" t="s">
        <v>1467</v>
      </c>
      <c r="W56" s="60" t="s">
        <v>1454</v>
      </c>
      <c r="X56" s="60" t="s">
        <v>1454</v>
      </c>
      <c r="Y56" s="60" t="s">
        <v>1467</v>
      </c>
      <c r="Z56" s="60" t="s">
        <v>1455</v>
      </c>
    </row>
    <row r="57" spans="1:26" ht="12.75" x14ac:dyDescent="0.2">
      <c r="A57" s="61">
        <v>44342.313829282408</v>
      </c>
      <c r="B57" s="62" t="s">
        <v>1535</v>
      </c>
      <c r="C57" s="60" t="s">
        <v>1458</v>
      </c>
      <c r="E57" s="60" t="s">
        <v>1417</v>
      </c>
      <c r="F57" s="60" t="s">
        <v>1416</v>
      </c>
      <c r="G57" s="60" t="s">
        <v>1456</v>
      </c>
      <c r="H57" s="60" t="s">
        <v>1452</v>
      </c>
      <c r="I57" s="60">
        <v>36.6</v>
      </c>
      <c r="M57" s="60" t="s">
        <v>1452</v>
      </c>
      <c r="N57" s="60" t="s">
        <v>1452</v>
      </c>
      <c r="O57" s="60" t="s">
        <v>1452</v>
      </c>
      <c r="P57" s="60" t="s">
        <v>1452</v>
      </c>
      <c r="Q57" s="60" t="s">
        <v>1452</v>
      </c>
      <c r="R57" s="60" t="s">
        <v>1452</v>
      </c>
      <c r="S57" s="60" t="s">
        <v>1452</v>
      </c>
      <c r="T57" s="60" t="s">
        <v>1452</v>
      </c>
      <c r="U57" s="60" t="s">
        <v>1452</v>
      </c>
      <c r="V57" s="60" t="s">
        <v>1467</v>
      </c>
      <c r="W57" s="60" t="s">
        <v>1454</v>
      </c>
      <c r="X57" s="60" t="s">
        <v>1454</v>
      </c>
      <c r="Y57" s="60" t="s">
        <v>1467</v>
      </c>
      <c r="Z57" s="60" t="s">
        <v>1455</v>
      </c>
    </row>
    <row r="58" spans="1:26" ht="12.75" x14ac:dyDescent="0.2">
      <c r="A58" s="61">
        <v>44342.315433518517</v>
      </c>
      <c r="B58" s="62" t="s">
        <v>1527</v>
      </c>
      <c r="C58" s="60" t="s">
        <v>1450</v>
      </c>
      <c r="D58" s="60">
        <v>671</v>
      </c>
      <c r="G58" s="60" t="s">
        <v>1451</v>
      </c>
      <c r="K58" s="60">
        <v>36</v>
      </c>
      <c r="L58" s="60">
        <v>18</v>
      </c>
      <c r="M58" s="60" t="s">
        <v>1452</v>
      </c>
      <c r="N58" s="60" t="s">
        <v>1452</v>
      </c>
      <c r="O58" s="60" t="s">
        <v>1452</v>
      </c>
      <c r="P58" s="60" t="s">
        <v>1452</v>
      </c>
      <c r="Q58" s="60" t="s">
        <v>1452</v>
      </c>
      <c r="R58" s="60" t="s">
        <v>1452</v>
      </c>
      <c r="S58" s="60" t="s">
        <v>1452</v>
      </c>
      <c r="T58" s="60" t="s">
        <v>1452</v>
      </c>
      <c r="U58" s="60" t="s">
        <v>1452</v>
      </c>
      <c r="V58" s="60" t="s">
        <v>1454</v>
      </c>
      <c r="W58" s="60" t="s">
        <v>1454</v>
      </c>
      <c r="X58" s="60" t="s">
        <v>1473</v>
      </c>
      <c r="Y58" s="60" t="s">
        <v>1454</v>
      </c>
      <c r="Z58" s="60" t="s">
        <v>1455</v>
      </c>
    </row>
    <row r="59" spans="1:26" ht="12.75" x14ac:dyDescent="0.2">
      <c r="A59" s="61">
        <v>44342.315798530093</v>
      </c>
      <c r="B59" s="62" t="s">
        <v>1531</v>
      </c>
      <c r="C59" s="60" t="s">
        <v>1450</v>
      </c>
      <c r="D59" s="60">
        <v>650</v>
      </c>
      <c r="G59" s="60" t="s">
        <v>1451</v>
      </c>
      <c r="K59" s="60">
        <v>36.299999999999997</v>
      </c>
      <c r="L59" s="60">
        <v>20</v>
      </c>
      <c r="M59" s="60" t="s">
        <v>1452</v>
      </c>
      <c r="N59" s="60" t="s">
        <v>1452</v>
      </c>
      <c r="O59" s="60" t="s">
        <v>1452</v>
      </c>
      <c r="P59" s="60" t="s">
        <v>1452</v>
      </c>
      <c r="Q59" s="60" t="s">
        <v>1452</v>
      </c>
      <c r="R59" s="60" t="s">
        <v>1452</v>
      </c>
      <c r="S59" s="60" t="s">
        <v>1452</v>
      </c>
      <c r="T59" s="60" t="s">
        <v>1452</v>
      </c>
      <c r="U59" s="60" t="s">
        <v>1452</v>
      </c>
      <c r="V59" s="60" t="s">
        <v>1467</v>
      </c>
      <c r="W59" s="60" t="s">
        <v>1454</v>
      </c>
      <c r="X59" s="60" t="s">
        <v>1454</v>
      </c>
      <c r="Y59" s="60" t="s">
        <v>1467</v>
      </c>
      <c r="Z59" s="60" t="s">
        <v>1455</v>
      </c>
    </row>
    <row r="60" spans="1:26" ht="12.75" x14ac:dyDescent="0.2">
      <c r="A60" s="61">
        <v>44342.318507835647</v>
      </c>
      <c r="B60" s="62" t="s">
        <v>1528</v>
      </c>
      <c r="C60" s="60" t="s">
        <v>1450</v>
      </c>
      <c r="D60" s="60">
        <v>311</v>
      </c>
      <c r="G60" s="60" t="s">
        <v>1456</v>
      </c>
      <c r="H60" s="60" t="s">
        <v>1452</v>
      </c>
      <c r="I60" s="60">
        <v>36.700000000000003</v>
      </c>
      <c r="J60" s="60">
        <v>18</v>
      </c>
      <c r="M60" s="60" t="s">
        <v>1452</v>
      </c>
      <c r="N60" s="60" t="s">
        <v>1452</v>
      </c>
      <c r="O60" s="60" t="s">
        <v>1452</v>
      </c>
      <c r="P60" s="60" t="s">
        <v>1452</v>
      </c>
      <c r="Q60" s="60" t="s">
        <v>1452</v>
      </c>
      <c r="R60" s="60" t="s">
        <v>1452</v>
      </c>
      <c r="S60" s="60" t="s">
        <v>1452</v>
      </c>
      <c r="T60" s="60" t="s">
        <v>1452</v>
      </c>
      <c r="U60" s="60" t="s">
        <v>1452</v>
      </c>
      <c r="V60" s="60" t="s">
        <v>1481</v>
      </c>
      <c r="W60" s="60" t="s">
        <v>1454</v>
      </c>
      <c r="X60" s="60" t="s">
        <v>1454</v>
      </c>
      <c r="Y60" s="60" t="s">
        <v>1613</v>
      </c>
      <c r="Z60" s="60" t="s">
        <v>1455</v>
      </c>
    </row>
    <row r="61" spans="1:26" ht="12.75" x14ac:dyDescent="0.2">
      <c r="A61" s="61">
        <v>44342.322718101852</v>
      </c>
      <c r="B61" s="62" t="s">
        <v>1534</v>
      </c>
      <c r="C61" s="60" t="s">
        <v>1450</v>
      </c>
      <c r="D61" s="60">
        <v>749</v>
      </c>
      <c r="G61" s="60" t="s">
        <v>1451</v>
      </c>
      <c r="K61" s="60">
        <v>36.5</v>
      </c>
      <c r="L61" s="60">
        <v>18</v>
      </c>
      <c r="M61" s="60" t="s">
        <v>1452</v>
      </c>
      <c r="N61" s="60" t="s">
        <v>1452</v>
      </c>
      <c r="O61" s="60" t="s">
        <v>1452</v>
      </c>
      <c r="P61" s="60" t="s">
        <v>1452</v>
      </c>
      <c r="Q61" s="60" t="s">
        <v>1452</v>
      </c>
      <c r="R61" s="60" t="s">
        <v>1452</v>
      </c>
      <c r="S61" s="60" t="s">
        <v>1452</v>
      </c>
      <c r="T61" s="60" t="s">
        <v>1452</v>
      </c>
      <c r="U61" s="60" t="s">
        <v>1452</v>
      </c>
      <c r="V61" s="60" t="s">
        <v>1454</v>
      </c>
      <c r="W61" s="60" t="s">
        <v>1454</v>
      </c>
      <c r="X61" s="60" t="s">
        <v>1473</v>
      </c>
      <c r="Y61" s="60" t="s">
        <v>1454</v>
      </c>
      <c r="Z61" s="60" t="s">
        <v>1455</v>
      </c>
    </row>
    <row r="62" spans="1:26" ht="12.75" x14ac:dyDescent="0.2">
      <c r="A62" s="61">
        <v>44342.324369398149</v>
      </c>
      <c r="B62" s="60">
        <v>9561820669</v>
      </c>
      <c r="C62" s="60" t="s">
        <v>1450</v>
      </c>
      <c r="D62" s="60">
        <v>651</v>
      </c>
      <c r="G62" s="60" t="s">
        <v>1456</v>
      </c>
      <c r="H62" s="60" t="s">
        <v>1452</v>
      </c>
      <c r="I62" s="60">
        <v>36</v>
      </c>
      <c r="J62" s="60">
        <v>20</v>
      </c>
      <c r="M62" s="60" t="s">
        <v>1452</v>
      </c>
      <c r="N62" s="60" t="s">
        <v>1452</v>
      </c>
      <c r="O62" s="60" t="s">
        <v>1452</v>
      </c>
      <c r="P62" s="60" t="s">
        <v>1452</v>
      </c>
      <c r="Q62" s="60" t="s">
        <v>1452</v>
      </c>
      <c r="R62" s="60" t="s">
        <v>1452</v>
      </c>
      <c r="S62" s="60" t="s">
        <v>1452</v>
      </c>
      <c r="T62" s="60" t="s">
        <v>1452</v>
      </c>
      <c r="U62" s="60" t="s">
        <v>1452</v>
      </c>
      <c r="V62" s="60" t="s">
        <v>1454</v>
      </c>
      <c r="W62" s="60" t="s">
        <v>1454</v>
      </c>
      <c r="X62" s="60" t="s">
        <v>1454</v>
      </c>
      <c r="Y62" s="60" t="s">
        <v>1503</v>
      </c>
      <c r="Z62" s="60" t="s">
        <v>1455</v>
      </c>
    </row>
    <row r="63" spans="1:26" ht="12.75" x14ac:dyDescent="0.2">
      <c r="A63" s="61">
        <v>44342.330615219907</v>
      </c>
      <c r="B63" s="62" t="s">
        <v>1551</v>
      </c>
      <c r="C63" s="60" t="s">
        <v>1450</v>
      </c>
      <c r="D63" s="60">
        <v>783</v>
      </c>
      <c r="G63" s="60" t="s">
        <v>1456</v>
      </c>
      <c r="H63" s="60" t="s">
        <v>1452</v>
      </c>
      <c r="I63" s="60">
        <v>36.299999999999997</v>
      </c>
      <c r="J63" s="60">
        <v>20</v>
      </c>
      <c r="M63" s="60" t="s">
        <v>1452</v>
      </c>
      <c r="N63" s="60" t="s">
        <v>1452</v>
      </c>
      <c r="O63" s="60" t="s">
        <v>1452</v>
      </c>
      <c r="P63" s="60" t="s">
        <v>1452</v>
      </c>
      <c r="Q63" s="60" t="s">
        <v>1452</v>
      </c>
      <c r="R63" s="60" t="s">
        <v>1452</v>
      </c>
      <c r="S63" s="60" t="s">
        <v>1452</v>
      </c>
      <c r="T63" s="60" t="s">
        <v>1452</v>
      </c>
      <c r="U63" s="60" t="s">
        <v>1452</v>
      </c>
      <c r="V63" s="60" t="s">
        <v>1481</v>
      </c>
      <c r="W63" s="60" t="s">
        <v>1454</v>
      </c>
      <c r="X63" s="60" t="s">
        <v>1454</v>
      </c>
      <c r="Y63" s="60" t="s">
        <v>1481</v>
      </c>
      <c r="Z63" s="60" t="s">
        <v>1455</v>
      </c>
    </row>
    <row r="64" spans="1:26" ht="12.75" x14ac:dyDescent="0.2">
      <c r="A64" s="61">
        <v>44342.334454537035</v>
      </c>
      <c r="B64" s="62" t="s">
        <v>1512</v>
      </c>
      <c r="C64" s="60" t="s">
        <v>1450</v>
      </c>
      <c r="D64" s="60">
        <v>663</v>
      </c>
      <c r="G64" s="60" t="s">
        <v>1451</v>
      </c>
      <c r="K64" s="60">
        <v>36.6</v>
      </c>
      <c r="L64" s="60">
        <v>21</v>
      </c>
      <c r="M64" s="60" t="s">
        <v>1452</v>
      </c>
      <c r="N64" s="60" t="s">
        <v>1452</v>
      </c>
      <c r="O64" s="60" t="s">
        <v>1452</v>
      </c>
      <c r="P64" s="60" t="s">
        <v>1452</v>
      </c>
      <c r="Q64" s="60" t="s">
        <v>1452</v>
      </c>
      <c r="R64" s="60" t="s">
        <v>1452</v>
      </c>
      <c r="S64" s="60" t="s">
        <v>1452</v>
      </c>
      <c r="T64" s="60" t="s">
        <v>1452</v>
      </c>
      <c r="U64" s="60" t="s">
        <v>1452</v>
      </c>
      <c r="V64" s="60" t="s">
        <v>1454</v>
      </c>
      <c r="W64" s="60" t="s">
        <v>1454</v>
      </c>
      <c r="X64" s="60" t="s">
        <v>1454</v>
      </c>
      <c r="Y64" s="60" t="s">
        <v>1454</v>
      </c>
      <c r="Z64" s="60" t="s">
        <v>1455</v>
      </c>
    </row>
    <row r="65" spans="1:26" ht="12.75" x14ac:dyDescent="0.2">
      <c r="A65" s="61">
        <v>44342.33557880787</v>
      </c>
      <c r="B65" s="62" t="s">
        <v>1560</v>
      </c>
      <c r="C65" s="60" t="s">
        <v>1450</v>
      </c>
      <c r="D65" s="60">
        <v>719</v>
      </c>
      <c r="G65" s="60" t="s">
        <v>1451</v>
      </c>
      <c r="K65" s="60">
        <v>36.5</v>
      </c>
      <c r="L65" s="60">
        <v>26</v>
      </c>
      <c r="M65" s="60" t="s">
        <v>1452</v>
      </c>
      <c r="N65" s="60" t="s">
        <v>1452</v>
      </c>
      <c r="O65" s="60" t="s">
        <v>1452</v>
      </c>
      <c r="P65" s="60" t="s">
        <v>1452</v>
      </c>
      <c r="Q65" s="60" t="s">
        <v>1452</v>
      </c>
      <c r="R65" s="60" t="s">
        <v>1452</v>
      </c>
      <c r="S65" s="60" t="s">
        <v>1452</v>
      </c>
      <c r="T65" s="60" t="s">
        <v>1452</v>
      </c>
      <c r="U65" s="60" t="s">
        <v>1452</v>
      </c>
      <c r="V65" s="60" t="s">
        <v>1481</v>
      </c>
      <c r="W65" s="60" t="s">
        <v>1454</v>
      </c>
      <c r="X65" s="60" t="s">
        <v>1454</v>
      </c>
      <c r="Y65" s="60" t="s">
        <v>1481</v>
      </c>
      <c r="Z65" s="60" t="s">
        <v>1455</v>
      </c>
    </row>
    <row r="66" spans="1:26" ht="12.75" x14ac:dyDescent="0.2">
      <c r="A66" s="61">
        <v>44342.339725405094</v>
      </c>
      <c r="B66" s="62" t="s">
        <v>1543</v>
      </c>
      <c r="C66" s="60" t="s">
        <v>1458</v>
      </c>
      <c r="E66" s="60" t="s">
        <v>1427</v>
      </c>
      <c r="F66" s="60" t="s">
        <v>641</v>
      </c>
      <c r="G66" s="60" t="s">
        <v>1451</v>
      </c>
      <c r="K66" s="60">
        <v>36.799999999999997</v>
      </c>
      <c r="L66" s="60">
        <v>18</v>
      </c>
      <c r="M66" s="60" t="s">
        <v>1452</v>
      </c>
      <c r="N66" s="60" t="s">
        <v>1452</v>
      </c>
      <c r="O66" s="60" t="s">
        <v>1452</v>
      </c>
      <c r="P66" s="60" t="s">
        <v>1452</v>
      </c>
      <c r="Q66" s="60" t="s">
        <v>1452</v>
      </c>
      <c r="R66" s="60" t="s">
        <v>1452</v>
      </c>
      <c r="S66" s="60" t="s">
        <v>1452</v>
      </c>
      <c r="T66" s="60" t="s">
        <v>1452</v>
      </c>
      <c r="U66" s="60" t="s">
        <v>1452</v>
      </c>
      <c r="V66" s="60" t="s">
        <v>1454</v>
      </c>
      <c r="W66" s="60" t="s">
        <v>1454</v>
      </c>
      <c r="X66" s="60" t="s">
        <v>1454</v>
      </c>
      <c r="Y66" s="60" t="s">
        <v>1612</v>
      </c>
      <c r="Z66" s="60" t="s">
        <v>1455</v>
      </c>
    </row>
    <row r="67" spans="1:26" ht="12.75" x14ac:dyDescent="0.2">
      <c r="A67" s="61">
        <v>44342.341440127318</v>
      </c>
      <c r="B67" s="62" t="s">
        <v>1530</v>
      </c>
      <c r="C67" s="60" t="s">
        <v>1450</v>
      </c>
      <c r="D67" s="60">
        <v>721</v>
      </c>
      <c r="G67" s="60" t="s">
        <v>1451</v>
      </c>
      <c r="K67" s="60">
        <v>36.4</v>
      </c>
      <c r="L67" s="60">
        <v>20</v>
      </c>
      <c r="M67" s="60" t="s">
        <v>1452</v>
      </c>
      <c r="N67" s="60" t="s">
        <v>1452</v>
      </c>
      <c r="O67" s="60" t="s">
        <v>1452</v>
      </c>
      <c r="P67" s="60" t="s">
        <v>1452</v>
      </c>
      <c r="Q67" s="60" t="s">
        <v>1452</v>
      </c>
      <c r="R67" s="60" t="s">
        <v>1452</v>
      </c>
      <c r="S67" s="60" t="s">
        <v>1452</v>
      </c>
      <c r="T67" s="60" t="s">
        <v>1452</v>
      </c>
      <c r="U67" s="60" t="s">
        <v>1452</v>
      </c>
      <c r="V67" s="60" t="s">
        <v>1467</v>
      </c>
      <c r="W67" s="60" t="s">
        <v>1454</v>
      </c>
      <c r="X67" s="60" t="s">
        <v>1454</v>
      </c>
      <c r="Y67" s="60" t="s">
        <v>1467</v>
      </c>
      <c r="Z67" s="60" t="s">
        <v>1455</v>
      </c>
    </row>
    <row r="68" spans="1:26" ht="12.75" x14ac:dyDescent="0.2">
      <c r="A68" s="61">
        <v>44342.342870057866</v>
      </c>
      <c r="B68" s="62" t="s">
        <v>1582</v>
      </c>
      <c r="C68" s="60" t="s">
        <v>1450</v>
      </c>
      <c r="D68" s="60">
        <v>776</v>
      </c>
      <c r="G68" s="60" t="s">
        <v>1451</v>
      </c>
      <c r="K68" s="60">
        <v>36.299999999999997</v>
      </c>
      <c r="L68" s="60">
        <v>16</v>
      </c>
      <c r="M68" s="60" t="s">
        <v>1452</v>
      </c>
      <c r="N68" s="60" t="s">
        <v>1452</v>
      </c>
      <c r="O68" s="60" t="s">
        <v>1452</v>
      </c>
      <c r="P68" s="60" t="s">
        <v>1452</v>
      </c>
      <c r="Q68" s="60" t="s">
        <v>1452</v>
      </c>
      <c r="R68" s="60" t="s">
        <v>1452</v>
      </c>
      <c r="S68" s="60" t="s">
        <v>1452</v>
      </c>
      <c r="T68" s="60" t="s">
        <v>1452</v>
      </c>
      <c r="U68" s="60" t="s">
        <v>1452</v>
      </c>
      <c r="V68" s="60" t="s">
        <v>1649</v>
      </c>
      <c r="W68" s="60" t="s">
        <v>1454</v>
      </c>
      <c r="X68" s="60" t="s">
        <v>1454</v>
      </c>
      <c r="Y68" s="60" t="s">
        <v>1454</v>
      </c>
      <c r="Z68" s="60" t="s">
        <v>1455</v>
      </c>
    </row>
    <row r="69" spans="1:26" ht="12.75" x14ac:dyDescent="0.2">
      <c r="A69" s="61">
        <v>44342.345641192129</v>
      </c>
      <c r="B69" s="62" t="s">
        <v>1537</v>
      </c>
      <c r="C69" s="60" t="s">
        <v>1458</v>
      </c>
      <c r="E69" s="60" t="s">
        <v>139</v>
      </c>
      <c r="F69" s="60" t="s">
        <v>138</v>
      </c>
      <c r="G69" s="60" t="s">
        <v>1456</v>
      </c>
      <c r="H69" s="60" t="s">
        <v>1452</v>
      </c>
      <c r="I69" s="60">
        <v>36.5</v>
      </c>
      <c r="J69" s="60">
        <v>20</v>
      </c>
      <c r="M69" s="60" t="s">
        <v>1452</v>
      </c>
      <c r="N69" s="60" t="s">
        <v>1452</v>
      </c>
      <c r="O69" s="60" t="s">
        <v>1452</v>
      </c>
      <c r="P69" s="60" t="s">
        <v>1452</v>
      </c>
      <c r="Q69" s="60" t="s">
        <v>1452</v>
      </c>
      <c r="R69" s="60" t="s">
        <v>1452</v>
      </c>
      <c r="S69" s="60" t="s">
        <v>1452</v>
      </c>
      <c r="T69" s="60" t="s">
        <v>1452</v>
      </c>
      <c r="U69" s="60" t="s">
        <v>1452</v>
      </c>
      <c r="V69" s="60" t="s">
        <v>1481</v>
      </c>
      <c r="W69" s="60" t="s">
        <v>1454</v>
      </c>
      <c r="X69" s="60" t="s">
        <v>1454</v>
      </c>
      <c r="Y69" s="60" t="s">
        <v>1481</v>
      </c>
      <c r="Z69" s="60" t="s">
        <v>1455</v>
      </c>
    </row>
    <row r="70" spans="1:26" ht="12.75" x14ac:dyDescent="0.2">
      <c r="A70" s="61">
        <v>44342.345731666668</v>
      </c>
      <c r="B70" s="62" t="s">
        <v>1518</v>
      </c>
      <c r="C70" s="60" t="s">
        <v>1450</v>
      </c>
      <c r="D70" s="62" t="s">
        <v>1407</v>
      </c>
      <c r="G70" s="60" t="s">
        <v>1456</v>
      </c>
      <c r="H70" s="60" t="s">
        <v>1452</v>
      </c>
      <c r="I70" s="60">
        <v>36.5</v>
      </c>
      <c r="J70" s="60">
        <v>20</v>
      </c>
      <c r="M70" s="60" t="s">
        <v>1452</v>
      </c>
      <c r="N70" s="60" t="s">
        <v>1452</v>
      </c>
      <c r="O70" s="60" t="s">
        <v>1452</v>
      </c>
      <c r="P70" s="60" t="s">
        <v>1452</v>
      </c>
      <c r="Q70" s="60" t="s">
        <v>1452</v>
      </c>
      <c r="R70" s="60" t="s">
        <v>1452</v>
      </c>
      <c r="S70" s="60" t="s">
        <v>1452</v>
      </c>
      <c r="T70" s="60" t="s">
        <v>1452</v>
      </c>
      <c r="U70" s="60" t="s">
        <v>1452</v>
      </c>
      <c r="V70" s="60" t="s">
        <v>1622</v>
      </c>
      <c r="W70" s="60" t="s">
        <v>1454</v>
      </c>
      <c r="X70" s="60" t="s">
        <v>1454</v>
      </c>
      <c r="Y70" s="60" t="s">
        <v>1454</v>
      </c>
      <c r="Z70" s="60" t="s">
        <v>1455</v>
      </c>
    </row>
    <row r="71" spans="1:26" ht="12.75" x14ac:dyDescent="0.2">
      <c r="A71" s="61">
        <v>44342.34634261574</v>
      </c>
      <c r="B71" s="62" t="s">
        <v>1572</v>
      </c>
      <c r="C71" s="60" t="s">
        <v>1450</v>
      </c>
      <c r="D71" s="60">
        <v>486</v>
      </c>
      <c r="G71" s="60" t="s">
        <v>1451</v>
      </c>
      <c r="K71" s="60">
        <v>36.799999999999997</v>
      </c>
      <c r="L71" s="60">
        <v>20</v>
      </c>
      <c r="M71" s="60" t="s">
        <v>1452</v>
      </c>
      <c r="N71" s="60" t="s">
        <v>1452</v>
      </c>
      <c r="O71" s="60" t="s">
        <v>1452</v>
      </c>
      <c r="P71" s="60" t="s">
        <v>1452</v>
      </c>
      <c r="Q71" s="60" t="s">
        <v>1452</v>
      </c>
      <c r="R71" s="60" t="s">
        <v>1452</v>
      </c>
      <c r="S71" s="60" t="s">
        <v>1452</v>
      </c>
      <c r="T71" s="60" t="s">
        <v>1452</v>
      </c>
      <c r="U71" s="60" t="s">
        <v>1452</v>
      </c>
      <c r="V71" s="60" t="s">
        <v>1452</v>
      </c>
      <c r="W71" s="60" t="s">
        <v>1454</v>
      </c>
      <c r="X71" s="60" t="s">
        <v>1454</v>
      </c>
      <c r="Y71" s="60" t="s">
        <v>1452</v>
      </c>
      <c r="Z71" s="60" t="s">
        <v>1455</v>
      </c>
    </row>
    <row r="72" spans="1:26" ht="12.75" x14ac:dyDescent="0.2">
      <c r="A72" s="61">
        <v>44342.356845937495</v>
      </c>
      <c r="B72" s="62" t="s">
        <v>1525</v>
      </c>
      <c r="C72" s="60" t="s">
        <v>1450</v>
      </c>
      <c r="D72" s="60">
        <v>113</v>
      </c>
      <c r="G72" s="60" t="s">
        <v>1456</v>
      </c>
      <c r="H72" s="60" t="s">
        <v>1452</v>
      </c>
      <c r="I72" s="60">
        <v>36.5</v>
      </c>
      <c r="J72" s="60">
        <v>17</v>
      </c>
      <c r="M72" s="60" t="s">
        <v>1452</v>
      </c>
      <c r="N72" s="60" t="s">
        <v>1452</v>
      </c>
      <c r="O72" s="60" t="s">
        <v>1452</v>
      </c>
      <c r="P72" s="60" t="s">
        <v>1452</v>
      </c>
      <c r="Q72" s="60" t="s">
        <v>1452</v>
      </c>
      <c r="R72" s="60" t="s">
        <v>1452</v>
      </c>
      <c r="S72" s="60" t="s">
        <v>1452</v>
      </c>
      <c r="T72" s="60" t="s">
        <v>1452</v>
      </c>
      <c r="U72" s="60" t="s">
        <v>1452</v>
      </c>
      <c r="V72" s="60" t="s">
        <v>1526</v>
      </c>
      <c r="W72" s="60" t="s">
        <v>1454</v>
      </c>
      <c r="X72" s="60" t="s">
        <v>1473</v>
      </c>
      <c r="Y72" s="60" t="s">
        <v>1481</v>
      </c>
      <c r="Z72" s="60" t="s">
        <v>1455</v>
      </c>
    </row>
    <row r="73" spans="1:26" ht="12.75" x14ac:dyDescent="0.2">
      <c r="A73" s="61">
        <v>44342.357766145833</v>
      </c>
      <c r="B73" s="62" t="s">
        <v>1536</v>
      </c>
      <c r="C73" s="60" t="s">
        <v>1450</v>
      </c>
      <c r="D73" s="60">
        <v>445</v>
      </c>
      <c r="G73" s="60" t="s">
        <v>1456</v>
      </c>
      <c r="H73" s="60" t="s">
        <v>1452</v>
      </c>
      <c r="I73" s="60">
        <v>36.200000000000003</v>
      </c>
      <c r="J73" s="60">
        <v>16</v>
      </c>
      <c r="M73" s="60" t="s">
        <v>1452</v>
      </c>
      <c r="N73" s="60" t="s">
        <v>1452</v>
      </c>
      <c r="O73" s="60" t="s">
        <v>1452</v>
      </c>
      <c r="P73" s="60" t="s">
        <v>1452</v>
      </c>
      <c r="Q73" s="60" t="s">
        <v>1452</v>
      </c>
      <c r="R73" s="63" t="s">
        <v>1455</v>
      </c>
      <c r="S73" s="60" t="s">
        <v>1452</v>
      </c>
      <c r="T73" s="60" t="s">
        <v>1452</v>
      </c>
      <c r="U73" s="60" t="s">
        <v>1452</v>
      </c>
      <c r="V73" s="60" t="s">
        <v>1454</v>
      </c>
      <c r="W73" s="60" t="s">
        <v>1454</v>
      </c>
      <c r="X73" s="60" t="s">
        <v>1454</v>
      </c>
      <c r="Y73" s="60" t="s">
        <v>1454</v>
      </c>
      <c r="Z73" s="60" t="s">
        <v>1455</v>
      </c>
    </row>
    <row r="74" spans="1:26" ht="12.75" x14ac:dyDescent="0.2">
      <c r="A74" s="61">
        <v>44342.357835162038</v>
      </c>
      <c r="B74" s="62" t="s">
        <v>1505</v>
      </c>
      <c r="C74" s="60" t="s">
        <v>1450</v>
      </c>
      <c r="D74" s="60" t="s">
        <v>1424</v>
      </c>
      <c r="G74" s="60" t="s">
        <v>1451</v>
      </c>
      <c r="K74" s="60">
        <v>36.1</v>
      </c>
      <c r="L74" s="60">
        <v>14</v>
      </c>
      <c r="M74" s="60" t="s">
        <v>1452</v>
      </c>
      <c r="N74" s="60" t="s">
        <v>1452</v>
      </c>
      <c r="O74" s="60" t="s">
        <v>1452</v>
      </c>
      <c r="P74" s="60" t="s">
        <v>1452</v>
      </c>
      <c r="Q74" s="60" t="s">
        <v>1452</v>
      </c>
      <c r="R74" s="60" t="s">
        <v>1452</v>
      </c>
      <c r="S74" s="60" t="s">
        <v>1452</v>
      </c>
      <c r="T74" s="60" t="s">
        <v>1452</v>
      </c>
      <c r="U74" s="60" t="s">
        <v>1452</v>
      </c>
      <c r="V74" s="60" t="s">
        <v>1454</v>
      </c>
      <c r="W74" s="60" t="s">
        <v>1454</v>
      </c>
      <c r="X74" s="60" t="s">
        <v>1454</v>
      </c>
      <c r="Y74" s="60" t="s">
        <v>1454</v>
      </c>
      <c r="Z74" s="60" t="s">
        <v>1455</v>
      </c>
    </row>
    <row r="75" spans="1:26" ht="12.75" x14ac:dyDescent="0.2">
      <c r="A75" s="61">
        <v>44342.35799715278</v>
      </c>
      <c r="B75" s="62" t="s">
        <v>1559</v>
      </c>
      <c r="C75" s="60" t="s">
        <v>1450</v>
      </c>
      <c r="D75" s="60">
        <v>675</v>
      </c>
      <c r="G75" s="60" t="s">
        <v>1456</v>
      </c>
      <c r="H75" s="60" t="s">
        <v>1452</v>
      </c>
      <c r="I75" s="60">
        <v>36.299999999999997</v>
      </c>
      <c r="J75" s="60">
        <v>40</v>
      </c>
      <c r="M75" s="60" t="s">
        <v>1452</v>
      </c>
      <c r="N75" s="60" t="s">
        <v>1452</v>
      </c>
      <c r="O75" s="60" t="s">
        <v>1452</v>
      </c>
      <c r="P75" s="60" t="s">
        <v>1452</v>
      </c>
      <c r="Q75" s="60" t="s">
        <v>1452</v>
      </c>
      <c r="R75" s="60" t="s">
        <v>1452</v>
      </c>
      <c r="S75" s="60" t="s">
        <v>1452</v>
      </c>
      <c r="T75" s="60" t="s">
        <v>1452</v>
      </c>
      <c r="U75" s="60" t="s">
        <v>1452</v>
      </c>
      <c r="V75" s="60" t="s">
        <v>1454</v>
      </c>
      <c r="W75" s="60" t="s">
        <v>1454</v>
      </c>
      <c r="X75" s="60" t="s">
        <v>1454</v>
      </c>
      <c r="Y75" s="60" t="s">
        <v>1454</v>
      </c>
      <c r="Z75" s="60" t="s">
        <v>1455</v>
      </c>
    </row>
    <row r="76" spans="1:26" ht="12.75" x14ac:dyDescent="0.2">
      <c r="A76" s="61">
        <v>44342.359146076386</v>
      </c>
      <c r="B76" s="62" t="s">
        <v>1601</v>
      </c>
      <c r="C76" s="60" t="s">
        <v>1450</v>
      </c>
      <c r="D76" s="60">
        <v>777</v>
      </c>
      <c r="G76" s="60" t="s">
        <v>1456</v>
      </c>
      <c r="H76" s="60" t="s">
        <v>1452</v>
      </c>
      <c r="I76" s="60">
        <v>36.4</v>
      </c>
      <c r="J76" s="60">
        <v>18</v>
      </c>
      <c r="M76" s="60" t="s">
        <v>1452</v>
      </c>
      <c r="N76" s="60" t="s">
        <v>1452</v>
      </c>
      <c r="O76" s="60" t="s">
        <v>1452</v>
      </c>
      <c r="P76" s="60" t="s">
        <v>1452</v>
      </c>
      <c r="Q76" s="60" t="s">
        <v>1452</v>
      </c>
      <c r="R76" s="60" t="s">
        <v>1452</v>
      </c>
      <c r="S76" s="60" t="s">
        <v>1452</v>
      </c>
      <c r="T76" s="60" t="s">
        <v>1452</v>
      </c>
      <c r="U76" s="60" t="s">
        <v>1452</v>
      </c>
      <c r="V76" s="60" t="s">
        <v>1454</v>
      </c>
      <c r="W76" s="60" t="s">
        <v>1454</v>
      </c>
      <c r="X76" s="60" t="s">
        <v>1454</v>
      </c>
      <c r="Y76" s="60" t="s">
        <v>1454</v>
      </c>
      <c r="Z76" s="60" t="s">
        <v>1455</v>
      </c>
    </row>
    <row r="77" spans="1:26" ht="12.75" x14ac:dyDescent="0.2">
      <c r="A77" s="61">
        <v>44342.361192129632</v>
      </c>
      <c r="C77" s="60" t="s">
        <v>1450</v>
      </c>
      <c r="D77" s="60">
        <v>731</v>
      </c>
      <c r="G77" s="60" t="s">
        <v>1451</v>
      </c>
      <c r="K77" s="60">
        <v>36.5</v>
      </c>
      <c r="L77" s="60">
        <v>14</v>
      </c>
      <c r="M77" s="60" t="s">
        <v>1452</v>
      </c>
      <c r="N77" s="63" t="s">
        <v>1455</v>
      </c>
      <c r="O77" s="60" t="s">
        <v>1452</v>
      </c>
      <c r="P77" s="60" t="s">
        <v>1452</v>
      </c>
      <c r="Q77" s="60" t="s">
        <v>1452</v>
      </c>
      <c r="R77" s="60" t="s">
        <v>1452</v>
      </c>
      <c r="S77" s="60" t="s">
        <v>1452</v>
      </c>
      <c r="T77" s="60" t="s">
        <v>1452</v>
      </c>
      <c r="U77" s="60" t="s">
        <v>1452</v>
      </c>
      <c r="V77" s="60" t="s">
        <v>1539</v>
      </c>
      <c r="W77" s="60" t="s">
        <v>1454</v>
      </c>
      <c r="X77" s="60" t="s">
        <v>1454</v>
      </c>
      <c r="Y77" s="60" t="s">
        <v>1454</v>
      </c>
      <c r="Z77" s="60" t="s">
        <v>1455</v>
      </c>
    </row>
    <row r="78" spans="1:26" ht="12.75" x14ac:dyDescent="0.2">
      <c r="A78" s="61">
        <v>44342.364054074074</v>
      </c>
      <c r="B78" s="62" t="s">
        <v>1532</v>
      </c>
      <c r="C78" s="60" t="s">
        <v>1458</v>
      </c>
      <c r="E78" s="60" t="s">
        <v>1018</v>
      </c>
      <c r="F78" s="60" t="s">
        <v>1011</v>
      </c>
      <c r="G78" s="60" t="s">
        <v>1451</v>
      </c>
      <c r="K78" s="60">
        <v>36.200000000000003</v>
      </c>
      <c r="L78" s="60">
        <v>23</v>
      </c>
      <c r="M78" s="60" t="s">
        <v>1452</v>
      </c>
      <c r="N78" s="60" t="s">
        <v>1452</v>
      </c>
      <c r="O78" s="60" t="s">
        <v>1452</v>
      </c>
      <c r="P78" s="60" t="s">
        <v>1452</v>
      </c>
      <c r="Q78" s="60" t="s">
        <v>1452</v>
      </c>
      <c r="R78" s="60" t="s">
        <v>1452</v>
      </c>
      <c r="S78" s="60" t="s">
        <v>1452</v>
      </c>
      <c r="T78" s="60" t="s">
        <v>1452</v>
      </c>
      <c r="U78" s="60" t="s">
        <v>1452</v>
      </c>
      <c r="V78" s="60" t="s">
        <v>1650</v>
      </c>
      <c r="W78" s="60" t="s">
        <v>1454</v>
      </c>
      <c r="X78" s="60" t="s">
        <v>1454</v>
      </c>
      <c r="Y78" s="60" t="s">
        <v>1454</v>
      </c>
      <c r="Z78" s="60" t="s">
        <v>1455</v>
      </c>
    </row>
    <row r="79" spans="1:26" ht="12.75" x14ac:dyDescent="0.2">
      <c r="A79" s="61">
        <v>44342.364428125002</v>
      </c>
      <c r="B79" s="62" t="s">
        <v>1565</v>
      </c>
      <c r="C79" s="60" t="s">
        <v>1450</v>
      </c>
      <c r="D79" s="60">
        <v>722</v>
      </c>
      <c r="G79" s="60" t="s">
        <v>1451</v>
      </c>
      <c r="K79" s="60">
        <v>36.5</v>
      </c>
      <c r="L79" s="60">
        <v>18</v>
      </c>
      <c r="M79" s="60" t="s">
        <v>1452</v>
      </c>
      <c r="N79" s="60" t="s">
        <v>1452</v>
      </c>
      <c r="O79" s="60" t="s">
        <v>1452</v>
      </c>
      <c r="P79" s="60" t="s">
        <v>1452</v>
      </c>
      <c r="Q79" s="60" t="s">
        <v>1452</v>
      </c>
      <c r="R79" s="60" t="s">
        <v>1452</v>
      </c>
      <c r="S79" s="60" t="s">
        <v>1452</v>
      </c>
      <c r="T79" s="60" t="s">
        <v>1452</v>
      </c>
      <c r="U79" s="60" t="s">
        <v>1452</v>
      </c>
      <c r="V79" s="60" t="s">
        <v>1453</v>
      </c>
      <c r="W79" s="60" t="s">
        <v>1454</v>
      </c>
      <c r="X79" s="60" t="s">
        <v>1454</v>
      </c>
      <c r="Y79" s="60" t="s">
        <v>1453</v>
      </c>
      <c r="Z79" s="60" t="s">
        <v>1455</v>
      </c>
    </row>
    <row r="80" spans="1:26" ht="12.75" x14ac:dyDescent="0.2">
      <c r="A80" s="61">
        <v>44342.366381423606</v>
      </c>
      <c r="B80" s="62" t="s">
        <v>1546</v>
      </c>
      <c r="C80" s="60" t="s">
        <v>1450</v>
      </c>
      <c r="D80" s="60">
        <v>422</v>
      </c>
      <c r="G80" s="60" t="s">
        <v>1456</v>
      </c>
      <c r="H80" s="60" t="s">
        <v>1452</v>
      </c>
      <c r="I80" s="60">
        <v>36.4</v>
      </c>
      <c r="J80" s="60">
        <v>15</v>
      </c>
      <c r="M80" s="60" t="s">
        <v>1452</v>
      </c>
      <c r="N80" s="60" t="s">
        <v>1452</v>
      </c>
      <c r="O80" s="60" t="s">
        <v>1452</v>
      </c>
      <c r="P80" s="60" t="s">
        <v>1452</v>
      </c>
      <c r="Q80" s="60" t="s">
        <v>1452</v>
      </c>
      <c r="R80" s="60" t="s">
        <v>1452</v>
      </c>
      <c r="S80" s="60" t="s">
        <v>1452</v>
      </c>
      <c r="T80" s="60" t="s">
        <v>1452</v>
      </c>
      <c r="U80" s="60" t="s">
        <v>1452</v>
      </c>
      <c r="V80" s="60" t="s">
        <v>1454</v>
      </c>
      <c r="W80" s="60" t="s">
        <v>1454</v>
      </c>
      <c r="X80" s="60" t="s">
        <v>1454</v>
      </c>
      <c r="Y80" s="60" t="s">
        <v>1454</v>
      </c>
      <c r="Z80" s="60" t="s">
        <v>1455</v>
      </c>
    </row>
    <row r="81" spans="1:26" ht="12.75" x14ac:dyDescent="0.2">
      <c r="A81" s="61">
        <v>44342.368868657402</v>
      </c>
      <c r="B81" s="62" t="s">
        <v>1521</v>
      </c>
      <c r="C81" s="60" t="s">
        <v>1450</v>
      </c>
      <c r="D81" s="60">
        <v>660</v>
      </c>
      <c r="G81" s="60" t="s">
        <v>1451</v>
      </c>
      <c r="K81" s="60">
        <v>36.200000000000003</v>
      </c>
      <c r="L81" s="60">
        <v>17</v>
      </c>
      <c r="M81" s="60" t="s">
        <v>1452</v>
      </c>
      <c r="N81" s="60" t="s">
        <v>1452</v>
      </c>
      <c r="O81" s="60" t="s">
        <v>1452</v>
      </c>
      <c r="P81" s="60" t="s">
        <v>1452</v>
      </c>
      <c r="Q81" s="60" t="s">
        <v>1452</v>
      </c>
      <c r="R81" s="60" t="s">
        <v>1452</v>
      </c>
      <c r="S81" s="60" t="s">
        <v>1452</v>
      </c>
      <c r="T81" s="60" t="s">
        <v>1452</v>
      </c>
      <c r="U81" s="60" t="s">
        <v>1452</v>
      </c>
      <c r="V81" s="60" t="s">
        <v>1454</v>
      </c>
      <c r="W81" s="60" t="s">
        <v>1454</v>
      </c>
      <c r="X81" s="60" t="s">
        <v>1454</v>
      </c>
      <c r="Y81" s="60" t="s">
        <v>1522</v>
      </c>
      <c r="Z81" s="60" t="s">
        <v>1455</v>
      </c>
    </row>
    <row r="82" spans="1:26" ht="12.75" x14ac:dyDescent="0.2">
      <c r="A82" s="61">
        <v>44342.375616967591</v>
      </c>
      <c r="B82" s="62" t="s">
        <v>1515</v>
      </c>
      <c r="C82" s="60" t="s">
        <v>1450</v>
      </c>
      <c r="D82" s="60">
        <v>775</v>
      </c>
      <c r="G82" s="60" t="s">
        <v>1456</v>
      </c>
      <c r="H82" s="60" t="s">
        <v>1452</v>
      </c>
      <c r="I82" s="60">
        <v>36.5</v>
      </c>
      <c r="J82" s="60">
        <v>16</v>
      </c>
      <c r="M82" s="60" t="s">
        <v>1452</v>
      </c>
      <c r="N82" s="60" t="s">
        <v>1452</v>
      </c>
      <c r="O82" s="60" t="s">
        <v>1452</v>
      </c>
      <c r="P82" s="60" t="s">
        <v>1452</v>
      </c>
      <c r="Q82" s="60" t="s">
        <v>1452</v>
      </c>
      <c r="R82" s="60" t="s">
        <v>1452</v>
      </c>
      <c r="S82" s="60" t="s">
        <v>1452</v>
      </c>
      <c r="T82" s="60" t="s">
        <v>1452</v>
      </c>
      <c r="U82" s="60" t="s">
        <v>1452</v>
      </c>
      <c r="V82" s="60" t="s">
        <v>1493</v>
      </c>
      <c r="W82" s="60" t="s">
        <v>1454</v>
      </c>
      <c r="X82" s="60" t="s">
        <v>1454</v>
      </c>
      <c r="Y82" s="60" t="s">
        <v>1493</v>
      </c>
      <c r="Z82" s="60" t="s">
        <v>1455</v>
      </c>
    </row>
    <row r="83" spans="1:26" ht="12.75" x14ac:dyDescent="0.2">
      <c r="A83" s="61">
        <v>44342.376653055559</v>
      </c>
      <c r="B83" s="62" t="s">
        <v>1465</v>
      </c>
      <c r="C83" s="60" t="s">
        <v>1450</v>
      </c>
      <c r="D83" s="60">
        <v>667</v>
      </c>
      <c r="G83" s="60" t="s">
        <v>1456</v>
      </c>
      <c r="H83" s="60" t="s">
        <v>1452</v>
      </c>
      <c r="I83" s="60">
        <v>36.5</v>
      </c>
      <c r="J83" s="60">
        <v>20</v>
      </c>
      <c r="M83" s="60" t="s">
        <v>1452</v>
      </c>
      <c r="N83" s="60" t="s">
        <v>1452</v>
      </c>
      <c r="O83" s="60" t="s">
        <v>1452</v>
      </c>
      <c r="P83" s="60" t="s">
        <v>1452</v>
      </c>
      <c r="Q83" s="60" t="s">
        <v>1452</v>
      </c>
      <c r="R83" s="60" t="s">
        <v>1452</v>
      </c>
      <c r="S83" s="60" t="s">
        <v>1452</v>
      </c>
      <c r="T83" s="60" t="s">
        <v>1452</v>
      </c>
      <c r="U83" s="60" t="s">
        <v>1452</v>
      </c>
      <c r="V83" s="60" t="s">
        <v>1454</v>
      </c>
      <c r="W83" s="60" t="s">
        <v>1454</v>
      </c>
      <c r="X83" s="60" t="s">
        <v>1454</v>
      </c>
      <c r="Y83" s="60" t="s">
        <v>1454</v>
      </c>
      <c r="Z83" s="60" t="s">
        <v>1455</v>
      </c>
    </row>
    <row r="84" spans="1:26" ht="12.75" x14ac:dyDescent="0.2">
      <c r="A84" s="61">
        <v>44342.386879942133</v>
      </c>
      <c r="B84" s="62" t="s">
        <v>1471</v>
      </c>
      <c r="C84" s="60" t="s">
        <v>1450</v>
      </c>
      <c r="D84" s="60" t="s">
        <v>432</v>
      </c>
      <c r="G84" s="60" t="s">
        <v>1451</v>
      </c>
      <c r="K84" s="60">
        <v>36</v>
      </c>
      <c r="L84" s="60">
        <v>14</v>
      </c>
      <c r="M84" s="60" t="s">
        <v>1452</v>
      </c>
      <c r="N84" s="60" t="s">
        <v>1452</v>
      </c>
      <c r="O84" s="60" t="s">
        <v>1452</v>
      </c>
      <c r="P84" s="60" t="s">
        <v>1452</v>
      </c>
      <c r="Q84" s="60" t="s">
        <v>1452</v>
      </c>
      <c r="R84" s="60" t="s">
        <v>1452</v>
      </c>
      <c r="S84" s="60" t="s">
        <v>1452</v>
      </c>
      <c r="T84" s="60" t="s">
        <v>1452</v>
      </c>
      <c r="U84" s="60" t="s">
        <v>1452</v>
      </c>
      <c r="V84" s="60" t="s">
        <v>1472</v>
      </c>
      <c r="W84" s="60" t="s">
        <v>1454</v>
      </c>
      <c r="X84" s="60" t="s">
        <v>1473</v>
      </c>
      <c r="Y84" s="60" t="s">
        <v>1474</v>
      </c>
      <c r="Z84" s="60" t="s">
        <v>1455</v>
      </c>
    </row>
    <row r="85" spans="1:26" ht="12.75" x14ac:dyDescent="0.2">
      <c r="A85" s="61">
        <v>44342.386879942133</v>
      </c>
      <c r="B85" s="62" t="s">
        <v>1550</v>
      </c>
      <c r="C85" s="60" t="s">
        <v>1450</v>
      </c>
      <c r="D85" s="60">
        <v>709</v>
      </c>
      <c r="G85" s="60" t="s">
        <v>1451</v>
      </c>
      <c r="K85" s="60">
        <v>36.299999999999997</v>
      </c>
      <c r="L85" s="60">
        <v>12</v>
      </c>
      <c r="M85" s="60" t="s">
        <v>1452</v>
      </c>
      <c r="N85" s="60" t="s">
        <v>1452</v>
      </c>
      <c r="O85" s="60" t="s">
        <v>1452</v>
      </c>
      <c r="P85" s="60" t="s">
        <v>1452</v>
      </c>
      <c r="Q85" s="60" t="s">
        <v>1452</v>
      </c>
      <c r="R85" s="60" t="s">
        <v>1452</v>
      </c>
      <c r="S85" s="60" t="s">
        <v>1452</v>
      </c>
      <c r="T85" s="60" t="s">
        <v>1452</v>
      </c>
      <c r="U85" s="60" t="s">
        <v>1452</v>
      </c>
      <c r="V85" s="60" t="s">
        <v>1493</v>
      </c>
      <c r="W85" s="60" t="s">
        <v>1454</v>
      </c>
      <c r="X85" s="60" t="s">
        <v>1454</v>
      </c>
      <c r="Y85" s="60" t="s">
        <v>1493</v>
      </c>
      <c r="Z85" s="60" t="s">
        <v>1455</v>
      </c>
    </row>
    <row r="86" spans="1:26" ht="12.75" x14ac:dyDescent="0.2">
      <c r="A86" s="61">
        <v>44342.387192534719</v>
      </c>
      <c r="B86" s="62" t="s">
        <v>1568</v>
      </c>
      <c r="C86" s="60" t="s">
        <v>1458</v>
      </c>
      <c r="E86" s="60" t="s">
        <v>1569</v>
      </c>
      <c r="F86" s="60" t="s">
        <v>1570</v>
      </c>
      <c r="G86" s="60" t="s">
        <v>1451</v>
      </c>
      <c r="K86" s="60">
        <v>36.5</v>
      </c>
      <c r="L86" s="60">
        <v>30</v>
      </c>
      <c r="M86" s="60" t="s">
        <v>1452</v>
      </c>
      <c r="N86" s="60" t="s">
        <v>1452</v>
      </c>
      <c r="O86" s="60" t="s">
        <v>1452</v>
      </c>
      <c r="P86" s="60" t="s">
        <v>1452</v>
      </c>
      <c r="Q86" s="60" t="s">
        <v>1452</v>
      </c>
      <c r="R86" s="60" t="s">
        <v>1452</v>
      </c>
      <c r="S86" s="60" t="s">
        <v>1452</v>
      </c>
      <c r="T86" s="60" t="s">
        <v>1452</v>
      </c>
      <c r="U86" s="60" t="s">
        <v>1452</v>
      </c>
      <c r="V86" s="60" t="s">
        <v>1481</v>
      </c>
      <c r="W86" s="60" t="s">
        <v>1454</v>
      </c>
      <c r="X86" s="60" t="s">
        <v>1454</v>
      </c>
      <c r="Y86" s="60" t="s">
        <v>1481</v>
      </c>
      <c r="Z86" s="60" t="s">
        <v>1455</v>
      </c>
    </row>
    <row r="87" spans="1:26" ht="12.75" x14ac:dyDescent="0.2">
      <c r="A87" s="61">
        <v>44342.389406331014</v>
      </c>
      <c r="B87" s="62" t="s">
        <v>1541</v>
      </c>
      <c r="C87" s="60" t="s">
        <v>1450</v>
      </c>
      <c r="D87" s="60">
        <v>774</v>
      </c>
      <c r="G87" s="60" t="s">
        <v>1451</v>
      </c>
      <c r="K87" s="60">
        <v>36.4</v>
      </c>
      <c r="L87" s="60">
        <v>18</v>
      </c>
      <c r="M87" s="60" t="s">
        <v>1452</v>
      </c>
      <c r="N87" s="60" t="s">
        <v>1452</v>
      </c>
      <c r="O87" s="60" t="s">
        <v>1452</v>
      </c>
      <c r="P87" s="60" t="s">
        <v>1452</v>
      </c>
      <c r="Q87" s="60" t="s">
        <v>1452</v>
      </c>
      <c r="R87" s="60" t="s">
        <v>1452</v>
      </c>
      <c r="S87" s="60" t="s">
        <v>1452</v>
      </c>
      <c r="T87" s="60" t="s">
        <v>1452</v>
      </c>
      <c r="U87" s="60" t="s">
        <v>1452</v>
      </c>
      <c r="V87" s="60" t="s">
        <v>1481</v>
      </c>
      <c r="W87" s="60" t="s">
        <v>1454</v>
      </c>
      <c r="X87" s="60" t="s">
        <v>1454</v>
      </c>
      <c r="Y87" s="60" t="s">
        <v>1481</v>
      </c>
      <c r="Z87" s="60" t="s">
        <v>1455</v>
      </c>
    </row>
    <row r="88" spans="1:26" ht="12.75" x14ac:dyDescent="0.2">
      <c r="A88" s="61">
        <v>44342.393361851849</v>
      </c>
      <c r="B88" s="62" t="s">
        <v>1490</v>
      </c>
      <c r="C88" s="60" t="s">
        <v>1458</v>
      </c>
      <c r="E88" s="60" t="s">
        <v>356</v>
      </c>
      <c r="F88" s="60" t="s">
        <v>355</v>
      </c>
      <c r="G88" s="60" t="s">
        <v>1451</v>
      </c>
      <c r="K88" s="60">
        <v>36.4</v>
      </c>
      <c r="L88" s="60">
        <v>22</v>
      </c>
      <c r="M88" s="60" t="s">
        <v>1452</v>
      </c>
      <c r="N88" s="60" t="s">
        <v>1452</v>
      </c>
      <c r="O88" s="60" t="s">
        <v>1452</v>
      </c>
      <c r="P88" s="60" t="s">
        <v>1452</v>
      </c>
      <c r="Q88" s="60" t="s">
        <v>1452</v>
      </c>
      <c r="R88" s="60" t="s">
        <v>1452</v>
      </c>
      <c r="S88" s="60" t="s">
        <v>1452</v>
      </c>
      <c r="T88" s="60" t="s">
        <v>1452</v>
      </c>
      <c r="U88" s="60" t="s">
        <v>1452</v>
      </c>
      <c r="V88" s="60" t="s">
        <v>1454</v>
      </c>
      <c r="W88" s="60" t="s">
        <v>1454</v>
      </c>
      <c r="X88" s="60" t="s">
        <v>1454</v>
      </c>
      <c r="Y88" s="60" t="s">
        <v>1454</v>
      </c>
      <c r="Z88" s="60" t="s">
        <v>1455</v>
      </c>
    </row>
    <row r="89" spans="1:26" ht="12.75" x14ac:dyDescent="0.2">
      <c r="A89" s="61">
        <v>44342.394050925926</v>
      </c>
      <c r="B89" s="60">
        <v>0</v>
      </c>
      <c r="C89" s="60" t="s">
        <v>1450</v>
      </c>
      <c r="D89" s="60">
        <v>514</v>
      </c>
      <c r="G89" s="60" t="s">
        <v>1451</v>
      </c>
      <c r="K89" s="60">
        <v>36.799999999999997</v>
      </c>
      <c r="L89" s="60">
        <v>18</v>
      </c>
      <c r="M89" s="60" t="s">
        <v>1452</v>
      </c>
      <c r="N89" s="60" t="s">
        <v>1452</v>
      </c>
      <c r="O89" s="60" t="s">
        <v>1452</v>
      </c>
      <c r="P89" s="60" t="s">
        <v>1452</v>
      </c>
      <c r="Q89" s="60" t="s">
        <v>1452</v>
      </c>
      <c r="R89" s="60" t="s">
        <v>1452</v>
      </c>
      <c r="S89" s="60" t="s">
        <v>1452</v>
      </c>
      <c r="T89" s="60" t="s">
        <v>1452</v>
      </c>
      <c r="U89" s="60" t="s">
        <v>1452</v>
      </c>
      <c r="V89" s="60" t="s">
        <v>1454</v>
      </c>
      <c r="W89" s="60" t="s">
        <v>1454</v>
      </c>
      <c r="X89" s="60" t="s">
        <v>1454</v>
      </c>
      <c r="Y89" s="60" t="s">
        <v>1454</v>
      </c>
      <c r="Z89" s="60" t="s">
        <v>1455</v>
      </c>
    </row>
    <row r="90" spans="1:26" ht="12.75" x14ac:dyDescent="0.2">
      <c r="A90" s="61">
        <v>44342.397887650463</v>
      </c>
      <c r="B90" s="62" t="s">
        <v>1553</v>
      </c>
      <c r="C90" s="60" t="s">
        <v>1450</v>
      </c>
      <c r="D90" s="60">
        <v>462</v>
      </c>
      <c r="G90" s="60" t="s">
        <v>1451</v>
      </c>
      <c r="K90" s="60">
        <v>36.799999999999997</v>
      </c>
      <c r="L90" s="60">
        <v>20</v>
      </c>
      <c r="M90" s="60" t="s">
        <v>1452</v>
      </c>
      <c r="N90" s="60" t="s">
        <v>1452</v>
      </c>
      <c r="O90" s="60" t="s">
        <v>1452</v>
      </c>
      <c r="P90" s="60" t="s">
        <v>1452</v>
      </c>
      <c r="Q90" s="60" t="s">
        <v>1452</v>
      </c>
      <c r="R90" s="60" t="s">
        <v>1452</v>
      </c>
      <c r="S90" s="60" t="s">
        <v>1452</v>
      </c>
      <c r="T90" s="60" t="s">
        <v>1452</v>
      </c>
      <c r="U90" s="60" t="s">
        <v>1452</v>
      </c>
      <c r="V90" s="60" t="s">
        <v>1454</v>
      </c>
      <c r="W90" s="60" t="s">
        <v>1454</v>
      </c>
      <c r="X90" s="60" t="s">
        <v>1454</v>
      </c>
      <c r="Y90" s="60" t="s">
        <v>1454</v>
      </c>
      <c r="Z90" s="60" t="s">
        <v>1455</v>
      </c>
    </row>
    <row r="91" spans="1:26" ht="12.75" x14ac:dyDescent="0.2">
      <c r="A91" s="61">
        <v>44342.400344467591</v>
      </c>
      <c r="B91" s="62" t="s">
        <v>1466</v>
      </c>
      <c r="C91" s="60" t="s">
        <v>1450</v>
      </c>
      <c r="D91" s="60">
        <v>268</v>
      </c>
      <c r="G91" s="60" t="s">
        <v>1456</v>
      </c>
      <c r="H91" s="60" t="s">
        <v>1452</v>
      </c>
      <c r="I91" s="60">
        <v>36.4</v>
      </c>
      <c r="J91" s="60">
        <v>18</v>
      </c>
      <c r="M91" s="60" t="s">
        <v>1452</v>
      </c>
      <c r="N91" s="60" t="s">
        <v>1452</v>
      </c>
      <c r="O91" s="60" t="s">
        <v>1452</v>
      </c>
      <c r="P91" s="60" t="s">
        <v>1452</v>
      </c>
      <c r="Q91" s="60" t="s">
        <v>1452</v>
      </c>
      <c r="R91" s="60" t="s">
        <v>1452</v>
      </c>
      <c r="S91" s="60" t="s">
        <v>1452</v>
      </c>
      <c r="T91" s="60" t="s">
        <v>1452</v>
      </c>
      <c r="U91" s="60" t="s">
        <v>1452</v>
      </c>
      <c r="V91" s="60" t="s">
        <v>1481</v>
      </c>
      <c r="W91" s="60" t="s">
        <v>1454</v>
      </c>
      <c r="X91" s="60" t="s">
        <v>1454</v>
      </c>
      <c r="Y91" s="60" t="s">
        <v>1481</v>
      </c>
      <c r="Z91" s="60" t="s">
        <v>1455</v>
      </c>
    </row>
    <row r="92" spans="1:26" ht="12.75" x14ac:dyDescent="0.2">
      <c r="A92" s="61">
        <v>44342.407936481482</v>
      </c>
      <c r="B92" s="62" t="s">
        <v>1547</v>
      </c>
      <c r="C92" s="60" t="s">
        <v>1458</v>
      </c>
      <c r="E92" s="60" t="s">
        <v>299</v>
      </c>
      <c r="F92" s="60" t="s">
        <v>298</v>
      </c>
      <c r="G92" s="60" t="s">
        <v>1451</v>
      </c>
      <c r="K92" s="60">
        <v>36.4</v>
      </c>
      <c r="L92" s="60">
        <v>32</v>
      </c>
      <c r="M92" s="60" t="s">
        <v>1452</v>
      </c>
      <c r="N92" s="60" t="s">
        <v>1452</v>
      </c>
      <c r="O92" s="60" t="s">
        <v>1452</v>
      </c>
      <c r="P92" s="60" t="s">
        <v>1452</v>
      </c>
      <c r="Q92" s="60" t="s">
        <v>1452</v>
      </c>
      <c r="R92" s="60" t="s">
        <v>1452</v>
      </c>
      <c r="S92" s="60" t="s">
        <v>1452</v>
      </c>
      <c r="T92" s="60" t="s">
        <v>1452</v>
      </c>
      <c r="U92" s="60" t="s">
        <v>1452</v>
      </c>
      <c r="V92" s="60" t="s">
        <v>1548</v>
      </c>
      <c r="W92" s="60" t="s">
        <v>1454</v>
      </c>
      <c r="X92" s="60" t="s">
        <v>1454</v>
      </c>
      <c r="Y92" s="60" t="s">
        <v>1454</v>
      </c>
      <c r="Z92" s="60" t="s">
        <v>1455</v>
      </c>
    </row>
    <row r="93" spans="1:26" ht="12.75" x14ac:dyDescent="0.2">
      <c r="A93" s="61">
        <v>44342.432119351855</v>
      </c>
      <c r="B93" s="62" t="s">
        <v>1573</v>
      </c>
      <c r="C93" s="60" t="s">
        <v>1458</v>
      </c>
      <c r="E93" s="60" t="s">
        <v>263</v>
      </c>
      <c r="F93" s="60" t="s">
        <v>262</v>
      </c>
      <c r="G93" s="60" t="s">
        <v>1456</v>
      </c>
      <c r="H93" s="60" t="s">
        <v>1452</v>
      </c>
      <c r="I93" s="60">
        <v>36.299999999999997</v>
      </c>
      <c r="J93" s="60">
        <v>12</v>
      </c>
      <c r="M93" s="60" t="s">
        <v>1452</v>
      </c>
      <c r="N93" s="60" t="s">
        <v>1452</v>
      </c>
      <c r="O93" s="60" t="s">
        <v>1452</v>
      </c>
      <c r="P93" s="60" t="s">
        <v>1452</v>
      </c>
      <c r="Q93" s="60" t="s">
        <v>1452</v>
      </c>
      <c r="R93" s="60" t="s">
        <v>1452</v>
      </c>
      <c r="S93" s="60" t="s">
        <v>1452</v>
      </c>
      <c r="T93" s="60" t="s">
        <v>1452</v>
      </c>
      <c r="U93" s="60" t="s">
        <v>1452</v>
      </c>
      <c r="V93" s="60" t="s">
        <v>1454</v>
      </c>
      <c r="W93" s="60" t="s">
        <v>1454</v>
      </c>
      <c r="X93" s="60" t="s">
        <v>1454</v>
      </c>
      <c r="Y93" s="60" t="s">
        <v>1454</v>
      </c>
      <c r="Z93" s="60" t="s">
        <v>1455</v>
      </c>
    </row>
    <row r="94" spans="1:26" ht="12.75" x14ac:dyDescent="0.2">
      <c r="A94" s="61">
        <v>44342.439320914353</v>
      </c>
      <c r="B94" s="62" t="s">
        <v>1578</v>
      </c>
      <c r="C94" s="60" t="s">
        <v>1458</v>
      </c>
      <c r="E94" s="60" t="s">
        <v>792</v>
      </c>
      <c r="F94" s="60" t="s">
        <v>791</v>
      </c>
      <c r="G94" s="60" t="s">
        <v>1451</v>
      </c>
      <c r="K94" s="60">
        <v>36.4</v>
      </c>
      <c r="L94" s="60">
        <v>17</v>
      </c>
      <c r="M94" s="60" t="s">
        <v>1452</v>
      </c>
      <c r="N94" s="60" t="s">
        <v>1452</v>
      </c>
      <c r="O94" s="60" t="s">
        <v>1452</v>
      </c>
      <c r="P94" s="60" t="s">
        <v>1452</v>
      </c>
      <c r="Q94" s="60" t="s">
        <v>1452</v>
      </c>
      <c r="R94" s="60" t="s">
        <v>1452</v>
      </c>
      <c r="S94" s="60" t="s">
        <v>1452</v>
      </c>
      <c r="T94" s="60" t="s">
        <v>1452</v>
      </c>
      <c r="U94" s="60" t="s">
        <v>1452</v>
      </c>
      <c r="V94" s="60" t="s">
        <v>1454</v>
      </c>
      <c r="W94" s="60" t="s">
        <v>1454</v>
      </c>
      <c r="X94" s="60" t="s">
        <v>1454</v>
      </c>
      <c r="Y94" s="60" t="s">
        <v>1579</v>
      </c>
      <c r="Z94" s="60" t="s">
        <v>1455</v>
      </c>
    </row>
    <row r="95" spans="1:26" ht="12.75" x14ac:dyDescent="0.2">
      <c r="A95" s="61">
        <v>44342.474018900466</v>
      </c>
      <c r="B95" s="62" t="s">
        <v>1651</v>
      </c>
      <c r="C95" s="60" t="s">
        <v>1450</v>
      </c>
      <c r="D95" s="60">
        <v>734</v>
      </c>
      <c r="G95" s="60" t="s">
        <v>1456</v>
      </c>
      <c r="H95" s="60" t="s">
        <v>1452</v>
      </c>
      <c r="I95" s="60">
        <v>36.9</v>
      </c>
      <c r="J95" s="60">
        <v>14</v>
      </c>
      <c r="M95" s="60" t="s">
        <v>1452</v>
      </c>
      <c r="N95" s="60" t="s">
        <v>1452</v>
      </c>
      <c r="O95" s="60" t="s">
        <v>1452</v>
      </c>
      <c r="P95" s="60" t="s">
        <v>1452</v>
      </c>
      <c r="Q95" s="60" t="s">
        <v>1452</v>
      </c>
      <c r="R95" s="60" t="s">
        <v>1452</v>
      </c>
      <c r="S95" s="60" t="s">
        <v>1452</v>
      </c>
      <c r="T95" s="60" t="s">
        <v>1452</v>
      </c>
      <c r="U95" s="60" t="s">
        <v>1452</v>
      </c>
      <c r="V95" s="60" t="s">
        <v>1454</v>
      </c>
      <c r="W95" s="60" t="s">
        <v>1652</v>
      </c>
      <c r="X95" s="60" t="s">
        <v>1653</v>
      </c>
      <c r="Y95" s="60" t="s">
        <v>1654</v>
      </c>
      <c r="Z95" s="60" t="s">
        <v>1455</v>
      </c>
    </row>
    <row r="96" spans="1:26" ht="12.75" x14ac:dyDescent="0.2">
      <c r="A96" s="61">
        <v>44342.528136817127</v>
      </c>
      <c r="B96" s="62" t="s">
        <v>1575</v>
      </c>
      <c r="C96" s="60" t="s">
        <v>1458</v>
      </c>
      <c r="E96" s="60" t="s">
        <v>597</v>
      </c>
      <c r="F96" s="60" t="s">
        <v>596</v>
      </c>
      <c r="G96" s="60" t="s">
        <v>1451</v>
      </c>
      <c r="K96" s="60">
        <v>36.299999999999997</v>
      </c>
      <c r="L96" s="60">
        <v>26</v>
      </c>
      <c r="M96" s="60" t="s">
        <v>1452</v>
      </c>
      <c r="N96" s="60" t="s">
        <v>1452</v>
      </c>
      <c r="O96" s="60" t="s">
        <v>1452</v>
      </c>
      <c r="P96" s="60" t="s">
        <v>1452</v>
      </c>
      <c r="Q96" s="60" t="s">
        <v>1452</v>
      </c>
      <c r="R96" s="60" t="s">
        <v>1452</v>
      </c>
      <c r="S96" s="60" t="s">
        <v>1452</v>
      </c>
      <c r="T96" s="60" t="s">
        <v>1452</v>
      </c>
      <c r="U96" s="60" t="s">
        <v>1452</v>
      </c>
      <c r="V96" s="60" t="s">
        <v>1576</v>
      </c>
      <c r="W96" s="60" t="s">
        <v>1454</v>
      </c>
      <c r="X96" s="60" t="s">
        <v>1473</v>
      </c>
      <c r="Y96" s="60" t="s">
        <v>1470</v>
      </c>
      <c r="Z96" s="60" t="s">
        <v>1455</v>
      </c>
    </row>
    <row r="97" spans="1:26" ht="12.75" x14ac:dyDescent="0.2">
      <c r="A97" s="61">
        <v>44342.528809837968</v>
      </c>
      <c r="B97" s="62" t="s">
        <v>1584</v>
      </c>
      <c r="C97" s="60" t="s">
        <v>1458</v>
      </c>
      <c r="E97" s="60" t="s">
        <v>1585</v>
      </c>
      <c r="F97" s="60" t="s">
        <v>1586</v>
      </c>
      <c r="G97" s="60" t="s">
        <v>1456</v>
      </c>
      <c r="H97" s="60" t="s">
        <v>1452</v>
      </c>
      <c r="I97" s="60">
        <v>36.299999999999997</v>
      </c>
      <c r="J97" s="60">
        <v>20</v>
      </c>
      <c r="M97" s="60" t="s">
        <v>1452</v>
      </c>
      <c r="N97" s="60" t="s">
        <v>1452</v>
      </c>
      <c r="O97" s="60" t="s">
        <v>1452</v>
      </c>
      <c r="P97" s="60" t="s">
        <v>1452</v>
      </c>
      <c r="Q97" s="60" t="s">
        <v>1452</v>
      </c>
      <c r="R97" s="60" t="s">
        <v>1452</v>
      </c>
      <c r="S97" s="60" t="s">
        <v>1452</v>
      </c>
      <c r="T97" s="60" t="s">
        <v>1452</v>
      </c>
      <c r="U97" s="60" t="s">
        <v>1452</v>
      </c>
      <c r="V97" s="60" t="s">
        <v>1636</v>
      </c>
      <c r="W97" s="60" t="s">
        <v>1454</v>
      </c>
      <c r="X97" s="60" t="s">
        <v>1454</v>
      </c>
      <c r="Y97" s="60" t="s">
        <v>1454</v>
      </c>
      <c r="Z97" s="60" t="s">
        <v>1455</v>
      </c>
    </row>
    <row r="98" spans="1:26" ht="12.75" x14ac:dyDescent="0.2">
      <c r="A98" s="61">
        <v>44342.567037569446</v>
      </c>
      <c r="B98" s="62" t="s">
        <v>1558</v>
      </c>
      <c r="C98" s="60" t="s">
        <v>1450</v>
      </c>
      <c r="D98" s="60">
        <v>627</v>
      </c>
      <c r="G98" s="60" t="s">
        <v>1451</v>
      </c>
      <c r="K98" s="60">
        <v>36.4</v>
      </c>
      <c r="L98" s="60">
        <v>19</v>
      </c>
      <c r="M98" s="60" t="s">
        <v>1452</v>
      </c>
      <c r="N98" s="60" t="s">
        <v>1452</v>
      </c>
      <c r="O98" s="60" t="s">
        <v>1452</v>
      </c>
      <c r="P98" s="60" t="s">
        <v>1452</v>
      </c>
      <c r="Q98" s="60" t="s">
        <v>1452</v>
      </c>
      <c r="R98" s="60" t="s">
        <v>1452</v>
      </c>
      <c r="S98" s="60" t="s">
        <v>1452</v>
      </c>
      <c r="T98" s="60" t="s">
        <v>1452</v>
      </c>
      <c r="U98" s="60" t="s">
        <v>1452</v>
      </c>
      <c r="V98" s="60" t="s">
        <v>1454</v>
      </c>
      <c r="W98" s="60" t="s">
        <v>1454</v>
      </c>
      <c r="X98" s="60" t="s">
        <v>1454</v>
      </c>
      <c r="Y98" s="60" t="s">
        <v>1454</v>
      </c>
      <c r="Z98" s="60" t="s">
        <v>1455</v>
      </c>
    </row>
    <row r="99" spans="1:26" ht="12.75" x14ac:dyDescent="0.2">
      <c r="A99" s="61">
        <v>44342.620932407408</v>
      </c>
      <c r="B99" s="62" t="s">
        <v>1562</v>
      </c>
      <c r="C99" s="60" t="s">
        <v>1450</v>
      </c>
      <c r="D99" s="60">
        <v>695</v>
      </c>
      <c r="G99" s="60" t="s">
        <v>1451</v>
      </c>
      <c r="K99" s="60">
        <v>36.5</v>
      </c>
      <c r="L99" s="60">
        <v>40</v>
      </c>
      <c r="M99" s="60" t="s">
        <v>1452</v>
      </c>
      <c r="N99" s="60" t="s">
        <v>1452</v>
      </c>
      <c r="O99" s="60" t="s">
        <v>1452</v>
      </c>
      <c r="P99" s="60" t="s">
        <v>1452</v>
      </c>
      <c r="Q99" s="60" t="s">
        <v>1452</v>
      </c>
      <c r="R99" s="60" t="s">
        <v>1452</v>
      </c>
      <c r="S99" s="60" t="s">
        <v>1452</v>
      </c>
      <c r="T99" s="60" t="s">
        <v>1452</v>
      </c>
      <c r="U99" s="60" t="s">
        <v>1452</v>
      </c>
      <c r="V99" s="60" t="s">
        <v>1454</v>
      </c>
      <c r="W99" s="60" t="s">
        <v>1454</v>
      </c>
      <c r="X99" s="60" t="s">
        <v>1454</v>
      </c>
      <c r="Y99" s="60" t="s">
        <v>1454</v>
      </c>
      <c r="Z99" s="60" t="s">
        <v>1455</v>
      </c>
    </row>
    <row r="100" spans="1:26" ht="12.75" x14ac:dyDescent="0.2">
      <c r="A100" s="61">
        <v>44342.658545150465</v>
      </c>
      <c r="B100" s="62" t="s">
        <v>1590</v>
      </c>
      <c r="C100" s="60" t="s">
        <v>1450</v>
      </c>
      <c r="D100" s="60">
        <v>145</v>
      </c>
      <c r="G100" s="60" t="s">
        <v>1456</v>
      </c>
      <c r="H100" s="60" t="s">
        <v>1452</v>
      </c>
      <c r="I100" s="60">
        <v>36.6</v>
      </c>
      <c r="J100" s="60">
        <v>38</v>
      </c>
      <c r="M100" s="60" t="s">
        <v>1452</v>
      </c>
      <c r="N100" s="60" t="s">
        <v>1452</v>
      </c>
      <c r="O100" s="60" t="s">
        <v>1452</v>
      </c>
      <c r="P100" s="60" t="s">
        <v>1452</v>
      </c>
      <c r="Q100" s="60" t="s">
        <v>1452</v>
      </c>
      <c r="R100" s="60" t="s">
        <v>1452</v>
      </c>
      <c r="S100" s="60" t="s">
        <v>1452</v>
      </c>
      <c r="T100" s="60" t="s">
        <v>1452</v>
      </c>
      <c r="U100" s="60" t="s">
        <v>1452</v>
      </c>
      <c r="V100" s="60" t="s">
        <v>1629</v>
      </c>
      <c r="W100" s="60" t="s">
        <v>1454</v>
      </c>
      <c r="X100" s="60" t="s">
        <v>1454</v>
      </c>
      <c r="Y100" s="60" t="s">
        <v>1454</v>
      </c>
      <c r="Z100" s="60" t="s">
        <v>1455</v>
      </c>
    </row>
    <row r="101" spans="1:26" ht="12.75" x14ac:dyDescent="0.2">
      <c r="A101" s="61">
        <v>44342.681634953704</v>
      </c>
      <c r="B101" s="60" t="s">
        <v>1603</v>
      </c>
      <c r="C101" s="60" t="s">
        <v>1450</v>
      </c>
      <c r="D101" s="60" t="s">
        <v>204</v>
      </c>
      <c r="G101" s="60" t="s">
        <v>1451</v>
      </c>
      <c r="K101" s="60">
        <v>36.5</v>
      </c>
      <c r="L101" s="60">
        <v>16</v>
      </c>
      <c r="M101" s="60" t="s">
        <v>1452</v>
      </c>
      <c r="N101" s="60" t="s">
        <v>1452</v>
      </c>
      <c r="O101" s="60" t="s">
        <v>1452</v>
      </c>
      <c r="P101" s="60" t="s">
        <v>1452</v>
      </c>
      <c r="Q101" s="60" t="s">
        <v>1452</v>
      </c>
      <c r="R101" s="60" t="s">
        <v>1452</v>
      </c>
      <c r="S101" s="60" t="s">
        <v>1452</v>
      </c>
      <c r="T101" s="60" t="s">
        <v>1452</v>
      </c>
      <c r="U101" s="60" t="s">
        <v>1452</v>
      </c>
      <c r="V101" s="60" t="s">
        <v>1454</v>
      </c>
      <c r="W101" s="60" t="s">
        <v>1454</v>
      </c>
      <c r="X101" s="60" t="s">
        <v>1454</v>
      </c>
      <c r="Y101" s="60" t="s">
        <v>1454</v>
      </c>
      <c r="Z101" s="60" t="s">
        <v>1455</v>
      </c>
    </row>
    <row r="102" spans="1:26" ht="12.75" x14ac:dyDescent="0.2">
      <c r="A102" s="61">
        <v>44342.764215787036</v>
      </c>
      <c r="B102" s="62" t="s">
        <v>1520</v>
      </c>
      <c r="C102" s="60" t="s">
        <v>1450</v>
      </c>
      <c r="D102" s="60">
        <v>669</v>
      </c>
      <c r="G102" s="60" t="s">
        <v>1456</v>
      </c>
      <c r="H102" s="60" t="s">
        <v>1452</v>
      </c>
      <c r="I102" s="60">
        <v>36.5</v>
      </c>
      <c r="J102" s="60">
        <v>22</v>
      </c>
      <c r="M102" s="60" t="s">
        <v>1452</v>
      </c>
      <c r="N102" s="60" t="s">
        <v>1452</v>
      </c>
      <c r="O102" s="60" t="s">
        <v>1452</v>
      </c>
      <c r="P102" s="60" t="s">
        <v>1452</v>
      </c>
      <c r="Q102" s="60" t="s">
        <v>1452</v>
      </c>
      <c r="R102" s="60" t="s">
        <v>1452</v>
      </c>
      <c r="S102" s="60" t="s">
        <v>1452</v>
      </c>
      <c r="T102" s="63" t="s">
        <v>1455</v>
      </c>
      <c r="U102" s="60" t="s">
        <v>1452</v>
      </c>
      <c r="V102" s="60" t="s">
        <v>1454</v>
      </c>
      <c r="W102" s="60" t="s">
        <v>1454</v>
      </c>
      <c r="X102" s="60" t="s">
        <v>1454</v>
      </c>
      <c r="Y102" s="60" t="s">
        <v>1454</v>
      </c>
      <c r="Z102" s="60" t="s">
        <v>1455</v>
      </c>
    </row>
    <row r="103" spans="1:26" ht="12.75" x14ac:dyDescent="0.2">
      <c r="A103" s="61">
        <v>44342.836858206021</v>
      </c>
      <c r="B103" s="62" t="s">
        <v>1549</v>
      </c>
      <c r="C103" s="60" t="s">
        <v>1450</v>
      </c>
      <c r="D103" s="60">
        <v>143</v>
      </c>
      <c r="G103" s="60" t="s">
        <v>1456</v>
      </c>
      <c r="H103" s="60" t="s">
        <v>1452</v>
      </c>
      <c r="I103" s="60">
        <v>36</v>
      </c>
      <c r="J103" s="60">
        <v>16</v>
      </c>
      <c r="M103" s="60" t="s">
        <v>1452</v>
      </c>
      <c r="N103" s="60" t="s">
        <v>1452</v>
      </c>
      <c r="O103" s="60" t="s">
        <v>1452</v>
      </c>
      <c r="P103" s="60" t="s">
        <v>1452</v>
      </c>
      <c r="Q103" s="60" t="s">
        <v>1452</v>
      </c>
      <c r="R103" s="60" t="s">
        <v>1452</v>
      </c>
      <c r="S103" s="60" t="s">
        <v>1452</v>
      </c>
      <c r="T103" s="60" t="s">
        <v>1452</v>
      </c>
      <c r="U103" s="60" t="s">
        <v>1452</v>
      </c>
      <c r="V103" s="60" t="s">
        <v>1526</v>
      </c>
      <c r="W103" s="60" t="s">
        <v>1454</v>
      </c>
      <c r="X103" s="60" t="s">
        <v>1454</v>
      </c>
      <c r="Y103" s="60" t="s">
        <v>1454</v>
      </c>
      <c r="Z103" s="60" t="s">
        <v>1455</v>
      </c>
    </row>
    <row r="104" spans="1:26" ht="12.75" x14ac:dyDescent="0.2">
      <c r="A104" s="61">
        <v>44342.894517974535</v>
      </c>
      <c r="B104" s="62" t="s">
        <v>1580</v>
      </c>
      <c r="C104" s="60" t="s">
        <v>1450</v>
      </c>
      <c r="D104" s="60" t="s">
        <v>253</v>
      </c>
      <c r="G104" s="60" t="s">
        <v>1451</v>
      </c>
      <c r="K104" s="60">
        <v>36.5</v>
      </c>
      <c r="L104" s="60">
        <v>16</v>
      </c>
      <c r="M104" s="60" t="s">
        <v>1452</v>
      </c>
      <c r="N104" s="60" t="s">
        <v>1452</v>
      </c>
      <c r="O104" s="60" t="s">
        <v>1452</v>
      </c>
      <c r="P104" s="60" t="s">
        <v>1452</v>
      </c>
      <c r="Q104" s="60" t="s">
        <v>1452</v>
      </c>
      <c r="R104" s="60" t="s">
        <v>1452</v>
      </c>
      <c r="S104" s="60" t="s">
        <v>1452</v>
      </c>
      <c r="T104" s="60" t="s">
        <v>1452</v>
      </c>
      <c r="U104" s="60" t="s">
        <v>1452</v>
      </c>
      <c r="V104" s="60" t="s">
        <v>1623</v>
      </c>
      <c r="W104" s="60" t="s">
        <v>1655</v>
      </c>
      <c r="X104" s="60" t="s">
        <v>1454</v>
      </c>
      <c r="Y104" s="60" t="s">
        <v>1454</v>
      </c>
      <c r="Z104" s="60" t="s">
        <v>1455</v>
      </c>
    </row>
    <row r="105" spans="1:26" ht="12.75" x14ac:dyDescent="0.2">
      <c r="A105" s="61">
        <v>44342.925499490739</v>
      </c>
      <c r="B105" s="60">
        <v>0</v>
      </c>
      <c r="C105" s="60" t="s">
        <v>1450</v>
      </c>
      <c r="D105" s="60">
        <v>700</v>
      </c>
      <c r="G105" s="60" t="s">
        <v>1456</v>
      </c>
      <c r="H105" s="60" t="s">
        <v>1452</v>
      </c>
      <c r="I105" s="60">
        <v>36.299999999999997</v>
      </c>
      <c r="J105" s="60">
        <v>14</v>
      </c>
      <c r="M105" s="60" t="s">
        <v>1452</v>
      </c>
      <c r="N105" s="60" t="s">
        <v>1452</v>
      </c>
      <c r="O105" s="60" t="s">
        <v>1452</v>
      </c>
      <c r="P105" s="60" t="s">
        <v>1452</v>
      </c>
      <c r="Q105" s="60" t="s">
        <v>1452</v>
      </c>
      <c r="R105" s="60" t="s">
        <v>1452</v>
      </c>
      <c r="S105" s="60" t="s">
        <v>1452</v>
      </c>
      <c r="T105" s="60" t="s">
        <v>1452</v>
      </c>
      <c r="U105" s="60" t="s">
        <v>1452</v>
      </c>
      <c r="V105" s="60" t="s">
        <v>1627</v>
      </c>
      <c r="W105" s="60" t="s">
        <v>1454</v>
      </c>
      <c r="X105" s="60" t="s">
        <v>1454</v>
      </c>
      <c r="Y105" s="60" t="s">
        <v>1453</v>
      </c>
      <c r="Z105" s="60" t="s">
        <v>1455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B46EE-0804-468B-8A0F-94086E14AEC6}">
  <sheetPr>
    <outlinePr summaryBelow="0" summaryRight="0"/>
  </sheetPr>
  <dimension ref="A1:Z98"/>
  <sheetViews>
    <sheetView zoomScaleNormal="100" workbookViewId="0">
      <pane ySplit="1" topLeftCell="A68" activePane="bottomLeft" state="frozenSplit"/>
      <selection activeCell="B3" sqref="B3"/>
      <selection pane="bottomLeft" activeCell="A4" sqref="A4:XFD4"/>
    </sheetView>
  </sheetViews>
  <sheetFormatPr defaultColWidth="14.42578125" defaultRowHeight="15.75" customHeight="1" x14ac:dyDescent="0.2"/>
  <cols>
    <col min="1" max="32" width="21.5703125" style="60" customWidth="1"/>
    <col min="33" max="256" width="14.42578125" style="60"/>
    <col min="257" max="288" width="21.5703125" style="60" customWidth="1"/>
    <col min="289" max="512" width="14.42578125" style="60"/>
    <col min="513" max="544" width="21.5703125" style="60" customWidth="1"/>
    <col min="545" max="768" width="14.42578125" style="60"/>
    <col min="769" max="800" width="21.5703125" style="60" customWidth="1"/>
    <col min="801" max="1024" width="14.42578125" style="60"/>
    <col min="1025" max="1056" width="21.5703125" style="60" customWidth="1"/>
    <col min="1057" max="1280" width="14.42578125" style="60"/>
    <col min="1281" max="1312" width="21.5703125" style="60" customWidth="1"/>
    <col min="1313" max="1536" width="14.42578125" style="60"/>
    <col min="1537" max="1568" width="21.5703125" style="60" customWidth="1"/>
    <col min="1569" max="1792" width="14.42578125" style="60"/>
    <col min="1793" max="1824" width="21.5703125" style="60" customWidth="1"/>
    <col min="1825" max="2048" width="14.42578125" style="60"/>
    <col min="2049" max="2080" width="21.5703125" style="60" customWidth="1"/>
    <col min="2081" max="2304" width="14.42578125" style="60"/>
    <col min="2305" max="2336" width="21.5703125" style="60" customWidth="1"/>
    <col min="2337" max="2560" width="14.42578125" style="60"/>
    <col min="2561" max="2592" width="21.5703125" style="60" customWidth="1"/>
    <col min="2593" max="2816" width="14.42578125" style="60"/>
    <col min="2817" max="2848" width="21.5703125" style="60" customWidth="1"/>
    <col min="2849" max="3072" width="14.42578125" style="60"/>
    <col min="3073" max="3104" width="21.5703125" style="60" customWidth="1"/>
    <col min="3105" max="3328" width="14.42578125" style="60"/>
    <col min="3329" max="3360" width="21.5703125" style="60" customWidth="1"/>
    <col min="3361" max="3584" width="14.42578125" style="60"/>
    <col min="3585" max="3616" width="21.5703125" style="60" customWidth="1"/>
    <col min="3617" max="3840" width="14.42578125" style="60"/>
    <col min="3841" max="3872" width="21.5703125" style="60" customWidth="1"/>
    <col min="3873" max="4096" width="14.42578125" style="60"/>
    <col min="4097" max="4128" width="21.5703125" style="60" customWidth="1"/>
    <col min="4129" max="4352" width="14.42578125" style="60"/>
    <col min="4353" max="4384" width="21.5703125" style="60" customWidth="1"/>
    <col min="4385" max="4608" width="14.42578125" style="60"/>
    <col min="4609" max="4640" width="21.5703125" style="60" customWidth="1"/>
    <col min="4641" max="4864" width="14.42578125" style="60"/>
    <col min="4865" max="4896" width="21.5703125" style="60" customWidth="1"/>
    <col min="4897" max="5120" width="14.42578125" style="60"/>
    <col min="5121" max="5152" width="21.5703125" style="60" customWidth="1"/>
    <col min="5153" max="5376" width="14.42578125" style="60"/>
    <col min="5377" max="5408" width="21.5703125" style="60" customWidth="1"/>
    <col min="5409" max="5632" width="14.42578125" style="60"/>
    <col min="5633" max="5664" width="21.5703125" style="60" customWidth="1"/>
    <col min="5665" max="5888" width="14.42578125" style="60"/>
    <col min="5889" max="5920" width="21.5703125" style="60" customWidth="1"/>
    <col min="5921" max="6144" width="14.42578125" style="60"/>
    <col min="6145" max="6176" width="21.5703125" style="60" customWidth="1"/>
    <col min="6177" max="6400" width="14.42578125" style="60"/>
    <col min="6401" max="6432" width="21.5703125" style="60" customWidth="1"/>
    <col min="6433" max="6656" width="14.42578125" style="60"/>
    <col min="6657" max="6688" width="21.5703125" style="60" customWidth="1"/>
    <col min="6689" max="6912" width="14.42578125" style="60"/>
    <col min="6913" max="6944" width="21.5703125" style="60" customWidth="1"/>
    <col min="6945" max="7168" width="14.42578125" style="60"/>
    <col min="7169" max="7200" width="21.5703125" style="60" customWidth="1"/>
    <col min="7201" max="7424" width="14.42578125" style="60"/>
    <col min="7425" max="7456" width="21.5703125" style="60" customWidth="1"/>
    <col min="7457" max="7680" width="14.42578125" style="60"/>
    <col min="7681" max="7712" width="21.5703125" style="60" customWidth="1"/>
    <col min="7713" max="7936" width="14.42578125" style="60"/>
    <col min="7937" max="7968" width="21.5703125" style="60" customWidth="1"/>
    <col min="7969" max="8192" width="14.42578125" style="60"/>
    <col min="8193" max="8224" width="21.5703125" style="60" customWidth="1"/>
    <col min="8225" max="8448" width="14.42578125" style="60"/>
    <col min="8449" max="8480" width="21.5703125" style="60" customWidth="1"/>
    <col min="8481" max="8704" width="14.42578125" style="60"/>
    <col min="8705" max="8736" width="21.5703125" style="60" customWidth="1"/>
    <col min="8737" max="8960" width="14.42578125" style="60"/>
    <col min="8961" max="8992" width="21.5703125" style="60" customWidth="1"/>
    <col min="8993" max="9216" width="14.42578125" style="60"/>
    <col min="9217" max="9248" width="21.5703125" style="60" customWidth="1"/>
    <col min="9249" max="9472" width="14.42578125" style="60"/>
    <col min="9473" max="9504" width="21.5703125" style="60" customWidth="1"/>
    <col min="9505" max="9728" width="14.42578125" style="60"/>
    <col min="9729" max="9760" width="21.5703125" style="60" customWidth="1"/>
    <col min="9761" max="9984" width="14.42578125" style="60"/>
    <col min="9985" max="10016" width="21.5703125" style="60" customWidth="1"/>
    <col min="10017" max="10240" width="14.42578125" style="60"/>
    <col min="10241" max="10272" width="21.5703125" style="60" customWidth="1"/>
    <col min="10273" max="10496" width="14.42578125" style="60"/>
    <col min="10497" max="10528" width="21.5703125" style="60" customWidth="1"/>
    <col min="10529" max="10752" width="14.42578125" style="60"/>
    <col min="10753" max="10784" width="21.5703125" style="60" customWidth="1"/>
    <col min="10785" max="11008" width="14.42578125" style="60"/>
    <col min="11009" max="11040" width="21.5703125" style="60" customWidth="1"/>
    <col min="11041" max="11264" width="14.42578125" style="60"/>
    <col min="11265" max="11296" width="21.5703125" style="60" customWidth="1"/>
    <col min="11297" max="11520" width="14.42578125" style="60"/>
    <col min="11521" max="11552" width="21.5703125" style="60" customWidth="1"/>
    <col min="11553" max="11776" width="14.42578125" style="60"/>
    <col min="11777" max="11808" width="21.5703125" style="60" customWidth="1"/>
    <col min="11809" max="12032" width="14.42578125" style="60"/>
    <col min="12033" max="12064" width="21.5703125" style="60" customWidth="1"/>
    <col min="12065" max="12288" width="14.42578125" style="60"/>
    <col min="12289" max="12320" width="21.5703125" style="60" customWidth="1"/>
    <col min="12321" max="12544" width="14.42578125" style="60"/>
    <col min="12545" max="12576" width="21.5703125" style="60" customWidth="1"/>
    <col min="12577" max="12800" width="14.42578125" style="60"/>
    <col min="12801" max="12832" width="21.5703125" style="60" customWidth="1"/>
    <col min="12833" max="13056" width="14.42578125" style="60"/>
    <col min="13057" max="13088" width="21.5703125" style="60" customWidth="1"/>
    <col min="13089" max="13312" width="14.42578125" style="60"/>
    <col min="13313" max="13344" width="21.5703125" style="60" customWidth="1"/>
    <col min="13345" max="13568" width="14.42578125" style="60"/>
    <col min="13569" max="13600" width="21.5703125" style="60" customWidth="1"/>
    <col min="13601" max="13824" width="14.42578125" style="60"/>
    <col min="13825" max="13856" width="21.5703125" style="60" customWidth="1"/>
    <col min="13857" max="14080" width="14.42578125" style="60"/>
    <col min="14081" max="14112" width="21.5703125" style="60" customWidth="1"/>
    <col min="14113" max="14336" width="14.42578125" style="60"/>
    <col min="14337" max="14368" width="21.5703125" style="60" customWidth="1"/>
    <col min="14369" max="14592" width="14.42578125" style="60"/>
    <col min="14593" max="14624" width="21.5703125" style="60" customWidth="1"/>
    <col min="14625" max="14848" width="14.42578125" style="60"/>
    <col min="14849" max="14880" width="21.5703125" style="60" customWidth="1"/>
    <col min="14881" max="15104" width="14.42578125" style="60"/>
    <col min="15105" max="15136" width="21.5703125" style="60" customWidth="1"/>
    <col min="15137" max="15360" width="14.42578125" style="60"/>
    <col min="15361" max="15392" width="21.5703125" style="60" customWidth="1"/>
    <col min="15393" max="15616" width="14.42578125" style="60"/>
    <col min="15617" max="15648" width="21.5703125" style="60" customWidth="1"/>
    <col min="15649" max="15872" width="14.42578125" style="60"/>
    <col min="15873" max="15904" width="21.5703125" style="60" customWidth="1"/>
    <col min="15905" max="16128" width="14.42578125" style="60"/>
    <col min="16129" max="16160" width="21.5703125" style="60" customWidth="1"/>
    <col min="16161" max="16384" width="14.42578125" style="60"/>
  </cols>
  <sheetData>
    <row r="1" spans="1:26" ht="15.75" customHeight="1" x14ac:dyDescent="0.2">
      <c r="A1" s="60" t="s">
        <v>1428</v>
      </c>
      <c r="B1" s="60" t="s">
        <v>1429</v>
      </c>
      <c r="C1" s="60" t="s">
        <v>1430</v>
      </c>
      <c r="D1" s="60" t="s">
        <v>2</v>
      </c>
      <c r="E1" s="60" t="s">
        <v>4</v>
      </c>
      <c r="F1" s="60" t="s">
        <v>3</v>
      </c>
      <c r="G1" s="60" t="s">
        <v>1431</v>
      </c>
      <c r="H1" s="60" t="s">
        <v>1432</v>
      </c>
      <c r="I1" s="60" t="s">
        <v>1433</v>
      </c>
      <c r="J1" s="60" t="s">
        <v>1434</v>
      </c>
      <c r="K1" s="60" t="s">
        <v>1433</v>
      </c>
      <c r="L1" s="60" t="s">
        <v>1434</v>
      </c>
      <c r="M1" s="60" t="s">
        <v>1435</v>
      </c>
      <c r="N1" s="60" t="s">
        <v>1436</v>
      </c>
      <c r="O1" s="60" t="s">
        <v>1437</v>
      </c>
      <c r="P1" s="60" t="s">
        <v>1438</v>
      </c>
      <c r="Q1" s="60" t="s">
        <v>1439</v>
      </c>
      <c r="R1" s="60" t="s">
        <v>1440</v>
      </c>
      <c r="S1" s="60" t="s">
        <v>1441</v>
      </c>
      <c r="T1" s="60" t="s">
        <v>1442</v>
      </c>
      <c r="U1" s="60" t="s">
        <v>1443</v>
      </c>
      <c r="V1" s="60" t="s">
        <v>1444</v>
      </c>
      <c r="W1" s="60" t="s">
        <v>1445</v>
      </c>
      <c r="X1" s="60" t="s">
        <v>1446</v>
      </c>
      <c r="Y1" s="60" t="s">
        <v>1447</v>
      </c>
      <c r="Z1" s="60" t="s">
        <v>1448</v>
      </c>
    </row>
    <row r="2" spans="1:26" ht="12.75" x14ac:dyDescent="0.2">
      <c r="A2" s="61">
        <v>44343.35057628472</v>
      </c>
      <c r="B2" s="62" t="s">
        <v>1555</v>
      </c>
      <c r="C2" s="60" t="s">
        <v>1450</v>
      </c>
      <c r="D2" s="62" t="s">
        <v>1408</v>
      </c>
      <c r="G2" s="60" t="s">
        <v>1451</v>
      </c>
      <c r="K2" s="60">
        <v>36.5</v>
      </c>
      <c r="L2" s="60">
        <v>14</v>
      </c>
      <c r="M2" s="60" t="s">
        <v>1452</v>
      </c>
      <c r="N2" s="60" t="s">
        <v>1452</v>
      </c>
      <c r="O2" s="60" t="s">
        <v>1452</v>
      </c>
      <c r="P2" s="60" t="s">
        <v>1452</v>
      </c>
      <c r="Q2" s="60" t="s">
        <v>1452</v>
      </c>
      <c r="R2" s="60" t="s">
        <v>1452</v>
      </c>
      <c r="S2" s="60" t="s">
        <v>1452</v>
      </c>
      <c r="T2" s="60" t="s">
        <v>1452</v>
      </c>
      <c r="U2" s="60" t="s">
        <v>1452</v>
      </c>
      <c r="V2" s="60" t="s">
        <v>1477</v>
      </c>
      <c r="W2" s="60" t="s">
        <v>1454</v>
      </c>
      <c r="X2" s="60" t="s">
        <v>1454</v>
      </c>
      <c r="Y2" s="60" t="s">
        <v>1454</v>
      </c>
      <c r="Z2" s="60" t="s">
        <v>1455</v>
      </c>
    </row>
    <row r="3" spans="1:26" ht="12.75" x14ac:dyDescent="0.2">
      <c r="A3" s="61">
        <v>44343.310040046301</v>
      </c>
      <c r="B3" s="62" t="s">
        <v>1518</v>
      </c>
      <c r="C3" s="60" t="s">
        <v>1450</v>
      </c>
      <c r="D3" s="62" t="s">
        <v>1407</v>
      </c>
      <c r="G3" s="60" t="s">
        <v>1456</v>
      </c>
      <c r="H3" s="60" t="s">
        <v>1452</v>
      </c>
      <c r="I3" s="60">
        <v>36.5</v>
      </c>
      <c r="J3" s="60">
        <v>20</v>
      </c>
      <c r="M3" s="60" t="s">
        <v>1452</v>
      </c>
      <c r="N3" s="60" t="s">
        <v>1452</v>
      </c>
      <c r="O3" s="60" t="s">
        <v>1452</v>
      </c>
      <c r="P3" s="60" t="s">
        <v>1452</v>
      </c>
      <c r="Q3" s="60" t="s">
        <v>1452</v>
      </c>
      <c r="R3" s="60" t="s">
        <v>1452</v>
      </c>
      <c r="S3" s="60" t="s">
        <v>1452</v>
      </c>
      <c r="T3" s="60" t="s">
        <v>1452</v>
      </c>
      <c r="U3" s="60" t="s">
        <v>1452</v>
      </c>
      <c r="V3" s="60" t="s">
        <v>1622</v>
      </c>
      <c r="W3" s="60" t="s">
        <v>1454</v>
      </c>
      <c r="X3" s="60" t="s">
        <v>1454</v>
      </c>
      <c r="Y3" s="60" t="s">
        <v>1454</v>
      </c>
      <c r="Z3" s="60" t="s">
        <v>1455</v>
      </c>
    </row>
    <row r="4" spans="1:26" ht="12.75" x14ac:dyDescent="0.2">
      <c r="A4" s="61">
        <v>44343.30934107639</v>
      </c>
      <c r="B4" s="62" t="s">
        <v>1608</v>
      </c>
      <c r="C4" s="60" t="s">
        <v>1450</v>
      </c>
      <c r="D4" s="62" t="s">
        <v>1409</v>
      </c>
      <c r="G4" s="60" t="s">
        <v>1451</v>
      </c>
      <c r="K4" s="60">
        <v>36.6</v>
      </c>
      <c r="L4" s="60">
        <v>17</v>
      </c>
      <c r="M4" s="60" t="s">
        <v>1452</v>
      </c>
      <c r="N4" s="60" t="s">
        <v>1452</v>
      </c>
      <c r="O4" s="60" t="s">
        <v>1452</v>
      </c>
      <c r="P4" s="60" t="s">
        <v>1452</v>
      </c>
      <c r="Q4" s="60" t="s">
        <v>1452</v>
      </c>
      <c r="R4" s="60" t="s">
        <v>1452</v>
      </c>
      <c r="S4" s="60" t="s">
        <v>1452</v>
      </c>
      <c r="T4" s="60" t="s">
        <v>1452</v>
      </c>
      <c r="U4" s="60" t="s">
        <v>1452</v>
      </c>
      <c r="V4" s="60" t="s">
        <v>1477</v>
      </c>
      <c r="W4" s="60" t="s">
        <v>1454</v>
      </c>
      <c r="X4" s="60" t="s">
        <v>1454</v>
      </c>
      <c r="Y4" s="60" t="s">
        <v>1467</v>
      </c>
      <c r="Z4" s="60" t="s">
        <v>1455</v>
      </c>
    </row>
    <row r="5" spans="1:26" ht="12.75" x14ac:dyDescent="0.2">
      <c r="A5" s="61">
        <v>44343.387303124997</v>
      </c>
      <c r="B5" s="62" t="s">
        <v>1525</v>
      </c>
      <c r="C5" s="60" t="s">
        <v>1450</v>
      </c>
      <c r="D5" s="60">
        <v>113</v>
      </c>
      <c r="G5" s="60" t="s">
        <v>1456</v>
      </c>
      <c r="H5" s="60" t="s">
        <v>1452</v>
      </c>
      <c r="I5" s="60">
        <v>36.5</v>
      </c>
      <c r="J5" s="60">
        <v>17</v>
      </c>
      <c r="M5" s="60" t="s">
        <v>1452</v>
      </c>
      <c r="N5" s="60" t="s">
        <v>1452</v>
      </c>
      <c r="O5" s="60" t="s">
        <v>1452</v>
      </c>
      <c r="P5" s="60" t="s">
        <v>1452</v>
      </c>
      <c r="Q5" s="60" t="s">
        <v>1452</v>
      </c>
      <c r="R5" s="60" t="s">
        <v>1452</v>
      </c>
      <c r="S5" s="60" t="s">
        <v>1452</v>
      </c>
      <c r="T5" s="60" t="s">
        <v>1452</v>
      </c>
      <c r="U5" s="60" t="s">
        <v>1452</v>
      </c>
      <c r="V5" s="60" t="s">
        <v>1477</v>
      </c>
      <c r="W5" s="60" t="s">
        <v>1454</v>
      </c>
      <c r="X5" s="60" t="s">
        <v>1454</v>
      </c>
      <c r="Y5" s="60" t="s">
        <v>1467</v>
      </c>
      <c r="Z5" s="60" t="s">
        <v>1455</v>
      </c>
    </row>
    <row r="6" spans="1:26" ht="12.75" x14ac:dyDescent="0.2">
      <c r="A6" s="61">
        <v>44343.307636851852</v>
      </c>
      <c r="B6" s="62" t="s">
        <v>1524</v>
      </c>
      <c r="C6" s="60" t="s">
        <v>1450</v>
      </c>
      <c r="D6" s="60">
        <v>140</v>
      </c>
      <c r="G6" s="60" t="s">
        <v>1451</v>
      </c>
      <c r="K6" s="60">
        <v>36.5</v>
      </c>
      <c r="L6" s="60">
        <v>31</v>
      </c>
      <c r="M6" s="60" t="s">
        <v>1452</v>
      </c>
      <c r="N6" s="60" t="s">
        <v>1452</v>
      </c>
      <c r="O6" s="60" t="s">
        <v>1452</v>
      </c>
      <c r="P6" s="60" t="s">
        <v>1452</v>
      </c>
      <c r="Q6" s="60" t="s">
        <v>1452</v>
      </c>
      <c r="R6" s="60" t="s">
        <v>1452</v>
      </c>
      <c r="S6" s="60" t="s">
        <v>1452</v>
      </c>
      <c r="T6" s="60" t="s">
        <v>1452</v>
      </c>
      <c r="U6" s="60" t="s">
        <v>1452</v>
      </c>
      <c r="V6" s="60" t="s">
        <v>1454</v>
      </c>
      <c r="W6" s="60" t="s">
        <v>1454</v>
      </c>
      <c r="X6" s="60" t="s">
        <v>1454</v>
      </c>
      <c r="Y6" s="60" t="s">
        <v>1454</v>
      </c>
      <c r="Z6" s="60" t="s">
        <v>1455</v>
      </c>
    </row>
    <row r="7" spans="1:26" ht="12.75" x14ac:dyDescent="0.2">
      <c r="A7" s="61">
        <v>44343.306978981476</v>
      </c>
      <c r="B7" s="62" t="s">
        <v>1549</v>
      </c>
      <c r="C7" s="60" t="s">
        <v>1450</v>
      </c>
      <c r="D7" s="60">
        <v>143</v>
      </c>
      <c r="G7" s="60" t="s">
        <v>1456</v>
      </c>
      <c r="H7" s="60" t="s">
        <v>1452</v>
      </c>
      <c r="I7" s="60">
        <v>35.4</v>
      </c>
      <c r="J7" s="60">
        <v>16</v>
      </c>
      <c r="M7" s="60" t="s">
        <v>1452</v>
      </c>
      <c r="N7" s="60" t="s">
        <v>1452</v>
      </c>
      <c r="O7" s="60" t="s">
        <v>1452</v>
      </c>
      <c r="P7" s="60" t="s">
        <v>1452</v>
      </c>
      <c r="Q7" s="60" t="s">
        <v>1452</v>
      </c>
      <c r="R7" s="60" t="s">
        <v>1452</v>
      </c>
      <c r="S7" s="60" t="s">
        <v>1452</v>
      </c>
      <c r="T7" s="60" t="s">
        <v>1452</v>
      </c>
      <c r="U7" s="60" t="s">
        <v>1452</v>
      </c>
      <c r="V7" s="60" t="s">
        <v>1477</v>
      </c>
      <c r="W7" s="60" t="s">
        <v>1454</v>
      </c>
      <c r="X7" s="60" t="s">
        <v>1454</v>
      </c>
      <c r="Y7" s="60" t="s">
        <v>1454</v>
      </c>
      <c r="Z7" s="60" t="s">
        <v>1455</v>
      </c>
    </row>
    <row r="8" spans="1:26" ht="12.75" x14ac:dyDescent="0.2">
      <c r="A8" s="61">
        <v>44343.39695461806</v>
      </c>
      <c r="B8" s="62" t="s">
        <v>1554</v>
      </c>
      <c r="C8" s="60" t="s">
        <v>1450</v>
      </c>
      <c r="D8" s="60">
        <v>152</v>
      </c>
      <c r="G8" s="60" t="s">
        <v>1456</v>
      </c>
      <c r="H8" s="60" t="s">
        <v>1452</v>
      </c>
      <c r="I8" s="60">
        <v>36.200000000000003</v>
      </c>
      <c r="J8" s="60">
        <v>18</v>
      </c>
      <c r="M8" s="60" t="s">
        <v>1452</v>
      </c>
      <c r="N8" s="60" t="s">
        <v>1452</v>
      </c>
      <c r="O8" s="60" t="s">
        <v>1452</v>
      </c>
      <c r="P8" s="60" t="s">
        <v>1452</v>
      </c>
      <c r="Q8" s="60" t="s">
        <v>1452</v>
      </c>
      <c r="R8" s="60" t="s">
        <v>1452</v>
      </c>
      <c r="S8" s="60" t="s">
        <v>1452</v>
      </c>
      <c r="T8" s="60" t="s">
        <v>1452</v>
      </c>
      <c r="U8" s="60" t="s">
        <v>1452</v>
      </c>
      <c r="V8" s="60" t="s">
        <v>1477</v>
      </c>
      <c r="W8" s="60" t="s">
        <v>1454</v>
      </c>
      <c r="X8" s="60" t="s">
        <v>1454</v>
      </c>
      <c r="Y8" s="60" t="s">
        <v>1454</v>
      </c>
      <c r="Z8" s="60" t="s">
        <v>1455</v>
      </c>
    </row>
    <row r="9" spans="1:26" ht="12.75" x14ac:dyDescent="0.2">
      <c r="A9" s="61">
        <v>44343.264126898153</v>
      </c>
      <c r="B9" s="62" t="s">
        <v>1517</v>
      </c>
      <c r="C9" s="60" t="s">
        <v>1450</v>
      </c>
      <c r="D9" s="60">
        <v>186</v>
      </c>
      <c r="G9" s="60" t="s">
        <v>1451</v>
      </c>
      <c r="K9" s="60">
        <v>36.5</v>
      </c>
      <c r="L9" s="60">
        <v>24</v>
      </c>
      <c r="M9" s="60" t="s">
        <v>1452</v>
      </c>
      <c r="N9" s="60" t="s">
        <v>1452</v>
      </c>
      <c r="O9" s="60" t="s">
        <v>1452</v>
      </c>
      <c r="P9" s="60" t="s">
        <v>1452</v>
      </c>
      <c r="Q9" s="60" t="s">
        <v>1452</v>
      </c>
      <c r="R9" s="60" t="s">
        <v>1452</v>
      </c>
      <c r="S9" s="60" t="s">
        <v>1452</v>
      </c>
      <c r="T9" s="60" t="s">
        <v>1452</v>
      </c>
      <c r="U9" s="60" t="s">
        <v>1452</v>
      </c>
      <c r="V9" s="60" t="s">
        <v>1454</v>
      </c>
      <c r="W9" s="60" t="s">
        <v>1454</v>
      </c>
      <c r="X9" s="60" t="s">
        <v>1454</v>
      </c>
      <c r="Y9" s="60" t="s">
        <v>1454</v>
      </c>
      <c r="Z9" s="60" t="s">
        <v>1455</v>
      </c>
    </row>
    <row r="10" spans="1:26" ht="12.75" x14ac:dyDescent="0.2">
      <c r="A10" s="61">
        <v>44343.363713078703</v>
      </c>
      <c r="B10" s="62" t="s">
        <v>1506</v>
      </c>
      <c r="C10" s="60" t="s">
        <v>1450</v>
      </c>
      <c r="D10" s="60">
        <v>248</v>
      </c>
      <c r="G10" s="60" t="s">
        <v>1456</v>
      </c>
      <c r="H10" s="60" t="s">
        <v>1452</v>
      </c>
      <c r="I10" s="60">
        <v>36.200000000000003</v>
      </c>
      <c r="J10" s="60">
        <v>22</v>
      </c>
      <c r="M10" s="60" t="s">
        <v>1452</v>
      </c>
      <c r="N10" s="60" t="s">
        <v>1452</v>
      </c>
      <c r="O10" s="60" t="s">
        <v>1452</v>
      </c>
      <c r="P10" s="60" t="s">
        <v>1452</v>
      </c>
      <c r="Q10" s="60" t="s">
        <v>1452</v>
      </c>
      <c r="R10" s="60" t="s">
        <v>1452</v>
      </c>
      <c r="S10" s="60" t="s">
        <v>1452</v>
      </c>
      <c r="T10" s="60" t="s">
        <v>1452</v>
      </c>
      <c r="U10" s="60" t="s">
        <v>1452</v>
      </c>
      <c r="V10" s="60" t="s">
        <v>1470</v>
      </c>
      <c r="W10" s="60" t="s">
        <v>1454</v>
      </c>
      <c r="X10" s="60" t="s">
        <v>1454</v>
      </c>
      <c r="Y10" s="60" t="s">
        <v>1470</v>
      </c>
      <c r="Z10" s="60" t="s">
        <v>1455</v>
      </c>
    </row>
    <row r="11" spans="1:26" ht="12.75" x14ac:dyDescent="0.2">
      <c r="A11" s="61">
        <v>44343.229067337961</v>
      </c>
      <c r="B11" s="62" t="s">
        <v>1466</v>
      </c>
      <c r="C11" s="60" t="s">
        <v>1450</v>
      </c>
      <c r="D11" s="60">
        <v>268</v>
      </c>
      <c r="G11" s="60" t="s">
        <v>1456</v>
      </c>
      <c r="H11" s="60" t="s">
        <v>1452</v>
      </c>
      <c r="I11" s="60">
        <v>36.4</v>
      </c>
      <c r="J11" s="60">
        <v>16</v>
      </c>
      <c r="M11" s="60" t="s">
        <v>1452</v>
      </c>
      <c r="N11" s="60" t="s">
        <v>1452</v>
      </c>
      <c r="O11" s="60" t="s">
        <v>1452</v>
      </c>
      <c r="P11" s="60" t="s">
        <v>1452</v>
      </c>
      <c r="Q11" s="60" t="s">
        <v>1452</v>
      </c>
      <c r="R11" s="60" t="s">
        <v>1452</v>
      </c>
      <c r="S11" s="60" t="s">
        <v>1452</v>
      </c>
      <c r="T11" s="60" t="s">
        <v>1452</v>
      </c>
      <c r="U11" s="60" t="s">
        <v>1452</v>
      </c>
      <c r="V11" s="60" t="s">
        <v>1467</v>
      </c>
      <c r="W11" s="60" t="s">
        <v>1454</v>
      </c>
      <c r="X11" s="60" t="s">
        <v>1454</v>
      </c>
      <c r="Y11" s="60" t="s">
        <v>1467</v>
      </c>
      <c r="Z11" s="60" t="s">
        <v>1455</v>
      </c>
    </row>
    <row r="12" spans="1:26" ht="12.75" x14ac:dyDescent="0.2">
      <c r="A12" s="61">
        <v>44343.328563912037</v>
      </c>
      <c r="B12" s="62" t="s">
        <v>1528</v>
      </c>
      <c r="C12" s="60" t="s">
        <v>1450</v>
      </c>
      <c r="D12" s="60">
        <v>311</v>
      </c>
      <c r="G12" s="60" t="s">
        <v>1456</v>
      </c>
      <c r="H12" s="60" t="s">
        <v>1452</v>
      </c>
      <c r="I12" s="60">
        <v>36.4</v>
      </c>
      <c r="J12" s="60">
        <v>18</v>
      </c>
      <c r="M12" s="60" t="s">
        <v>1452</v>
      </c>
      <c r="N12" s="60" t="s">
        <v>1452</v>
      </c>
      <c r="O12" s="60" t="s">
        <v>1452</v>
      </c>
      <c r="P12" s="60" t="s">
        <v>1452</v>
      </c>
      <c r="Q12" s="60" t="s">
        <v>1452</v>
      </c>
      <c r="R12" s="60" t="s">
        <v>1452</v>
      </c>
      <c r="S12" s="60" t="s">
        <v>1452</v>
      </c>
      <c r="T12" s="60" t="s">
        <v>1452</v>
      </c>
      <c r="U12" s="60" t="s">
        <v>1452</v>
      </c>
      <c r="V12" s="60" t="s">
        <v>1481</v>
      </c>
      <c r="W12" s="60" t="s">
        <v>1454</v>
      </c>
      <c r="X12" s="60" t="s">
        <v>1454</v>
      </c>
      <c r="Y12" s="60" t="s">
        <v>1613</v>
      </c>
      <c r="Z12" s="60" t="s">
        <v>1455</v>
      </c>
    </row>
    <row r="13" spans="1:26" ht="12.75" x14ac:dyDescent="0.2">
      <c r="A13" s="61">
        <v>44343.293752291662</v>
      </c>
      <c r="B13" s="62" t="s">
        <v>1588</v>
      </c>
      <c r="C13" s="60" t="s">
        <v>1450</v>
      </c>
      <c r="D13" s="60">
        <v>325</v>
      </c>
      <c r="G13" s="60" t="s">
        <v>1456</v>
      </c>
      <c r="H13" s="60" t="s">
        <v>1452</v>
      </c>
      <c r="I13" s="60">
        <v>36</v>
      </c>
      <c r="J13" s="60">
        <v>18</v>
      </c>
      <c r="M13" s="60" t="s">
        <v>1452</v>
      </c>
      <c r="N13" s="60" t="s">
        <v>1452</v>
      </c>
      <c r="O13" s="60" t="s">
        <v>1452</v>
      </c>
      <c r="P13" s="60" t="s">
        <v>1452</v>
      </c>
      <c r="Q13" s="60" t="s">
        <v>1452</v>
      </c>
      <c r="R13" s="60" t="s">
        <v>1452</v>
      </c>
      <c r="S13" s="60" t="s">
        <v>1452</v>
      </c>
      <c r="T13" s="60" t="s">
        <v>1452</v>
      </c>
      <c r="U13" s="60" t="s">
        <v>1452</v>
      </c>
      <c r="V13" s="60" t="s">
        <v>1589</v>
      </c>
      <c r="W13" s="60" t="s">
        <v>1454</v>
      </c>
      <c r="X13" s="60" t="s">
        <v>1473</v>
      </c>
      <c r="Y13" s="60" t="s">
        <v>1454</v>
      </c>
      <c r="Z13" s="60" t="s">
        <v>1455</v>
      </c>
    </row>
    <row r="14" spans="1:26" ht="12.75" x14ac:dyDescent="0.2">
      <c r="A14" s="61">
        <v>44343.292609768519</v>
      </c>
      <c r="B14" s="62" t="s">
        <v>1571</v>
      </c>
      <c r="C14" s="60" t="s">
        <v>1450</v>
      </c>
      <c r="D14" s="60">
        <v>407</v>
      </c>
      <c r="G14" s="60" t="s">
        <v>1451</v>
      </c>
      <c r="K14" s="60">
        <v>36.4</v>
      </c>
      <c r="L14" s="60">
        <v>16</v>
      </c>
      <c r="M14" s="60" t="s">
        <v>1452</v>
      </c>
      <c r="N14" s="60" t="s">
        <v>1452</v>
      </c>
      <c r="O14" s="60" t="s">
        <v>1452</v>
      </c>
      <c r="P14" s="60" t="s">
        <v>1452</v>
      </c>
      <c r="Q14" s="60" t="s">
        <v>1452</v>
      </c>
      <c r="R14" s="60" t="s">
        <v>1452</v>
      </c>
      <c r="S14" s="60" t="s">
        <v>1452</v>
      </c>
      <c r="T14" s="60" t="s">
        <v>1452</v>
      </c>
      <c r="U14" s="60" t="s">
        <v>1452</v>
      </c>
      <c r="V14" s="60" t="s">
        <v>1454</v>
      </c>
      <c r="W14" s="60" t="s">
        <v>1454</v>
      </c>
      <c r="X14" s="60" t="s">
        <v>1454</v>
      </c>
      <c r="Y14" s="60" t="s">
        <v>1454</v>
      </c>
      <c r="Z14" s="60" t="s">
        <v>1455</v>
      </c>
    </row>
    <row r="15" spans="1:26" ht="12.75" x14ac:dyDescent="0.2">
      <c r="A15" s="61">
        <v>44343.347612256941</v>
      </c>
      <c r="B15" s="62" t="s">
        <v>1546</v>
      </c>
      <c r="C15" s="60" t="s">
        <v>1450</v>
      </c>
      <c r="D15" s="60">
        <v>422</v>
      </c>
      <c r="G15" s="60" t="s">
        <v>1456</v>
      </c>
      <c r="H15" s="60" t="s">
        <v>1452</v>
      </c>
      <c r="I15" s="60">
        <v>36.1</v>
      </c>
      <c r="J15" s="60">
        <v>14</v>
      </c>
      <c r="M15" s="60" t="s">
        <v>1452</v>
      </c>
      <c r="N15" s="60" t="s">
        <v>1452</v>
      </c>
      <c r="O15" s="60" t="s">
        <v>1452</v>
      </c>
      <c r="P15" s="60" t="s">
        <v>1452</v>
      </c>
      <c r="Q15" s="60" t="s">
        <v>1452</v>
      </c>
      <c r="R15" s="60" t="s">
        <v>1452</v>
      </c>
      <c r="S15" s="60" t="s">
        <v>1452</v>
      </c>
      <c r="T15" s="60" t="s">
        <v>1452</v>
      </c>
      <c r="U15" s="60" t="s">
        <v>1452</v>
      </c>
      <c r="V15" s="60" t="s">
        <v>1454</v>
      </c>
      <c r="W15" s="60" t="s">
        <v>1454</v>
      </c>
      <c r="X15" s="60" t="s">
        <v>1454</v>
      </c>
      <c r="Y15" s="60" t="s">
        <v>1454</v>
      </c>
      <c r="Z15" s="60" t="s">
        <v>1455</v>
      </c>
    </row>
    <row r="16" spans="1:26" ht="12.75" x14ac:dyDescent="0.2">
      <c r="A16" s="61">
        <v>44343.239798043986</v>
      </c>
      <c r="B16" s="62" t="s">
        <v>1485</v>
      </c>
      <c r="C16" s="60" t="s">
        <v>1450</v>
      </c>
      <c r="D16" s="60">
        <v>427</v>
      </c>
      <c r="G16" s="60" t="s">
        <v>1451</v>
      </c>
      <c r="K16" s="60">
        <v>35</v>
      </c>
      <c r="L16" s="60">
        <v>14</v>
      </c>
      <c r="M16" s="60" t="s">
        <v>1452</v>
      </c>
      <c r="N16" s="60" t="s">
        <v>1452</v>
      </c>
      <c r="O16" s="60" t="s">
        <v>1452</v>
      </c>
      <c r="P16" s="60" t="s">
        <v>1452</v>
      </c>
      <c r="Q16" s="60" t="s">
        <v>1452</v>
      </c>
      <c r="R16" s="60" t="s">
        <v>1452</v>
      </c>
      <c r="S16" s="60" t="s">
        <v>1452</v>
      </c>
      <c r="T16" s="60" t="s">
        <v>1452</v>
      </c>
      <c r="U16" s="60" t="s">
        <v>1452</v>
      </c>
      <c r="V16" s="60" t="s">
        <v>1486</v>
      </c>
      <c r="W16" s="60" t="s">
        <v>1454</v>
      </c>
      <c r="X16" s="60" t="s">
        <v>1454</v>
      </c>
      <c r="Y16" s="60" t="s">
        <v>1594</v>
      </c>
      <c r="Z16" s="60" t="s">
        <v>1455</v>
      </c>
    </row>
    <row r="17" spans="1:26" ht="12.75" x14ac:dyDescent="0.2">
      <c r="A17" s="61">
        <v>44343.295975324072</v>
      </c>
      <c r="B17" s="62" t="s">
        <v>1618</v>
      </c>
      <c r="C17" s="60" t="s">
        <v>1450</v>
      </c>
      <c r="D17" s="60">
        <v>443</v>
      </c>
      <c r="G17" s="60" t="s">
        <v>1456</v>
      </c>
      <c r="H17" s="60" t="s">
        <v>1452</v>
      </c>
      <c r="I17" s="60">
        <v>36.299999999999997</v>
      </c>
      <c r="M17" s="60" t="s">
        <v>1452</v>
      </c>
      <c r="N17" s="60" t="s">
        <v>1452</v>
      </c>
      <c r="O17" s="60" t="s">
        <v>1452</v>
      </c>
      <c r="P17" s="60" t="s">
        <v>1452</v>
      </c>
      <c r="Q17" s="60" t="s">
        <v>1452</v>
      </c>
      <c r="R17" s="60" t="s">
        <v>1452</v>
      </c>
      <c r="S17" s="60" t="s">
        <v>1452</v>
      </c>
      <c r="T17" s="60" t="s">
        <v>1452</v>
      </c>
      <c r="U17" s="60" t="s">
        <v>1452</v>
      </c>
      <c r="V17" s="60" t="s">
        <v>1454</v>
      </c>
      <c r="W17" s="60" t="s">
        <v>1454</v>
      </c>
      <c r="X17" s="60" t="s">
        <v>1454</v>
      </c>
      <c r="Y17" s="60" t="s">
        <v>1454</v>
      </c>
      <c r="Z17" s="60" t="s">
        <v>1455</v>
      </c>
    </row>
    <row r="18" spans="1:26" ht="12.75" x14ac:dyDescent="0.2">
      <c r="A18" s="61">
        <v>44343.388277337959</v>
      </c>
      <c r="B18" s="62" t="s">
        <v>1536</v>
      </c>
      <c r="C18" s="60" t="s">
        <v>1450</v>
      </c>
      <c r="D18" s="60">
        <v>445</v>
      </c>
      <c r="G18" s="60" t="s">
        <v>1456</v>
      </c>
      <c r="H18" s="60" t="s">
        <v>1452</v>
      </c>
      <c r="I18" s="60">
        <v>36.299999999999997</v>
      </c>
      <c r="J18" s="60">
        <v>16</v>
      </c>
      <c r="M18" s="60" t="s">
        <v>1452</v>
      </c>
      <c r="N18" s="60" t="s">
        <v>1452</v>
      </c>
      <c r="O18" s="60" t="s">
        <v>1452</v>
      </c>
      <c r="P18" s="60" t="s">
        <v>1452</v>
      </c>
      <c r="Q18" s="60" t="s">
        <v>1452</v>
      </c>
      <c r="R18" s="63" t="s">
        <v>1455</v>
      </c>
      <c r="S18" s="60" t="s">
        <v>1452</v>
      </c>
      <c r="T18" s="60" t="s">
        <v>1452</v>
      </c>
      <c r="U18" s="60" t="s">
        <v>1452</v>
      </c>
      <c r="V18" s="60" t="s">
        <v>1454</v>
      </c>
      <c r="W18" s="60" t="s">
        <v>1454</v>
      </c>
      <c r="X18" s="60" t="s">
        <v>1454</v>
      </c>
      <c r="Y18" s="60" t="s">
        <v>1454</v>
      </c>
      <c r="Z18" s="60" t="s">
        <v>1455</v>
      </c>
    </row>
    <row r="19" spans="1:26" ht="12.75" x14ac:dyDescent="0.2">
      <c r="A19" s="61">
        <v>44343.242422604162</v>
      </c>
      <c r="B19" s="62" t="s">
        <v>1504</v>
      </c>
      <c r="C19" s="60" t="s">
        <v>1450</v>
      </c>
      <c r="D19" s="60">
        <v>451</v>
      </c>
      <c r="G19" s="60" t="s">
        <v>1451</v>
      </c>
      <c r="K19" s="60">
        <v>36.1</v>
      </c>
      <c r="L19" s="60">
        <v>12</v>
      </c>
      <c r="M19" s="60" t="s">
        <v>1452</v>
      </c>
      <c r="N19" s="60" t="s">
        <v>1452</v>
      </c>
      <c r="O19" s="60" t="s">
        <v>1452</v>
      </c>
      <c r="P19" s="60" t="s">
        <v>1452</v>
      </c>
      <c r="Q19" s="60" t="s">
        <v>1452</v>
      </c>
      <c r="R19" s="60" t="s">
        <v>1452</v>
      </c>
      <c r="S19" s="60" t="s">
        <v>1452</v>
      </c>
      <c r="T19" s="60" t="s">
        <v>1452</v>
      </c>
      <c r="U19" s="60" t="s">
        <v>1452</v>
      </c>
      <c r="V19" s="60" t="s">
        <v>1454</v>
      </c>
      <c r="W19" s="60" t="s">
        <v>1454</v>
      </c>
      <c r="X19" s="60" t="s">
        <v>1454</v>
      </c>
      <c r="Y19" s="60" t="s">
        <v>1454</v>
      </c>
      <c r="Z19" s="60" t="s">
        <v>1455</v>
      </c>
    </row>
    <row r="20" spans="1:26" ht="12.75" x14ac:dyDescent="0.2">
      <c r="A20" s="61">
        <v>44343.339646296299</v>
      </c>
      <c r="B20" s="62" t="s">
        <v>1659</v>
      </c>
      <c r="C20" s="60" t="s">
        <v>1450</v>
      </c>
      <c r="D20" s="60">
        <v>458</v>
      </c>
      <c r="G20" s="60" t="s">
        <v>1456</v>
      </c>
      <c r="H20" s="60" t="s">
        <v>1452</v>
      </c>
      <c r="I20" s="60">
        <v>36</v>
      </c>
      <c r="J20" s="60">
        <v>16</v>
      </c>
      <c r="M20" s="60" t="s">
        <v>1452</v>
      </c>
      <c r="N20" s="60" t="s">
        <v>1452</v>
      </c>
      <c r="O20" s="60" t="s">
        <v>1452</v>
      </c>
      <c r="P20" s="60" t="s">
        <v>1452</v>
      </c>
      <c r="Q20" s="60" t="s">
        <v>1452</v>
      </c>
      <c r="R20" s="60" t="s">
        <v>1452</v>
      </c>
      <c r="S20" s="60" t="s">
        <v>1452</v>
      </c>
      <c r="T20" s="60" t="s">
        <v>1452</v>
      </c>
      <c r="U20" s="60" t="s">
        <v>1452</v>
      </c>
      <c r="V20" s="60" t="s">
        <v>1660</v>
      </c>
      <c r="W20" s="60" t="s">
        <v>1454</v>
      </c>
      <c r="X20" s="60" t="s">
        <v>1454</v>
      </c>
      <c r="Y20" s="60" t="s">
        <v>1660</v>
      </c>
      <c r="Z20" s="60" t="s">
        <v>1455</v>
      </c>
    </row>
    <row r="21" spans="1:26" ht="12.75" x14ac:dyDescent="0.2">
      <c r="A21" s="61">
        <v>44343.339638564816</v>
      </c>
      <c r="B21" s="62" t="s">
        <v>1553</v>
      </c>
      <c r="C21" s="60" t="s">
        <v>1450</v>
      </c>
      <c r="D21" s="60">
        <v>462</v>
      </c>
      <c r="G21" s="60" t="s">
        <v>1451</v>
      </c>
      <c r="K21" s="60">
        <v>36.299999999999997</v>
      </c>
      <c r="L21" s="60">
        <v>20</v>
      </c>
      <c r="M21" s="60" t="s">
        <v>1452</v>
      </c>
      <c r="N21" s="60" t="s">
        <v>1452</v>
      </c>
      <c r="O21" s="60" t="s">
        <v>1452</v>
      </c>
      <c r="P21" s="60" t="s">
        <v>1452</v>
      </c>
      <c r="Q21" s="60" t="s">
        <v>1452</v>
      </c>
      <c r="R21" s="60" t="s">
        <v>1452</v>
      </c>
      <c r="S21" s="60" t="s">
        <v>1452</v>
      </c>
      <c r="T21" s="60" t="s">
        <v>1452</v>
      </c>
      <c r="U21" s="60" t="s">
        <v>1452</v>
      </c>
      <c r="V21" s="60" t="s">
        <v>1454</v>
      </c>
      <c r="W21" s="60" t="s">
        <v>1454</v>
      </c>
      <c r="X21" s="60" t="s">
        <v>1454</v>
      </c>
      <c r="Y21" s="60" t="s">
        <v>1454</v>
      </c>
      <c r="Z21" s="60" t="s">
        <v>1455</v>
      </c>
    </row>
    <row r="22" spans="1:26" ht="12.75" x14ac:dyDescent="0.2">
      <c r="A22" s="61">
        <v>44343.323264479171</v>
      </c>
      <c r="B22" s="62" t="s">
        <v>1572</v>
      </c>
      <c r="C22" s="60" t="s">
        <v>1450</v>
      </c>
      <c r="D22" s="60">
        <v>486</v>
      </c>
      <c r="G22" s="60" t="s">
        <v>1451</v>
      </c>
      <c r="K22" s="60">
        <v>36</v>
      </c>
      <c r="L22" s="60">
        <v>20</v>
      </c>
      <c r="M22" s="60" t="s">
        <v>1452</v>
      </c>
      <c r="N22" s="60" t="s">
        <v>1452</v>
      </c>
      <c r="O22" s="60" t="s">
        <v>1452</v>
      </c>
      <c r="P22" s="60" t="s">
        <v>1452</v>
      </c>
      <c r="Q22" s="60" t="s">
        <v>1452</v>
      </c>
      <c r="R22" s="60" t="s">
        <v>1452</v>
      </c>
      <c r="S22" s="60" t="s">
        <v>1452</v>
      </c>
      <c r="T22" s="60" t="s">
        <v>1452</v>
      </c>
      <c r="U22" s="60" t="s">
        <v>1452</v>
      </c>
      <c r="V22" s="60" t="s">
        <v>1452</v>
      </c>
      <c r="W22" s="60" t="s">
        <v>1454</v>
      </c>
      <c r="X22" s="60" t="s">
        <v>1454</v>
      </c>
      <c r="Y22" s="60" t="s">
        <v>1452</v>
      </c>
      <c r="Z22" s="60" t="s">
        <v>1455</v>
      </c>
    </row>
    <row r="23" spans="1:26" ht="12.75" x14ac:dyDescent="0.2">
      <c r="A23" s="61">
        <v>44343.255559641198</v>
      </c>
      <c r="B23" s="62" t="s">
        <v>1475</v>
      </c>
      <c r="C23" s="60" t="s">
        <v>1450</v>
      </c>
      <c r="D23" s="60">
        <v>508</v>
      </c>
      <c r="G23" s="60" t="s">
        <v>1456</v>
      </c>
      <c r="H23" s="60" t="s">
        <v>1452</v>
      </c>
      <c r="I23" s="60">
        <v>36.4</v>
      </c>
      <c r="J23" s="60">
        <v>22</v>
      </c>
      <c r="M23" s="60" t="s">
        <v>1452</v>
      </c>
      <c r="N23" s="60" t="s">
        <v>1452</v>
      </c>
      <c r="O23" s="60" t="s">
        <v>1452</v>
      </c>
      <c r="P23" s="60" t="s">
        <v>1452</v>
      </c>
      <c r="Q23" s="60" t="s">
        <v>1452</v>
      </c>
      <c r="R23" s="60" t="s">
        <v>1452</v>
      </c>
      <c r="S23" s="60" t="s">
        <v>1452</v>
      </c>
      <c r="T23" s="60" t="s">
        <v>1452</v>
      </c>
      <c r="U23" s="60" t="s">
        <v>1452</v>
      </c>
      <c r="V23" s="60" t="s">
        <v>1454</v>
      </c>
      <c r="W23" s="60" t="s">
        <v>1454</v>
      </c>
      <c r="X23" s="60" t="s">
        <v>1454</v>
      </c>
      <c r="Y23" s="60" t="s">
        <v>1454</v>
      </c>
      <c r="Z23" s="60" t="s">
        <v>1455</v>
      </c>
    </row>
    <row r="24" spans="1:26" ht="12.75" x14ac:dyDescent="0.2">
      <c r="A24" s="61">
        <v>44343.278589699075</v>
      </c>
      <c r="B24" s="62" t="s">
        <v>1494</v>
      </c>
      <c r="C24" s="60" t="s">
        <v>1450</v>
      </c>
      <c r="D24" s="60">
        <v>514</v>
      </c>
      <c r="G24" s="60" t="s">
        <v>1451</v>
      </c>
      <c r="K24" s="60">
        <v>36.4</v>
      </c>
      <c r="L24" s="60">
        <v>18</v>
      </c>
      <c r="M24" s="60" t="s">
        <v>1452</v>
      </c>
      <c r="N24" s="60" t="s">
        <v>1452</v>
      </c>
      <c r="O24" s="60" t="s">
        <v>1452</v>
      </c>
      <c r="P24" s="60" t="s">
        <v>1452</v>
      </c>
      <c r="Q24" s="60" t="s">
        <v>1452</v>
      </c>
      <c r="R24" s="60" t="s">
        <v>1452</v>
      </c>
      <c r="S24" s="60" t="s">
        <v>1452</v>
      </c>
      <c r="T24" s="60" t="s">
        <v>1452</v>
      </c>
      <c r="U24" s="60" t="s">
        <v>1452</v>
      </c>
      <c r="V24" s="60" t="s">
        <v>1454</v>
      </c>
      <c r="W24" s="60" t="s">
        <v>1454</v>
      </c>
      <c r="X24" s="60" t="s">
        <v>1657</v>
      </c>
      <c r="Y24" s="60" t="s">
        <v>1454</v>
      </c>
      <c r="Z24" s="60" t="s">
        <v>1455</v>
      </c>
    </row>
    <row r="25" spans="1:26" ht="12.75" x14ac:dyDescent="0.2">
      <c r="A25" s="61">
        <v>44343.324843136579</v>
      </c>
      <c r="B25" s="60">
        <v>9272819133</v>
      </c>
      <c r="C25" s="60" t="s">
        <v>1450</v>
      </c>
      <c r="D25" s="60">
        <v>533</v>
      </c>
      <c r="G25" s="60" t="s">
        <v>1451</v>
      </c>
      <c r="K25" s="60">
        <v>36.299999999999997</v>
      </c>
      <c r="L25" s="60">
        <v>64</v>
      </c>
      <c r="M25" s="60" t="s">
        <v>1452</v>
      </c>
      <c r="N25" s="60" t="s">
        <v>1452</v>
      </c>
      <c r="O25" s="60" t="s">
        <v>1452</v>
      </c>
      <c r="P25" s="60" t="s">
        <v>1452</v>
      </c>
      <c r="Q25" s="60" t="s">
        <v>1452</v>
      </c>
      <c r="R25" s="60" t="s">
        <v>1452</v>
      </c>
      <c r="S25" s="60" t="s">
        <v>1452</v>
      </c>
      <c r="T25" s="60" t="s">
        <v>1452</v>
      </c>
      <c r="U25" s="60" t="s">
        <v>1452</v>
      </c>
      <c r="V25" s="60" t="s">
        <v>1454</v>
      </c>
      <c r="W25" s="60" t="s">
        <v>1454</v>
      </c>
      <c r="X25" s="60" t="s">
        <v>1473</v>
      </c>
      <c r="Y25" s="60" t="s">
        <v>1454</v>
      </c>
      <c r="Z25" s="60" t="s">
        <v>1455</v>
      </c>
    </row>
    <row r="26" spans="1:26" ht="12.75" x14ac:dyDescent="0.2">
      <c r="A26" s="61">
        <v>44343.324173865738</v>
      </c>
      <c r="B26" s="62" t="s">
        <v>1511</v>
      </c>
      <c r="C26" s="60" t="s">
        <v>1450</v>
      </c>
      <c r="D26" s="60">
        <v>544</v>
      </c>
      <c r="G26" s="60" t="s">
        <v>1451</v>
      </c>
      <c r="K26" s="60">
        <v>36.6</v>
      </c>
      <c r="L26" s="60">
        <v>18</v>
      </c>
      <c r="M26" s="60" t="s">
        <v>1452</v>
      </c>
      <c r="N26" s="60" t="s">
        <v>1452</v>
      </c>
      <c r="O26" s="60" t="s">
        <v>1452</v>
      </c>
      <c r="P26" s="60" t="s">
        <v>1452</v>
      </c>
      <c r="Q26" s="60" t="s">
        <v>1452</v>
      </c>
      <c r="R26" s="60" t="s">
        <v>1452</v>
      </c>
      <c r="S26" s="60" t="s">
        <v>1452</v>
      </c>
      <c r="T26" s="60" t="s">
        <v>1452</v>
      </c>
      <c r="U26" s="60" t="s">
        <v>1452</v>
      </c>
      <c r="V26" s="60" t="s">
        <v>1467</v>
      </c>
      <c r="W26" s="60" t="s">
        <v>1454</v>
      </c>
      <c r="X26" s="60" t="s">
        <v>1454</v>
      </c>
      <c r="Y26" s="60" t="s">
        <v>1467</v>
      </c>
      <c r="Z26" s="60" t="s">
        <v>1455</v>
      </c>
    </row>
    <row r="27" spans="1:26" ht="12.75" x14ac:dyDescent="0.2">
      <c r="A27" s="61">
        <v>44343.247493263887</v>
      </c>
      <c r="B27" s="60">
        <v>9190791175</v>
      </c>
      <c r="C27" s="60" t="s">
        <v>1450</v>
      </c>
      <c r="D27" s="60">
        <v>546</v>
      </c>
      <c r="G27" s="60" t="s">
        <v>1456</v>
      </c>
      <c r="H27" s="60" t="s">
        <v>1452</v>
      </c>
      <c r="I27" s="60">
        <v>36.6</v>
      </c>
      <c r="J27" s="60">
        <v>17</v>
      </c>
      <c r="M27" s="60" t="s">
        <v>1452</v>
      </c>
      <c r="N27" s="60" t="s">
        <v>1452</v>
      </c>
      <c r="O27" s="60" t="s">
        <v>1452</v>
      </c>
      <c r="P27" s="60" t="s">
        <v>1452</v>
      </c>
      <c r="Q27" s="60" t="s">
        <v>1452</v>
      </c>
      <c r="R27" s="60" t="s">
        <v>1452</v>
      </c>
      <c r="S27" s="60" t="s">
        <v>1452</v>
      </c>
      <c r="T27" s="60" t="s">
        <v>1452</v>
      </c>
      <c r="U27" s="60" t="s">
        <v>1452</v>
      </c>
      <c r="V27" s="60" t="s">
        <v>1501</v>
      </c>
      <c r="W27" s="60" t="s">
        <v>1454</v>
      </c>
      <c r="X27" s="60" t="s">
        <v>1454</v>
      </c>
      <c r="Y27" s="60" t="s">
        <v>1481</v>
      </c>
      <c r="Z27" s="60" t="s">
        <v>1455</v>
      </c>
    </row>
    <row r="28" spans="1:26" ht="12.75" x14ac:dyDescent="0.2">
      <c r="A28" s="61">
        <v>44343.284918043981</v>
      </c>
      <c r="B28" s="62" t="s">
        <v>1488</v>
      </c>
      <c r="C28" s="60" t="s">
        <v>1450</v>
      </c>
      <c r="D28" s="60">
        <v>552</v>
      </c>
      <c r="G28" s="60" t="s">
        <v>1456</v>
      </c>
      <c r="H28" s="60" t="s">
        <v>1452</v>
      </c>
      <c r="I28" s="60">
        <v>36.200000000000003</v>
      </c>
      <c r="J28" s="60">
        <v>16</v>
      </c>
      <c r="M28" s="60" t="s">
        <v>1452</v>
      </c>
      <c r="N28" s="60" t="s">
        <v>1452</v>
      </c>
      <c r="O28" s="60" t="s">
        <v>1452</v>
      </c>
      <c r="P28" s="60" t="s">
        <v>1452</v>
      </c>
      <c r="Q28" s="60" t="s">
        <v>1452</v>
      </c>
      <c r="R28" s="60" t="s">
        <v>1452</v>
      </c>
      <c r="S28" s="60" t="s">
        <v>1452</v>
      </c>
      <c r="T28" s="60" t="s">
        <v>1452</v>
      </c>
      <c r="U28" s="60" t="s">
        <v>1452</v>
      </c>
      <c r="V28" s="60" t="s">
        <v>1467</v>
      </c>
      <c r="W28" s="60" t="s">
        <v>1454</v>
      </c>
      <c r="X28" s="60" t="s">
        <v>1454</v>
      </c>
      <c r="Y28" s="60" t="s">
        <v>1467</v>
      </c>
      <c r="Z28" s="60" t="s">
        <v>1455</v>
      </c>
    </row>
    <row r="29" spans="1:26" ht="12.75" x14ac:dyDescent="0.2">
      <c r="A29" s="61">
        <v>44343.307439479162</v>
      </c>
      <c r="B29" s="62" t="s">
        <v>1592</v>
      </c>
      <c r="C29" s="60" t="s">
        <v>1450</v>
      </c>
      <c r="D29" s="60">
        <v>567</v>
      </c>
      <c r="G29" s="60" t="s">
        <v>1451</v>
      </c>
      <c r="K29" s="60">
        <v>36.5</v>
      </c>
      <c r="L29" s="60">
        <v>16</v>
      </c>
      <c r="M29" s="60" t="s">
        <v>1452</v>
      </c>
      <c r="N29" s="60" t="s">
        <v>1452</v>
      </c>
      <c r="O29" s="60" t="s">
        <v>1452</v>
      </c>
      <c r="P29" s="60" t="s">
        <v>1452</v>
      </c>
      <c r="Q29" s="60" t="s">
        <v>1452</v>
      </c>
      <c r="R29" s="60" t="s">
        <v>1452</v>
      </c>
      <c r="S29" s="60" t="s">
        <v>1452</v>
      </c>
      <c r="T29" s="60" t="s">
        <v>1452</v>
      </c>
      <c r="U29" s="60" t="s">
        <v>1452</v>
      </c>
      <c r="V29" s="60" t="s">
        <v>1593</v>
      </c>
      <c r="W29" s="60" t="s">
        <v>1454</v>
      </c>
      <c r="X29" s="60" t="s">
        <v>1454</v>
      </c>
      <c r="Y29" s="60" t="s">
        <v>1493</v>
      </c>
      <c r="Z29" s="60" t="s">
        <v>1455</v>
      </c>
    </row>
    <row r="30" spans="1:26" ht="12.75" x14ac:dyDescent="0.2">
      <c r="A30" s="61">
        <v>44343.263195069449</v>
      </c>
      <c r="B30" s="62" t="s">
        <v>1513</v>
      </c>
      <c r="C30" s="60" t="s">
        <v>1450</v>
      </c>
      <c r="D30" s="60">
        <v>578</v>
      </c>
      <c r="G30" s="60" t="s">
        <v>1451</v>
      </c>
      <c r="K30" s="60">
        <v>36.5</v>
      </c>
      <c r="L30" s="60">
        <v>18</v>
      </c>
      <c r="M30" s="60" t="s">
        <v>1452</v>
      </c>
      <c r="N30" s="60" t="s">
        <v>1452</v>
      </c>
      <c r="O30" s="60" t="s">
        <v>1452</v>
      </c>
      <c r="P30" s="60" t="s">
        <v>1452</v>
      </c>
      <c r="Q30" s="60" t="s">
        <v>1452</v>
      </c>
      <c r="R30" s="60" t="s">
        <v>1452</v>
      </c>
      <c r="S30" s="60" t="s">
        <v>1452</v>
      </c>
      <c r="T30" s="60" t="s">
        <v>1452</v>
      </c>
      <c r="U30" s="60" t="s">
        <v>1452</v>
      </c>
      <c r="V30" s="60" t="s">
        <v>1477</v>
      </c>
      <c r="W30" s="60" t="s">
        <v>1454</v>
      </c>
      <c r="X30" s="60" t="s">
        <v>1454</v>
      </c>
      <c r="Y30" s="60" t="s">
        <v>1454</v>
      </c>
      <c r="Z30" s="60" t="s">
        <v>1455</v>
      </c>
    </row>
    <row r="31" spans="1:26" ht="12.75" x14ac:dyDescent="0.2">
      <c r="A31" s="61">
        <v>44343.305821319445</v>
      </c>
      <c r="B31" s="62" t="s">
        <v>1480</v>
      </c>
      <c r="C31" s="60" t="s">
        <v>1450</v>
      </c>
      <c r="D31" s="60">
        <v>591</v>
      </c>
      <c r="G31" s="60" t="s">
        <v>1456</v>
      </c>
      <c r="H31" s="60" t="s">
        <v>1452</v>
      </c>
      <c r="I31" s="60">
        <v>36.4</v>
      </c>
      <c r="J31" s="60">
        <v>20</v>
      </c>
      <c r="M31" s="60" t="s">
        <v>1452</v>
      </c>
      <c r="N31" s="60" t="s">
        <v>1452</v>
      </c>
      <c r="O31" s="60" t="s">
        <v>1452</v>
      </c>
      <c r="P31" s="60" t="s">
        <v>1452</v>
      </c>
      <c r="Q31" s="60" t="s">
        <v>1452</v>
      </c>
      <c r="R31" s="60" t="s">
        <v>1452</v>
      </c>
      <c r="S31" s="60" t="s">
        <v>1452</v>
      </c>
      <c r="T31" s="60" t="s">
        <v>1452</v>
      </c>
      <c r="U31" s="60" t="s">
        <v>1452</v>
      </c>
      <c r="V31" s="60" t="s">
        <v>1481</v>
      </c>
      <c r="W31" s="60" t="s">
        <v>1454</v>
      </c>
      <c r="X31" s="60" t="s">
        <v>1454</v>
      </c>
      <c r="Y31" s="60" t="s">
        <v>1481</v>
      </c>
      <c r="Z31" s="60" t="s">
        <v>1455</v>
      </c>
    </row>
    <row r="32" spans="1:26" ht="12.75" x14ac:dyDescent="0.2">
      <c r="A32" s="61">
        <v>44343.339452997687</v>
      </c>
      <c r="B32" s="62" t="s">
        <v>1507</v>
      </c>
      <c r="C32" s="60" t="s">
        <v>1450</v>
      </c>
      <c r="D32" s="60">
        <v>596</v>
      </c>
      <c r="G32" s="60" t="s">
        <v>1456</v>
      </c>
      <c r="H32" s="60" t="s">
        <v>1452</v>
      </c>
      <c r="I32" s="60">
        <v>36</v>
      </c>
      <c r="J32" s="60">
        <v>14</v>
      </c>
      <c r="M32" s="60" t="s">
        <v>1452</v>
      </c>
      <c r="N32" s="60" t="s">
        <v>1452</v>
      </c>
      <c r="O32" s="60" t="s">
        <v>1452</v>
      </c>
      <c r="P32" s="60" t="s">
        <v>1452</v>
      </c>
      <c r="Q32" s="60" t="s">
        <v>1452</v>
      </c>
      <c r="R32" s="60" t="s">
        <v>1452</v>
      </c>
      <c r="S32" s="60" t="s">
        <v>1452</v>
      </c>
      <c r="T32" s="60" t="s">
        <v>1452</v>
      </c>
      <c r="U32" s="60" t="s">
        <v>1452</v>
      </c>
      <c r="V32" s="60" t="s">
        <v>1658</v>
      </c>
      <c r="W32" s="60" t="s">
        <v>1454</v>
      </c>
      <c r="X32" s="60" t="s">
        <v>1454</v>
      </c>
      <c r="Y32" s="60" t="s">
        <v>1454</v>
      </c>
      <c r="Z32" s="60" t="s">
        <v>1455</v>
      </c>
    </row>
    <row r="33" spans="1:26" ht="12.75" x14ac:dyDescent="0.2">
      <c r="A33" s="61">
        <v>44343.344313287038</v>
      </c>
      <c r="B33" s="62" t="s">
        <v>1634</v>
      </c>
      <c r="C33" s="60" t="s">
        <v>1450</v>
      </c>
      <c r="D33" s="60">
        <v>612</v>
      </c>
      <c r="G33" s="60" t="s">
        <v>1451</v>
      </c>
      <c r="K33" s="60">
        <v>36</v>
      </c>
      <c r="L33" s="60">
        <v>18</v>
      </c>
      <c r="M33" s="60" t="s">
        <v>1452</v>
      </c>
      <c r="N33" s="60" t="s">
        <v>1452</v>
      </c>
      <c r="O33" s="60" t="s">
        <v>1452</v>
      </c>
      <c r="P33" s="60" t="s">
        <v>1452</v>
      </c>
      <c r="Q33" s="60" t="s">
        <v>1452</v>
      </c>
      <c r="R33" s="60" t="s">
        <v>1452</v>
      </c>
      <c r="S33" s="60" t="s">
        <v>1452</v>
      </c>
      <c r="T33" s="60" t="s">
        <v>1452</v>
      </c>
      <c r="U33" s="60" t="s">
        <v>1452</v>
      </c>
      <c r="V33" s="60" t="s">
        <v>1453</v>
      </c>
      <c r="W33" s="60" t="s">
        <v>1454</v>
      </c>
      <c r="X33" s="60" t="s">
        <v>1454</v>
      </c>
      <c r="Y33" s="60" t="s">
        <v>1454</v>
      </c>
      <c r="Z33" s="60" t="s">
        <v>1455</v>
      </c>
    </row>
    <row r="34" spans="1:26" ht="12.75" x14ac:dyDescent="0.2">
      <c r="A34" s="61">
        <v>44343.319119050924</v>
      </c>
      <c r="B34" s="62" t="s">
        <v>1491</v>
      </c>
      <c r="C34" s="60" t="s">
        <v>1450</v>
      </c>
      <c r="D34" s="60">
        <v>616</v>
      </c>
      <c r="G34" s="60" t="s">
        <v>1451</v>
      </c>
      <c r="K34" s="60">
        <v>36.5</v>
      </c>
      <c r="L34" s="60">
        <v>18</v>
      </c>
      <c r="M34" s="60" t="s">
        <v>1452</v>
      </c>
      <c r="N34" s="60" t="s">
        <v>1452</v>
      </c>
      <c r="O34" s="60" t="s">
        <v>1452</v>
      </c>
      <c r="P34" s="60" t="s">
        <v>1452</v>
      </c>
      <c r="Q34" s="60" t="s">
        <v>1452</v>
      </c>
      <c r="R34" s="60" t="s">
        <v>1452</v>
      </c>
      <c r="S34" s="60" t="s">
        <v>1452</v>
      </c>
      <c r="T34" s="60" t="s">
        <v>1452</v>
      </c>
      <c r="U34" s="60" t="s">
        <v>1452</v>
      </c>
      <c r="V34" s="60" t="s">
        <v>1467</v>
      </c>
      <c r="W34" s="60" t="s">
        <v>1454</v>
      </c>
      <c r="X34" s="60" t="s">
        <v>1454</v>
      </c>
      <c r="Y34" s="60" t="s">
        <v>1467</v>
      </c>
      <c r="Z34" s="60" t="s">
        <v>1455</v>
      </c>
    </row>
    <row r="35" spans="1:26" ht="12.75" x14ac:dyDescent="0.2">
      <c r="A35" s="61">
        <v>44343.524426331016</v>
      </c>
      <c r="B35" s="62" t="s">
        <v>1558</v>
      </c>
      <c r="C35" s="60" t="s">
        <v>1450</v>
      </c>
      <c r="D35" s="60">
        <v>627</v>
      </c>
      <c r="G35" s="60" t="s">
        <v>1451</v>
      </c>
      <c r="K35" s="60">
        <v>36.1</v>
      </c>
      <c r="L35" s="60">
        <v>18</v>
      </c>
      <c r="M35" s="60" t="s">
        <v>1452</v>
      </c>
      <c r="N35" s="60" t="s">
        <v>1452</v>
      </c>
      <c r="O35" s="60" t="s">
        <v>1452</v>
      </c>
      <c r="P35" s="60" t="s">
        <v>1452</v>
      </c>
      <c r="Q35" s="60" t="s">
        <v>1452</v>
      </c>
      <c r="R35" s="60" t="s">
        <v>1452</v>
      </c>
      <c r="S35" s="60" t="s">
        <v>1452</v>
      </c>
      <c r="T35" s="60" t="s">
        <v>1452</v>
      </c>
      <c r="U35" s="60" t="s">
        <v>1452</v>
      </c>
      <c r="V35" s="60" t="s">
        <v>1454</v>
      </c>
      <c r="W35" s="60" t="s">
        <v>1454</v>
      </c>
      <c r="X35" s="60" t="s">
        <v>1454</v>
      </c>
      <c r="Y35" s="60" t="s">
        <v>1454</v>
      </c>
      <c r="Z35" s="60" t="s">
        <v>1455</v>
      </c>
    </row>
    <row r="36" spans="1:26" ht="12.75" x14ac:dyDescent="0.2">
      <c r="A36" s="61">
        <v>44343.346515949073</v>
      </c>
      <c r="B36" s="60" t="s">
        <v>1661</v>
      </c>
      <c r="C36" s="60" t="s">
        <v>1450</v>
      </c>
      <c r="D36" s="60">
        <v>635</v>
      </c>
      <c r="G36" s="60" t="s">
        <v>1451</v>
      </c>
      <c r="K36" s="60">
        <v>36.5</v>
      </c>
      <c r="L36" s="60">
        <v>14</v>
      </c>
      <c r="M36" s="60" t="s">
        <v>1452</v>
      </c>
      <c r="N36" s="60" t="s">
        <v>1452</v>
      </c>
      <c r="O36" s="60" t="s">
        <v>1452</v>
      </c>
      <c r="P36" s="60" t="s">
        <v>1452</v>
      </c>
      <c r="Q36" s="60" t="s">
        <v>1452</v>
      </c>
      <c r="R36" s="60" t="s">
        <v>1452</v>
      </c>
      <c r="S36" s="60" t="s">
        <v>1452</v>
      </c>
      <c r="T36" s="60" t="s">
        <v>1452</v>
      </c>
      <c r="U36" s="60" t="s">
        <v>1452</v>
      </c>
      <c r="V36" s="60" t="s">
        <v>1454</v>
      </c>
      <c r="W36" s="60" t="s">
        <v>1454</v>
      </c>
      <c r="X36" s="60" t="s">
        <v>1454</v>
      </c>
      <c r="Y36" s="60" t="s">
        <v>1454</v>
      </c>
      <c r="Z36" s="60" t="s">
        <v>1455</v>
      </c>
    </row>
    <row r="37" spans="1:26" ht="12.75" x14ac:dyDescent="0.2">
      <c r="A37" s="61">
        <v>44343.300646122691</v>
      </c>
      <c r="B37" s="60">
        <v>9175042957</v>
      </c>
      <c r="C37" s="60" t="s">
        <v>1450</v>
      </c>
      <c r="D37" s="60">
        <v>640</v>
      </c>
      <c r="G37" s="60" t="s">
        <v>1456</v>
      </c>
      <c r="H37" s="60" t="s">
        <v>1452</v>
      </c>
      <c r="I37" s="60">
        <v>36.200000000000003</v>
      </c>
      <c r="J37" s="60">
        <v>18</v>
      </c>
      <c r="M37" s="60" t="s">
        <v>1452</v>
      </c>
      <c r="N37" s="60" t="s">
        <v>1452</v>
      </c>
      <c r="O37" s="60" t="s">
        <v>1452</v>
      </c>
      <c r="P37" s="60" t="s">
        <v>1452</v>
      </c>
      <c r="Q37" s="60" t="s">
        <v>1452</v>
      </c>
      <c r="R37" s="60" t="s">
        <v>1452</v>
      </c>
      <c r="S37" s="60" t="s">
        <v>1452</v>
      </c>
      <c r="T37" s="60" t="s">
        <v>1452</v>
      </c>
      <c r="U37" s="60" t="s">
        <v>1452</v>
      </c>
      <c r="V37" s="60" t="s">
        <v>1454</v>
      </c>
      <c r="W37" s="60" t="s">
        <v>1454</v>
      </c>
      <c r="X37" s="60" t="s">
        <v>1454</v>
      </c>
      <c r="Y37" s="60" t="s">
        <v>1454</v>
      </c>
      <c r="Z37" s="60" t="s">
        <v>1455</v>
      </c>
    </row>
    <row r="38" spans="1:26" ht="12.75" x14ac:dyDescent="0.2">
      <c r="A38" s="61">
        <v>44343.288275300925</v>
      </c>
      <c r="B38" s="62" t="s">
        <v>1495</v>
      </c>
      <c r="C38" s="60" t="s">
        <v>1450</v>
      </c>
      <c r="D38" s="60">
        <v>649</v>
      </c>
      <c r="G38" s="60" t="s">
        <v>1451</v>
      </c>
      <c r="K38" s="60">
        <v>36.299999999999997</v>
      </c>
      <c r="L38" s="60">
        <v>14</v>
      </c>
      <c r="M38" s="60" t="s">
        <v>1452</v>
      </c>
      <c r="N38" s="60" t="s">
        <v>1452</v>
      </c>
      <c r="O38" s="60" t="s">
        <v>1452</v>
      </c>
      <c r="P38" s="60" t="s">
        <v>1452</v>
      </c>
      <c r="Q38" s="60" t="s">
        <v>1452</v>
      </c>
      <c r="R38" s="60" t="s">
        <v>1452</v>
      </c>
      <c r="S38" s="60" t="s">
        <v>1452</v>
      </c>
      <c r="T38" s="60" t="s">
        <v>1452</v>
      </c>
      <c r="U38" s="60" t="s">
        <v>1452</v>
      </c>
      <c r="V38" s="60" t="s">
        <v>1467</v>
      </c>
      <c r="W38" s="60" t="s">
        <v>1454</v>
      </c>
      <c r="X38" s="60" t="s">
        <v>1454</v>
      </c>
      <c r="Y38" s="60" t="s">
        <v>1467</v>
      </c>
      <c r="Z38" s="60" t="s">
        <v>1455</v>
      </c>
    </row>
    <row r="39" spans="1:26" ht="12.75" x14ac:dyDescent="0.2">
      <c r="A39" s="61">
        <v>44343.310017673612</v>
      </c>
      <c r="B39" s="62" t="s">
        <v>1641</v>
      </c>
      <c r="C39" s="60" t="s">
        <v>1450</v>
      </c>
      <c r="D39" s="60">
        <v>657</v>
      </c>
      <c r="G39" s="60" t="s">
        <v>1451</v>
      </c>
      <c r="K39" s="60">
        <v>36</v>
      </c>
      <c r="L39" s="60">
        <v>18</v>
      </c>
      <c r="M39" s="60" t="s">
        <v>1452</v>
      </c>
      <c r="N39" s="60" t="s">
        <v>1452</v>
      </c>
      <c r="O39" s="60" t="s">
        <v>1452</v>
      </c>
      <c r="P39" s="60" t="s">
        <v>1452</v>
      </c>
      <c r="Q39" s="60" t="s">
        <v>1452</v>
      </c>
      <c r="R39" s="60" t="s">
        <v>1452</v>
      </c>
      <c r="S39" s="60" t="s">
        <v>1452</v>
      </c>
      <c r="T39" s="60" t="s">
        <v>1452</v>
      </c>
      <c r="U39" s="60" t="s">
        <v>1452</v>
      </c>
      <c r="V39" s="60" t="s">
        <v>1454</v>
      </c>
      <c r="W39" s="60" t="s">
        <v>1454</v>
      </c>
      <c r="X39" s="60" t="s">
        <v>1454</v>
      </c>
      <c r="Y39" s="60" t="s">
        <v>1454</v>
      </c>
      <c r="Z39" s="60" t="s">
        <v>1455</v>
      </c>
    </row>
    <row r="40" spans="1:26" ht="12.75" x14ac:dyDescent="0.2">
      <c r="A40" s="61">
        <v>44343.344218576385</v>
      </c>
      <c r="B40" s="62" t="s">
        <v>1521</v>
      </c>
      <c r="C40" s="60" t="s">
        <v>1450</v>
      </c>
      <c r="D40" s="60">
        <v>660</v>
      </c>
      <c r="G40" s="60" t="s">
        <v>1451</v>
      </c>
      <c r="K40" s="60">
        <v>36.299999999999997</v>
      </c>
      <c r="L40" s="60">
        <v>17</v>
      </c>
      <c r="M40" s="60" t="s">
        <v>1452</v>
      </c>
      <c r="N40" s="60" t="s">
        <v>1452</v>
      </c>
      <c r="O40" s="60" t="s">
        <v>1452</v>
      </c>
      <c r="P40" s="60" t="s">
        <v>1452</v>
      </c>
      <c r="Q40" s="60" t="s">
        <v>1452</v>
      </c>
      <c r="R40" s="60" t="s">
        <v>1452</v>
      </c>
      <c r="S40" s="60" t="s">
        <v>1452</v>
      </c>
      <c r="T40" s="60" t="s">
        <v>1452</v>
      </c>
      <c r="U40" s="60" t="s">
        <v>1452</v>
      </c>
      <c r="V40" s="60" t="s">
        <v>1454</v>
      </c>
      <c r="W40" s="60" t="s">
        <v>1454</v>
      </c>
      <c r="X40" s="60" t="s">
        <v>1454</v>
      </c>
      <c r="Y40" s="60" t="s">
        <v>1522</v>
      </c>
      <c r="Z40" s="60" t="s">
        <v>1455</v>
      </c>
    </row>
    <row r="41" spans="1:26" ht="12.75" x14ac:dyDescent="0.2">
      <c r="A41" s="61">
        <v>44343.263804317132</v>
      </c>
      <c r="B41" s="62" t="s">
        <v>1509</v>
      </c>
      <c r="C41" s="60" t="s">
        <v>1450</v>
      </c>
      <c r="D41" s="60">
        <v>662</v>
      </c>
      <c r="G41" s="60" t="s">
        <v>1451</v>
      </c>
      <c r="K41" s="60">
        <v>36</v>
      </c>
      <c r="L41" s="60">
        <v>16</v>
      </c>
      <c r="M41" s="60" t="s">
        <v>1452</v>
      </c>
      <c r="N41" s="60" t="s">
        <v>1452</v>
      </c>
      <c r="O41" s="60" t="s">
        <v>1452</v>
      </c>
      <c r="P41" s="60" t="s">
        <v>1452</v>
      </c>
      <c r="Q41" s="60" t="s">
        <v>1452</v>
      </c>
      <c r="R41" s="60" t="s">
        <v>1452</v>
      </c>
      <c r="S41" s="60" t="s">
        <v>1452</v>
      </c>
      <c r="T41" s="60" t="s">
        <v>1452</v>
      </c>
      <c r="U41" s="60" t="s">
        <v>1452</v>
      </c>
      <c r="V41" s="60" t="s">
        <v>1453</v>
      </c>
      <c r="W41" s="60" t="s">
        <v>1454</v>
      </c>
      <c r="X41" s="60" t="s">
        <v>1454</v>
      </c>
      <c r="Y41" s="60" t="s">
        <v>1453</v>
      </c>
      <c r="Z41" s="60" t="s">
        <v>1455</v>
      </c>
    </row>
    <row r="42" spans="1:26" ht="12.75" x14ac:dyDescent="0.2">
      <c r="A42" s="61">
        <v>44343.326054837962</v>
      </c>
      <c r="B42" s="62" t="s">
        <v>1465</v>
      </c>
      <c r="C42" s="60" t="s">
        <v>1450</v>
      </c>
      <c r="D42" s="60">
        <v>667</v>
      </c>
      <c r="G42" s="60" t="s">
        <v>1456</v>
      </c>
      <c r="H42" s="60" t="s">
        <v>1452</v>
      </c>
      <c r="I42" s="60">
        <v>36.299999999999997</v>
      </c>
      <c r="J42" s="60">
        <v>20</v>
      </c>
      <c r="M42" s="60" t="s">
        <v>1452</v>
      </c>
      <c r="N42" s="60" t="s">
        <v>1452</v>
      </c>
      <c r="O42" s="60" t="s">
        <v>1452</v>
      </c>
      <c r="P42" s="60" t="s">
        <v>1452</v>
      </c>
      <c r="Q42" s="60" t="s">
        <v>1452</v>
      </c>
      <c r="R42" s="60" t="s">
        <v>1452</v>
      </c>
      <c r="S42" s="60" t="s">
        <v>1452</v>
      </c>
      <c r="T42" s="60" t="s">
        <v>1452</v>
      </c>
      <c r="U42" s="60" t="s">
        <v>1452</v>
      </c>
      <c r="V42" s="60" t="s">
        <v>1454</v>
      </c>
      <c r="W42" s="60" t="s">
        <v>1454</v>
      </c>
      <c r="X42" s="60" t="s">
        <v>1454</v>
      </c>
      <c r="Y42" s="60" t="s">
        <v>1454</v>
      </c>
      <c r="Z42" s="60" t="s">
        <v>1455</v>
      </c>
    </row>
    <row r="43" spans="1:26" ht="12.75" x14ac:dyDescent="0.2">
      <c r="A43" s="61">
        <v>44343.326765729165</v>
      </c>
      <c r="B43" s="62" t="s">
        <v>1520</v>
      </c>
      <c r="C43" s="60" t="s">
        <v>1450</v>
      </c>
      <c r="D43" s="60">
        <v>669</v>
      </c>
      <c r="G43" s="60" t="s">
        <v>1456</v>
      </c>
      <c r="H43" s="60" t="s">
        <v>1452</v>
      </c>
      <c r="I43" s="60">
        <v>36.6</v>
      </c>
      <c r="J43" s="60">
        <v>22</v>
      </c>
      <c r="M43" s="60" t="s">
        <v>1452</v>
      </c>
      <c r="N43" s="60" t="s">
        <v>1452</v>
      </c>
      <c r="O43" s="60" t="s">
        <v>1452</v>
      </c>
      <c r="P43" s="60" t="s">
        <v>1452</v>
      </c>
      <c r="Q43" s="60" t="s">
        <v>1452</v>
      </c>
      <c r="R43" s="60" t="s">
        <v>1452</v>
      </c>
      <c r="S43" s="60" t="s">
        <v>1452</v>
      </c>
      <c r="T43" s="60" t="s">
        <v>1452</v>
      </c>
      <c r="U43" s="60" t="s">
        <v>1452</v>
      </c>
      <c r="V43" s="60" t="s">
        <v>1454</v>
      </c>
      <c r="W43" s="60" t="s">
        <v>1454</v>
      </c>
      <c r="X43" s="60" t="s">
        <v>1454</v>
      </c>
      <c r="Y43" s="60" t="s">
        <v>1454</v>
      </c>
      <c r="Z43" s="60" t="s">
        <v>1455</v>
      </c>
    </row>
    <row r="44" spans="1:26" ht="12.75" x14ac:dyDescent="0.2">
      <c r="A44" s="61">
        <v>44343.33942851852</v>
      </c>
      <c r="B44" s="62" t="s">
        <v>1527</v>
      </c>
      <c r="C44" s="60" t="s">
        <v>1450</v>
      </c>
      <c r="D44" s="60">
        <v>671</v>
      </c>
      <c r="G44" s="60" t="s">
        <v>1451</v>
      </c>
      <c r="K44" s="60">
        <v>36</v>
      </c>
      <c r="L44" s="60">
        <v>18</v>
      </c>
      <c r="M44" s="60" t="s">
        <v>1452</v>
      </c>
      <c r="N44" s="60" t="s">
        <v>1452</v>
      </c>
      <c r="O44" s="60" t="s">
        <v>1452</v>
      </c>
      <c r="P44" s="60" t="s">
        <v>1452</v>
      </c>
      <c r="Q44" s="60" t="s">
        <v>1452</v>
      </c>
      <c r="R44" s="60" t="s">
        <v>1452</v>
      </c>
      <c r="S44" s="60" t="s">
        <v>1452</v>
      </c>
      <c r="T44" s="60" t="s">
        <v>1452</v>
      </c>
      <c r="U44" s="60" t="s">
        <v>1452</v>
      </c>
      <c r="V44" s="60" t="s">
        <v>1454</v>
      </c>
      <c r="W44" s="60" t="s">
        <v>1454</v>
      </c>
      <c r="X44" s="60" t="s">
        <v>1473</v>
      </c>
      <c r="Y44" s="60" t="s">
        <v>1454</v>
      </c>
      <c r="Z44" s="60" t="s">
        <v>1455</v>
      </c>
    </row>
    <row r="45" spans="1:26" ht="12.75" x14ac:dyDescent="0.2">
      <c r="A45" s="61">
        <v>44343.245944861112</v>
      </c>
      <c r="B45" s="62" t="s">
        <v>1552</v>
      </c>
      <c r="C45" s="60" t="s">
        <v>1450</v>
      </c>
      <c r="D45" s="60">
        <v>673</v>
      </c>
      <c r="G45" s="60" t="s">
        <v>1451</v>
      </c>
      <c r="K45" s="60">
        <v>36.4</v>
      </c>
      <c r="L45" s="60">
        <v>18</v>
      </c>
      <c r="M45" s="60" t="s">
        <v>1452</v>
      </c>
      <c r="N45" s="60" t="s">
        <v>1452</v>
      </c>
      <c r="O45" s="60" t="s">
        <v>1452</v>
      </c>
      <c r="P45" s="60" t="s">
        <v>1452</v>
      </c>
      <c r="Q45" s="60" t="s">
        <v>1452</v>
      </c>
      <c r="R45" s="60" t="s">
        <v>1452</v>
      </c>
      <c r="S45" s="60" t="s">
        <v>1452</v>
      </c>
      <c r="T45" s="60" t="s">
        <v>1452</v>
      </c>
      <c r="U45" s="60" t="s">
        <v>1452</v>
      </c>
      <c r="V45" s="60" t="s">
        <v>1454</v>
      </c>
      <c r="W45" s="60" t="s">
        <v>1454</v>
      </c>
      <c r="X45" s="60" t="s">
        <v>1454</v>
      </c>
      <c r="Y45" s="60" t="s">
        <v>1454</v>
      </c>
      <c r="Z45" s="60" t="s">
        <v>1455</v>
      </c>
    </row>
    <row r="46" spans="1:26" ht="12.75" x14ac:dyDescent="0.2">
      <c r="A46" s="61">
        <v>44343.341899826388</v>
      </c>
      <c r="B46" s="62" t="s">
        <v>1559</v>
      </c>
      <c r="C46" s="60" t="s">
        <v>1450</v>
      </c>
      <c r="D46" s="60">
        <v>675</v>
      </c>
      <c r="G46" s="60" t="s">
        <v>1456</v>
      </c>
      <c r="H46" s="60" t="s">
        <v>1452</v>
      </c>
      <c r="I46" s="60">
        <v>36.200000000000003</v>
      </c>
      <c r="J46" s="60">
        <v>40</v>
      </c>
      <c r="M46" s="60" t="s">
        <v>1452</v>
      </c>
      <c r="N46" s="60" t="s">
        <v>1452</v>
      </c>
      <c r="O46" s="60" t="s">
        <v>1452</v>
      </c>
      <c r="P46" s="60" t="s">
        <v>1452</v>
      </c>
      <c r="Q46" s="60" t="s">
        <v>1452</v>
      </c>
      <c r="R46" s="60" t="s">
        <v>1452</v>
      </c>
      <c r="S46" s="60" t="s">
        <v>1452</v>
      </c>
      <c r="T46" s="60" t="s">
        <v>1452</v>
      </c>
      <c r="U46" s="60" t="s">
        <v>1452</v>
      </c>
      <c r="V46" s="60" t="s">
        <v>1454</v>
      </c>
      <c r="W46" s="60" t="s">
        <v>1454</v>
      </c>
      <c r="X46" s="60" t="s">
        <v>1454</v>
      </c>
      <c r="Y46" s="60" t="s">
        <v>1454</v>
      </c>
      <c r="Z46" s="60" t="s">
        <v>1455</v>
      </c>
    </row>
    <row r="47" spans="1:26" ht="12.75" x14ac:dyDescent="0.2">
      <c r="A47" s="61">
        <v>44343.283541851852</v>
      </c>
      <c r="B47" s="60" t="s">
        <v>1500</v>
      </c>
      <c r="C47" s="60" t="s">
        <v>1450</v>
      </c>
      <c r="D47" s="60">
        <v>681</v>
      </c>
      <c r="G47" s="60" t="s">
        <v>1451</v>
      </c>
      <c r="K47" s="60">
        <v>36.700000000000003</v>
      </c>
      <c r="L47" s="60">
        <v>18</v>
      </c>
      <c r="M47" s="60" t="s">
        <v>1452</v>
      </c>
      <c r="N47" s="60" t="s">
        <v>1452</v>
      </c>
      <c r="O47" s="60" t="s">
        <v>1452</v>
      </c>
      <c r="P47" s="60" t="s">
        <v>1452</v>
      </c>
      <c r="Q47" s="60" t="s">
        <v>1452</v>
      </c>
      <c r="R47" s="60" t="s">
        <v>1452</v>
      </c>
      <c r="S47" s="60" t="s">
        <v>1452</v>
      </c>
      <c r="T47" s="60" t="s">
        <v>1452</v>
      </c>
      <c r="U47" s="60" t="s">
        <v>1452</v>
      </c>
      <c r="V47" s="60" t="s">
        <v>1454</v>
      </c>
      <c r="W47" s="60" t="s">
        <v>1454</v>
      </c>
      <c r="X47" s="60" t="s">
        <v>1454</v>
      </c>
      <c r="Y47" s="60" t="s">
        <v>1610</v>
      </c>
      <c r="Z47" s="60" t="s">
        <v>1455</v>
      </c>
    </row>
    <row r="48" spans="1:26" ht="12.75" x14ac:dyDescent="0.2">
      <c r="A48" s="61">
        <v>44343.26793804398</v>
      </c>
      <c r="B48" s="62" t="s">
        <v>1496</v>
      </c>
      <c r="C48" s="60" t="s">
        <v>1450</v>
      </c>
      <c r="D48" s="60">
        <v>696</v>
      </c>
      <c r="G48" s="60" t="s">
        <v>1456</v>
      </c>
      <c r="H48" s="60" t="s">
        <v>1452</v>
      </c>
      <c r="I48" s="60">
        <v>36.6</v>
      </c>
      <c r="J48" s="60">
        <v>18</v>
      </c>
      <c r="M48" s="60" t="s">
        <v>1452</v>
      </c>
      <c r="N48" s="60" t="s">
        <v>1452</v>
      </c>
      <c r="O48" s="60" t="s">
        <v>1452</v>
      </c>
      <c r="P48" s="60" t="s">
        <v>1452</v>
      </c>
      <c r="Q48" s="60" t="s">
        <v>1452</v>
      </c>
      <c r="R48" s="60" t="s">
        <v>1452</v>
      </c>
      <c r="S48" s="60" t="s">
        <v>1452</v>
      </c>
      <c r="T48" s="60" t="s">
        <v>1452</v>
      </c>
      <c r="U48" s="60" t="s">
        <v>1452</v>
      </c>
      <c r="V48" s="60" t="s">
        <v>1454</v>
      </c>
      <c r="W48" s="60" t="s">
        <v>1454</v>
      </c>
      <c r="X48" s="60" t="s">
        <v>1454</v>
      </c>
      <c r="Y48" s="60" t="s">
        <v>1454</v>
      </c>
      <c r="Z48" s="60" t="s">
        <v>1455</v>
      </c>
    </row>
    <row r="49" spans="1:26" ht="12.75" x14ac:dyDescent="0.2">
      <c r="A49" s="61">
        <v>44343.773175300928</v>
      </c>
      <c r="B49" s="60">
        <v>0</v>
      </c>
      <c r="C49" s="60" t="s">
        <v>1450</v>
      </c>
      <c r="D49" s="60">
        <v>700</v>
      </c>
      <c r="G49" s="60" t="s">
        <v>1456</v>
      </c>
      <c r="H49" s="60" t="s">
        <v>1452</v>
      </c>
      <c r="I49" s="60">
        <v>36.5</v>
      </c>
      <c r="J49" s="60">
        <v>14</v>
      </c>
      <c r="M49" s="60" t="s">
        <v>1452</v>
      </c>
      <c r="N49" s="60" t="s">
        <v>1452</v>
      </c>
      <c r="O49" s="60" t="s">
        <v>1452</v>
      </c>
      <c r="P49" s="60" t="s">
        <v>1452</v>
      </c>
      <c r="Q49" s="60" t="s">
        <v>1452</v>
      </c>
      <c r="R49" s="60" t="s">
        <v>1452</v>
      </c>
      <c r="S49" s="60" t="s">
        <v>1452</v>
      </c>
      <c r="T49" s="60" t="s">
        <v>1452</v>
      </c>
      <c r="U49" s="60" t="s">
        <v>1452</v>
      </c>
      <c r="V49" s="60" t="s">
        <v>1627</v>
      </c>
      <c r="W49" s="60" t="s">
        <v>1454</v>
      </c>
      <c r="X49" s="60" t="s">
        <v>1454</v>
      </c>
      <c r="Y49" s="60" t="s">
        <v>1453</v>
      </c>
      <c r="Z49" s="60" t="s">
        <v>1455</v>
      </c>
    </row>
    <row r="50" spans="1:26" ht="12.75" x14ac:dyDescent="0.2">
      <c r="A50" s="61">
        <v>44343.426494016203</v>
      </c>
      <c r="B50" s="62" t="s">
        <v>1597</v>
      </c>
      <c r="C50" s="60" t="s">
        <v>1450</v>
      </c>
      <c r="D50" s="60">
        <v>711</v>
      </c>
      <c r="G50" s="60" t="s">
        <v>1456</v>
      </c>
      <c r="H50" s="60" t="s">
        <v>1455</v>
      </c>
      <c r="I50" s="60">
        <v>36.4</v>
      </c>
      <c r="J50" s="60">
        <v>74</v>
      </c>
      <c r="M50" s="60" t="s">
        <v>1452</v>
      </c>
      <c r="N50" s="60" t="s">
        <v>1452</v>
      </c>
      <c r="O50" s="60" t="s">
        <v>1452</v>
      </c>
      <c r="P50" s="60" t="s">
        <v>1452</v>
      </c>
      <c r="Q50" s="60" t="s">
        <v>1452</v>
      </c>
      <c r="R50" s="60" t="s">
        <v>1452</v>
      </c>
      <c r="S50" s="60" t="s">
        <v>1452</v>
      </c>
      <c r="T50" s="60" t="s">
        <v>1452</v>
      </c>
      <c r="U50" s="60" t="s">
        <v>1452</v>
      </c>
      <c r="V50" s="60" t="s">
        <v>1481</v>
      </c>
      <c r="W50" s="60" t="s">
        <v>1454</v>
      </c>
      <c r="X50" s="60" t="s">
        <v>1454</v>
      </c>
      <c r="Y50" s="60" t="s">
        <v>1481</v>
      </c>
      <c r="Z50" s="60" t="s">
        <v>1455</v>
      </c>
    </row>
    <row r="51" spans="1:26" ht="12.75" x14ac:dyDescent="0.2">
      <c r="A51" s="61">
        <v>44343.350375127317</v>
      </c>
      <c r="B51" s="62" t="s">
        <v>1560</v>
      </c>
      <c r="C51" s="60" t="s">
        <v>1450</v>
      </c>
      <c r="D51" s="60">
        <v>719</v>
      </c>
      <c r="G51" s="60" t="s">
        <v>1451</v>
      </c>
      <c r="K51" s="60">
        <v>36.5</v>
      </c>
      <c r="L51" s="60">
        <v>26</v>
      </c>
      <c r="M51" s="60" t="s">
        <v>1452</v>
      </c>
      <c r="N51" s="60" t="s">
        <v>1452</v>
      </c>
      <c r="O51" s="60" t="s">
        <v>1452</v>
      </c>
      <c r="P51" s="60" t="s">
        <v>1452</v>
      </c>
      <c r="Q51" s="60" t="s">
        <v>1452</v>
      </c>
      <c r="R51" s="60" t="s">
        <v>1452</v>
      </c>
      <c r="S51" s="60" t="s">
        <v>1452</v>
      </c>
      <c r="T51" s="60" t="s">
        <v>1452</v>
      </c>
      <c r="U51" s="60" t="s">
        <v>1452</v>
      </c>
      <c r="V51" s="60" t="s">
        <v>1454</v>
      </c>
      <c r="W51" s="60" t="s">
        <v>1454</v>
      </c>
      <c r="X51" s="60" t="s">
        <v>1454</v>
      </c>
      <c r="Y51" s="60" t="s">
        <v>1454</v>
      </c>
      <c r="Z51" s="60" t="s">
        <v>1455</v>
      </c>
    </row>
    <row r="52" spans="1:26" ht="12.75" x14ac:dyDescent="0.2">
      <c r="A52" s="61">
        <v>44343.341627546295</v>
      </c>
      <c r="B52" s="62" t="s">
        <v>1530</v>
      </c>
      <c r="C52" s="60" t="s">
        <v>1450</v>
      </c>
      <c r="D52" s="60">
        <v>721</v>
      </c>
      <c r="G52" s="60" t="s">
        <v>1451</v>
      </c>
      <c r="K52" s="60">
        <v>36.4</v>
      </c>
      <c r="L52" s="60">
        <v>20</v>
      </c>
      <c r="M52" s="60" t="s">
        <v>1452</v>
      </c>
      <c r="N52" s="60" t="s">
        <v>1452</v>
      </c>
      <c r="O52" s="60" t="s">
        <v>1452</v>
      </c>
      <c r="P52" s="60" t="s">
        <v>1452</v>
      </c>
      <c r="Q52" s="60" t="s">
        <v>1452</v>
      </c>
      <c r="R52" s="60" t="s">
        <v>1452</v>
      </c>
      <c r="S52" s="60" t="s">
        <v>1452</v>
      </c>
      <c r="T52" s="60" t="s">
        <v>1452</v>
      </c>
      <c r="U52" s="60" t="s">
        <v>1452</v>
      </c>
      <c r="V52" s="60" t="s">
        <v>1467</v>
      </c>
      <c r="W52" s="60" t="s">
        <v>1454</v>
      </c>
      <c r="X52" s="60" t="s">
        <v>1454</v>
      </c>
      <c r="Y52" s="60" t="s">
        <v>1467</v>
      </c>
      <c r="Z52" s="60" t="s">
        <v>1455</v>
      </c>
    </row>
    <row r="53" spans="1:26" ht="12.75" x14ac:dyDescent="0.2">
      <c r="A53" s="61">
        <v>44343.355672905091</v>
      </c>
      <c r="B53" s="62" t="s">
        <v>1565</v>
      </c>
      <c r="C53" s="60" t="s">
        <v>1450</v>
      </c>
      <c r="D53" s="60">
        <v>722</v>
      </c>
      <c r="G53" s="60" t="s">
        <v>1451</v>
      </c>
      <c r="K53" s="60">
        <v>36.6</v>
      </c>
      <c r="L53" s="60">
        <v>18</v>
      </c>
      <c r="M53" s="60" t="s">
        <v>1452</v>
      </c>
      <c r="N53" s="60" t="s">
        <v>1452</v>
      </c>
      <c r="O53" s="60" t="s">
        <v>1452</v>
      </c>
      <c r="P53" s="60" t="s">
        <v>1452</v>
      </c>
      <c r="Q53" s="60" t="s">
        <v>1452</v>
      </c>
      <c r="R53" s="60" t="s">
        <v>1452</v>
      </c>
      <c r="S53" s="60" t="s">
        <v>1452</v>
      </c>
      <c r="T53" s="60" t="s">
        <v>1452</v>
      </c>
      <c r="U53" s="60" t="s">
        <v>1452</v>
      </c>
      <c r="V53" s="60" t="s">
        <v>1453</v>
      </c>
      <c r="W53" s="60" t="s">
        <v>1454</v>
      </c>
      <c r="X53" s="60" t="s">
        <v>1454</v>
      </c>
      <c r="Y53" s="60" t="s">
        <v>1453</v>
      </c>
      <c r="Z53" s="60" t="s">
        <v>1455</v>
      </c>
    </row>
    <row r="54" spans="1:26" ht="12.75" x14ac:dyDescent="0.2">
      <c r="A54" s="61">
        <v>44343.27874710648</v>
      </c>
      <c r="B54" s="62" t="s">
        <v>1463</v>
      </c>
      <c r="C54" s="60" t="s">
        <v>1450</v>
      </c>
      <c r="D54" s="60">
        <v>724</v>
      </c>
      <c r="G54" s="60" t="s">
        <v>1451</v>
      </c>
      <c r="K54" s="60">
        <v>36</v>
      </c>
      <c r="L54" s="60">
        <v>22</v>
      </c>
      <c r="M54" s="60" t="s">
        <v>1452</v>
      </c>
      <c r="N54" s="60" t="s">
        <v>1452</v>
      </c>
      <c r="O54" s="60" t="s">
        <v>1452</v>
      </c>
      <c r="P54" s="60" t="s">
        <v>1452</v>
      </c>
      <c r="Q54" s="60" t="s">
        <v>1452</v>
      </c>
      <c r="R54" s="60" t="s">
        <v>1452</v>
      </c>
      <c r="S54" s="60" t="s">
        <v>1452</v>
      </c>
      <c r="T54" s="60" t="s">
        <v>1452</v>
      </c>
      <c r="U54" s="60" t="s">
        <v>1452</v>
      </c>
      <c r="V54" s="60" t="s">
        <v>1464</v>
      </c>
      <c r="W54" s="60" t="s">
        <v>1454</v>
      </c>
      <c r="X54" s="60" t="s">
        <v>1454</v>
      </c>
      <c r="Y54" s="60" t="s">
        <v>1606</v>
      </c>
      <c r="Z54" s="60" t="s">
        <v>1455</v>
      </c>
    </row>
    <row r="55" spans="1:26" ht="12.75" x14ac:dyDescent="0.2">
      <c r="A55" s="61">
        <v>44343.266130081014</v>
      </c>
      <c r="B55" s="62" t="s">
        <v>1567</v>
      </c>
      <c r="C55" s="60" t="s">
        <v>1450</v>
      </c>
      <c r="D55" s="60">
        <v>727</v>
      </c>
      <c r="G55" s="60" t="s">
        <v>1451</v>
      </c>
      <c r="K55" s="60">
        <v>36.200000000000003</v>
      </c>
      <c r="L55" s="60">
        <v>18</v>
      </c>
      <c r="M55" s="60" t="s">
        <v>1452</v>
      </c>
      <c r="N55" s="60" t="s">
        <v>1452</v>
      </c>
      <c r="O55" s="60" t="s">
        <v>1452</v>
      </c>
      <c r="P55" s="60" t="s">
        <v>1452</v>
      </c>
      <c r="Q55" s="60" t="s">
        <v>1452</v>
      </c>
      <c r="R55" s="60" t="s">
        <v>1452</v>
      </c>
      <c r="S55" s="60" t="s">
        <v>1452</v>
      </c>
      <c r="T55" s="60" t="s">
        <v>1452</v>
      </c>
      <c r="U55" s="60" t="s">
        <v>1452</v>
      </c>
      <c r="V55" s="60" t="s">
        <v>1467</v>
      </c>
      <c r="W55" s="60" t="s">
        <v>1454</v>
      </c>
      <c r="X55" s="60" t="s">
        <v>1454</v>
      </c>
      <c r="Y55" s="60" t="s">
        <v>1467</v>
      </c>
      <c r="Z55" s="60" t="s">
        <v>1455</v>
      </c>
    </row>
    <row r="56" spans="1:26" ht="12.75" x14ac:dyDescent="0.2">
      <c r="A56" s="61">
        <v>44343.325297314819</v>
      </c>
      <c r="B56" s="60">
        <v>0</v>
      </c>
      <c r="C56" s="60" t="s">
        <v>1450</v>
      </c>
      <c r="D56" s="60">
        <v>731</v>
      </c>
      <c r="G56" s="60" t="s">
        <v>1451</v>
      </c>
      <c r="K56" s="60">
        <v>36.4</v>
      </c>
      <c r="L56" s="60">
        <v>14</v>
      </c>
      <c r="M56" s="60" t="s">
        <v>1452</v>
      </c>
      <c r="N56" s="63" t="s">
        <v>1455</v>
      </c>
      <c r="O56" s="60" t="s">
        <v>1452</v>
      </c>
      <c r="P56" s="60" t="s">
        <v>1452</v>
      </c>
      <c r="Q56" s="60" t="s">
        <v>1452</v>
      </c>
      <c r="R56" s="60" t="s">
        <v>1452</v>
      </c>
      <c r="S56" s="60" t="s">
        <v>1452</v>
      </c>
      <c r="T56" s="60" t="s">
        <v>1452</v>
      </c>
      <c r="U56" s="60" t="s">
        <v>1452</v>
      </c>
      <c r="V56" s="60" t="s">
        <v>1539</v>
      </c>
      <c r="W56" s="60" t="s">
        <v>1454</v>
      </c>
      <c r="X56" s="60" t="s">
        <v>1454</v>
      </c>
      <c r="Y56" s="60" t="s">
        <v>1454</v>
      </c>
      <c r="Z56" s="60" t="s">
        <v>1455</v>
      </c>
    </row>
    <row r="57" spans="1:26" ht="12.75" x14ac:dyDescent="0.2">
      <c r="A57" s="61">
        <v>44343.271450451386</v>
      </c>
      <c r="B57" s="62" t="s">
        <v>1479</v>
      </c>
      <c r="C57" s="60" t="s">
        <v>1450</v>
      </c>
      <c r="D57" s="60">
        <v>732</v>
      </c>
      <c r="G57" s="60" t="s">
        <v>1451</v>
      </c>
      <c r="K57" s="60">
        <v>36.5</v>
      </c>
      <c r="L57" s="60">
        <v>16</v>
      </c>
      <c r="M57" s="60" t="s">
        <v>1452</v>
      </c>
      <c r="N57" s="60" t="s">
        <v>1452</v>
      </c>
      <c r="O57" s="60" t="s">
        <v>1452</v>
      </c>
      <c r="P57" s="60" t="s">
        <v>1452</v>
      </c>
      <c r="Q57" s="60" t="s">
        <v>1452</v>
      </c>
      <c r="R57" s="60" t="s">
        <v>1452</v>
      </c>
      <c r="S57" s="60" t="s">
        <v>1452</v>
      </c>
      <c r="T57" s="60" t="s">
        <v>1452</v>
      </c>
      <c r="U57" s="60" t="s">
        <v>1452</v>
      </c>
      <c r="V57" s="60" t="s">
        <v>1454</v>
      </c>
      <c r="W57" s="60" t="s">
        <v>1454</v>
      </c>
      <c r="X57" s="60" t="s">
        <v>1454</v>
      </c>
      <c r="Y57" s="60" t="s">
        <v>1454</v>
      </c>
      <c r="Z57" s="60" t="s">
        <v>1455</v>
      </c>
    </row>
    <row r="58" spans="1:26" ht="12.75" x14ac:dyDescent="0.2">
      <c r="A58" s="61">
        <v>44343.226834525463</v>
      </c>
      <c r="B58" s="62" t="s">
        <v>1469</v>
      </c>
      <c r="C58" s="60" t="s">
        <v>1450</v>
      </c>
      <c r="D58" s="60">
        <v>733</v>
      </c>
      <c r="G58" s="60" t="s">
        <v>1451</v>
      </c>
      <c r="K58" s="60">
        <v>36.1</v>
      </c>
      <c r="L58" s="60">
        <v>18</v>
      </c>
      <c r="M58" s="60" t="s">
        <v>1452</v>
      </c>
      <c r="N58" s="60" t="s">
        <v>1452</v>
      </c>
      <c r="O58" s="60" t="s">
        <v>1452</v>
      </c>
      <c r="P58" s="60" t="s">
        <v>1452</v>
      </c>
      <c r="Q58" s="60" t="s">
        <v>1452</v>
      </c>
      <c r="R58" s="60" t="s">
        <v>1452</v>
      </c>
      <c r="S58" s="60" t="s">
        <v>1452</v>
      </c>
      <c r="T58" s="60" t="s">
        <v>1452</v>
      </c>
      <c r="U58" s="60" t="s">
        <v>1452</v>
      </c>
      <c r="V58" s="60" t="s">
        <v>1493</v>
      </c>
      <c r="W58" s="60" t="s">
        <v>1454</v>
      </c>
      <c r="X58" s="60" t="s">
        <v>1454</v>
      </c>
      <c r="Y58" s="60" t="s">
        <v>1493</v>
      </c>
      <c r="Z58" s="60" t="s">
        <v>1455</v>
      </c>
    </row>
    <row r="59" spans="1:26" ht="12.75" x14ac:dyDescent="0.2">
      <c r="A59" s="61">
        <v>44343.301622766201</v>
      </c>
      <c r="B59" s="62" t="s">
        <v>1499</v>
      </c>
      <c r="C59" s="60" t="s">
        <v>1450</v>
      </c>
      <c r="D59" s="60">
        <v>744</v>
      </c>
      <c r="G59" s="60" t="s">
        <v>1456</v>
      </c>
      <c r="H59" s="60" t="s">
        <v>1452</v>
      </c>
      <c r="I59" s="60">
        <v>36.4</v>
      </c>
      <c r="J59" s="60">
        <v>18</v>
      </c>
      <c r="M59" s="60" t="s">
        <v>1452</v>
      </c>
      <c r="N59" s="60" t="s">
        <v>1452</v>
      </c>
      <c r="O59" s="60" t="s">
        <v>1452</v>
      </c>
      <c r="P59" s="60" t="s">
        <v>1452</v>
      </c>
      <c r="Q59" s="60" t="s">
        <v>1452</v>
      </c>
      <c r="R59" s="60" t="s">
        <v>1452</v>
      </c>
      <c r="S59" s="60" t="s">
        <v>1452</v>
      </c>
      <c r="T59" s="60" t="s">
        <v>1452</v>
      </c>
      <c r="U59" s="60" t="s">
        <v>1452</v>
      </c>
      <c r="V59" s="60" t="s">
        <v>1454</v>
      </c>
      <c r="W59" s="60" t="s">
        <v>1454</v>
      </c>
      <c r="X59" s="60" t="s">
        <v>1454</v>
      </c>
      <c r="Y59" s="60" t="s">
        <v>1454</v>
      </c>
      <c r="Z59" s="60" t="s">
        <v>1455</v>
      </c>
    </row>
    <row r="60" spans="1:26" ht="12.75" x14ac:dyDescent="0.2">
      <c r="A60" s="61">
        <v>44343.301111875</v>
      </c>
      <c r="B60" s="62" t="s">
        <v>1497</v>
      </c>
      <c r="C60" s="60" t="s">
        <v>1450</v>
      </c>
      <c r="D60" s="60">
        <v>748</v>
      </c>
      <c r="G60" s="60" t="s">
        <v>1451</v>
      </c>
      <c r="K60" s="60">
        <v>36.5</v>
      </c>
      <c r="L60" s="60">
        <v>18</v>
      </c>
      <c r="M60" s="60" t="s">
        <v>1452</v>
      </c>
      <c r="N60" s="60" t="s">
        <v>1452</v>
      </c>
      <c r="O60" s="60" t="s">
        <v>1452</v>
      </c>
      <c r="P60" s="60" t="s">
        <v>1452</v>
      </c>
      <c r="Q60" s="60" t="s">
        <v>1452</v>
      </c>
      <c r="R60" s="60" t="s">
        <v>1452</v>
      </c>
      <c r="S60" s="60" t="s">
        <v>1452</v>
      </c>
      <c r="T60" s="60" t="s">
        <v>1452</v>
      </c>
      <c r="U60" s="60" t="s">
        <v>1452</v>
      </c>
      <c r="V60" s="60" t="s">
        <v>1454</v>
      </c>
      <c r="W60" s="60" t="s">
        <v>1454</v>
      </c>
      <c r="X60" s="60" t="s">
        <v>1454</v>
      </c>
      <c r="Y60" s="60" t="s">
        <v>1454</v>
      </c>
      <c r="Z60" s="60" t="s">
        <v>1455</v>
      </c>
    </row>
    <row r="61" spans="1:26" ht="12.75" x14ac:dyDescent="0.2">
      <c r="A61" s="61">
        <v>44343.336800810182</v>
      </c>
      <c r="B61" s="62" t="s">
        <v>1534</v>
      </c>
      <c r="C61" s="60" t="s">
        <v>1450</v>
      </c>
      <c r="D61" s="60">
        <v>749</v>
      </c>
      <c r="G61" s="60" t="s">
        <v>1451</v>
      </c>
      <c r="K61" s="60">
        <v>36.5</v>
      </c>
      <c r="L61" s="60">
        <v>18</v>
      </c>
      <c r="M61" s="60" t="s">
        <v>1452</v>
      </c>
      <c r="N61" s="60" t="s">
        <v>1452</v>
      </c>
      <c r="O61" s="60" t="s">
        <v>1452</v>
      </c>
      <c r="P61" s="60" t="s">
        <v>1452</v>
      </c>
      <c r="Q61" s="60" t="s">
        <v>1452</v>
      </c>
      <c r="R61" s="60" t="s">
        <v>1452</v>
      </c>
      <c r="S61" s="60" t="s">
        <v>1452</v>
      </c>
      <c r="T61" s="60" t="s">
        <v>1452</v>
      </c>
      <c r="U61" s="60" t="s">
        <v>1452</v>
      </c>
      <c r="V61" s="60" t="s">
        <v>1454</v>
      </c>
      <c r="W61" s="60" t="s">
        <v>1454</v>
      </c>
      <c r="X61" s="60" t="s">
        <v>1473</v>
      </c>
      <c r="Y61" s="60" t="s">
        <v>1454</v>
      </c>
      <c r="Z61" s="60" t="s">
        <v>1455</v>
      </c>
    </row>
    <row r="62" spans="1:26" ht="12.75" x14ac:dyDescent="0.2">
      <c r="A62" s="61">
        <v>44343.312512847224</v>
      </c>
      <c r="B62" s="62" t="s">
        <v>1645</v>
      </c>
      <c r="C62" s="60" t="s">
        <v>1450</v>
      </c>
      <c r="D62" s="60">
        <v>750</v>
      </c>
      <c r="G62" s="60" t="s">
        <v>1451</v>
      </c>
      <c r="K62" s="60">
        <v>36.5</v>
      </c>
      <c r="L62" s="60">
        <v>14</v>
      </c>
      <c r="M62" s="60" t="s">
        <v>1452</v>
      </c>
      <c r="N62" s="60" t="s">
        <v>1452</v>
      </c>
      <c r="O62" s="60" t="s">
        <v>1452</v>
      </c>
      <c r="P62" s="60" t="s">
        <v>1452</v>
      </c>
      <c r="Q62" s="60" t="s">
        <v>1452</v>
      </c>
      <c r="R62" s="60" t="s">
        <v>1452</v>
      </c>
      <c r="S62" s="60" t="s">
        <v>1452</v>
      </c>
      <c r="T62" s="60" t="s">
        <v>1452</v>
      </c>
      <c r="U62" s="60" t="s">
        <v>1452</v>
      </c>
      <c r="V62" s="60" t="s">
        <v>1467</v>
      </c>
      <c r="W62" s="60" t="s">
        <v>1454</v>
      </c>
      <c r="X62" s="60" t="s">
        <v>1454</v>
      </c>
      <c r="Y62" s="60" t="s">
        <v>1467</v>
      </c>
      <c r="Z62" s="60" t="s">
        <v>1455</v>
      </c>
    </row>
    <row r="63" spans="1:26" ht="12.75" x14ac:dyDescent="0.2">
      <c r="A63" s="61">
        <v>44343.312476527775</v>
      </c>
      <c r="B63" s="62" t="s">
        <v>1516</v>
      </c>
      <c r="C63" s="60" t="s">
        <v>1450</v>
      </c>
      <c r="D63" s="60">
        <v>757</v>
      </c>
      <c r="G63" s="60" t="s">
        <v>1456</v>
      </c>
      <c r="H63" s="60" t="s">
        <v>1452</v>
      </c>
      <c r="I63" s="60">
        <v>36.5</v>
      </c>
      <c r="J63" s="60">
        <v>20</v>
      </c>
      <c r="M63" s="60" t="s">
        <v>1452</v>
      </c>
      <c r="N63" s="60" t="s">
        <v>1452</v>
      </c>
      <c r="O63" s="60" t="s">
        <v>1452</v>
      </c>
      <c r="P63" s="60" t="s">
        <v>1452</v>
      </c>
      <c r="Q63" s="60" t="s">
        <v>1452</v>
      </c>
      <c r="R63" s="60" t="s">
        <v>1452</v>
      </c>
      <c r="S63" s="60" t="s">
        <v>1452</v>
      </c>
      <c r="T63" s="60" t="s">
        <v>1452</v>
      </c>
      <c r="U63" s="60" t="s">
        <v>1452</v>
      </c>
      <c r="V63" s="60" t="s">
        <v>1454</v>
      </c>
      <c r="W63" s="60" t="s">
        <v>1454</v>
      </c>
      <c r="X63" s="60" t="s">
        <v>1454</v>
      </c>
      <c r="Y63" s="60" t="s">
        <v>1454</v>
      </c>
      <c r="Z63" s="60" t="s">
        <v>1455</v>
      </c>
    </row>
    <row r="64" spans="1:26" ht="12.75" x14ac:dyDescent="0.2">
      <c r="A64" s="61">
        <v>44343.34922625</v>
      </c>
      <c r="B64" s="62" t="s">
        <v>1523</v>
      </c>
      <c r="C64" s="60" t="s">
        <v>1450</v>
      </c>
      <c r="D64" s="60">
        <v>758</v>
      </c>
      <c r="G64" s="60" t="s">
        <v>1456</v>
      </c>
      <c r="H64" s="60" t="s">
        <v>1452</v>
      </c>
      <c r="I64" s="60">
        <v>36.700000000000003</v>
      </c>
      <c r="J64" s="60">
        <v>18</v>
      </c>
      <c r="M64" s="60" t="s">
        <v>1452</v>
      </c>
      <c r="N64" s="60" t="s">
        <v>1452</v>
      </c>
      <c r="O64" s="60" t="s">
        <v>1452</v>
      </c>
      <c r="P64" s="60" t="s">
        <v>1452</v>
      </c>
      <c r="Q64" s="60" t="s">
        <v>1452</v>
      </c>
      <c r="R64" s="60" t="s">
        <v>1452</v>
      </c>
      <c r="S64" s="60" t="s">
        <v>1452</v>
      </c>
      <c r="T64" s="60" t="s">
        <v>1452</v>
      </c>
      <c r="U64" s="60" t="s">
        <v>1452</v>
      </c>
      <c r="V64" s="60" t="s">
        <v>1454</v>
      </c>
      <c r="W64" s="60" t="s">
        <v>1454</v>
      </c>
      <c r="X64" s="60" t="s">
        <v>1454</v>
      </c>
      <c r="Y64" s="60" t="s">
        <v>1454</v>
      </c>
      <c r="Z64" s="60" t="s">
        <v>1455</v>
      </c>
    </row>
    <row r="65" spans="1:26" ht="12.75" x14ac:dyDescent="0.2">
      <c r="A65" s="61">
        <v>44343.264248599538</v>
      </c>
      <c r="B65" s="62" t="s">
        <v>1514</v>
      </c>
      <c r="C65" s="60" t="s">
        <v>1450</v>
      </c>
      <c r="D65" s="60">
        <v>765</v>
      </c>
      <c r="G65" s="60" t="s">
        <v>1456</v>
      </c>
      <c r="H65" s="60" t="s">
        <v>1452</v>
      </c>
      <c r="I65" s="60">
        <v>36.5</v>
      </c>
      <c r="J65" s="60">
        <v>18</v>
      </c>
      <c r="M65" s="60" t="s">
        <v>1452</v>
      </c>
      <c r="N65" s="60" t="s">
        <v>1452</v>
      </c>
      <c r="O65" s="60" t="s">
        <v>1452</v>
      </c>
      <c r="P65" s="60" t="s">
        <v>1452</v>
      </c>
      <c r="Q65" s="60" t="s">
        <v>1452</v>
      </c>
      <c r="R65" s="60" t="s">
        <v>1452</v>
      </c>
      <c r="S65" s="60" t="s">
        <v>1452</v>
      </c>
      <c r="T65" s="60" t="s">
        <v>1452</v>
      </c>
      <c r="U65" s="60" t="s">
        <v>1452</v>
      </c>
      <c r="V65" s="60" t="s">
        <v>1454</v>
      </c>
      <c r="W65" s="60" t="s">
        <v>1454</v>
      </c>
      <c r="X65" s="60" t="s">
        <v>1454</v>
      </c>
      <c r="Y65" s="60" t="s">
        <v>1454</v>
      </c>
      <c r="Z65" s="60" t="s">
        <v>1455</v>
      </c>
    </row>
    <row r="66" spans="1:26" ht="12.75" x14ac:dyDescent="0.2">
      <c r="A66" s="61">
        <v>44343.684427511573</v>
      </c>
      <c r="B66" s="60">
        <v>90217209746</v>
      </c>
      <c r="C66" s="60" t="s">
        <v>1450</v>
      </c>
      <c r="D66" s="60">
        <v>772</v>
      </c>
      <c r="G66" s="60" t="s">
        <v>1451</v>
      </c>
      <c r="K66" s="60">
        <v>36.4</v>
      </c>
      <c r="L66" s="60">
        <v>36</v>
      </c>
      <c r="M66" s="60" t="s">
        <v>1452</v>
      </c>
      <c r="N66" s="60" t="s">
        <v>1452</v>
      </c>
      <c r="O66" s="60" t="s">
        <v>1452</v>
      </c>
      <c r="P66" s="60" t="s">
        <v>1452</v>
      </c>
      <c r="Q66" s="60" t="s">
        <v>1452</v>
      </c>
      <c r="R66" s="60" t="s">
        <v>1452</v>
      </c>
      <c r="S66" s="60" t="s">
        <v>1452</v>
      </c>
      <c r="T66" s="60" t="s">
        <v>1452</v>
      </c>
      <c r="U66" s="60" t="s">
        <v>1452</v>
      </c>
      <c r="V66" s="60" t="s">
        <v>1454</v>
      </c>
      <c r="W66" s="60" t="s">
        <v>1454</v>
      </c>
      <c r="X66" s="60" t="s">
        <v>1454</v>
      </c>
      <c r="Y66" s="60" t="s">
        <v>1454</v>
      </c>
      <c r="Z66" s="60" t="s">
        <v>1455</v>
      </c>
    </row>
    <row r="67" spans="1:26" ht="12.75" x14ac:dyDescent="0.2">
      <c r="A67" s="61">
        <v>44343.402769953704</v>
      </c>
      <c r="B67" s="62" t="s">
        <v>1541</v>
      </c>
      <c r="C67" s="60" t="s">
        <v>1450</v>
      </c>
      <c r="D67" s="60">
        <v>774</v>
      </c>
      <c r="G67" s="60" t="s">
        <v>1451</v>
      </c>
      <c r="K67" s="60">
        <v>38</v>
      </c>
      <c r="L67" s="60">
        <v>18</v>
      </c>
      <c r="M67" s="60" t="s">
        <v>1452</v>
      </c>
      <c r="N67" s="60" t="s">
        <v>1452</v>
      </c>
      <c r="O67" s="60" t="s">
        <v>1452</v>
      </c>
      <c r="P67" s="60" t="s">
        <v>1452</v>
      </c>
      <c r="Q67" s="60" t="s">
        <v>1452</v>
      </c>
      <c r="R67" s="60" t="s">
        <v>1452</v>
      </c>
      <c r="S67" s="60" t="s">
        <v>1452</v>
      </c>
      <c r="T67" s="60" t="s">
        <v>1452</v>
      </c>
      <c r="U67" s="60" t="s">
        <v>1452</v>
      </c>
      <c r="V67" s="60" t="s">
        <v>1481</v>
      </c>
      <c r="W67" s="60" t="s">
        <v>1454</v>
      </c>
      <c r="X67" s="60" t="s">
        <v>1454</v>
      </c>
      <c r="Y67" s="60" t="s">
        <v>1481</v>
      </c>
      <c r="Z67" s="60" t="s">
        <v>1455</v>
      </c>
    </row>
    <row r="68" spans="1:26" ht="12.75" x14ac:dyDescent="0.2">
      <c r="A68" s="61">
        <v>44343.3048083912</v>
      </c>
      <c r="B68" s="62" t="s">
        <v>1515</v>
      </c>
      <c r="C68" s="60" t="s">
        <v>1450</v>
      </c>
      <c r="D68" s="60">
        <v>775</v>
      </c>
      <c r="G68" s="60" t="s">
        <v>1456</v>
      </c>
      <c r="H68" s="60" t="s">
        <v>1452</v>
      </c>
      <c r="I68" s="60">
        <v>36.5</v>
      </c>
      <c r="J68" s="60">
        <v>16</v>
      </c>
      <c r="M68" s="60" t="s">
        <v>1452</v>
      </c>
      <c r="N68" s="60" t="s">
        <v>1452</v>
      </c>
      <c r="O68" s="60" t="s">
        <v>1452</v>
      </c>
      <c r="P68" s="60" t="s">
        <v>1452</v>
      </c>
      <c r="Q68" s="60" t="s">
        <v>1452</v>
      </c>
      <c r="R68" s="60" t="s">
        <v>1452</v>
      </c>
      <c r="S68" s="60" t="s">
        <v>1452</v>
      </c>
      <c r="T68" s="60" t="s">
        <v>1452</v>
      </c>
      <c r="U68" s="60" t="s">
        <v>1452</v>
      </c>
      <c r="V68" s="60" t="s">
        <v>1493</v>
      </c>
      <c r="W68" s="60" t="s">
        <v>1454</v>
      </c>
      <c r="X68" s="60" t="s">
        <v>1454</v>
      </c>
      <c r="Y68" s="60" t="s">
        <v>1493</v>
      </c>
      <c r="Z68" s="60" t="s">
        <v>1455</v>
      </c>
    </row>
    <row r="69" spans="1:26" ht="12.75" x14ac:dyDescent="0.2">
      <c r="A69" s="61">
        <v>44343.628328831022</v>
      </c>
      <c r="B69" s="62" t="s">
        <v>1582</v>
      </c>
      <c r="C69" s="60" t="s">
        <v>1450</v>
      </c>
      <c r="D69" s="60">
        <v>776</v>
      </c>
      <c r="G69" s="60" t="s">
        <v>1451</v>
      </c>
      <c r="K69" s="60">
        <v>36.6</v>
      </c>
      <c r="L69" s="60">
        <v>16</v>
      </c>
      <c r="M69" s="60" t="s">
        <v>1452</v>
      </c>
      <c r="N69" s="60" t="s">
        <v>1452</v>
      </c>
      <c r="O69" s="60" t="s">
        <v>1452</v>
      </c>
      <c r="P69" s="60" t="s">
        <v>1452</v>
      </c>
      <c r="Q69" s="60" t="s">
        <v>1452</v>
      </c>
      <c r="R69" s="60" t="s">
        <v>1452</v>
      </c>
      <c r="S69" s="60" t="s">
        <v>1452</v>
      </c>
      <c r="T69" s="60" t="s">
        <v>1452</v>
      </c>
      <c r="U69" s="60" t="s">
        <v>1452</v>
      </c>
      <c r="V69" s="60" t="s">
        <v>1583</v>
      </c>
      <c r="W69" s="60" t="s">
        <v>1454</v>
      </c>
      <c r="X69" s="60" t="s">
        <v>1454</v>
      </c>
      <c r="Y69" s="60" t="s">
        <v>1454</v>
      </c>
      <c r="Z69" s="60" t="s">
        <v>1455</v>
      </c>
    </row>
    <row r="70" spans="1:26" ht="12.75" x14ac:dyDescent="0.2">
      <c r="A70" s="61">
        <v>44343.366040081019</v>
      </c>
      <c r="B70" s="62" t="s">
        <v>1601</v>
      </c>
      <c r="C70" s="60" t="s">
        <v>1450</v>
      </c>
      <c r="D70" s="60">
        <v>777</v>
      </c>
      <c r="G70" s="60" t="s">
        <v>1456</v>
      </c>
      <c r="H70" s="60" t="s">
        <v>1452</v>
      </c>
      <c r="I70" s="60">
        <v>36.200000000000003</v>
      </c>
      <c r="J70" s="60">
        <v>17</v>
      </c>
      <c r="M70" s="60" t="s">
        <v>1452</v>
      </c>
      <c r="N70" s="60" t="s">
        <v>1452</v>
      </c>
      <c r="O70" s="60" t="s">
        <v>1452</v>
      </c>
      <c r="P70" s="60" t="s">
        <v>1452</v>
      </c>
      <c r="Q70" s="60" t="s">
        <v>1452</v>
      </c>
      <c r="R70" s="60" t="s">
        <v>1452</v>
      </c>
      <c r="S70" s="60" t="s">
        <v>1452</v>
      </c>
      <c r="T70" s="60" t="s">
        <v>1452</v>
      </c>
      <c r="U70" s="60" t="s">
        <v>1452</v>
      </c>
      <c r="V70" s="60" t="s">
        <v>1454</v>
      </c>
      <c r="W70" s="60" t="s">
        <v>1454</v>
      </c>
      <c r="X70" s="60" t="s">
        <v>1454</v>
      </c>
      <c r="Y70" s="60" t="s">
        <v>1454</v>
      </c>
      <c r="Z70" s="60" t="s">
        <v>1455</v>
      </c>
    </row>
    <row r="71" spans="1:26" ht="12.75" x14ac:dyDescent="0.2">
      <c r="A71" s="61">
        <v>44343.297725173616</v>
      </c>
      <c r="B71" s="62" t="s">
        <v>1540</v>
      </c>
      <c r="C71" s="60" t="s">
        <v>1450</v>
      </c>
      <c r="D71" s="60">
        <v>778</v>
      </c>
      <c r="G71" s="60" t="s">
        <v>1456</v>
      </c>
      <c r="H71" s="60" t="s">
        <v>1452</v>
      </c>
      <c r="I71" s="60">
        <v>36.5</v>
      </c>
      <c r="J71" s="60">
        <v>16</v>
      </c>
      <c r="M71" s="60" t="s">
        <v>1452</v>
      </c>
      <c r="N71" s="60" t="s">
        <v>1452</v>
      </c>
      <c r="O71" s="60" t="s">
        <v>1452</v>
      </c>
      <c r="P71" s="60" t="s">
        <v>1452</v>
      </c>
      <c r="Q71" s="60" t="s">
        <v>1452</v>
      </c>
      <c r="R71" s="60" t="s">
        <v>1452</v>
      </c>
      <c r="S71" s="60" t="s">
        <v>1452</v>
      </c>
      <c r="T71" s="60" t="s">
        <v>1452</v>
      </c>
      <c r="U71" s="60" t="s">
        <v>1452</v>
      </c>
      <c r="V71" s="60" t="s">
        <v>1454</v>
      </c>
      <c r="W71" s="60" t="s">
        <v>1454</v>
      </c>
      <c r="X71" s="60" t="s">
        <v>1454</v>
      </c>
      <c r="Y71" s="60" t="s">
        <v>1454</v>
      </c>
      <c r="Z71" s="60" t="s">
        <v>1455</v>
      </c>
    </row>
    <row r="72" spans="1:26" ht="12.75" x14ac:dyDescent="0.2">
      <c r="A72" s="61">
        <v>44343.264265810183</v>
      </c>
      <c r="B72" s="60">
        <v>9334534384</v>
      </c>
      <c r="C72" s="60" t="s">
        <v>1450</v>
      </c>
      <c r="D72" s="60">
        <v>782</v>
      </c>
      <c r="G72" s="60" t="s">
        <v>1456</v>
      </c>
      <c r="H72" s="60" t="s">
        <v>1452</v>
      </c>
      <c r="I72" s="60">
        <v>36.200000000000003</v>
      </c>
      <c r="J72" s="60">
        <v>18</v>
      </c>
      <c r="M72" s="60" t="s">
        <v>1452</v>
      </c>
      <c r="N72" s="60" t="s">
        <v>1452</v>
      </c>
      <c r="O72" s="60" t="s">
        <v>1452</v>
      </c>
      <c r="P72" s="60" t="s">
        <v>1452</v>
      </c>
      <c r="Q72" s="60" t="s">
        <v>1452</v>
      </c>
      <c r="R72" s="60" t="s">
        <v>1452</v>
      </c>
      <c r="S72" s="60" t="s">
        <v>1452</v>
      </c>
      <c r="T72" s="60" t="s">
        <v>1452</v>
      </c>
      <c r="U72" s="60" t="s">
        <v>1452</v>
      </c>
      <c r="V72" s="60" t="s">
        <v>1454</v>
      </c>
      <c r="W72" s="60" t="s">
        <v>1454</v>
      </c>
      <c r="X72" s="60" t="s">
        <v>1454</v>
      </c>
      <c r="Y72" s="60" t="s">
        <v>1454</v>
      </c>
      <c r="Z72" s="60" t="s">
        <v>1455</v>
      </c>
    </row>
    <row r="73" spans="1:26" ht="12.75" x14ac:dyDescent="0.2">
      <c r="A73" s="61">
        <v>44343.33312012731</v>
      </c>
      <c r="B73" s="62" t="s">
        <v>1551</v>
      </c>
      <c r="C73" s="60" t="s">
        <v>1450</v>
      </c>
      <c r="D73" s="60">
        <v>783</v>
      </c>
      <c r="G73" s="60" t="s">
        <v>1456</v>
      </c>
      <c r="H73" s="60" t="s">
        <v>1452</v>
      </c>
      <c r="I73" s="60">
        <v>36.200000000000003</v>
      </c>
      <c r="J73" s="60">
        <v>20</v>
      </c>
      <c r="M73" s="60" t="s">
        <v>1452</v>
      </c>
      <c r="N73" s="60" t="s">
        <v>1452</v>
      </c>
      <c r="O73" s="60" t="s">
        <v>1452</v>
      </c>
      <c r="P73" s="60" t="s">
        <v>1452</v>
      </c>
      <c r="Q73" s="60" t="s">
        <v>1452</v>
      </c>
      <c r="R73" s="60" t="s">
        <v>1452</v>
      </c>
      <c r="S73" s="60" t="s">
        <v>1452</v>
      </c>
      <c r="T73" s="60" t="s">
        <v>1452</v>
      </c>
      <c r="U73" s="60" t="s">
        <v>1452</v>
      </c>
      <c r="V73" s="60" t="s">
        <v>1481</v>
      </c>
      <c r="W73" s="60" t="s">
        <v>1454</v>
      </c>
      <c r="X73" s="60" t="s">
        <v>1454</v>
      </c>
      <c r="Y73" s="60" t="s">
        <v>1481</v>
      </c>
      <c r="Z73" s="60" t="s">
        <v>1455</v>
      </c>
    </row>
    <row r="74" spans="1:26" ht="12.75" x14ac:dyDescent="0.2">
      <c r="A74" s="61">
        <v>44343.227771053236</v>
      </c>
      <c r="B74" s="62" t="s">
        <v>1609</v>
      </c>
      <c r="C74" s="60" t="s">
        <v>1450</v>
      </c>
      <c r="D74" s="60">
        <v>784</v>
      </c>
      <c r="G74" s="60" t="s">
        <v>1451</v>
      </c>
      <c r="K74" s="60">
        <v>36.6</v>
      </c>
      <c r="L74" s="60">
        <v>19</v>
      </c>
      <c r="M74" s="60" t="s">
        <v>1452</v>
      </c>
      <c r="N74" s="60" t="s">
        <v>1452</v>
      </c>
      <c r="O74" s="60" t="s">
        <v>1452</v>
      </c>
      <c r="P74" s="60" t="s">
        <v>1452</v>
      </c>
      <c r="Q74" s="60" t="s">
        <v>1452</v>
      </c>
      <c r="R74" s="60" t="s">
        <v>1452</v>
      </c>
      <c r="S74" s="60" t="s">
        <v>1452</v>
      </c>
      <c r="T74" s="60" t="s">
        <v>1452</v>
      </c>
      <c r="U74" s="60" t="s">
        <v>1452</v>
      </c>
      <c r="V74" s="60" t="s">
        <v>1493</v>
      </c>
      <c r="W74" s="60" t="s">
        <v>1454</v>
      </c>
      <c r="X74" s="60" t="s">
        <v>1454</v>
      </c>
      <c r="Y74" s="60" t="s">
        <v>1493</v>
      </c>
      <c r="Z74" s="60" t="s">
        <v>1455</v>
      </c>
    </row>
    <row r="75" spans="1:26" ht="12.75" x14ac:dyDescent="0.2">
      <c r="A75" s="61">
        <v>44343.333495787039</v>
      </c>
      <c r="B75" s="60">
        <v>9353154308</v>
      </c>
      <c r="C75" s="60" t="s">
        <v>1450</v>
      </c>
      <c r="D75" s="60">
        <v>789</v>
      </c>
      <c r="G75" s="60" t="s">
        <v>1451</v>
      </c>
      <c r="K75" s="60">
        <v>36.5</v>
      </c>
      <c r="L75" s="60">
        <v>14</v>
      </c>
      <c r="M75" s="60" t="s">
        <v>1452</v>
      </c>
      <c r="N75" s="60" t="s">
        <v>1452</v>
      </c>
      <c r="O75" s="60" t="s">
        <v>1452</v>
      </c>
      <c r="P75" s="60" t="s">
        <v>1452</v>
      </c>
      <c r="Q75" s="60" t="s">
        <v>1452</v>
      </c>
      <c r="R75" s="60" t="s">
        <v>1452</v>
      </c>
      <c r="S75" s="60" t="s">
        <v>1452</v>
      </c>
      <c r="T75" s="60" t="s">
        <v>1452</v>
      </c>
      <c r="U75" s="60" t="s">
        <v>1452</v>
      </c>
      <c r="V75" s="60" t="s">
        <v>1467</v>
      </c>
      <c r="W75" s="60" t="s">
        <v>1577</v>
      </c>
      <c r="X75" s="60" t="s">
        <v>1473</v>
      </c>
      <c r="Y75" s="60" t="s">
        <v>1467</v>
      </c>
      <c r="Z75" s="60" t="s">
        <v>1455</v>
      </c>
    </row>
    <row r="76" spans="1:26" ht="12.75" x14ac:dyDescent="0.2">
      <c r="A76" s="61">
        <v>44343.210737662041</v>
      </c>
      <c r="B76" s="62" t="s">
        <v>1471</v>
      </c>
      <c r="C76" s="60" t="s">
        <v>1450</v>
      </c>
      <c r="D76" s="60" t="s">
        <v>432</v>
      </c>
      <c r="G76" s="60" t="s">
        <v>1451</v>
      </c>
      <c r="K76" s="60">
        <v>36.200000000000003</v>
      </c>
      <c r="L76" s="60">
        <v>14</v>
      </c>
      <c r="M76" s="60" t="s">
        <v>1452</v>
      </c>
      <c r="N76" s="60" t="s">
        <v>1452</v>
      </c>
      <c r="O76" s="60" t="s">
        <v>1452</v>
      </c>
      <c r="P76" s="60" t="s">
        <v>1452</v>
      </c>
      <c r="Q76" s="60" t="s">
        <v>1452</v>
      </c>
      <c r="R76" s="60" t="s">
        <v>1452</v>
      </c>
      <c r="S76" s="60" t="s">
        <v>1452</v>
      </c>
      <c r="T76" s="60" t="s">
        <v>1452</v>
      </c>
      <c r="U76" s="60" t="s">
        <v>1452</v>
      </c>
      <c r="V76" s="60" t="s">
        <v>1472</v>
      </c>
      <c r="W76" s="60" t="s">
        <v>1454</v>
      </c>
      <c r="X76" s="60" t="s">
        <v>1473</v>
      </c>
      <c r="Y76" s="60" t="s">
        <v>1474</v>
      </c>
      <c r="Z76" s="60" t="s">
        <v>1455</v>
      </c>
    </row>
    <row r="77" spans="1:26" ht="12.75" x14ac:dyDescent="0.2">
      <c r="A77" s="61">
        <v>44343.688187569445</v>
      </c>
      <c r="B77" s="62" t="s">
        <v>1595</v>
      </c>
      <c r="C77" s="60" t="s">
        <v>1450</v>
      </c>
      <c r="D77" s="60" t="s">
        <v>16</v>
      </c>
      <c r="G77" s="60" t="s">
        <v>1451</v>
      </c>
      <c r="K77" s="60">
        <v>36.200000000000003</v>
      </c>
      <c r="L77" s="60">
        <v>24</v>
      </c>
      <c r="M77" s="60" t="s">
        <v>1452</v>
      </c>
      <c r="N77" s="60" t="s">
        <v>1452</v>
      </c>
      <c r="O77" s="60" t="s">
        <v>1452</v>
      </c>
      <c r="P77" s="60" t="s">
        <v>1452</v>
      </c>
      <c r="Q77" s="60" t="s">
        <v>1452</v>
      </c>
      <c r="R77" s="60" t="s">
        <v>1452</v>
      </c>
      <c r="S77" s="60" t="s">
        <v>1452</v>
      </c>
      <c r="T77" s="60" t="s">
        <v>1452</v>
      </c>
      <c r="U77" s="60" t="s">
        <v>1452</v>
      </c>
      <c r="V77" s="60" t="s">
        <v>1454</v>
      </c>
      <c r="W77" s="60" t="s">
        <v>1454</v>
      </c>
      <c r="X77" s="60" t="s">
        <v>1454</v>
      </c>
      <c r="Y77" s="60" t="s">
        <v>1670</v>
      </c>
      <c r="Z77" s="60" t="s">
        <v>1455</v>
      </c>
    </row>
    <row r="78" spans="1:26" ht="12.75" x14ac:dyDescent="0.2">
      <c r="A78" s="61">
        <v>44343.310184930553</v>
      </c>
      <c r="B78" s="62" t="s">
        <v>1478</v>
      </c>
      <c r="C78" s="60" t="s">
        <v>1450</v>
      </c>
      <c r="D78" s="60" t="s">
        <v>1064</v>
      </c>
      <c r="G78" s="60" t="s">
        <v>1456</v>
      </c>
      <c r="H78" s="60" t="s">
        <v>1452</v>
      </c>
      <c r="I78" s="60">
        <v>36.6</v>
      </c>
      <c r="J78" s="60">
        <v>17</v>
      </c>
      <c r="M78" s="60" t="s">
        <v>1452</v>
      </c>
      <c r="N78" s="60" t="s">
        <v>1452</v>
      </c>
      <c r="O78" s="60" t="s">
        <v>1452</v>
      </c>
      <c r="P78" s="60" t="s">
        <v>1452</v>
      </c>
      <c r="Q78" s="60" t="s">
        <v>1452</v>
      </c>
      <c r="R78" s="60" t="s">
        <v>1452</v>
      </c>
      <c r="S78" s="60" t="s">
        <v>1452</v>
      </c>
      <c r="T78" s="60" t="s">
        <v>1452</v>
      </c>
      <c r="U78" s="60" t="s">
        <v>1452</v>
      </c>
      <c r="V78" s="60" t="s">
        <v>1467</v>
      </c>
      <c r="W78" s="60" t="s">
        <v>1454</v>
      </c>
      <c r="X78" s="60" t="s">
        <v>1454</v>
      </c>
      <c r="Y78" s="60" t="s">
        <v>1467</v>
      </c>
      <c r="Z78" s="60" t="s">
        <v>1455</v>
      </c>
    </row>
    <row r="79" spans="1:26" ht="12.75" x14ac:dyDescent="0.2">
      <c r="A79" s="61">
        <v>44343.831688819446</v>
      </c>
      <c r="B79" s="60" t="s">
        <v>1603</v>
      </c>
      <c r="C79" s="60" t="s">
        <v>1450</v>
      </c>
      <c r="D79" s="60" t="s">
        <v>204</v>
      </c>
      <c r="G79" s="60" t="s">
        <v>1451</v>
      </c>
      <c r="K79" s="60">
        <v>36.299999999999997</v>
      </c>
      <c r="L79" s="60">
        <v>16</v>
      </c>
      <c r="M79" s="60" t="s">
        <v>1452</v>
      </c>
      <c r="N79" s="60" t="s">
        <v>1452</v>
      </c>
      <c r="O79" s="60" t="s">
        <v>1452</v>
      </c>
      <c r="P79" s="60" t="s">
        <v>1452</v>
      </c>
      <c r="Q79" s="60" t="s">
        <v>1452</v>
      </c>
      <c r="R79" s="60" t="s">
        <v>1452</v>
      </c>
      <c r="S79" s="60" t="s">
        <v>1452</v>
      </c>
      <c r="T79" s="60" t="s">
        <v>1452</v>
      </c>
      <c r="U79" s="60" t="s">
        <v>1452</v>
      </c>
      <c r="V79" s="60" t="s">
        <v>1454</v>
      </c>
      <c r="W79" s="60" t="s">
        <v>1454</v>
      </c>
      <c r="X79" s="60" t="s">
        <v>1454</v>
      </c>
      <c r="Y79" s="60" t="s">
        <v>1454</v>
      </c>
      <c r="Z79" s="60" t="s">
        <v>1455</v>
      </c>
    </row>
    <row r="80" spans="1:26" ht="12.75" x14ac:dyDescent="0.2">
      <c r="A80" s="61">
        <v>44343.640796597218</v>
      </c>
      <c r="B80" s="62" t="s">
        <v>1580</v>
      </c>
      <c r="C80" s="60" t="s">
        <v>1450</v>
      </c>
      <c r="D80" s="60" t="s">
        <v>253</v>
      </c>
      <c r="G80" s="60" t="s">
        <v>1451</v>
      </c>
      <c r="K80" s="60">
        <v>36.4</v>
      </c>
      <c r="L80" s="60">
        <v>16</v>
      </c>
      <c r="M80" s="60" t="s">
        <v>1452</v>
      </c>
      <c r="N80" s="60" t="s">
        <v>1452</v>
      </c>
      <c r="O80" s="60" t="s">
        <v>1452</v>
      </c>
      <c r="P80" s="60" t="s">
        <v>1452</v>
      </c>
      <c r="Q80" s="60" t="s">
        <v>1452</v>
      </c>
      <c r="R80" s="60" t="s">
        <v>1452</v>
      </c>
      <c r="S80" s="60" t="s">
        <v>1452</v>
      </c>
      <c r="T80" s="60" t="s">
        <v>1452</v>
      </c>
      <c r="U80" s="60" t="s">
        <v>1452</v>
      </c>
      <c r="V80" s="60" t="s">
        <v>1667</v>
      </c>
      <c r="W80" s="60" t="s">
        <v>1454</v>
      </c>
      <c r="X80" s="60" t="s">
        <v>1454</v>
      </c>
      <c r="Y80" s="60" t="s">
        <v>1668</v>
      </c>
      <c r="Z80" s="60" t="s">
        <v>1455</v>
      </c>
    </row>
    <row r="81" spans="1:26" ht="12.75" x14ac:dyDescent="0.2">
      <c r="A81" s="61">
        <v>44343.206796192128</v>
      </c>
      <c r="B81" s="62" t="s">
        <v>1449</v>
      </c>
      <c r="C81" s="60" t="s">
        <v>1450</v>
      </c>
      <c r="D81" s="60" t="s">
        <v>500</v>
      </c>
      <c r="G81" s="60" t="s">
        <v>1451</v>
      </c>
      <c r="K81" s="60">
        <v>36.6</v>
      </c>
      <c r="L81" s="60">
        <v>14</v>
      </c>
      <c r="M81" s="60" t="s">
        <v>1452</v>
      </c>
      <c r="N81" s="60" t="s">
        <v>1452</v>
      </c>
      <c r="O81" s="60" t="s">
        <v>1452</v>
      </c>
      <c r="P81" s="60" t="s">
        <v>1452</v>
      </c>
      <c r="Q81" s="60" t="s">
        <v>1452</v>
      </c>
      <c r="R81" s="60" t="s">
        <v>1452</v>
      </c>
      <c r="S81" s="60" t="s">
        <v>1452</v>
      </c>
      <c r="T81" s="60" t="s">
        <v>1452</v>
      </c>
      <c r="U81" s="60" t="s">
        <v>1452</v>
      </c>
      <c r="V81" s="60" t="s">
        <v>1453</v>
      </c>
      <c r="W81" s="60" t="s">
        <v>1454</v>
      </c>
      <c r="X81" s="60" t="s">
        <v>1454</v>
      </c>
      <c r="Y81" s="60" t="s">
        <v>1453</v>
      </c>
      <c r="Z81" s="60" t="s">
        <v>1455</v>
      </c>
    </row>
    <row r="82" spans="1:26" ht="12.75" x14ac:dyDescent="0.2">
      <c r="A82" s="61">
        <v>44343.298773865739</v>
      </c>
      <c r="B82" s="62" t="s">
        <v>1505</v>
      </c>
      <c r="C82" s="60" t="s">
        <v>1450</v>
      </c>
      <c r="D82" s="60" t="s">
        <v>1424</v>
      </c>
      <c r="G82" s="60" t="s">
        <v>1451</v>
      </c>
      <c r="K82" s="60">
        <v>36</v>
      </c>
      <c r="L82" s="60">
        <v>14</v>
      </c>
      <c r="M82" s="60" t="s">
        <v>1452</v>
      </c>
      <c r="N82" s="60" t="s">
        <v>1452</v>
      </c>
      <c r="O82" s="60" t="s">
        <v>1452</v>
      </c>
      <c r="P82" s="60" t="s">
        <v>1452</v>
      </c>
      <c r="Q82" s="60" t="s">
        <v>1452</v>
      </c>
      <c r="R82" s="60" t="s">
        <v>1452</v>
      </c>
      <c r="S82" s="60" t="s">
        <v>1452</v>
      </c>
      <c r="T82" s="60" t="s">
        <v>1452</v>
      </c>
      <c r="U82" s="60" t="s">
        <v>1452</v>
      </c>
      <c r="V82" s="60" t="s">
        <v>1454</v>
      </c>
      <c r="W82" s="60" t="s">
        <v>1454</v>
      </c>
      <c r="X82" s="60" t="s">
        <v>1454</v>
      </c>
      <c r="Y82" s="60" t="s">
        <v>1454</v>
      </c>
      <c r="Z82" s="60" t="s">
        <v>1455</v>
      </c>
    </row>
    <row r="83" spans="1:26" ht="12.75" x14ac:dyDescent="0.2">
      <c r="A83" s="61">
        <v>44343.230324571763</v>
      </c>
      <c r="B83" s="62" t="s">
        <v>1457</v>
      </c>
      <c r="C83" s="60" t="s">
        <v>1458</v>
      </c>
      <c r="D83" s="60" t="s">
        <v>1411</v>
      </c>
      <c r="E83" s="60" t="s">
        <v>1459</v>
      </c>
      <c r="F83" s="60" t="s">
        <v>1460</v>
      </c>
      <c r="G83" s="60" t="s">
        <v>1451</v>
      </c>
      <c r="K83" s="60">
        <v>36.700000000000003</v>
      </c>
      <c r="L83" s="60">
        <v>11</v>
      </c>
      <c r="M83" s="60" t="s">
        <v>1452</v>
      </c>
      <c r="N83" s="60" t="s">
        <v>1452</v>
      </c>
      <c r="O83" s="60" t="s">
        <v>1452</v>
      </c>
      <c r="P83" s="60" t="s">
        <v>1452</v>
      </c>
      <c r="Q83" s="60" t="s">
        <v>1452</v>
      </c>
      <c r="R83" s="60" t="s">
        <v>1452</v>
      </c>
      <c r="S83" s="60" t="s">
        <v>1452</v>
      </c>
      <c r="T83" s="60" t="s">
        <v>1452</v>
      </c>
      <c r="U83" s="60" t="s">
        <v>1452</v>
      </c>
      <c r="V83" s="60" t="s">
        <v>1461</v>
      </c>
      <c r="W83" s="60" t="s">
        <v>1577</v>
      </c>
      <c r="X83" s="60" t="s">
        <v>1454</v>
      </c>
      <c r="Y83" s="60" t="s">
        <v>1461</v>
      </c>
      <c r="Z83" s="60" t="s">
        <v>1455</v>
      </c>
    </row>
    <row r="84" spans="1:26" ht="12.75" x14ac:dyDescent="0.2">
      <c r="A84" s="61">
        <v>44343.262489189816</v>
      </c>
      <c r="B84" s="62" t="s">
        <v>1482</v>
      </c>
      <c r="C84" s="60" t="s">
        <v>1458</v>
      </c>
      <c r="E84" s="60" t="s">
        <v>1483</v>
      </c>
      <c r="F84" s="60" t="s">
        <v>1484</v>
      </c>
      <c r="G84" s="60" t="s">
        <v>1451</v>
      </c>
      <c r="K84" s="60">
        <v>36.5</v>
      </c>
      <c r="L84" s="60">
        <v>23</v>
      </c>
      <c r="M84" s="60" t="s">
        <v>1452</v>
      </c>
      <c r="N84" s="60" t="s">
        <v>1452</v>
      </c>
      <c r="O84" s="60" t="s">
        <v>1452</v>
      </c>
      <c r="P84" s="60" t="s">
        <v>1452</v>
      </c>
      <c r="Q84" s="60" t="s">
        <v>1452</v>
      </c>
      <c r="R84" s="60" t="s">
        <v>1452</v>
      </c>
      <c r="S84" s="60" t="s">
        <v>1452</v>
      </c>
      <c r="T84" s="60" t="s">
        <v>1452</v>
      </c>
      <c r="U84" s="60" t="s">
        <v>1452</v>
      </c>
      <c r="V84" s="60" t="s">
        <v>1454</v>
      </c>
      <c r="W84" s="60" t="s">
        <v>1454</v>
      </c>
      <c r="X84" s="60" t="s">
        <v>1454</v>
      </c>
      <c r="Y84" s="60" t="s">
        <v>1656</v>
      </c>
      <c r="Z84" s="60" t="s">
        <v>1455</v>
      </c>
    </row>
    <row r="85" spans="1:26" ht="12.75" x14ac:dyDescent="0.2">
      <c r="A85" s="61">
        <v>44343.264948865741</v>
      </c>
      <c r="B85" s="62" t="s">
        <v>1543</v>
      </c>
      <c r="C85" s="60" t="s">
        <v>1458</v>
      </c>
      <c r="E85" s="60" t="s">
        <v>1427</v>
      </c>
      <c r="F85" s="60" t="s">
        <v>641</v>
      </c>
      <c r="G85" s="60" t="s">
        <v>1451</v>
      </c>
      <c r="K85" s="60">
        <v>36.5</v>
      </c>
      <c r="L85" s="60">
        <v>18</v>
      </c>
      <c r="M85" s="60" t="s">
        <v>1452</v>
      </c>
      <c r="N85" s="60" t="s">
        <v>1452</v>
      </c>
      <c r="O85" s="60" t="s">
        <v>1452</v>
      </c>
      <c r="P85" s="60" t="s">
        <v>1452</v>
      </c>
      <c r="Q85" s="60" t="s">
        <v>1452</v>
      </c>
      <c r="R85" s="60" t="s">
        <v>1452</v>
      </c>
      <c r="S85" s="60" t="s">
        <v>1452</v>
      </c>
      <c r="T85" s="60" t="s">
        <v>1452</v>
      </c>
      <c r="U85" s="60" t="s">
        <v>1452</v>
      </c>
      <c r="V85" s="60" t="s">
        <v>1454</v>
      </c>
      <c r="W85" s="60" t="s">
        <v>1454</v>
      </c>
      <c r="X85" s="60" t="s">
        <v>1454</v>
      </c>
      <c r="Y85" s="60" t="s">
        <v>1454</v>
      </c>
      <c r="Z85" s="60" t="s">
        <v>1455</v>
      </c>
    </row>
    <row r="86" spans="1:26" ht="12.75" x14ac:dyDescent="0.2">
      <c r="A86" s="61">
        <v>44343.268872627319</v>
      </c>
      <c r="B86" s="62" t="s">
        <v>1468</v>
      </c>
      <c r="C86" s="60" t="s">
        <v>1458</v>
      </c>
      <c r="E86" s="60" t="s">
        <v>31</v>
      </c>
      <c r="F86" s="60" t="s">
        <v>30</v>
      </c>
      <c r="G86" s="60" t="s">
        <v>1456</v>
      </c>
      <c r="H86" s="60" t="s">
        <v>1455</v>
      </c>
      <c r="I86" s="60">
        <v>36.5</v>
      </c>
      <c r="J86" s="60">
        <v>18</v>
      </c>
      <c r="M86" s="60" t="s">
        <v>1452</v>
      </c>
      <c r="N86" s="60" t="s">
        <v>1452</v>
      </c>
      <c r="O86" s="60" t="s">
        <v>1452</v>
      </c>
      <c r="P86" s="60" t="s">
        <v>1452</v>
      </c>
      <c r="Q86" s="60" t="s">
        <v>1452</v>
      </c>
      <c r="R86" s="60" t="s">
        <v>1452</v>
      </c>
      <c r="S86" s="60" t="s">
        <v>1452</v>
      </c>
      <c r="T86" s="60" t="s">
        <v>1452</v>
      </c>
      <c r="U86" s="60" t="s">
        <v>1452</v>
      </c>
      <c r="V86" s="60" t="s">
        <v>1454</v>
      </c>
      <c r="W86" s="60" t="s">
        <v>1454</v>
      </c>
      <c r="X86" s="60" t="s">
        <v>1454</v>
      </c>
      <c r="Y86" s="60" t="s">
        <v>1454</v>
      </c>
      <c r="Z86" s="60" t="s">
        <v>1455</v>
      </c>
    </row>
    <row r="87" spans="1:26" ht="12.75" x14ac:dyDescent="0.2">
      <c r="A87" s="61">
        <v>44343.32397109954</v>
      </c>
      <c r="B87" s="60">
        <v>0</v>
      </c>
      <c r="C87" s="60" t="s">
        <v>1458</v>
      </c>
      <c r="E87" s="60" t="s">
        <v>1347</v>
      </c>
      <c r="F87" s="60" t="s">
        <v>1426</v>
      </c>
      <c r="G87" s="60" t="s">
        <v>1451</v>
      </c>
      <c r="K87" s="60">
        <v>36.6</v>
      </c>
      <c r="L87" s="60">
        <v>18</v>
      </c>
      <c r="M87" s="60" t="s">
        <v>1452</v>
      </c>
      <c r="N87" s="60" t="s">
        <v>1452</v>
      </c>
      <c r="O87" s="60" t="s">
        <v>1452</v>
      </c>
      <c r="P87" s="60" t="s">
        <v>1452</v>
      </c>
      <c r="Q87" s="60" t="s">
        <v>1452</v>
      </c>
      <c r="R87" s="60" t="s">
        <v>1452</v>
      </c>
      <c r="S87" s="60" t="s">
        <v>1452</v>
      </c>
      <c r="T87" s="60" t="s">
        <v>1452</v>
      </c>
      <c r="U87" s="60" t="s">
        <v>1452</v>
      </c>
      <c r="V87" s="60" t="s">
        <v>1454</v>
      </c>
      <c r="W87" s="60" t="s">
        <v>1454</v>
      </c>
      <c r="X87" s="60" t="s">
        <v>1454</v>
      </c>
      <c r="Y87" s="60" t="s">
        <v>1454</v>
      </c>
      <c r="Z87" s="60" t="s">
        <v>1455</v>
      </c>
    </row>
    <row r="88" spans="1:26" s="66" customFormat="1" ht="12.75" x14ac:dyDescent="0.2">
      <c r="A88" s="64">
        <v>44343.340395127314</v>
      </c>
      <c r="B88" s="65" t="s">
        <v>1619</v>
      </c>
      <c r="C88" s="66" t="s">
        <v>1458</v>
      </c>
      <c r="E88" s="66" t="s">
        <v>1620</v>
      </c>
      <c r="F88" s="66" t="s">
        <v>988</v>
      </c>
      <c r="G88" s="66" t="s">
        <v>1451</v>
      </c>
      <c r="K88" s="66">
        <v>36.1</v>
      </c>
      <c r="L88" s="66">
        <v>18</v>
      </c>
      <c r="M88" s="66" t="s">
        <v>1452</v>
      </c>
      <c r="N88" s="66" t="s">
        <v>1452</v>
      </c>
      <c r="O88" s="66" t="s">
        <v>1452</v>
      </c>
      <c r="P88" s="66" t="s">
        <v>1452</v>
      </c>
      <c r="Q88" s="66" t="s">
        <v>1452</v>
      </c>
      <c r="R88" s="66" t="s">
        <v>1452</v>
      </c>
      <c r="S88" s="66" t="s">
        <v>1452</v>
      </c>
      <c r="T88" s="66" t="s">
        <v>1452</v>
      </c>
      <c r="U88" s="66" t="s">
        <v>1452</v>
      </c>
      <c r="V88" s="66" t="s">
        <v>1454</v>
      </c>
      <c r="W88" s="66" t="s">
        <v>1454</v>
      </c>
      <c r="X88" s="66" t="s">
        <v>1454</v>
      </c>
      <c r="Y88" s="66" t="s">
        <v>1454</v>
      </c>
      <c r="Z88" s="66" t="s">
        <v>1455</v>
      </c>
    </row>
    <row r="89" spans="1:26" ht="12.75" x14ac:dyDescent="0.2">
      <c r="A89" s="61">
        <v>44343.351721446757</v>
      </c>
      <c r="B89" s="62" t="s">
        <v>1537</v>
      </c>
      <c r="C89" s="60" t="s">
        <v>1458</v>
      </c>
      <c r="E89" s="60" t="s">
        <v>139</v>
      </c>
      <c r="F89" s="60" t="s">
        <v>138</v>
      </c>
      <c r="G89" s="60" t="s">
        <v>1456</v>
      </c>
      <c r="H89" s="60" t="s">
        <v>1452</v>
      </c>
      <c r="I89" s="60">
        <v>36.200000000000003</v>
      </c>
      <c r="J89" s="60">
        <v>19</v>
      </c>
      <c r="M89" s="60" t="s">
        <v>1452</v>
      </c>
      <c r="N89" s="60" t="s">
        <v>1452</v>
      </c>
      <c r="O89" s="60" t="s">
        <v>1452</v>
      </c>
      <c r="P89" s="60" t="s">
        <v>1452</v>
      </c>
      <c r="Q89" s="60" t="s">
        <v>1452</v>
      </c>
      <c r="R89" s="60" t="s">
        <v>1452</v>
      </c>
      <c r="S89" s="60" t="s">
        <v>1452</v>
      </c>
      <c r="T89" s="60" t="s">
        <v>1452</v>
      </c>
      <c r="U89" s="60" t="s">
        <v>1452</v>
      </c>
      <c r="V89" s="60" t="s">
        <v>1481</v>
      </c>
      <c r="W89" s="60" t="s">
        <v>1454</v>
      </c>
      <c r="X89" s="60" t="s">
        <v>1454</v>
      </c>
      <c r="Y89" s="60" t="s">
        <v>1481</v>
      </c>
      <c r="Z89" s="60" t="s">
        <v>1455</v>
      </c>
    </row>
    <row r="90" spans="1:26" ht="12.75" x14ac:dyDescent="0.2">
      <c r="A90" s="61">
        <v>44343.366042638889</v>
      </c>
      <c r="B90" s="62" t="s">
        <v>1578</v>
      </c>
      <c r="C90" s="60" t="s">
        <v>1458</v>
      </c>
      <c r="E90" s="60" t="s">
        <v>792</v>
      </c>
      <c r="F90" s="60" t="s">
        <v>791</v>
      </c>
      <c r="G90" s="60" t="s">
        <v>1451</v>
      </c>
      <c r="K90" s="60">
        <v>36.299999999999997</v>
      </c>
      <c r="L90" s="60">
        <v>15</v>
      </c>
      <c r="M90" s="60" t="s">
        <v>1452</v>
      </c>
      <c r="N90" s="60" t="s">
        <v>1452</v>
      </c>
      <c r="O90" s="60" t="s">
        <v>1452</v>
      </c>
      <c r="P90" s="60" t="s">
        <v>1452</v>
      </c>
      <c r="Q90" s="60" t="s">
        <v>1452</v>
      </c>
      <c r="R90" s="60" t="s">
        <v>1452</v>
      </c>
      <c r="S90" s="60" t="s">
        <v>1452</v>
      </c>
      <c r="T90" s="60" t="s">
        <v>1452</v>
      </c>
      <c r="U90" s="60" t="s">
        <v>1452</v>
      </c>
      <c r="V90" s="60" t="s">
        <v>1454</v>
      </c>
      <c r="W90" s="60" t="s">
        <v>1454</v>
      </c>
      <c r="X90" s="60" t="s">
        <v>1454</v>
      </c>
      <c r="Y90" s="60" t="s">
        <v>1579</v>
      </c>
      <c r="Z90" s="60" t="s">
        <v>1455</v>
      </c>
    </row>
    <row r="91" spans="1:26" ht="12.75" x14ac:dyDescent="0.2">
      <c r="A91" s="61">
        <v>44343.388532650468</v>
      </c>
      <c r="B91" s="62" t="s">
        <v>1535</v>
      </c>
      <c r="C91" s="60" t="s">
        <v>1458</v>
      </c>
      <c r="E91" s="60" t="s">
        <v>1662</v>
      </c>
      <c r="F91" s="60" t="s">
        <v>1663</v>
      </c>
      <c r="G91" s="60" t="s">
        <v>1456</v>
      </c>
      <c r="H91" s="60" t="s">
        <v>1452</v>
      </c>
      <c r="I91" s="60">
        <v>36.6</v>
      </c>
      <c r="M91" s="60" t="s">
        <v>1452</v>
      </c>
      <c r="N91" s="60" t="s">
        <v>1452</v>
      </c>
      <c r="O91" s="60" t="s">
        <v>1452</v>
      </c>
      <c r="P91" s="60" t="s">
        <v>1452</v>
      </c>
      <c r="Q91" s="60" t="s">
        <v>1452</v>
      </c>
      <c r="R91" s="60" t="s">
        <v>1452</v>
      </c>
      <c r="S91" s="60" t="s">
        <v>1452</v>
      </c>
      <c r="T91" s="60" t="s">
        <v>1452</v>
      </c>
      <c r="U91" s="60" t="s">
        <v>1452</v>
      </c>
      <c r="V91" s="60" t="s">
        <v>1467</v>
      </c>
      <c r="W91" s="60" t="s">
        <v>1454</v>
      </c>
      <c r="X91" s="60" t="s">
        <v>1454</v>
      </c>
      <c r="Y91" s="60" t="s">
        <v>1467</v>
      </c>
      <c r="Z91" s="60" t="s">
        <v>1455</v>
      </c>
    </row>
    <row r="92" spans="1:26" ht="12.75" x14ac:dyDescent="0.2">
      <c r="A92" s="61">
        <v>44343.410281076387</v>
      </c>
      <c r="B92" s="62" t="s">
        <v>1490</v>
      </c>
      <c r="C92" s="60" t="s">
        <v>1458</v>
      </c>
      <c r="E92" s="60" t="s">
        <v>356</v>
      </c>
      <c r="F92" s="60" t="s">
        <v>355</v>
      </c>
      <c r="G92" s="60" t="s">
        <v>1451</v>
      </c>
      <c r="K92" s="60">
        <v>36.6</v>
      </c>
      <c r="L92" s="60">
        <v>22</v>
      </c>
      <c r="M92" s="60" t="s">
        <v>1452</v>
      </c>
      <c r="N92" s="60" t="s">
        <v>1452</v>
      </c>
      <c r="O92" s="60" t="s">
        <v>1452</v>
      </c>
      <c r="P92" s="60" t="s">
        <v>1452</v>
      </c>
      <c r="Q92" s="60" t="s">
        <v>1452</v>
      </c>
      <c r="R92" s="60" t="s">
        <v>1452</v>
      </c>
      <c r="S92" s="60" t="s">
        <v>1452</v>
      </c>
      <c r="T92" s="60" t="s">
        <v>1452</v>
      </c>
      <c r="U92" s="60" t="s">
        <v>1452</v>
      </c>
      <c r="V92" s="60" t="s">
        <v>1454</v>
      </c>
      <c r="W92" s="60" t="s">
        <v>1454</v>
      </c>
      <c r="X92" s="60" t="s">
        <v>1454</v>
      </c>
      <c r="Y92" s="60" t="s">
        <v>1454</v>
      </c>
      <c r="Z92" s="60" t="s">
        <v>1455</v>
      </c>
    </row>
    <row r="93" spans="1:26" ht="12.75" x14ac:dyDescent="0.2">
      <c r="A93" s="61">
        <v>44343.41797174768</v>
      </c>
      <c r="B93" s="62" t="s">
        <v>1547</v>
      </c>
      <c r="C93" s="60" t="s">
        <v>1458</v>
      </c>
      <c r="E93" s="60" t="s">
        <v>299</v>
      </c>
      <c r="F93" s="60" t="s">
        <v>298</v>
      </c>
      <c r="G93" s="60" t="s">
        <v>1451</v>
      </c>
      <c r="K93" s="60">
        <v>36.200000000000003</v>
      </c>
      <c r="L93" s="60">
        <v>30</v>
      </c>
      <c r="M93" s="60" t="s">
        <v>1452</v>
      </c>
      <c r="N93" s="60" t="s">
        <v>1452</v>
      </c>
      <c r="O93" s="60" t="s">
        <v>1452</v>
      </c>
      <c r="P93" s="60" t="s">
        <v>1452</v>
      </c>
      <c r="Q93" s="60" t="s">
        <v>1452</v>
      </c>
      <c r="R93" s="60" t="s">
        <v>1452</v>
      </c>
      <c r="S93" s="60" t="s">
        <v>1452</v>
      </c>
      <c r="T93" s="60" t="s">
        <v>1452</v>
      </c>
      <c r="U93" s="60" t="s">
        <v>1452</v>
      </c>
      <c r="V93" s="60" t="s">
        <v>1548</v>
      </c>
      <c r="W93" s="60" t="s">
        <v>1454</v>
      </c>
      <c r="X93" s="60" t="s">
        <v>1454</v>
      </c>
      <c r="Y93" s="60" t="s">
        <v>1454</v>
      </c>
      <c r="Z93" s="60" t="s">
        <v>1455</v>
      </c>
    </row>
    <row r="94" spans="1:26" ht="12.75" x14ac:dyDescent="0.2">
      <c r="A94" s="61">
        <v>44343.424603206018</v>
      </c>
      <c r="B94" s="62" t="s">
        <v>1568</v>
      </c>
      <c r="C94" s="60" t="s">
        <v>1458</v>
      </c>
      <c r="E94" s="60" t="s">
        <v>1569</v>
      </c>
      <c r="F94" s="60" t="s">
        <v>1570</v>
      </c>
      <c r="G94" s="60" t="s">
        <v>1451</v>
      </c>
      <c r="K94" s="60">
        <v>36.5</v>
      </c>
      <c r="L94" s="60">
        <v>30</v>
      </c>
      <c r="M94" s="60" t="s">
        <v>1452</v>
      </c>
      <c r="N94" s="60" t="s">
        <v>1452</v>
      </c>
      <c r="O94" s="60" t="s">
        <v>1452</v>
      </c>
      <c r="P94" s="60" t="s">
        <v>1452</v>
      </c>
      <c r="Q94" s="60" t="s">
        <v>1452</v>
      </c>
      <c r="R94" s="60" t="s">
        <v>1452</v>
      </c>
      <c r="S94" s="60" t="s">
        <v>1452</v>
      </c>
      <c r="T94" s="60" t="s">
        <v>1452</v>
      </c>
      <c r="U94" s="60" t="s">
        <v>1452</v>
      </c>
      <c r="V94" s="60" t="s">
        <v>1481</v>
      </c>
      <c r="W94" s="60" t="s">
        <v>1454</v>
      </c>
      <c r="X94" s="60" t="s">
        <v>1454</v>
      </c>
      <c r="Y94" s="60" t="s">
        <v>1481</v>
      </c>
      <c r="Z94" s="60" t="s">
        <v>1455</v>
      </c>
    </row>
    <row r="95" spans="1:26" ht="12.75" x14ac:dyDescent="0.2">
      <c r="A95" s="61">
        <v>44343.522180162036</v>
      </c>
      <c r="B95" s="62" t="s">
        <v>1573</v>
      </c>
      <c r="C95" s="60" t="s">
        <v>1458</v>
      </c>
      <c r="E95" s="60" t="s">
        <v>263</v>
      </c>
      <c r="F95" s="60" t="s">
        <v>262</v>
      </c>
      <c r="G95" s="60" t="s">
        <v>1456</v>
      </c>
      <c r="H95" s="60" t="s">
        <v>1452</v>
      </c>
      <c r="I95" s="60">
        <v>36.1</v>
      </c>
      <c r="J95" s="60">
        <v>12</v>
      </c>
      <c r="M95" s="60" t="s">
        <v>1452</v>
      </c>
      <c r="N95" s="60" t="s">
        <v>1452</v>
      </c>
      <c r="O95" s="60" t="s">
        <v>1452</v>
      </c>
      <c r="P95" s="60" t="s">
        <v>1452</v>
      </c>
      <c r="Q95" s="60" t="s">
        <v>1452</v>
      </c>
      <c r="R95" s="60" t="s">
        <v>1452</v>
      </c>
      <c r="S95" s="60" t="s">
        <v>1452</v>
      </c>
      <c r="T95" s="60" t="s">
        <v>1452</v>
      </c>
      <c r="U95" s="60" t="s">
        <v>1452</v>
      </c>
      <c r="V95" s="60" t="s">
        <v>1454</v>
      </c>
      <c r="W95" s="60" t="s">
        <v>1454</v>
      </c>
      <c r="X95" s="60" t="s">
        <v>1454</v>
      </c>
      <c r="Y95" s="60" t="s">
        <v>1454</v>
      </c>
      <c r="Z95" s="60" t="s">
        <v>1455</v>
      </c>
    </row>
    <row r="96" spans="1:26" s="69" customFormat="1" ht="12.75" x14ac:dyDescent="0.2">
      <c r="A96" s="67">
        <v>44343.627860231485</v>
      </c>
      <c r="B96" s="68" t="s">
        <v>1664</v>
      </c>
      <c r="C96" s="69" t="s">
        <v>1458</v>
      </c>
      <c r="E96" s="69" t="s">
        <v>1665</v>
      </c>
      <c r="F96" s="69" t="s">
        <v>1666</v>
      </c>
      <c r="G96" s="69" t="s">
        <v>1451</v>
      </c>
      <c r="K96" s="69">
        <v>36.6</v>
      </c>
      <c r="L96" s="69">
        <v>18</v>
      </c>
      <c r="M96" s="69" t="s">
        <v>1452</v>
      </c>
      <c r="N96" s="69" t="s">
        <v>1452</v>
      </c>
      <c r="O96" s="69" t="s">
        <v>1452</v>
      </c>
      <c r="P96" s="69" t="s">
        <v>1452</v>
      </c>
      <c r="Q96" s="69" t="s">
        <v>1452</v>
      </c>
      <c r="R96" s="69" t="s">
        <v>1452</v>
      </c>
      <c r="S96" s="69" t="s">
        <v>1452</v>
      </c>
      <c r="T96" s="69" t="s">
        <v>1452</v>
      </c>
      <c r="U96" s="69" t="s">
        <v>1452</v>
      </c>
      <c r="V96" s="69" t="s">
        <v>1454</v>
      </c>
      <c r="W96" s="69" t="s">
        <v>1454</v>
      </c>
      <c r="X96" s="69" t="s">
        <v>1454</v>
      </c>
      <c r="Y96" s="69" t="s">
        <v>1454</v>
      </c>
      <c r="Z96" s="69" t="s">
        <v>1455</v>
      </c>
    </row>
    <row r="97" spans="1:26" ht="12.75" x14ac:dyDescent="0.2">
      <c r="A97" s="61">
        <v>44343.686091805561</v>
      </c>
      <c r="B97" s="62" t="s">
        <v>1637</v>
      </c>
      <c r="C97" s="60" t="s">
        <v>1458</v>
      </c>
      <c r="E97" s="60" t="s">
        <v>43</v>
      </c>
      <c r="F97" s="60" t="s">
        <v>42</v>
      </c>
      <c r="G97" s="60" t="s">
        <v>1456</v>
      </c>
      <c r="H97" s="60" t="s">
        <v>1452</v>
      </c>
      <c r="I97" s="60">
        <v>36.200000000000003</v>
      </c>
      <c r="J97" s="60">
        <v>20</v>
      </c>
      <c r="M97" s="60" t="s">
        <v>1452</v>
      </c>
      <c r="N97" s="60" t="s">
        <v>1452</v>
      </c>
      <c r="O97" s="60" t="s">
        <v>1452</v>
      </c>
      <c r="P97" s="60" t="s">
        <v>1452</v>
      </c>
      <c r="Q97" s="60" t="s">
        <v>1452</v>
      </c>
      <c r="R97" s="60" t="s">
        <v>1452</v>
      </c>
      <c r="S97" s="60" t="s">
        <v>1452</v>
      </c>
      <c r="T97" s="60" t="s">
        <v>1452</v>
      </c>
      <c r="U97" s="60" t="s">
        <v>1452</v>
      </c>
      <c r="V97" s="60" t="s">
        <v>1638</v>
      </c>
      <c r="W97" s="60" t="s">
        <v>1454</v>
      </c>
      <c r="X97" s="60" t="s">
        <v>1454</v>
      </c>
      <c r="Y97" s="60" t="s">
        <v>1669</v>
      </c>
      <c r="Z97" s="60" t="s">
        <v>1455</v>
      </c>
    </row>
    <row r="98" spans="1:26" ht="12.75" x14ac:dyDescent="0.2">
      <c r="A98" s="61">
        <v>44343.890937696764</v>
      </c>
      <c r="B98" s="62" t="s">
        <v>1599</v>
      </c>
      <c r="C98" s="60" t="s">
        <v>1458</v>
      </c>
      <c r="E98" s="60" t="s">
        <v>1381</v>
      </c>
      <c r="F98" s="60" t="s">
        <v>1380</v>
      </c>
      <c r="G98" s="60" t="s">
        <v>1451</v>
      </c>
      <c r="K98" s="60">
        <v>36.5</v>
      </c>
      <c r="L98" s="60">
        <v>25</v>
      </c>
      <c r="M98" s="60" t="s">
        <v>1452</v>
      </c>
      <c r="N98" s="60" t="s">
        <v>1452</v>
      </c>
      <c r="O98" s="60" t="s">
        <v>1452</v>
      </c>
      <c r="P98" s="60" t="s">
        <v>1452</v>
      </c>
      <c r="Q98" s="60" t="s">
        <v>1452</v>
      </c>
      <c r="R98" s="60" t="s">
        <v>1452</v>
      </c>
      <c r="S98" s="60" t="s">
        <v>1452</v>
      </c>
      <c r="T98" s="60" t="s">
        <v>1452</v>
      </c>
      <c r="U98" s="60" t="s">
        <v>1452</v>
      </c>
      <c r="V98" s="60" t="s">
        <v>1600</v>
      </c>
      <c r="W98" s="60" t="s">
        <v>1454</v>
      </c>
      <c r="X98" s="60" t="s">
        <v>1671</v>
      </c>
      <c r="Y98" s="60" t="s">
        <v>1481</v>
      </c>
      <c r="Z98" s="60" t="s">
        <v>1455</v>
      </c>
    </row>
  </sheetData>
  <sortState xmlns:xlrd2="http://schemas.microsoft.com/office/spreadsheetml/2017/richdata2" ref="A2:Z98">
    <sortCondition ref="D2:D98"/>
  </sortState>
  <pageMargins left="0.75" right="0.75" top="1" bottom="1" header="0.5" footer="0.5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BBD68-405F-457F-B230-F3EEF7C5CF11}">
  <sheetPr>
    <outlinePr summaryBelow="0" summaryRight="0"/>
  </sheetPr>
  <dimension ref="A1:Z103"/>
  <sheetViews>
    <sheetView zoomScaleNormal="100" workbookViewId="0">
      <pane ySplit="1" topLeftCell="A71" activePane="bottomLeft" state="frozenSplit"/>
      <selection activeCell="B3" sqref="B3"/>
      <selection pane="bottomLeft" activeCell="A95" sqref="A95:XFD95"/>
    </sheetView>
  </sheetViews>
  <sheetFormatPr defaultColWidth="14.42578125" defaultRowHeight="15.75" customHeight="1" x14ac:dyDescent="0.2"/>
  <cols>
    <col min="1" max="32" width="21.5703125" style="60" customWidth="1"/>
    <col min="33" max="256" width="14.42578125" style="60"/>
    <col min="257" max="288" width="21.5703125" style="60" customWidth="1"/>
    <col min="289" max="512" width="14.42578125" style="60"/>
    <col min="513" max="544" width="21.5703125" style="60" customWidth="1"/>
    <col min="545" max="768" width="14.42578125" style="60"/>
    <col min="769" max="800" width="21.5703125" style="60" customWidth="1"/>
    <col min="801" max="1024" width="14.42578125" style="60"/>
    <col min="1025" max="1056" width="21.5703125" style="60" customWidth="1"/>
    <col min="1057" max="1280" width="14.42578125" style="60"/>
    <col min="1281" max="1312" width="21.5703125" style="60" customWidth="1"/>
    <col min="1313" max="1536" width="14.42578125" style="60"/>
    <col min="1537" max="1568" width="21.5703125" style="60" customWidth="1"/>
    <col min="1569" max="1792" width="14.42578125" style="60"/>
    <col min="1793" max="1824" width="21.5703125" style="60" customWidth="1"/>
    <col min="1825" max="2048" width="14.42578125" style="60"/>
    <col min="2049" max="2080" width="21.5703125" style="60" customWidth="1"/>
    <col min="2081" max="2304" width="14.42578125" style="60"/>
    <col min="2305" max="2336" width="21.5703125" style="60" customWidth="1"/>
    <col min="2337" max="2560" width="14.42578125" style="60"/>
    <col min="2561" max="2592" width="21.5703125" style="60" customWidth="1"/>
    <col min="2593" max="2816" width="14.42578125" style="60"/>
    <col min="2817" max="2848" width="21.5703125" style="60" customWidth="1"/>
    <col min="2849" max="3072" width="14.42578125" style="60"/>
    <col min="3073" max="3104" width="21.5703125" style="60" customWidth="1"/>
    <col min="3105" max="3328" width="14.42578125" style="60"/>
    <col min="3329" max="3360" width="21.5703125" style="60" customWidth="1"/>
    <col min="3361" max="3584" width="14.42578125" style="60"/>
    <col min="3585" max="3616" width="21.5703125" style="60" customWidth="1"/>
    <col min="3617" max="3840" width="14.42578125" style="60"/>
    <col min="3841" max="3872" width="21.5703125" style="60" customWidth="1"/>
    <col min="3873" max="4096" width="14.42578125" style="60"/>
    <col min="4097" max="4128" width="21.5703125" style="60" customWidth="1"/>
    <col min="4129" max="4352" width="14.42578125" style="60"/>
    <col min="4353" max="4384" width="21.5703125" style="60" customWidth="1"/>
    <col min="4385" max="4608" width="14.42578125" style="60"/>
    <col min="4609" max="4640" width="21.5703125" style="60" customWidth="1"/>
    <col min="4641" max="4864" width="14.42578125" style="60"/>
    <col min="4865" max="4896" width="21.5703125" style="60" customWidth="1"/>
    <col min="4897" max="5120" width="14.42578125" style="60"/>
    <col min="5121" max="5152" width="21.5703125" style="60" customWidth="1"/>
    <col min="5153" max="5376" width="14.42578125" style="60"/>
    <col min="5377" max="5408" width="21.5703125" style="60" customWidth="1"/>
    <col min="5409" max="5632" width="14.42578125" style="60"/>
    <col min="5633" max="5664" width="21.5703125" style="60" customWidth="1"/>
    <col min="5665" max="5888" width="14.42578125" style="60"/>
    <col min="5889" max="5920" width="21.5703125" style="60" customWidth="1"/>
    <col min="5921" max="6144" width="14.42578125" style="60"/>
    <col min="6145" max="6176" width="21.5703125" style="60" customWidth="1"/>
    <col min="6177" max="6400" width="14.42578125" style="60"/>
    <col min="6401" max="6432" width="21.5703125" style="60" customWidth="1"/>
    <col min="6433" max="6656" width="14.42578125" style="60"/>
    <col min="6657" max="6688" width="21.5703125" style="60" customWidth="1"/>
    <col min="6689" max="6912" width="14.42578125" style="60"/>
    <col min="6913" max="6944" width="21.5703125" style="60" customWidth="1"/>
    <col min="6945" max="7168" width="14.42578125" style="60"/>
    <col min="7169" max="7200" width="21.5703125" style="60" customWidth="1"/>
    <col min="7201" max="7424" width="14.42578125" style="60"/>
    <col min="7425" max="7456" width="21.5703125" style="60" customWidth="1"/>
    <col min="7457" max="7680" width="14.42578125" style="60"/>
    <col min="7681" max="7712" width="21.5703125" style="60" customWidth="1"/>
    <col min="7713" max="7936" width="14.42578125" style="60"/>
    <col min="7937" max="7968" width="21.5703125" style="60" customWidth="1"/>
    <col min="7969" max="8192" width="14.42578125" style="60"/>
    <col min="8193" max="8224" width="21.5703125" style="60" customWidth="1"/>
    <col min="8225" max="8448" width="14.42578125" style="60"/>
    <col min="8449" max="8480" width="21.5703125" style="60" customWidth="1"/>
    <col min="8481" max="8704" width="14.42578125" style="60"/>
    <col min="8705" max="8736" width="21.5703125" style="60" customWidth="1"/>
    <col min="8737" max="8960" width="14.42578125" style="60"/>
    <col min="8961" max="8992" width="21.5703125" style="60" customWidth="1"/>
    <col min="8993" max="9216" width="14.42578125" style="60"/>
    <col min="9217" max="9248" width="21.5703125" style="60" customWidth="1"/>
    <col min="9249" max="9472" width="14.42578125" style="60"/>
    <col min="9473" max="9504" width="21.5703125" style="60" customWidth="1"/>
    <col min="9505" max="9728" width="14.42578125" style="60"/>
    <col min="9729" max="9760" width="21.5703125" style="60" customWidth="1"/>
    <col min="9761" max="9984" width="14.42578125" style="60"/>
    <col min="9985" max="10016" width="21.5703125" style="60" customWidth="1"/>
    <col min="10017" max="10240" width="14.42578125" style="60"/>
    <col min="10241" max="10272" width="21.5703125" style="60" customWidth="1"/>
    <col min="10273" max="10496" width="14.42578125" style="60"/>
    <col min="10497" max="10528" width="21.5703125" style="60" customWidth="1"/>
    <col min="10529" max="10752" width="14.42578125" style="60"/>
    <col min="10753" max="10784" width="21.5703125" style="60" customWidth="1"/>
    <col min="10785" max="11008" width="14.42578125" style="60"/>
    <col min="11009" max="11040" width="21.5703125" style="60" customWidth="1"/>
    <col min="11041" max="11264" width="14.42578125" style="60"/>
    <col min="11265" max="11296" width="21.5703125" style="60" customWidth="1"/>
    <col min="11297" max="11520" width="14.42578125" style="60"/>
    <col min="11521" max="11552" width="21.5703125" style="60" customWidth="1"/>
    <col min="11553" max="11776" width="14.42578125" style="60"/>
    <col min="11777" max="11808" width="21.5703125" style="60" customWidth="1"/>
    <col min="11809" max="12032" width="14.42578125" style="60"/>
    <col min="12033" max="12064" width="21.5703125" style="60" customWidth="1"/>
    <col min="12065" max="12288" width="14.42578125" style="60"/>
    <col min="12289" max="12320" width="21.5703125" style="60" customWidth="1"/>
    <col min="12321" max="12544" width="14.42578125" style="60"/>
    <col min="12545" max="12576" width="21.5703125" style="60" customWidth="1"/>
    <col min="12577" max="12800" width="14.42578125" style="60"/>
    <col min="12801" max="12832" width="21.5703125" style="60" customWidth="1"/>
    <col min="12833" max="13056" width="14.42578125" style="60"/>
    <col min="13057" max="13088" width="21.5703125" style="60" customWidth="1"/>
    <col min="13089" max="13312" width="14.42578125" style="60"/>
    <col min="13313" max="13344" width="21.5703125" style="60" customWidth="1"/>
    <col min="13345" max="13568" width="14.42578125" style="60"/>
    <col min="13569" max="13600" width="21.5703125" style="60" customWidth="1"/>
    <col min="13601" max="13824" width="14.42578125" style="60"/>
    <col min="13825" max="13856" width="21.5703125" style="60" customWidth="1"/>
    <col min="13857" max="14080" width="14.42578125" style="60"/>
    <col min="14081" max="14112" width="21.5703125" style="60" customWidth="1"/>
    <col min="14113" max="14336" width="14.42578125" style="60"/>
    <col min="14337" max="14368" width="21.5703125" style="60" customWidth="1"/>
    <col min="14369" max="14592" width="14.42578125" style="60"/>
    <col min="14593" max="14624" width="21.5703125" style="60" customWidth="1"/>
    <col min="14625" max="14848" width="14.42578125" style="60"/>
    <col min="14849" max="14880" width="21.5703125" style="60" customWidth="1"/>
    <col min="14881" max="15104" width="14.42578125" style="60"/>
    <col min="15105" max="15136" width="21.5703125" style="60" customWidth="1"/>
    <col min="15137" max="15360" width="14.42578125" style="60"/>
    <col min="15361" max="15392" width="21.5703125" style="60" customWidth="1"/>
    <col min="15393" max="15616" width="14.42578125" style="60"/>
    <col min="15617" max="15648" width="21.5703125" style="60" customWidth="1"/>
    <col min="15649" max="15872" width="14.42578125" style="60"/>
    <col min="15873" max="15904" width="21.5703125" style="60" customWidth="1"/>
    <col min="15905" max="16128" width="14.42578125" style="60"/>
    <col min="16129" max="16160" width="21.5703125" style="60" customWidth="1"/>
    <col min="16161" max="16384" width="14.42578125" style="60"/>
  </cols>
  <sheetData>
    <row r="1" spans="1:26" ht="15.75" customHeight="1" x14ac:dyDescent="0.2">
      <c r="A1" s="60" t="s">
        <v>1428</v>
      </c>
      <c r="B1" s="60" t="s">
        <v>1429</v>
      </c>
      <c r="C1" s="60" t="s">
        <v>1430</v>
      </c>
      <c r="D1" s="60" t="s">
        <v>2</v>
      </c>
      <c r="E1" s="60" t="s">
        <v>4</v>
      </c>
      <c r="F1" s="60" t="s">
        <v>3</v>
      </c>
      <c r="G1" s="60" t="s">
        <v>1431</v>
      </c>
      <c r="H1" s="60" t="s">
        <v>1432</v>
      </c>
      <c r="I1" s="60" t="s">
        <v>1433</v>
      </c>
      <c r="J1" s="60" t="s">
        <v>1434</v>
      </c>
      <c r="K1" s="60" t="s">
        <v>1433</v>
      </c>
      <c r="L1" s="60" t="s">
        <v>1434</v>
      </c>
      <c r="M1" s="60" t="s">
        <v>1435</v>
      </c>
      <c r="N1" s="60" t="s">
        <v>1436</v>
      </c>
      <c r="O1" s="60" t="s">
        <v>1437</v>
      </c>
      <c r="P1" s="60" t="s">
        <v>1438</v>
      </c>
      <c r="Q1" s="60" t="s">
        <v>1439</v>
      </c>
      <c r="R1" s="60" t="s">
        <v>1440</v>
      </c>
      <c r="S1" s="60" t="s">
        <v>1441</v>
      </c>
      <c r="T1" s="60" t="s">
        <v>1442</v>
      </c>
      <c r="U1" s="60" t="s">
        <v>1443</v>
      </c>
      <c r="V1" s="60" t="s">
        <v>1444</v>
      </c>
      <c r="W1" s="60" t="s">
        <v>1445</v>
      </c>
      <c r="X1" s="60" t="s">
        <v>1446</v>
      </c>
      <c r="Y1" s="60" t="s">
        <v>1447</v>
      </c>
      <c r="Z1" s="60" t="s">
        <v>1448</v>
      </c>
    </row>
    <row r="2" spans="1:26" ht="12.75" x14ac:dyDescent="0.2">
      <c r="A2" s="61">
        <v>44344.414872685185</v>
      </c>
      <c r="B2" s="60">
        <v>0</v>
      </c>
      <c r="C2" s="60" t="s">
        <v>1450</v>
      </c>
      <c r="D2" s="60">
        <v>35</v>
      </c>
      <c r="G2" s="60" t="s">
        <v>1456</v>
      </c>
      <c r="H2" s="60" t="s">
        <v>1452</v>
      </c>
      <c r="I2" s="60">
        <v>36.200000000000003</v>
      </c>
      <c r="J2" s="60">
        <v>18</v>
      </c>
      <c r="M2" s="60" t="s">
        <v>1452</v>
      </c>
      <c r="N2" s="60" t="s">
        <v>1452</v>
      </c>
      <c r="O2" s="60" t="s">
        <v>1452</v>
      </c>
      <c r="P2" s="60" t="s">
        <v>1452</v>
      </c>
      <c r="Q2" s="60" t="s">
        <v>1452</v>
      </c>
      <c r="R2" s="60" t="s">
        <v>1452</v>
      </c>
      <c r="S2" s="60" t="s">
        <v>1452</v>
      </c>
      <c r="T2" s="60" t="s">
        <v>1452</v>
      </c>
      <c r="U2" s="60" t="s">
        <v>1452</v>
      </c>
      <c r="V2" s="60" t="s">
        <v>1477</v>
      </c>
      <c r="W2" s="60" t="s">
        <v>1454</v>
      </c>
      <c r="X2" s="60" t="s">
        <v>1454</v>
      </c>
      <c r="Y2" s="60" t="s">
        <v>1481</v>
      </c>
      <c r="Z2" s="60" t="s">
        <v>1455</v>
      </c>
    </row>
    <row r="3" spans="1:26" ht="12.75" x14ac:dyDescent="0.2">
      <c r="A3" s="61">
        <v>44344.260459687503</v>
      </c>
      <c r="B3" s="62" t="s">
        <v>1674</v>
      </c>
      <c r="C3" s="60" t="s">
        <v>1450</v>
      </c>
      <c r="D3" s="62" t="s">
        <v>1409</v>
      </c>
      <c r="G3" s="60" t="s">
        <v>1451</v>
      </c>
      <c r="K3" s="60">
        <v>36.5</v>
      </c>
      <c r="L3" s="60">
        <v>17</v>
      </c>
      <c r="M3" s="60" t="s">
        <v>1452</v>
      </c>
      <c r="N3" s="60" t="s">
        <v>1452</v>
      </c>
      <c r="O3" s="60" t="s">
        <v>1452</v>
      </c>
      <c r="P3" s="60" t="s">
        <v>1452</v>
      </c>
      <c r="Q3" s="60" t="s">
        <v>1452</v>
      </c>
      <c r="R3" s="60" t="s">
        <v>1452</v>
      </c>
      <c r="S3" s="60" t="s">
        <v>1452</v>
      </c>
      <c r="T3" s="60" t="s">
        <v>1452</v>
      </c>
      <c r="U3" s="60" t="s">
        <v>1452</v>
      </c>
      <c r="V3" s="60" t="s">
        <v>1477</v>
      </c>
      <c r="W3" s="60" t="s">
        <v>1454</v>
      </c>
      <c r="X3" s="60" t="s">
        <v>1454</v>
      </c>
      <c r="Y3" s="60" t="s">
        <v>1467</v>
      </c>
      <c r="Z3" s="60" t="s">
        <v>1455</v>
      </c>
    </row>
    <row r="4" spans="1:26" ht="12.75" x14ac:dyDescent="0.2">
      <c r="A4" s="61">
        <v>44344.345127314817</v>
      </c>
      <c r="B4" s="60">
        <v>0</v>
      </c>
      <c r="C4" s="60" t="s">
        <v>1450</v>
      </c>
      <c r="D4" s="60">
        <v>112</v>
      </c>
      <c r="G4" s="60" t="s">
        <v>1451</v>
      </c>
      <c r="K4" s="60">
        <v>36.5</v>
      </c>
      <c r="L4" s="60">
        <v>16</v>
      </c>
      <c r="M4" s="60" t="s">
        <v>1452</v>
      </c>
      <c r="N4" s="60" t="s">
        <v>1452</v>
      </c>
      <c r="O4" s="60" t="s">
        <v>1452</v>
      </c>
      <c r="P4" s="60" t="s">
        <v>1452</v>
      </c>
      <c r="Q4" s="60" t="s">
        <v>1452</v>
      </c>
      <c r="R4" s="60" t="s">
        <v>1452</v>
      </c>
      <c r="S4" s="60" t="s">
        <v>1452</v>
      </c>
      <c r="T4" s="60" t="s">
        <v>1452</v>
      </c>
      <c r="U4" s="60" t="s">
        <v>1452</v>
      </c>
      <c r="V4" s="60" t="s">
        <v>1477</v>
      </c>
      <c r="W4" s="60" t="s">
        <v>1454</v>
      </c>
      <c r="X4" s="60" t="s">
        <v>1454</v>
      </c>
      <c r="Y4" s="60" t="s">
        <v>1467</v>
      </c>
      <c r="Z4" s="60" t="s">
        <v>1455</v>
      </c>
    </row>
    <row r="5" spans="1:26" ht="12.75" x14ac:dyDescent="0.2">
      <c r="A5" s="61">
        <v>44344.400412418981</v>
      </c>
      <c r="B5" s="62" t="s">
        <v>1525</v>
      </c>
      <c r="C5" s="60" t="s">
        <v>1450</v>
      </c>
      <c r="D5" s="60">
        <v>113</v>
      </c>
      <c r="G5" s="60" t="s">
        <v>1456</v>
      </c>
      <c r="H5" s="60" t="s">
        <v>1452</v>
      </c>
      <c r="I5" s="60">
        <v>36.5</v>
      </c>
      <c r="J5" s="60">
        <v>17</v>
      </c>
      <c r="M5" s="60" t="s">
        <v>1452</v>
      </c>
      <c r="N5" s="60" t="s">
        <v>1452</v>
      </c>
      <c r="O5" s="60" t="s">
        <v>1452</v>
      </c>
      <c r="P5" s="60" t="s">
        <v>1452</v>
      </c>
      <c r="Q5" s="60" t="s">
        <v>1452</v>
      </c>
      <c r="R5" s="60" t="s">
        <v>1452</v>
      </c>
      <c r="S5" s="60" t="s">
        <v>1452</v>
      </c>
      <c r="T5" s="60" t="s">
        <v>1452</v>
      </c>
      <c r="U5" s="60" t="s">
        <v>1452</v>
      </c>
      <c r="V5" s="60" t="s">
        <v>1526</v>
      </c>
      <c r="W5" s="60" t="s">
        <v>1454</v>
      </c>
      <c r="X5" s="60" t="s">
        <v>1454</v>
      </c>
      <c r="Y5" s="60" t="s">
        <v>1481</v>
      </c>
      <c r="Z5" s="60" t="s">
        <v>1455</v>
      </c>
    </row>
    <row r="6" spans="1:26" ht="12.75" x14ac:dyDescent="0.2">
      <c r="A6" s="61">
        <v>44344.244701724536</v>
      </c>
      <c r="B6" s="62" t="s">
        <v>1673</v>
      </c>
      <c r="C6" s="60" t="s">
        <v>1450</v>
      </c>
      <c r="D6" s="60">
        <v>140</v>
      </c>
      <c r="G6" s="60" t="s">
        <v>1451</v>
      </c>
      <c r="K6" s="60">
        <v>36.4</v>
      </c>
      <c r="L6" s="60">
        <v>31</v>
      </c>
      <c r="M6" s="60" t="s">
        <v>1452</v>
      </c>
      <c r="N6" s="60" t="s">
        <v>1452</v>
      </c>
      <c r="O6" s="60" t="s">
        <v>1452</v>
      </c>
      <c r="P6" s="60" t="s">
        <v>1452</v>
      </c>
      <c r="Q6" s="60" t="s">
        <v>1452</v>
      </c>
      <c r="R6" s="60" t="s">
        <v>1452</v>
      </c>
      <c r="S6" s="60" t="s">
        <v>1452</v>
      </c>
      <c r="T6" s="60" t="s">
        <v>1452</v>
      </c>
      <c r="U6" s="60" t="s">
        <v>1452</v>
      </c>
      <c r="V6" s="60" t="s">
        <v>1481</v>
      </c>
      <c r="W6" s="60" t="s">
        <v>1454</v>
      </c>
      <c r="X6" s="60" t="s">
        <v>1454</v>
      </c>
      <c r="Y6" s="60" t="s">
        <v>1481</v>
      </c>
      <c r="Z6" s="60" t="s">
        <v>1455</v>
      </c>
    </row>
    <row r="7" spans="1:26" ht="12.75" x14ac:dyDescent="0.2">
      <c r="A7" s="61">
        <v>44344.246078599535</v>
      </c>
      <c r="B7" s="62" t="s">
        <v>1524</v>
      </c>
      <c r="C7" s="60" t="s">
        <v>1450</v>
      </c>
      <c r="D7" s="60">
        <v>140</v>
      </c>
      <c r="G7" s="60" t="s">
        <v>1451</v>
      </c>
      <c r="K7" s="60">
        <v>36.4</v>
      </c>
      <c r="L7" s="60">
        <v>31</v>
      </c>
      <c r="M7" s="60" t="s">
        <v>1452</v>
      </c>
      <c r="N7" s="60" t="s">
        <v>1452</v>
      </c>
      <c r="O7" s="60" t="s">
        <v>1452</v>
      </c>
      <c r="P7" s="60" t="s">
        <v>1452</v>
      </c>
      <c r="Q7" s="60" t="s">
        <v>1452</v>
      </c>
      <c r="R7" s="60" t="s">
        <v>1452</v>
      </c>
      <c r="S7" s="60" t="s">
        <v>1452</v>
      </c>
      <c r="T7" s="60" t="s">
        <v>1452</v>
      </c>
      <c r="U7" s="60" t="s">
        <v>1452</v>
      </c>
      <c r="V7" s="60" t="s">
        <v>1481</v>
      </c>
      <c r="W7" s="60" t="s">
        <v>1454</v>
      </c>
      <c r="X7" s="60" t="s">
        <v>1454</v>
      </c>
      <c r="Y7" s="60" t="s">
        <v>1481</v>
      </c>
      <c r="Z7" s="60" t="s">
        <v>1455</v>
      </c>
    </row>
    <row r="8" spans="1:26" ht="12.75" x14ac:dyDescent="0.2">
      <c r="A8" s="61">
        <v>44344.265804305556</v>
      </c>
      <c r="B8" s="62" t="s">
        <v>1549</v>
      </c>
      <c r="C8" s="60" t="s">
        <v>1450</v>
      </c>
      <c r="D8" s="60">
        <v>143</v>
      </c>
      <c r="G8" s="60" t="s">
        <v>1456</v>
      </c>
      <c r="H8" s="60" t="s">
        <v>1452</v>
      </c>
      <c r="I8" s="60">
        <v>35.700000000000003</v>
      </c>
      <c r="J8" s="60">
        <v>16</v>
      </c>
      <c r="M8" s="60" t="s">
        <v>1452</v>
      </c>
      <c r="N8" s="60" t="s">
        <v>1452</v>
      </c>
      <c r="O8" s="60" t="s">
        <v>1452</v>
      </c>
      <c r="P8" s="60" t="s">
        <v>1452</v>
      </c>
      <c r="Q8" s="60" t="s">
        <v>1452</v>
      </c>
      <c r="R8" s="60" t="s">
        <v>1452</v>
      </c>
      <c r="S8" s="60" t="s">
        <v>1452</v>
      </c>
      <c r="T8" s="60" t="s">
        <v>1452</v>
      </c>
      <c r="U8" s="60" t="s">
        <v>1452</v>
      </c>
      <c r="V8" s="60" t="s">
        <v>1477</v>
      </c>
      <c r="W8" s="60" t="s">
        <v>1454</v>
      </c>
      <c r="X8" s="60" t="s">
        <v>1454</v>
      </c>
      <c r="Y8" s="60" t="s">
        <v>1454</v>
      </c>
      <c r="Z8" s="60" t="s">
        <v>1455</v>
      </c>
    </row>
    <row r="9" spans="1:26" ht="12.75" x14ac:dyDescent="0.2">
      <c r="A9" s="61">
        <v>44344.384182372683</v>
      </c>
      <c r="B9" s="62" t="s">
        <v>1590</v>
      </c>
      <c r="C9" s="60" t="s">
        <v>1450</v>
      </c>
      <c r="D9" s="60">
        <v>145</v>
      </c>
      <c r="G9" s="60" t="s">
        <v>1456</v>
      </c>
      <c r="H9" s="60" t="s">
        <v>1452</v>
      </c>
      <c r="I9" s="60">
        <v>36.200000000000003</v>
      </c>
      <c r="J9" s="60">
        <v>38</v>
      </c>
      <c r="M9" s="60" t="s">
        <v>1452</v>
      </c>
      <c r="N9" s="60" t="s">
        <v>1452</v>
      </c>
      <c r="O9" s="60" t="s">
        <v>1452</v>
      </c>
      <c r="P9" s="60" t="s">
        <v>1452</v>
      </c>
      <c r="Q9" s="60" t="s">
        <v>1452</v>
      </c>
      <c r="R9" s="60" t="s">
        <v>1452</v>
      </c>
      <c r="S9" s="60" t="s">
        <v>1452</v>
      </c>
      <c r="T9" s="60" t="s">
        <v>1452</v>
      </c>
      <c r="U9" s="60" t="s">
        <v>1452</v>
      </c>
      <c r="V9" s="60" t="s">
        <v>1591</v>
      </c>
      <c r="W9" s="60" t="s">
        <v>1454</v>
      </c>
      <c r="X9" s="60" t="s">
        <v>1454</v>
      </c>
      <c r="Y9" s="60" t="s">
        <v>1454</v>
      </c>
      <c r="Z9" s="60" t="s">
        <v>1455</v>
      </c>
    </row>
    <row r="10" spans="1:26" ht="12.75" x14ac:dyDescent="0.2">
      <c r="A10" s="61">
        <v>44344.232111377314</v>
      </c>
      <c r="B10" s="62" t="s">
        <v>1510</v>
      </c>
      <c r="C10" s="60" t="s">
        <v>1450</v>
      </c>
      <c r="D10" s="60">
        <v>153</v>
      </c>
      <c r="G10" s="60" t="s">
        <v>1456</v>
      </c>
      <c r="H10" s="60" t="s">
        <v>1452</v>
      </c>
      <c r="I10" s="60">
        <v>36.299999999999997</v>
      </c>
      <c r="J10" s="60">
        <v>20</v>
      </c>
      <c r="M10" s="60" t="s">
        <v>1452</v>
      </c>
      <c r="N10" s="60" t="s">
        <v>1452</v>
      </c>
      <c r="O10" s="60" t="s">
        <v>1452</v>
      </c>
      <c r="P10" s="60" t="s">
        <v>1452</v>
      </c>
      <c r="Q10" s="60" t="s">
        <v>1452</v>
      </c>
      <c r="R10" s="60" t="s">
        <v>1452</v>
      </c>
      <c r="S10" s="60" t="s">
        <v>1452</v>
      </c>
      <c r="T10" s="60" t="s">
        <v>1452</v>
      </c>
      <c r="U10" s="60" t="s">
        <v>1452</v>
      </c>
      <c r="V10" s="60" t="s">
        <v>1453</v>
      </c>
      <c r="W10" s="60" t="s">
        <v>1454</v>
      </c>
      <c r="X10" s="60" t="s">
        <v>1454</v>
      </c>
      <c r="Y10" s="60" t="s">
        <v>1453</v>
      </c>
      <c r="Z10" s="60" t="s">
        <v>1455</v>
      </c>
    </row>
    <row r="11" spans="1:26" ht="12.75" x14ac:dyDescent="0.2">
      <c r="A11" s="61">
        <v>44344.268208692127</v>
      </c>
      <c r="B11" s="62" t="s">
        <v>1517</v>
      </c>
      <c r="C11" s="60" t="s">
        <v>1450</v>
      </c>
      <c r="D11" s="60">
        <v>186</v>
      </c>
      <c r="G11" s="60" t="s">
        <v>1451</v>
      </c>
      <c r="K11" s="60">
        <v>36.4</v>
      </c>
      <c r="L11" s="60">
        <v>24</v>
      </c>
      <c r="M11" s="60" t="s">
        <v>1452</v>
      </c>
      <c r="N11" s="60" t="s">
        <v>1452</v>
      </c>
      <c r="O11" s="60" t="s">
        <v>1452</v>
      </c>
      <c r="P11" s="60" t="s">
        <v>1452</v>
      </c>
      <c r="Q11" s="60" t="s">
        <v>1452</v>
      </c>
      <c r="R11" s="60" t="s">
        <v>1452</v>
      </c>
      <c r="S11" s="60" t="s">
        <v>1452</v>
      </c>
      <c r="T11" s="60" t="s">
        <v>1452</v>
      </c>
      <c r="U11" s="60" t="s">
        <v>1452</v>
      </c>
      <c r="V11" s="60" t="s">
        <v>1454</v>
      </c>
      <c r="W11" s="60" t="s">
        <v>1454</v>
      </c>
      <c r="X11" s="60" t="s">
        <v>1454</v>
      </c>
      <c r="Y11" s="60" t="s">
        <v>1454</v>
      </c>
      <c r="Z11" s="60" t="s">
        <v>1455</v>
      </c>
    </row>
    <row r="12" spans="1:26" ht="12.75" x14ac:dyDescent="0.2">
      <c r="A12" s="61">
        <v>44344.288679085643</v>
      </c>
      <c r="B12" s="62" t="s">
        <v>1506</v>
      </c>
      <c r="C12" s="60" t="s">
        <v>1450</v>
      </c>
      <c r="D12" s="60">
        <v>248</v>
      </c>
      <c r="G12" s="60" t="s">
        <v>1456</v>
      </c>
      <c r="H12" s="60" t="s">
        <v>1452</v>
      </c>
      <c r="I12" s="60">
        <v>36.4</v>
      </c>
      <c r="J12" s="60">
        <v>22</v>
      </c>
      <c r="M12" s="60" t="s">
        <v>1452</v>
      </c>
      <c r="N12" s="60" t="s">
        <v>1452</v>
      </c>
      <c r="O12" s="60" t="s">
        <v>1452</v>
      </c>
      <c r="P12" s="60" t="s">
        <v>1452</v>
      </c>
      <c r="Q12" s="60" t="s">
        <v>1452</v>
      </c>
      <c r="R12" s="60" t="s">
        <v>1452</v>
      </c>
      <c r="S12" s="60" t="s">
        <v>1452</v>
      </c>
      <c r="T12" s="60" t="s">
        <v>1452</v>
      </c>
      <c r="U12" s="60" t="s">
        <v>1452</v>
      </c>
      <c r="V12" s="60" t="s">
        <v>1493</v>
      </c>
      <c r="W12" s="60" t="s">
        <v>1454</v>
      </c>
      <c r="X12" s="60" t="s">
        <v>1454</v>
      </c>
      <c r="Y12" s="60" t="s">
        <v>1493</v>
      </c>
      <c r="Z12" s="60" t="s">
        <v>1455</v>
      </c>
    </row>
    <row r="13" spans="1:26" ht="12.75" x14ac:dyDescent="0.2">
      <c r="A13" s="61">
        <v>44344.375453310189</v>
      </c>
      <c r="B13" s="62" t="s">
        <v>1466</v>
      </c>
      <c r="C13" s="60" t="s">
        <v>1450</v>
      </c>
      <c r="D13" s="60">
        <v>268</v>
      </c>
      <c r="G13" s="60" t="s">
        <v>1456</v>
      </c>
      <c r="H13" s="60" t="s">
        <v>1452</v>
      </c>
      <c r="I13" s="60">
        <v>36.6</v>
      </c>
      <c r="J13" s="60">
        <v>18</v>
      </c>
      <c r="M13" s="60" t="s">
        <v>1452</v>
      </c>
      <c r="N13" s="60" t="s">
        <v>1452</v>
      </c>
      <c r="O13" s="60" t="s">
        <v>1452</v>
      </c>
      <c r="P13" s="60" t="s">
        <v>1452</v>
      </c>
      <c r="Q13" s="60" t="s">
        <v>1452</v>
      </c>
      <c r="R13" s="60" t="s">
        <v>1452</v>
      </c>
      <c r="S13" s="60" t="s">
        <v>1452</v>
      </c>
      <c r="T13" s="60" t="s">
        <v>1452</v>
      </c>
      <c r="U13" s="60" t="s">
        <v>1452</v>
      </c>
      <c r="V13" s="60" t="s">
        <v>1481</v>
      </c>
      <c r="W13" s="60" t="s">
        <v>1454</v>
      </c>
      <c r="X13" s="60" t="s">
        <v>1454</v>
      </c>
      <c r="Y13" s="60" t="s">
        <v>1481</v>
      </c>
      <c r="Z13" s="60" t="s">
        <v>1455</v>
      </c>
    </row>
    <row r="14" spans="1:26" ht="12.75" x14ac:dyDescent="0.2">
      <c r="A14" s="61">
        <v>44344.359204409717</v>
      </c>
      <c r="B14" s="62" t="s">
        <v>1528</v>
      </c>
      <c r="C14" s="60" t="s">
        <v>1450</v>
      </c>
      <c r="D14" s="60">
        <v>311</v>
      </c>
      <c r="G14" s="60" t="s">
        <v>1456</v>
      </c>
      <c r="H14" s="60" t="s">
        <v>1452</v>
      </c>
      <c r="I14" s="60">
        <v>36.6</v>
      </c>
      <c r="J14" s="60">
        <v>16</v>
      </c>
      <c r="M14" s="60" t="s">
        <v>1452</v>
      </c>
      <c r="N14" s="60" t="s">
        <v>1452</v>
      </c>
      <c r="O14" s="60" t="s">
        <v>1452</v>
      </c>
      <c r="P14" s="60" t="s">
        <v>1452</v>
      </c>
      <c r="Q14" s="60" t="s">
        <v>1452</v>
      </c>
      <c r="R14" s="60" t="s">
        <v>1452</v>
      </c>
      <c r="S14" s="60" t="s">
        <v>1452</v>
      </c>
      <c r="T14" s="60" t="s">
        <v>1452</v>
      </c>
      <c r="U14" s="60" t="s">
        <v>1452</v>
      </c>
      <c r="V14" s="60" t="s">
        <v>1481</v>
      </c>
      <c r="W14" s="60" t="s">
        <v>1454</v>
      </c>
      <c r="X14" s="60" t="s">
        <v>1454</v>
      </c>
      <c r="Y14" s="60" t="s">
        <v>1613</v>
      </c>
      <c r="Z14" s="60" t="s">
        <v>1455</v>
      </c>
    </row>
    <row r="15" spans="1:26" ht="12.75" x14ac:dyDescent="0.2">
      <c r="A15" s="61">
        <v>44344.239963506945</v>
      </c>
      <c r="B15" s="62" t="s">
        <v>1588</v>
      </c>
      <c r="C15" s="60" t="s">
        <v>1450</v>
      </c>
      <c r="D15" s="60">
        <v>325</v>
      </c>
      <c r="G15" s="60" t="s">
        <v>1456</v>
      </c>
      <c r="H15" s="60" t="s">
        <v>1452</v>
      </c>
      <c r="I15" s="60">
        <v>36</v>
      </c>
      <c r="J15" s="60">
        <v>18</v>
      </c>
      <c r="M15" s="60" t="s">
        <v>1452</v>
      </c>
      <c r="N15" s="60" t="s">
        <v>1452</v>
      </c>
      <c r="O15" s="60" t="s">
        <v>1452</v>
      </c>
      <c r="P15" s="60" t="s">
        <v>1452</v>
      </c>
      <c r="Q15" s="60" t="s">
        <v>1452</v>
      </c>
      <c r="R15" s="60" t="s">
        <v>1452</v>
      </c>
      <c r="S15" s="60" t="s">
        <v>1452</v>
      </c>
      <c r="T15" s="60" t="s">
        <v>1452</v>
      </c>
      <c r="U15" s="60" t="s">
        <v>1452</v>
      </c>
      <c r="V15" s="60" t="s">
        <v>1589</v>
      </c>
      <c r="W15" s="60" t="s">
        <v>1454</v>
      </c>
      <c r="X15" s="60" t="s">
        <v>1454</v>
      </c>
      <c r="Y15" s="60" t="s">
        <v>1454</v>
      </c>
      <c r="Z15" s="60" t="s">
        <v>1455</v>
      </c>
    </row>
    <row r="16" spans="1:26" ht="12.75" x14ac:dyDescent="0.2">
      <c r="A16" s="61">
        <v>44344.14261574074</v>
      </c>
      <c r="B16" s="60">
        <v>9438704400</v>
      </c>
      <c r="C16" s="60" t="s">
        <v>1450</v>
      </c>
      <c r="D16" s="60">
        <v>373</v>
      </c>
      <c r="G16" s="60" t="s">
        <v>1451</v>
      </c>
      <c r="K16" s="60">
        <v>36.200000000000003</v>
      </c>
      <c r="L16" s="60">
        <v>18</v>
      </c>
      <c r="M16" s="60" t="s">
        <v>1452</v>
      </c>
      <c r="N16" s="60" t="s">
        <v>1452</v>
      </c>
      <c r="O16" s="60" t="s">
        <v>1452</v>
      </c>
      <c r="P16" s="60" t="s">
        <v>1452</v>
      </c>
      <c r="Q16" s="60" t="s">
        <v>1452</v>
      </c>
      <c r="R16" s="60" t="s">
        <v>1452</v>
      </c>
      <c r="S16" s="60" t="s">
        <v>1452</v>
      </c>
      <c r="T16" s="60" t="s">
        <v>1452</v>
      </c>
      <c r="U16" s="60" t="s">
        <v>1452</v>
      </c>
      <c r="V16" s="60" t="s">
        <v>1454</v>
      </c>
      <c r="W16" s="60" t="s">
        <v>1454</v>
      </c>
      <c r="X16" s="60" t="s">
        <v>1454</v>
      </c>
      <c r="Y16" s="60" t="s">
        <v>1454</v>
      </c>
      <c r="Z16" s="60" t="s">
        <v>1455</v>
      </c>
    </row>
    <row r="17" spans="1:26" ht="12.75" x14ac:dyDescent="0.2">
      <c r="A17" s="61">
        <v>44344.338182870371</v>
      </c>
      <c r="B17" s="60">
        <v>0</v>
      </c>
      <c r="C17" s="60" t="s">
        <v>1450</v>
      </c>
      <c r="D17" s="60">
        <v>407</v>
      </c>
      <c r="G17" s="60" t="s">
        <v>1451</v>
      </c>
      <c r="K17" s="60">
        <v>36.5</v>
      </c>
      <c r="L17" s="60">
        <v>18</v>
      </c>
      <c r="M17" s="60" t="s">
        <v>1452</v>
      </c>
      <c r="N17" s="60" t="s">
        <v>1452</v>
      </c>
      <c r="O17" s="60" t="s">
        <v>1452</v>
      </c>
      <c r="P17" s="60" t="s">
        <v>1452</v>
      </c>
      <c r="Q17" s="60" t="s">
        <v>1452</v>
      </c>
      <c r="R17" s="60" t="s">
        <v>1452</v>
      </c>
      <c r="S17" s="60" t="s">
        <v>1452</v>
      </c>
      <c r="T17" s="60" t="s">
        <v>1452</v>
      </c>
      <c r="U17" s="60" t="s">
        <v>1452</v>
      </c>
      <c r="V17" s="60" t="s">
        <v>1467</v>
      </c>
      <c r="W17" s="60" t="s">
        <v>1454</v>
      </c>
      <c r="X17" s="60" t="s">
        <v>1454</v>
      </c>
      <c r="Y17" s="60" t="s">
        <v>1467</v>
      </c>
      <c r="Z17" s="60" t="s">
        <v>1455</v>
      </c>
    </row>
    <row r="18" spans="1:26" ht="12.75" x14ac:dyDescent="0.2">
      <c r="A18" s="61">
        <v>44344.253895856484</v>
      </c>
      <c r="B18" s="62" t="s">
        <v>1546</v>
      </c>
      <c r="C18" s="60" t="s">
        <v>1450</v>
      </c>
      <c r="D18" s="60">
        <v>422</v>
      </c>
      <c r="G18" s="60" t="s">
        <v>1456</v>
      </c>
      <c r="H18" s="60" t="s">
        <v>1452</v>
      </c>
      <c r="I18" s="60">
        <v>36.299999999999997</v>
      </c>
      <c r="J18" s="60">
        <v>15</v>
      </c>
      <c r="M18" s="60" t="s">
        <v>1452</v>
      </c>
      <c r="N18" s="60" t="s">
        <v>1452</v>
      </c>
      <c r="O18" s="60" t="s">
        <v>1452</v>
      </c>
      <c r="P18" s="60" t="s">
        <v>1452</v>
      </c>
      <c r="Q18" s="60" t="s">
        <v>1452</v>
      </c>
      <c r="R18" s="60" t="s">
        <v>1452</v>
      </c>
      <c r="S18" s="60" t="s">
        <v>1452</v>
      </c>
      <c r="T18" s="60" t="s">
        <v>1452</v>
      </c>
      <c r="U18" s="60" t="s">
        <v>1452</v>
      </c>
      <c r="V18" s="60" t="s">
        <v>1454</v>
      </c>
      <c r="W18" s="60" t="s">
        <v>1454</v>
      </c>
      <c r="X18" s="60" t="s">
        <v>1454</v>
      </c>
      <c r="Y18" s="60" t="s">
        <v>1454</v>
      </c>
      <c r="Z18" s="60" t="s">
        <v>1455</v>
      </c>
    </row>
    <row r="19" spans="1:26" ht="12.75" x14ac:dyDescent="0.2">
      <c r="A19" s="61">
        <v>44344.254655798606</v>
      </c>
      <c r="B19" s="62" t="s">
        <v>1485</v>
      </c>
      <c r="C19" s="60" t="s">
        <v>1450</v>
      </c>
      <c r="D19" s="60">
        <v>427</v>
      </c>
      <c r="G19" s="60" t="s">
        <v>1451</v>
      </c>
      <c r="K19" s="60">
        <v>35.200000000000003</v>
      </c>
      <c r="L19" s="60">
        <v>14</v>
      </c>
      <c r="M19" s="60" t="s">
        <v>1452</v>
      </c>
      <c r="N19" s="60" t="s">
        <v>1452</v>
      </c>
      <c r="O19" s="60" t="s">
        <v>1452</v>
      </c>
      <c r="P19" s="60" t="s">
        <v>1452</v>
      </c>
      <c r="Q19" s="60" t="s">
        <v>1452</v>
      </c>
      <c r="R19" s="60" t="s">
        <v>1452</v>
      </c>
      <c r="S19" s="60" t="s">
        <v>1452</v>
      </c>
      <c r="T19" s="60" t="s">
        <v>1452</v>
      </c>
      <c r="U19" s="60" t="s">
        <v>1452</v>
      </c>
      <c r="V19" s="60" t="s">
        <v>1486</v>
      </c>
      <c r="W19" s="60" t="s">
        <v>1454</v>
      </c>
      <c r="X19" s="60" t="s">
        <v>1454</v>
      </c>
      <c r="Y19" s="60" t="s">
        <v>1454</v>
      </c>
      <c r="Z19" s="60" t="s">
        <v>1455</v>
      </c>
    </row>
    <row r="20" spans="1:26" ht="12.75" x14ac:dyDescent="0.2">
      <c r="A20" s="61">
        <v>44344.279610590282</v>
      </c>
      <c r="B20" s="62" t="s">
        <v>1618</v>
      </c>
      <c r="C20" s="60" t="s">
        <v>1450</v>
      </c>
      <c r="D20" s="60">
        <v>443</v>
      </c>
      <c r="G20" s="60" t="s">
        <v>1456</v>
      </c>
      <c r="H20" s="60" t="s">
        <v>1452</v>
      </c>
      <c r="I20" s="60">
        <v>36.6</v>
      </c>
      <c r="J20" s="60">
        <v>20</v>
      </c>
      <c r="M20" s="60" t="s">
        <v>1452</v>
      </c>
      <c r="N20" s="60" t="s">
        <v>1452</v>
      </c>
      <c r="O20" s="60" t="s">
        <v>1452</v>
      </c>
      <c r="P20" s="60" t="s">
        <v>1452</v>
      </c>
      <c r="Q20" s="60" t="s">
        <v>1452</v>
      </c>
      <c r="R20" s="60" t="s">
        <v>1452</v>
      </c>
      <c r="S20" s="60" t="s">
        <v>1452</v>
      </c>
      <c r="T20" s="60" t="s">
        <v>1452</v>
      </c>
      <c r="U20" s="60" t="s">
        <v>1452</v>
      </c>
      <c r="V20" s="60" t="s">
        <v>1454</v>
      </c>
      <c r="W20" s="60" t="s">
        <v>1454</v>
      </c>
      <c r="X20" s="60" t="s">
        <v>1454</v>
      </c>
      <c r="Y20" s="60" t="s">
        <v>1454</v>
      </c>
      <c r="Z20" s="60" t="s">
        <v>1455</v>
      </c>
    </row>
    <row r="21" spans="1:26" ht="12.75" x14ac:dyDescent="0.2">
      <c r="A21" s="61">
        <v>44344.367163819443</v>
      </c>
      <c r="B21" s="62" t="s">
        <v>1536</v>
      </c>
      <c r="C21" s="60" t="s">
        <v>1450</v>
      </c>
      <c r="D21" s="60">
        <v>445</v>
      </c>
      <c r="G21" s="60" t="s">
        <v>1456</v>
      </c>
      <c r="H21" s="60" t="s">
        <v>1452</v>
      </c>
      <c r="I21" s="60">
        <v>36.4</v>
      </c>
      <c r="J21" s="60">
        <v>18</v>
      </c>
      <c r="M21" s="60" t="s">
        <v>1452</v>
      </c>
      <c r="N21" s="60" t="s">
        <v>1452</v>
      </c>
      <c r="O21" s="60" t="s">
        <v>1452</v>
      </c>
      <c r="P21" s="60" t="s">
        <v>1452</v>
      </c>
      <c r="Q21" s="60" t="s">
        <v>1452</v>
      </c>
      <c r="R21" s="60" t="s">
        <v>1455</v>
      </c>
      <c r="S21" s="60" t="s">
        <v>1452</v>
      </c>
      <c r="T21" s="60" t="s">
        <v>1452</v>
      </c>
      <c r="U21" s="60" t="s">
        <v>1452</v>
      </c>
      <c r="V21" s="60" t="s">
        <v>1454</v>
      </c>
      <c r="W21" s="60" t="s">
        <v>1454</v>
      </c>
      <c r="X21" s="60" t="s">
        <v>1454</v>
      </c>
      <c r="Y21" s="60" t="s">
        <v>1454</v>
      </c>
      <c r="Z21" s="60" t="s">
        <v>1455</v>
      </c>
    </row>
    <row r="22" spans="1:26" ht="12.75" x14ac:dyDescent="0.2">
      <c r="A22" s="61">
        <v>44344.35434027778</v>
      </c>
      <c r="B22" s="62" t="s">
        <v>1504</v>
      </c>
      <c r="C22" s="60" t="s">
        <v>1450</v>
      </c>
      <c r="D22" s="60">
        <v>451</v>
      </c>
      <c r="G22" s="60" t="s">
        <v>1451</v>
      </c>
      <c r="K22" s="60">
        <v>36.1</v>
      </c>
      <c r="L22" s="60">
        <v>12</v>
      </c>
      <c r="M22" s="60" t="s">
        <v>1452</v>
      </c>
      <c r="N22" s="60" t="s">
        <v>1452</v>
      </c>
      <c r="O22" s="60" t="s">
        <v>1452</v>
      </c>
      <c r="P22" s="60" t="s">
        <v>1452</v>
      </c>
      <c r="Q22" s="60" t="s">
        <v>1452</v>
      </c>
      <c r="R22" s="60" t="s">
        <v>1452</v>
      </c>
      <c r="S22" s="60" t="s">
        <v>1452</v>
      </c>
      <c r="T22" s="60" t="s">
        <v>1452</v>
      </c>
      <c r="U22" s="60" t="s">
        <v>1452</v>
      </c>
      <c r="V22" s="60" t="s">
        <v>1467</v>
      </c>
      <c r="W22" s="60" t="s">
        <v>1454</v>
      </c>
      <c r="X22" s="60" t="s">
        <v>1454</v>
      </c>
      <c r="Y22" s="60" t="s">
        <v>1467</v>
      </c>
      <c r="Z22" s="60" t="s">
        <v>1455</v>
      </c>
    </row>
    <row r="23" spans="1:26" ht="12.75" x14ac:dyDescent="0.2">
      <c r="A23" s="61">
        <v>44344.356060601851</v>
      </c>
      <c r="B23" s="60">
        <v>9190817174</v>
      </c>
      <c r="C23" s="60" t="s">
        <v>1450</v>
      </c>
      <c r="D23" s="60">
        <v>458</v>
      </c>
      <c r="G23" s="60" t="s">
        <v>1456</v>
      </c>
      <c r="H23" s="60" t="s">
        <v>1452</v>
      </c>
      <c r="I23" s="60">
        <v>36</v>
      </c>
      <c r="J23" s="60">
        <v>16</v>
      </c>
      <c r="M23" s="60" t="s">
        <v>1452</v>
      </c>
      <c r="N23" s="60" t="s">
        <v>1452</v>
      </c>
      <c r="O23" s="60" t="s">
        <v>1452</v>
      </c>
      <c r="P23" s="60" t="s">
        <v>1452</v>
      </c>
      <c r="Q23" s="60" t="s">
        <v>1452</v>
      </c>
      <c r="R23" s="60" t="s">
        <v>1452</v>
      </c>
      <c r="S23" s="60" t="s">
        <v>1452</v>
      </c>
      <c r="T23" s="60" t="s">
        <v>1452</v>
      </c>
      <c r="U23" s="60" t="s">
        <v>1452</v>
      </c>
      <c r="V23" s="60" t="s">
        <v>1680</v>
      </c>
      <c r="W23" s="60" t="s">
        <v>1454</v>
      </c>
      <c r="X23" s="60" t="s">
        <v>1454</v>
      </c>
      <c r="Y23" s="60" t="s">
        <v>1680</v>
      </c>
      <c r="Z23" s="60" t="s">
        <v>1455</v>
      </c>
    </row>
    <row r="24" spans="1:26" ht="12.75" x14ac:dyDescent="0.2">
      <c r="A24" s="61">
        <v>44344.319538159718</v>
      </c>
      <c r="B24" s="62" t="s">
        <v>1553</v>
      </c>
      <c r="C24" s="60" t="s">
        <v>1450</v>
      </c>
      <c r="D24" s="60">
        <v>462</v>
      </c>
      <c r="G24" s="60" t="s">
        <v>1451</v>
      </c>
      <c r="K24" s="60">
        <v>36.5</v>
      </c>
      <c r="L24" s="60">
        <v>20</v>
      </c>
      <c r="M24" s="60" t="s">
        <v>1452</v>
      </c>
      <c r="N24" s="60" t="s">
        <v>1452</v>
      </c>
      <c r="O24" s="60" t="s">
        <v>1452</v>
      </c>
      <c r="P24" s="60" t="s">
        <v>1452</v>
      </c>
      <c r="Q24" s="60" t="s">
        <v>1452</v>
      </c>
      <c r="R24" s="60" t="s">
        <v>1452</v>
      </c>
      <c r="S24" s="60" t="s">
        <v>1452</v>
      </c>
      <c r="T24" s="60" t="s">
        <v>1452</v>
      </c>
      <c r="U24" s="60" t="s">
        <v>1452</v>
      </c>
      <c r="V24" s="60" t="s">
        <v>1454</v>
      </c>
      <c r="W24" s="60" t="s">
        <v>1454</v>
      </c>
      <c r="X24" s="60" t="s">
        <v>1454</v>
      </c>
      <c r="Y24" s="60" t="s">
        <v>1454</v>
      </c>
      <c r="Z24" s="60" t="s">
        <v>1455</v>
      </c>
    </row>
    <row r="25" spans="1:26" ht="12.75" x14ac:dyDescent="0.2">
      <c r="A25" s="61">
        <v>44344.343220509254</v>
      </c>
      <c r="B25" s="62" t="s">
        <v>1572</v>
      </c>
      <c r="C25" s="60" t="s">
        <v>1450</v>
      </c>
      <c r="D25" s="60">
        <v>486</v>
      </c>
      <c r="G25" s="60" t="s">
        <v>1451</v>
      </c>
      <c r="K25" s="60">
        <v>36.5</v>
      </c>
      <c r="L25" s="60">
        <v>20</v>
      </c>
      <c r="M25" s="60" t="s">
        <v>1452</v>
      </c>
      <c r="N25" s="60" t="s">
        <v>1452</v>
      </c>
      <c r="O25" s="60" t="s">
        <v>1452</v>
      </c>
      <c r="P25" s="60" t="s">
        <v>1452</v>
      </c>
      <c r="Q25" s="60" t="s">
        <v>1452</v>
      </c>
      <c r="R25" s="60" t="s">
        <v>1452</v>
      </c>
      <c r="S25" s="60" t="s">
        <v>1452</v>
      </c>
      <c r="T25" s="60" t="s">
        <v>1452</v>
      </c>
      <c r="U25" s="60" t="s">
        <v>1452</v>
      </c>
      <c r="V25" s="60" t="s">
        <v>1452</v>
      </c>
      <c r="W25" s="60" t="s">
        <v>1454</v>
      </c>
      <c r="X25" s="60" t="s">
        <v>1454</v>
      </c>
      <c r="Y25" s="60" t="s">
        <v>1452</v>
      </c>
      <c r="Z25" s="60" t="s">
        <v>1455</v>
      </c>
    </row>
    <row r="26" spans="1:26" ht="12.75" x14ac:dyDescent="0.2">
      <c r="A26" s="61">
        <v>44344.262822997684</v>
      </c>
      <c r="B26" s="62" t="s">
        <v>1475</v>
      </c>
      <c r="C26" s="60" t="s">
        <v>1450</v>
      </c>
      <c r="D26" s="60">
        <v>508</v>
      </c>
      <c r="G26" s="60" t="s">
        <v>1456</v>
      </c>
      <c r="H26" s="60" t="s">
        <v>1452</v>
      </c>
      <c r="I26" s="60">
        <v>36.5</v>
      </c>
      <c r="J26" s="60">
        <v>22</v>
      </c>
      <c r="M26" s="60" t="s">
        <v>1452</v>
      </c>
      <c r="N26" s="60" t="s">
        <v>1452</v>
      </c>
      <c r="O26" s="60" t="s">
        <v>1452</v>
      </c>
      <c r="P26" s="60" t="s">
        <v>1452</v>
      </c>
      <c r="Q26" s="60" t="s">
        <v>1452</v>
      </c>
      <c r="R26" s="60" t="s">
        <v>1452</v>
      </c>
      <c r="S26" s="60" t="s">
        <v>1452</v>
      </c>
      <c r="T26" s="60" t="s">
        <v>1452</v>
      </c>
      <c r="U26" s="60" t="s">
        <v>1452</v>
      </c>
      <c r="V26" s="60" t="s">
        <v>1454</v>
      </c>
      <c r="W26" s="60" t="s">
        <v>1454</v>
      </c>
      <c r="X26" s="60" t="s">
        <v>1454</v>
      </c>
      <c r="Y26" s="60" t="s">
        <v>1454</v>
      </c>
      <c r="Z26" s="60" t="s">
        <v>1455</v>
      </c>
    </row>
    <row r="27" spans="1:26" ht="12.75" x14ac:dyDescent="0.2">
      <c r="A27" s="61">
        <v>44344.225952152774</v>
      </c>
      <c r="B27" s="60">
        <v>9272819133</v>
      </c>
      <c r="C27" s="60" t="s">
        <v>1450</v>
      </c>
      <c r="D27" s="60">
        <v>533</v>
      </c>
      <c r="G27" s="60" t="s">
        <v>1451</v>
      </c>
      <c r="K27" s="60">
        <v>36.200000000000003</v>
      </c>
      <c r="L27" s="60">
        <v>64</v>
      </c>
      <c r="M27" s="60" t="s">
        <v>1452</v>
      </c>
      <c r="N27" s="60" t="s">
        <v>1452</v>
      </c>
      <c r="O27" s="60" t="s">
        <v>1452</v>
      </c>
      <c r="P27" s="60" t="s">
        <v>1452</v>
      </c>
      <c r="Q27" s="60" t="s">
        <v>1452</v>
      </c>
      <c r="R27" s="60" t="s">
        <v>1452</v>
      </c>
      <c r="S27" s="60" t="s">
        <v>1452</v>
      </c>
      <c r="T27" s="60" t="s">
        <v>1452</v>
      </c>
      <c r="U27" s="60" t="s">
        <v>1452</v>
      </c>
      <c r="V27" s="60" t="s">
        <v>1454</v>
      </c>
      <c r="W27" s="60" t="s">
        <v>1454</v>
      </c>
      <c r="X27" s="60" t="s">
        <v>1454</v>
      </c>
      <c r="Y27" s="60" t="s">
        <v>1454</v>
      </c>
      <c r="Z27" s="60" t="s">
        <v>1455</v>
      </c>
    </row>
    <row r="28" spans="1:26" ht="12.75" x14ac:dyDescent="0.2">
      <c r="A28" s="61">
        <v>44344.269488356484</v>
      </c>
      <c r="B28" s="62" t="s">
        <v>1511</v>
      </c>
      <c r="C28" s="60" t="s">
        <v>1450</v>
      </c>
      <c r="D28" s="60">
        <v>544</v>
      </c>
      <c r="G28" s="60" t="s">
        <v>1451</v>
      </c>
      <c r="K28" s="60">
        <v>36.6</v>
      </c>
      <c r="L28" s="60">
        <v>18</v>
      </c>
      <c r="M28" s="60" t="s">
        <v>1452</v>
      </c>
      <c r="N28" s="60" t="s">
        <v>1452</v>
      </c>
      <c r="O28" s="60" t="s">
        <v>1452</v>
      </c>
      <c r="P28" s="60" t="s">
        <v>1452</v>
      </c>
      <c r="Q28" s="60" t="s">
        <v>1452</v>
      </c>
      <c r="R28" s="60" t="s">
        <v>1452</v>
      </c>
      <c r="S28" s="60" t="s">
        <v>1452</v>
      </c>
      <c r="T28" s="60" t="s">
        <v>1452</v>
      </c>
      <c r="U28" s="60" t="s">
        <v>1452</v>
      </c>
      <c r="V28" s="60" t="s">
        <v>1467</v>
      </c>
      <c r="W28" s="60" t="s">
        <v>1454</v>
      </c>
      <c r="X28" s="60" t="s">
        <v>1454</v>
      </c>
      <c r="Y28" s="60" t="s">
        <v>1467</v>
      </c>
      <c r="Z28" s="60" t="s">
        <v>1455</v>
      </c>
    </row>
    <row r="29" spans="1:26" ht="12.75" x14ac:dyDescent="0.2">
      <c r="A29" s="61">
        <v>44344.482838518517</v>
      </c>
      <c r="B29" s="60">
        <v>9190791175</v>
      </c>
      <c r="C29" s="60" t="s">
        <v>1450</v>
      </c>
      <c r="D29" s="60">
        <v>546</v>
      </c>
      <c r="G29" s="60" t="s">
        <v>1456</v>
      </c>
      <c r="H29" s="60" t="s">
        <v>1452</v>
      </c>
      <c r="I29" s="60">
        <v>36.6</v>
      </c>
      <c r="J29" s="60">
        <v>17</v>
      </c>
      <c r="M29" s="60" t="s">
        <v>1452</v>
      </c>
      <c r="N29" s="60" t="s">
        <v>1452</v>
      </c>
      <c r="O29" s="60" t="s">
        <v>1452</v>
      </c>
      <c r="P29" s="60" t="s">
        <v>1452</v>
      </c>
      <c r="Q29" s="60" t="s">
        <v>1452</v>
      </c>
      <c r="R29" s="60" t="s">
        <v>1452</v>
      </c>
      <c r="S29" s="60" t="s">
        <v>1452</v>
      </c>
      <c r="T29" s="60" t="s">
        <v>1452</v>
      </c>
      <c r="U29" s="60" t="s">
        <v>1452</v>
      </c>
      <c r="V29" s="60" t="s">
        <v>1501</v>
      </c>
      <c r="W29" s="60" t="s">
        <v>1454</v>
      </c>
      <c r="X29" s="60" t="s">
        <v>1454</v>
      </c>
      <c r="Y29" s="60" t="s">
        <v>1481</v>
      </c>
      <c r="Z29" s="60" t="s">
        <v>1455</v>
      </c>
    </row>
    <row r="30" spans="1:26" ht="12.75" x14ac:dyDescent="0.2">
      <c r="A30" s="61">
        <v>44344.221516620368</v>
      </c>
      <c r="B30" s="62" t="s">
        <v>1488</v>
      </c>
      <c r="C30" s="60" t="s">
        <v>1450</v>
      </c>
      <c r="D30" s="60">
        <v>552</v>
      </c>
      <c r="G30" s="60" t="s">
        <v>1456</v>
      </c>
      <c r="H30" s="60" t="s">
        <v>1452</v>
      </c>
      <c r="I30" s="60">
        <v>36.200000000000003</v>
      </c>
      <c r="J30" s="60">
        <v>16</v>
      </c>
      <c r="M30" s="60" t="s">
        <v>1452</v>
      </c>
      <c r="N30" s="60" t="s">
        <v>1452</v>
      </c>
      <c r="O30" s="60" t="s">
        <v>1452</v>
      </c>
      <c r="P30" s="60" t="s">
        <v>1452</v>
      </c>
      <c r="Q30" s="60" t="s">
        <v>1452</v>
      </c>
      <c r="R30" s="60" t="s">
        <v>1452</v>
      </c>
      <c r="S30" s="60" t="s">
        <v>1452</v>
      </c>
      <c r="T30" s="60" t="s">
        <v>1452</v>
      </c>
      <c r="U30" s="60" t="s">
        <v>1452</v>
      </c>
      <c r="V30" s="60" t="s">
        <v>1467</v>
      </c>
      <c r="W30" s="60" t="s">
        <v>1454</v>
      </c>
      <c r="X30" s="60" t="s">
        <v>1454</v>
      </c>
      <c r="Y30" s="60" t="s">
        <v>1467</v>
      </c>
      <c r="Z30" s="60" t="s">
        <v>1455</v>
      </c>
    </row>
    <row r="31" spans="1:26" ht="12.75" x14ac:dyDescent="0.2">
      <c r="A31" s="61">
        <v>44344.631331018521</v>
      </c>
      <c r="B31" s="60">
        <v>9054421297</v>
      </c>
      <c r="C31" s="60" t="s">
        <v>1450</v>
      </c>
      <c r="D31" s="60">
        <v>554</v>
      </c>
      <c r="G31" s="60" t="s">
        <v>1451</v>
      </c>
      <c r="K31" s="60">
        <v>36</v>
      </c>
      <c r="L31" s="60">
        <v>18</v>
      </c>
      <c r="M31" s="60" t="s">
        <v>1452</v>
      </c>
      <c r="N31" s="60" t="s">
        <v>1452</v>
      </c>
      <c r="O31" s="60" t="s">
        <v>1452</v>
      </c>
      <c r="P31" s="60" t="s">
        <v>1452</v>
      </c>
      <c r="Q31" s="60" t="s">
        <v>1452</v>
      </c>
      <c r="R31" s="60" t="s">
        <v>1452</v>
      </c>
      <c r="S31" s="60" t="s">
        <v>1452</v>
      </c>
      <c r="T31" s="60" t="s">
        <v>1452</v>
      </c>
      <c r="U31" s="60" t="s">
        <v>1452</v>
      </c>
      <c r="V31" s="60" t="s">
        <v>1461</v>
      </c>
      <c r="W31" s="60" t="s">
        <v>1454</v>
      </c>
      <c r="X31" s="60" t="s">
        <v>1454</v>
      </c>
      <c r="Y31" s="60" t="s">
        <v>1684</v>
      </c>
      <c r="Z31" s="60" t="s">
        <v>1455</v>
      </c>
    </row>
    <row r="32" spans="1:26" ht="12.75" x14ac:dyDescent="0.2">
      <c r="A32" s="61">
        <v>44344.532888125003</v>
      </c>
      <c r="B32" s="62" t="s">
        <v>1592</v>
      </c>
      <c r="C32" s="60" t="s">
        <v>1450</v>
      </c>
      <c r="D32" s="60">
        <v>567</v>
      </c>
      <c r="G32" s="60" t="s">
        <v>1451</v>
      </c>
      <c r="K32" s="60">
        <v>36.5</v>
      </c>
      <c r="L32" s="60">
        <v>16</v>
      </c>
      <c r="M32" s="60" t="s">
        <v>1452</v>
      </c>
      <c r="N32" s="60" t="s">
        <v>1452</v>
      </c>
      <c r="O32" s="60" t="s">
        <v>1452</v>
      </c>
      <c r="P32" s="60" t="s">
        <v>1452</v>
      </c>
      <c r="Q32" s="60" t="s">
        <v>1452</v>
      </c>
      <c r="R32" s="60" t="s">
        <v>1452</v>
      </c>
      <c r="S32" s="60" t="s">
        <v>1452</v>
      </c>
      <c r="T32" s="60" t="s">
        <v>1452</v>
      </c>
      <c r="U32" s="60" t="s">
        <v>1452</v>
      </c>
      <c r="V32" s="60" t="s">
        <v>1593</v>
      </c>
      <c r="W32" s="60" t="s">
        <v>1577</v>
      </c>
      <c r="X32" s="60" t="s">
        <v>1454</v>
      </c>
      <c r="Y32" s="60" t="s">
        <v>1683</v>
      </c>
      <c r="Z32" s="60" t="s">
        <v>1455</v>
      </c>
    </row>
    <row r="33" spans="1:26" ht="12.75" x14ac:dyDescent="0.2">
      <c r="A33" s="61">
        <v>44344.305460740739</v>
      </c>
      <c r="B33" s="62" t="s">
        <v>1513</v>
      </c>
      <c r="C33" s="60" t="s">
        <v>1450</v>
      </c>
      <c r="D33" s="60">
        <v>578</v>
      </c>
      <c r="G33" s="60" t="s">
        <v>1451</v>
      </c>
      <c r="K33" s="60">
        <v>36.5</v>
      </c>
      <c r="L33" s="60">
        <v>18</v>
      </c>
      <c r="M33" s="60" t="s">
        <v>1452</v>
      </c>
      <c r="N33" s="60" t="s">
        <v>1452</v>
      </c>
      <c r="O33" s="60" t="s">
        <v>1452</v>
      </c>
      <c r="P33" s="60" t="s">
        <v>1452</v>
      </c>
      <c r="Q33" s="60" t="s">
        <v>1452</v>
      </c>
      <c r="R33" s="60" t="s">
        <v>1452</v>
      </c>
      <c r="S33" s="60" t="s">
        <v>1452</v>
      </c>
      <c r="T33" s="60" t="s">
        <v>1452</v>
      </c>
      <c r="U33" s="60" t="s">
        <v>1452</v>
      </c>
      <c r="V33" s="60" t="s">
        <v>1477</v>
      </c>
      <c r="W33" s="60" t="s">
        <v>1454</v>
      </c>
      <c r="X33" s="60" t="s">
        <v>1454</v>
      </c>
      <c r="Y33" s="60" t="s">
        <v>1454</v>
      </c>
      <c r="Z33" s="60" t="s">
        <v>1455</v>
      </c>
    </row>
    <row r="34" spans="1:26" ht="12.75" x14ac:dyDescent="0.2">
      <c r="A34" s="61">
        <v>44344.273369236107</v>
      </c>
      <c r="B34" s="62" t="s">
        <v>1480</v>
      </c>
      <c r="C34" s="60" t="s">
        <v>1450</v>
      </c>
      <c r="D34" s="60">
        <v>591</v>
      </c>
      <c r="G34" s="60" t="s">
        <v>1456</v>
      </c>
      <c r="H34" s="60" t="s">
        <v>1452</v>
      </c>
      <c r="I34" s="60">
        <v>36.4</v>
      </c>
      <c r="J34" s="60">
        <v>20</v>
      </c>
      <c r="M34" s="60" t="s">
        <v>1452</v>
      </c>
      <c r="N34" s="60" t="s">
        <v>1452</v>
      </c>
      <c r="O34" s="60" t="s">
        <v>1452</v>
      </c>
      <c r="P34" s="60" t="s">
        <v>1452</v>
      </c>
      <c r="Q34" s="60" t="s">
        <v>1452</v>
      </c>
      <c r="R34" s="60" t="s">
        <v>1452</v>
      </c>
      <c r="S34" s="60" t="s">
        <v>1452</v>
      </c>
      <c r="T34" s="60" t="s">
        <v>1452</v>
      </c>
      <c r="U34" s="60" t="s">
        <v>1452</v>
      </c>
      <c r="V34" s="60" t="s">
        <v>1481</v>
      </c>
      <c r="W34" s="60" t="s">
        <v>1454</v>
      </c>
      <c r="X34" s="60" t="s">
        <v>1454</v>
      </c>
      <c r="Y34" s="60" t="s">
        <v>1481</v>
      </c>
      <c r="Z34" s="60" t="s">
        <v>1455</v>
      </c>
    </row>
    <row r="35" spans="1:26" ht="12.75" x14ac:dyDescent="0.2">
      <c r="A35" s="61">
        <v>44344.291633784727</v>
      </c>
      <c r="B35" s="62" t="s">
        <v>1507</v>
      </c>
      <c r="C35" s="60" t="s">
        <v>1450</v>
      </c>
      <c r="D35" s="60">
        <v>596</v>
      </c>
      <c r="G35" s="60" t="s">
        <v>1456</v>
      </c>
      <c r="H35" s="60" t="s">
        <v>1452</v>
      </c>
      <c r="I35" s="60">
        <v>36</v>
      </c>
      <c r="J35" s="60">
        <v>14</v>
      </c>
      <c r="M35" s="60" t="s">
        <v>1452</v>
      </c>
      <c r="N35" s="60" t="s">
        <v>1452</v>
      </c>
      <c r="O35" s="60" t="s">
        <v>1452</v>
      </c>
      <c r="P35" s="60" t="s">
        <v>1452</v>
      </c>
      <c r="Q35" s="60" t="s">
        <v>1452</v>
      </c>
      <c r="R35" s="60" t="s">
        <v>1452</v>
      </c>
      <c r="S35" s="60" t="s">
        <v>1452</v>
      </c>
      <c r="T35" s="60" t="s">
        <v>1452</v>
      </c>
      <c r="U35" s="60" t="s">
        <v>1452</v>
      </c>
      <c r="V35" s="60" t="s">
        <v>1508</v>
      </c>
      <c r="W35" s="60" t="s">
        <v>1454</v>
      </c>
      <c r="X35" s="60" t="s">
        <v>1454</v>
      </c>
      <c r="Y35" s="60" t="s">
        <v>1454</v>
      </c>
      <c r="Z35" s="60" t="s">
        <v>1455</v>
      </c>
    </row>
    <row r="36" spans="1:26" ht="12.75" x14ac:dyDescent="0.2">
      <c r="A36" s="61">
        <v>44344.311662222222</v>
      </c>
      <c r="B36" s="62" t="s">
        <v>1634</v>
      </c>
      <c r="C36" s="60" t="s">
        <v>1450</v>
      </c>
      <c r="D36" s="60">
        <v>612</v>
      </c>
      <c r="G36" s="60" t="s">
        <v>1451</v>
      </c>
      <c r="K36" s="60">
        <v>36</v>
      </c>
      <c r="L36" s="60">
        <v>19</v>
      </c>
      <c r="M36" s="60" t="s">
        <v>1452</v>
      </c>
      <c r="N36" s="60" t="s">
        <v>1452</v>
      </c>
      <c r="O36" s="60" t="s">
        <v>1452</v>
      </c>
      <c r="P36" s="60" t="s">
        <v>1452</v>
      </c>
      <c r="Q36" s="60" t="s">
        <v>1452</v>
      </c>
      <c r="R36" s="60" t="s">
        <v>1452</v>
      </c>
      <c r="S36" s="60" t="s">
        <v>1452</v>
      </c>
      <c r="T36" s="60" t="s">
        <v>1452</v>
      </c>
      <c r="U36" s="60" t="s">
        <v>1452</v>
      </c>
      <c r="V36" s="60" t="s">
        <v>1454</v>
      </c>
      <c r="W36" s="60" t="s">
        <v>1454</v>
      </c>
      <c r="X36" s="60" t="s">
        <v>1454</v>
      </c>
      <c r="Y36" s="60" t="s">
        <v>1454</v>
      </c>
      <c r="Z36" s="60" t="s">
        <v>1455</v>
      </c>
    </row>
    <row r="37" spans="1:26" ht="12.75" x14ac:dyDescent="0.2">
      <c r="A37" s="61">
        <v>44344.298311828708</v>
      </c>
      <c r="B37" s="62" t="s">
        <v>1675</v>
      </c>
      <c r="C37" s="60" t="s">
        <v>1450</v>
      </c>
      <c r="D37" s="60">
        <v>616</v>
      </c>
      <c r="G37" s="60" t="s">
        <v>1451</v>
      </c>
      <c r="K37" s="60">
        <v>36.5</v>
      </c>
      <c r="L37" s="60">
        <v>18</v>
      </c>
      <c r="M37" s="60" t="s">
        <v>1452</v>
      </c>
      <c r="N37" s="60" t="s">
        <v>1452</v>
      </c>
      <c r="O37" s="60" t="s">
        <v>1452</v>
      </c>
      <c r="P37" s="60" t="s">
        <v>1452</v>
      </c>
      <c r="Q37" s="60" t="s">
        <v>1452</v>
      </c>
      <c r="R37" s="60" t="s">
        <v>1452</v>
      </c>
      <c r="S37" s="60" t="s">
        <v>1452</v>
      </c>
      <c r="T37" s="60" t="s">
        <v>1452</v>
      </c>
      <c r="U37" s="60" t="s">
        <v>1452</v>
      </c>
      <c r="V37" s="60" t="s">
        <v>1467</v>
      </c>
      <c r="W37" s="60" t="s">
        <v>1454</v>
      </c>
      <c r="X37" s="60" t="s">
        <v>1454</v>
      </c>
      <c r="Y37" s="60" t="s">
        <v>1467</v>
      </c>
      <c r="Z37" s="60" t="s">
        <v>1455</v>
      </c>
    </row>
    <row r="38" spans="1:26" ht="12.75" x14ac:dyDescent="0.2">
      <c r="A38" s="61">
        <v>44344.30280528935</v>
      </c>
      <c r="B38" s="62" t="s">
        <v>1558</v>
      </c>
      <c r="C38" s="60" t="s">
        <v>1450</v>
      </c>
      <c r="D38" s="60">
        <v>627</v>
      </c>
      <c r="G38" s="60" t="s">
        <v>1451</v>
      </c>
      <c r="K38" s="60">
        <v>36.4</v>
      </c>
      <c r="L38" s="60">
        <v>19</v>
      </c>
      <c r="M38" s="60" t="s">
        <v>1452</v>
      </c>
      <c r="N38" s="60" t="s">
        <v>1452</v>
      </c>
      <c r="O38" s="60" t="s">
        <v>1452</v>
      </c>
      <c r="P38" s="60" t="s">
        <v>1452</v>
      </c>
      <c r="Q38" s="60" t="s">
        <v>1452</v>
      </c>
      <c r="R38" s="60" t="s">
        <v>1452</v>
      </c>
      <c r="S38" s="60" t="s">
        <v>1452</v>
      </c>
      <c r="T38" s="60" t="s">
        <v>1452</v>
      </c>
      <c r="U38" s="60" t="s">
        <v>1452</v>
      </c>
      <c r="V38" s="60" t="s">
        <v>1454</v>
      </c>
      <c r="W38" s="60" t="s">
        <v>1454</v>
      </c>
      <c r="X38" s="60" t="s">
        <v>1454</v>
      </c>
      <c r="Y38" s="60" t="s">
        <v>1454</v>
      </c>
      <c r="Z38" s="60" t="s">
        <v>1455</v>
      </c>
    </row>
    <row r="39" spans="1:26" ht="12.75" x14ac:dyDescent="0.2">
      <c r="A39" s="61">
        <v>44344.280701493059</v>
      </c>
      <c r="B39" s="62" t="s">
        <v>1495</v>
      </c>
      <c r="C39" s="60" t="s">
        <v>1450</v>
      </c>
      <c r="D39" s="60">
        <v>649</v>
      </c>
      <c r="G39" s="60" t="s">
        <v>1451</v>
      </c>
      <c r="K39" s="60">
        <v>36.4</v>
      </c>
      <c r="L39" s="60">
        <v>14</v>
      </c>
      <c r="M39" s="60" t="s">
        <v>1452</v>
      </c>
      <c r="N39" s="60" t="s">
        <v>1452</v>
      </c>
      <c r="O39" s="60" t="s">
        <v>1452</v>
      </c>
      <c r="P39" s="60" t="s">
        <v>1452</v>
      </c>
      <c r="Q39" s="60" t="s">
        <v>1452</v>
      </c>
      <c r="R39" s="60" t="s">
        <v>1452</v>
      </c>
      <c r="S39" s="60" t="s">
        <v>1452</v>
      </c>
      <c r="T39" s="60" t="s">
        <v>1452</v>
      </c>
      <c r="U39" s="60" t="s">
        <v>1452</v>
      </c>
      <c r="V39" s="60" t="s">
        <v>1467</v>
      </c>
      <c r="W39" s="60" t="s">
        <v>1454</v>
      </c>
      <c r="X39" s="60" t="s">
        <v>1454</v>
      </c>
      <c r="Y39" s="60" t="s">
        <v>1467</v>
      </c>
      <c r="Z39" s="60" t="s">
        <v>1455</v>
      </c>
    </row>
    <row r="40" spans="1:26" ht="12.75" x14ac:dyDescent="0.2">
      <c r="A40" s="61">
        <v>44344.297954652779</v>
      </c>
      <c r="B40" s="60">
        <v>9561820669</v>
      </c>
      <c r="C40" s="60" t="s">
        <v>1450</v>
      </c>
      <c r="D40" s="60">
        <v>651</v>
      </c>
      <c r="G40" s="60" t="s">
        <v>1456</v>
      </c>
      <c r="H40" s="60" t="s">
        <v>1452</v>
      </c>
      <c r="I40" s="60">
        <v>36.5</v>
      </c>
      <c r="J40" s="60">
        <v>20</v>
      </c>
      <c r="M40" s="60" t="s">
        <v>1452</v>
      </c>
      <c r="N40" s="60" t="s">
        <v>1452</v>
      </c>
      <c r="O40" s="60" t="s">
        <v>1452</v>
      </c>
      <c r="P40" s="60" t="s">
        <v>1452</v>
      </c>
      <c r="Q40" s="60" t="s">
        <v>1452</v>
      </c>
      <c r="R40" s="60" t="s">
        <v>1452</v>
      </c>
      <c r="S40" s="60" t="s">
        <v>1452</v>
      </c>
      <c r="T40" s="60" t="s">
        <v>1452</v>
      </c>
      <c r="U40" s="60" t="s">
        <v>1452</v>
      </c>
      <c r="V40" s="60" t="s">
        <v>1454</v>
      </c>
      <c r="W40" s="60" t="s">
        <v>1454</v>
      </c>
      <c r="X40" s="60" t="s">
        <v>1454</v>
      </c>
      <c r="Y40" s="60" t="s">
        <v>1503</v>
      </c>
      <c r="Z40" s="60" t="s">
        <v>1455</v>
      </c>
    </row>
    <row r="41" spans="1:26" ht="12.75" x14ac:dyDescent="0.2">
      <c r="A41" s="61">
        <v>44344.328268877318</v>
      </c>
      <c r="B41" s="62" t="s">
        <v>1641</v>
      </c>
      <c r="C41" s="60" t="s">
        <v>1450</v>
      </c>
      <c r="D41" s="60">
        <v>657</v>
      </c>
      <c r="G41" s="60" t="s">
        <v>1451</v>
      </c>
      <c r="K41" s="60">
        <v>36</v>
      </c>
      <c r="L41" s="60">
        <v>18</v>
      </c>
      <c r="M41" s="60" t="s">
        <v>1452</v>
      </c>
      <c r="N41" s="60" t="s">
        <v>1452</v>
      </c>
      <c r="O41" s="60" t="s">
        <v>1452</v>
      </c>
      <c r="P41" s="60" t="s">
        <v>1452</v>
      </c>
      <c r="Q41" s="60" t="s">
        <v>1452</v>
      </c>
      <c r="R41" s="60" t="s">
        <v>1452</v>
      </c>
      <c r="S41" s="60" t="s">
        <v>1452</v>
      </c>
      <c r="T41" s="60" t="s">
        <v>1452</v>
      </c>
      <c r="U41" s="60" t="s">
        <v>1452</v>
      </c>
      <c r="V41" s="60" t="s">
        <v>1454</v>
      </c>
      <c r="W41" s="60" t="s">
        <v>1454</v>
      </c>
      <c r="X41" s="60" t="s">
        <v>1454</v>
      </c>
      <c r="Y41" s="60" t="s">
        <v>1454</v>
      </c>
      <c r="Z41" s="60" t="s">
        <v>1455</v>
      </c>
    </row>
    <row r="42" spans="1:26" ht="12.75" x14ac:dyDescent="0.2">
      <c r="A42" s="61">
        <v>44344.379926608795</v>
      </c>
      <c r="B42" s="62" t="s">
        <v>1521</v>
      </c>
      <c r="C42" s="60" t="s">
        <v>1450</v>
      </c>
      <c r="D42" s="60">
        <v>660</v>
      </c>
      <c r="G42" s="60" t="s">
        <v>1451</v>
      </c>
      <c r="K42" s="60">
        <v>36.299999999999997</v>
      </c>
      <c r="L42" s="60">
        <v>17</v>
      </c>
      <c r="M42" s="60" t="s">
        <v>1452</v>
      </c>
      <c r="N42" s="60" t="s">
        <v>1452</v>
      </c>
      <c r="O42" s="60" t="s">
        <v>1452</v>
      </c>
      <c r="P42" s="60" t="s">
        <v>1452</v>
      </c>
      <c r="Q42" s="60" t="s">
        <v>1452</v>
      </c>
      <c r="R42" s="60" t="s">
        <v>1452</v>
      </c>
      <c r="S42" s="60" t="s">
        <v>1452</v>
      </c>
      <c r="T42" s="60" t="s">
        <v>1452</v>
      </c>
      <c r="U42" s="60" t="s">
        <v>1452</v>
      </c>
      <c r="V42" s="60" t="s">
        <v>1454</v>
      </c>
      <c r="W42" s="60" t="s">
        <v>1454</v>
      </c>
      <c r="X42" s="60" t="s">
        <v>1454</v>
      </c>
      <c r="Y42" s="60" t="s">
        <v>1522</v>
      </c>
      <c r="Z42" s="60" t="s">
        <v>1455</v>
      </c>
    </row>
    <row r="43" spans="1:26" ht="12.75" x14ac:dyDescent="0.2">
      <c r="A43" s="61">
        <v>44344.292266759257</v>
      </c>
      <c r="B43" s="62" t="s">
        <v>1509</v>
      </c>
      <c r="C43" s="60" t="s">
        <v>1450</v>
      </c>
      <c r="D43" s="60">
        <v>662</v>
      </c>
      <c r="G43" s="60" t="s">
        <v>1451</v>
      </c>
      <c r="K43" s="60">
        <v>36.299999999999997</v>
      </c>
      <c r="L43" s="60">
        <v>15</v>
      </c>
      <c r="M43" s="60" t="s">
        <v>1452</v>
      </c>
      <c r="N43" s="60" t="s">
        <v>1452</v>
      </c>
      <c r="O43" s="60" t="s">
        <v>1452</v>
      </c>
      <c r="P43" s="60" t="s">
        <v>1452</v>
      </c>
      <c r="Q43" s="60" t="s">
        <v>1452</v>
      </c>
      <c r="R43" s="60" t="s">
        <v>1452</v>
      </c>
      <c r="S43" s="60" t="s">
        <v>1452</v>
      </c>
      <c r="T43" s="60" t="s">
        <v>1452</v>
      </c>
      <c r="U43" s="60" t="s">
        <v>1452</v>
      </c>
      <c r="V43" s="60" t="s">
        <v>1454</v>
      </c>
      <c r="W43" s="60" t="s">
        <v>1454</v>
      </c>
      <c r="X43" s="60" t="s">
        <v>1454</v>
      </c>
      <c r="Y43" s="60" t="s">
        <v>1454</v>
      </c>
      <c r="Z43" s="60" t="s">
        <v>1455</v>
      </c>
    </row>
    <row r="44" spans="1:26" ht="12.75" x14ac:dyDescent="0.2">
      <c r="A44" s="61">
        <v>44344.363171400459</v>
      </c>
      <c r="B44" s="62" t="s">
        <v>1509</v>
      </c>
      <c r="C44" s="60" t="s">
        <v>1450</v>
      </c>
      <c r="D44" s="60">
        <v>662</v>
      </c>
      <c r="G44" s="60" t="s">
        <v>1451</v>
      </c>
      <c r="K44" s="60">
        <v>36.299999999999997</v>
      </c>
      <c r="L44" s="60">
        <v>15</v>
      </c>
      <c r="M44" s="60" t="s">
        <v>1452</v>
      </c>
      <c r="N44" s="60" t="s">
        <v>1452</v>
      </c>
      <c r="O44" s="60" t="s">
        <v>1452</v>
      </c>
      <c r="P44" s="60" t="s">
        <v>1452</v>
      </c>
      <c r="Q44" s="60" t="s">
        <v>1452</v>
      </c>
      <c r="R44" s="60" t="s">
        <v>1452</v>
      </c>
      <c r="S44" s="60" t="s">
        <v>1452</v>
      </c>
      <c r="T44" s="60" t="s">
        <v>1452</v>
      </c>
      <c r="U44" s="60" t="s">
        <v>1452</v>
      </c>
      <c r="V44" s="60" t="s">
        <v>1454</v>
      </c>
      <c r="W44" s="60" t="s">
        <v>1454</v>
      </c>
      <c r="X44" s="60" t="s">
        <v>1454</v>
      </c>
      <c r="Y44" s="60" t="s">
        <v>1454</v>
      </c>
      <c r="Z44" s="60" t="s">
        <v>1455</v>
      </c>
    </row>
    <row r="45" spans="1:26" ht="12.75" x14ac:dyDescent="0.2">
      <c r="A45" s="61">
        <v>44344.311556111112</v>
      </c>
      <c r="B45" s="62" t="s">
        <v>1465</v>
      </c>
      <c r="C45" s="60" t="s">
        <v>1450</v>
      </c>
      <c r="D45" s="60">
        <v>667</v>
      </c>
      <c r="G45" s="60" t="s">
        <v>1456</v>
      </c>
      <c r="H45" s="60" t="s">
        <v>1452</v>
      </c>
      <c r="I45" s="60">
        <v>36.299999999999997</v>
      </c>
      <c r="J45" s="60">
        <v>20</v>
      </c>
      <c r="M45" s="60" t="s">
        <v>1452</v>
      </c>
      <c r="N45" s="60" t="s">
        <v>1452</v>
      </c>
      <c r="O45" s="60" t="s">
        <v>1452</v>
      </c>
      <c r="P45" s="60" t="s">
        <v>1452</v>
      </c>
      <c r="Q45" s="60" t="s">
        <v>1452</v>
      </c>
      <c r="R45" s="60" t="s">
        <v>1452</v>
      </c>
      <c r="S45" s="60" t="s">
        <v>1452</v>
      </c>
      <c r="T45" s="60" t="s">
        <v>1452</v>
      </c>
      <c r="U45" s="60" t="s">
        <v>1452</v>
      </c>
      <c r="V45" s="60" t="s">
        <v>1454</v>
      </c>
      <c r="W45" s="60" t="s">
        <v>1454</v>
      </c>
      <c r="X45" s="60" t="s">
        <v>1454</v>
      </c>
      <c r="Y45" s="60" t="s">
        <v>1454</v>
      </c>
      <c r="Z45" s="60" t="s">
        <v>1455</v>
      </c>
    </row>
    <row r="46" spans="1:26" ht="12.75" x14ac:dyDescent="0.2">
      <c r="A46" s="61">
        <v>44344.335983368059</v>
      </c>
      <c r="B46" s="62" t="s">
        <v>1527</v>
      </c>
      <c r="C46" s="60" t="s">
        <v>1450</v>
      </c>
      <c r="D46" s="60">
        <v>671</v>
      </c>
      <c r="G46" s="60" t="s">
        <v>1451</v>
      </c>
      <c r="K46" s="60">
        <v>36</v>
      </c>
      <c r="L46" s="60">
        <v>18</v>
      </c>
      <c r="M46" s="60" t="s">
        <v>1452</v>
      </c>
      <c r="N46" s="60" t="s">
        <v>1452</v>
      </c>
      <c r="O46" s="60" t="s">
        <v>1452</v>
      </c>
      <c r="P46" s="60" t="s">
        <v>1452</v>
      </c>
      <c r="Q46" s="60" t="s">
        <v>1452</v>
      </c>
      <c r="R46" s="60" t="s">
        <v>1452</v>
      </c>
      <c r="S46" s="60" t="s">
        <v>1452</v>
      </c>
      <c r="T46" s="60" t="s">
        <v>1452</v>
      </c>
      <c r="U46" s="60" t="s">
        <v>1452</v>
      </c>
      <c r="V46" s="60" t="s">
        <v>1454</v>
      </c>
      <c r="W46" s="60" t="s">
        <v>1454</v>
      </c>
      <c r="X46" s="60" t="s">
        <v>1473</v>
      </c>
      <c r="Y46" s="60" t="s">
        <v>1454</v>
      </c>
      <c r="Z46" s="60" t="s">
        <v>1455</v>
      </c>
    </row>
    <row r="47" spans="1:26" ht="12.75" x14ac:dyDescent="0.2">
      <c r="A47" s="61">
        <v>44344.250606319445</v>
      </c>
      <c r="B47" s="62" t="s">
        <v>1552</v>
      </c>
      <c r="C47" s="60" t="s">
        <v>1450</v>
      </c>
      <c r="D47" s="60">
        <v>673</v>
      </c>
      <c r="G47" s="60" t="s">
        <v>1451</v>
      </c>
      <c r="K47" s="60">
        <v>36.4</v>
      </c>
      <c r="L47" s="60">
        <v>18</v>
      </c>
      <c r="M47" s="60" t="s">
        <v>1452</v>
      </c>
      <c r="N47" s="60" t="s">
        <v>1452</v>
      </c>
      <c r="O47" s="60" t="s">
        <v>1452</v>
      </c>
      <c r="P47" s="60" t="s">
        <v>1452</v>
      </c>
      <c r="Q47" s="60" t="s">
        <v>1452</v>
      </c>
      <c r="R47" s="60" t="s">
        <v>1452</v>
      </c>
      <c r="S47" s="60" t="s">
        <v>1452</v>
      </c>
      <c r="T47" s="60" t="s">
        <v>1452</v>
      </c>
      <c r="U47" s="60" t="s">
        <v>1452</v>
      </c>
      <c r="V47" s="60" t="s">
        <v>1454</v>
      </c>
      <c r="W47" s="60" t="s">
        <v>1454</v>
      </c>
      <c r="X47" s="60" t="s">
        <v>1454</v>
      </c>
      <c r="Y47" s="60" t="s">
        <v>1454</v>
      </c>
      <c r="Z47" s="60" t="s">
        <v>1455</v>
      </c>
    </row>
    <row r="48" spans="1:26" ht="12.75" x14ac:dyDescent="0.2">
      <c r="A48" s="61">
        <v>44344.302978634259</v>
      </c>
      <c r="B48" s="62" t="s">
        <v>1529</v>
      </c>
      <c r="C48" s="60" t="s">
        <v>1450</v>
      </c>
      <c r="D48" s="60">
        <v>674</v>
      </c>
      <c r="G48" s="60" t="s">
        <v>1451</v>
      </c>
      <c r="K48" s="60">
        <v>36.299999999999997</v>
      </c>
      <c r="L48" s="60">
        <v>20</v>
      </c>
      <c r="M48" s="60" t="s">
        <v>1452</v>
      </c>
      <c r="N48" s="60" t="s">
        <v>1452</v>
      </c>
      <c r="O48" s="60" t="s">
        <v>1452</v>
      </c>
      <c r="P48" s="60" t="s">
        <v>1452</v>
      </c>
      <c r="Q48" s="60" t="s">
        <v>1452</v>
      </c>
      <c r="R48" s="60" t="s">
        <v>1452</v>
      </c>
      <c r="S48" s="60" t="s">
        <v>1452</v>
      </c>
      <c r="T48" s="60" t="s">
        <v>1452</v>
      </c>
      <c r="U48" s="60" t="s">
        <v>1452</v>
      </c>
      <c r="V48" s="60" t="s">
        <v>1467</v>
      </c>
      <c r="W48" s="60" t="s">
        <v>1462</v>
      </c>
      <c r="X48" s="60" t="s">
        <v>1454</v>
      </c>
      <c r="Y48" s="60" t="s">
        <v>1467</v>
      </c>
      <c r="Z48" s="60" t="s">
        <v>1455</v>
      </c>
    </row>
    <row r="49" spans="1:26" ht="12.75" x14ac:dyDescent="0.2">
      <c r="A49" s="61">
        <v>44344.328212488428</v>
      </c>
      <c r="B49" s="62" t="s">
        <v>1559</v>
      </c>
      <c r="C49" s="60" t="s">
        <v>1450</v>
      </c>
      <c r="D49" s="60">
        <v>675</v>
      </c>
      <c r="G49" s="60" t="s">
        <v>1456</v>
      </c>
      <c r="H49" s="60" t="s">
        <v>1452</v>
      </c>
      <c r="I49" s="60">
        <v>36.4</v>
      </c>
      <c r="J49" s="60">
        <v>40</v>
      </c>
      <c r="M49" s="60" t="s">
        <v>1452</v>
      </c>
      <c r="N49" s="60" t="s">
        <v>1452</v>
      </c>
      <c r="O49" s="60" t="s">
        <v>1452</v>
      </c>
      <c r="P49" s="60" t="s">
        <v>1452</v>
      </c>
      <c r="Q49" s="60" t="s">
        <v>1452</v>
      </c>
      <c r="R49" s="60" t="s">
        <v>1452</v>
      </c>
      <c r="S49" s="60" t="s">
        <v>1452</v>
      </c>
      <c r="T49" s="60" t="s">
        <v>1452</v>
      </c>
      <c r="U49" s="60" t="s">
        <v>1452</v>
      </c>
      <c r="V49" s="60" t="s">
        <v>1454</v>
      </c>
      <c r="W49" s="60" t="s">
        <v>1454</v>
      </c>
      <c r="X49" s="60" t="s">
        <v>1454</v>
      </c>
      <c r="Y49" s="60" t="s">
        <v>1454</v>
      </c>
      <c r="Z49" s="60" t="s">
        <v>1455</v>
      </c>
    </row>
    <row r="50" spans="1:26" ht="12.75" x14ac:dyDescent="0.2">
      <c r="A50" s="61">
        <v>44344.271819155096</v>
      </c>
      <c r="B50" s="60" t="s">
        <v>1500</v>
      </c>
      <c r="C50" s="60" t="s">
        <v>1450</v>
      </c>
      <c r="D50" s="60">
        <v>681</v>
      </c>
      <c r="G50" s="60" t="s">
        <v>1451</v>
      </c>
      <c r="K50" s="60">
        <v>36.700000000000003</v>
      </c>
      <c r="L50" s="60">
        <v>18</v>
      </c>
      <c r="M50" s="60" t="s">
        <v>1452</v>
      </c>
      <c r="N50" s="60" t="s">
        <v>1452</v>
      </c>
      <c r="O50" s="60" t="s">
        <v>1452</v>
      </c>
      <c r="P50" s="60" t="s">
        <v>1452</v>
      </c>
      <c r="Q50" s="60" t="s">
        <v>1452</v>
      </c>
      <c r="R50" s="60" t="s">
        <v>1452</v>
      </c>
      <c r="S50" s="60" t="s">
        <v>1452</v>
      </c>
      <c r="T50" s="60" t="s">
        <v>1452</v>
      </c>
      <c r="U50" s="60" t="s">
        <v>1452</v>
      </c>
      <c r="V50" s="60" t="s">
        <v>1454</v>
      </c>
      <c r="W50" s="60" t="s">
        <v>1454</v>
      </c>
      <c r="X50" s="60" t="s">
        <v>1454</v>
      </c>
      <c r="Y50" s="60" t="s">
        <v>1610</v>
      </c>
      <c r="Z50" s="60" t="s">
        <v>1455</v>
      </c>
    </row>
    <row r="51" spans="1:26" ht="12.75" x14ac:dyDescent="0.2">
      <c r="A51" s="61">
        <v>44344.288534560183</v>
      </c>
      <c r="B51" s="62" t="s">
        <v>1496</v>
      </c>
      <c r="C51" s="60" t="s">
        <v>1450</v>
      </c>
      <c r="D51" s="60">
        <v>696</v>
      </c>
      <c r="G51" s="60" t="s">
        <v>1456</v>
      </c>
      <c r="H51" s="60" t="s">
        <v>1452</v>
      </c>
      <c r="I51" s="60">
        <v>36.6</v>
      </c>
      <c r="J51" s="60">
        <v>18</v>
      </c>
      <c r="M51" s="60" t="s">
        <v>1452</v>
      </c>
      <c r="N51" s="60" t="s">
        <v>1452</v>
      </c>
      <c r="O51" s="60" t="s">
        <v>1452</v>
      </c>
      <c r="P51" s="60" t="s">
        <v>1452</v>
      </c>
      <c r="Q51" s="60" t="s">
        <v>1452</v>
      </c>
      <c r="R51" s="60" t="s">
        <v>1452</v>
      </c>
      <c r="S51" s="60" t="s">
        <v>1452</v>
      </c>
      <c r="T51" s="60" t="s">
        <v>1452</v>
      </c>
      <c r="U51" s="60" t="s">
        <v>1452</v>
      </c>
      <c r="V51" s="60" t="s">
        <v>1454</v>
      </c>
      <c r="W51" s="60" t="s">
        <v>1454</v>
      </c>
      <c r="X51" s="60" t="s">
        <v>1454</v>
      </c>
      <c r="Y51" s="60" t="s">
        <v>1454</v>
      </c>
      <c r="Z51" s="60" t="s">
        <v>1455</v>
      </c>
    </row>
    <row r="52" spans="1:26" ht="12.75" x14ac:dyDescent="0.2">
      <c r="A52" s="61">
        <v>44344.263958657408</v>
      </c>
      <c r="B52" s="62" t="s">
        <v>1492</v>
      </c>
      <c r="C52" s="60" t="s">
        <v>1450</v>
      </c>
      <c r="D52" s="60">
        <v>698</v>
      </c>
      <c r="G52" s="60" t="s">
        <v>1451</v>
      </c>
      <c r="K52" s="60">
        <v>36.200000000000003</v>
      </c>
      <c r="L52" s="60">
        <v>13</v>
      </c>
      <c r="M52" s="60" t="s">
        <v>1452</v>
      </c>
      <c r="N52" s="60" t="s">
        <v>1452</v>
      </c>
      <c r="O52" s="60" t="s">
        <v>1452</v>
      </c>
      <c r="P52" s="60" t="s">
        <v>1452</v>
      </c>
      <c r="Q52" s="60" t="s">
        <v>1452</v>
      </c>
      <c r="R52" s="60" t="s">
        <v>1452</v>
      </c>
      <c r="S52" s="60" t="s">
        <v>1452</v>
      </c>
      <c r="T52" s="60" t="s">
        <v>1452</v>
      </c>
      <c r="U52" s="60" t="s">
        <v>1452</v>
      </c>
      <c r="V52" s="60" t="s">
        <v>1493</v>
      </c>
      <c r="W52" s="60" t="s">
        <v>1454</v>
      </c>
      <c r="X52" s="60" t="s">
        <v>1454</v>
      </c>
      <c r="Y52" s="60" t="s">
        <v>1493</v>
      </c>
      <c r="Z52" s="60" t="s">
        <v>1455</v>
      </c>
    </row>
    <row r="53" spans="1:26" ht="12.75" x14ac:dyDescent="0.2">
      <c r="A53" s="61">
        <v>44344.377973275463</v>
      </c>
      <c r="B53" s="62" t="s">
        <v>1550</v>
      </c>
      <c r="C53" s="60" t="s">
        <v>1450</v>
      </c>
      <c r="D53" s="60">
        <v>709</v>
      </c>
      <c r="G53" s="60" t="s">
        <v>1451</v>
      </c>
      <c r="K53" s="60">
        <v>36.700000000000003</v>
      </c>
      <c r="L53" s="60">
        <v>12</v>
      </c>
      <c r="M53" s="60" t="s">
        <v>1452</v>
      </c>
      <c r="N53" s="60" t="s">
        <v>1452</v>
      </c>
      <c r="O53" s="60" t="s">
        <v>1452</v>
      </c>
      <c r="P53" s="60" t="s">
        <v>1452</v>
      </c>
      <c r="Q53" s="60" t="s">
        <v>1452</v>
      </c>
      <c r="R53" s="60" t="s">
        <v>1452</v>
      </c>
      <c r="S53" s="60" t="s">
        <v>1452</v>
      </c>
      <c r="T53" s="60" t="s">
        <v>1452</v>
      </c>
      <c r="U53" s="60" t="s">
        <v>1452</v>
      </c>
      <c r="V53" s="60" t="s">
        <v>1493</v>
      </c>
      <c r="W53" s="60" t="s">
        <v>1454</v>
      </c>
      <c r="X53" s="60" t="s">
        <v>1454</v>
      </c>
      <c r="Y53" s="60" t="s">
        <v>1493</v>
      </c>
      <c r="Z53" s="60" t="s">
        <v>1455</v>
      </c>
    </row>
    <row r="54" spans="1:26" ht="12.75" x14ac:dyDescent="0.2">
      <c r="A54" s="61">
        <v>44344.326095092591</v>
      </c>
      <c r="B54" s="62" t="s">
        <v>1560</v>
      </c>
      <c r="C54" s="60" t="s">
        <v>1450</v>
      </c>
      <c r="D54" s="60">
        <v>719</v>
      </c>
      <c r="G54" s="60" t="s">
        <v>1451</v>
      </c>
      <c r="K54" s="60">
        <v>36.5</v>
      </c>
      <c r="L54" s="60">
        <v>26</v>
      </c>
      <c r="M54" s="60" t="s">
        <v>1452</v>
      </c>
      <c r="N54" s="60" t="s">
        <v>1452</v>
      </c>
      <c r="O54" s="60" t="s">
        <v>1452</v>
      </c>
      <c r="P54" s="60" t="s">
        <v>1452</v>
      </c>
      <c r="Q54" s="60" t="s">
        <v>1452</v>
      </c>
      <c r="R54" s="60" t="s">
        <v>1452</v>
      </c>
      <c r="S54" s="60" t="s">
        <v>1452</v>
      </c>
      <c r="T54" s="60" t="s">
        <v>1452</v>
      </c>
      <c r="U54" s="60" t="s">
        <v>1452</v>
      </c>
      <c r="V54" s="60" t="s">
        <v>1454</v>
      </c>
      <c r="W54" s="60" t="s">
        <v>1454</v>
      </c>
      <c r="X54" s="60" t="s">
        <v>1454</v>
      </c>
      <c r="Y54" s="60" t="s">
        <v>1454</v>
      </c>
      <c r="Z54" s="60" t="s">
        <v>1455</v>
      </c>
    </row>
    <row r="55" spans="1:26" ht="12.75" x14ac:dyDescent="0.2">
      <c r="A55" s="61">
        <v>44344.351116365739</v>
      </c>
      <c r="B55" s="62" t="s">
        <v>1565</v>
      </c>
      <c r="C55" s="60" t="s">
        <v>1450</v>
      </c>
      <c r="D55" s="60">
        <v>722</v>
      </c>
      <c r="G55" s="60" t="s">
        <v>1451</v>
      </c>
      <c r="K55" s="60">
        <v>36.6</v>
      </c>
      <c r="L55" s="60">
        <v>18</v>
      </c>
      <c r="M55" s="60" t="s">
        <v>1452</v>
      </c>
      <c r="N55" s="60" t="s">
        <v>1452</v>
      </c>
      <c r="O55" s="60" t="s">
        <v>1452</v>
      </c>
      <c r="P55" s="60" t="s">
        <v>1452</v>
      </c>
      <c r="Q55" s="60" t="s">
        <v>1452</v>
      </c>
      <c r="R55" s="60" t="s">
        <v>1452</v>
      </c>
      <c r="S55" s="60" t="s">
        <v>1452</v>
      </c>
      <c r="T55" s="60" t="s">
        <v>1452</v>
      </c>
      <c r="U55" s="60" t="s">
        <v>1452</v>
      </c>
      <c r="V55" s="60" t="s">
        <v>1453</v>
      </c>
      <c r="W55" s="60" t="s">
        <v>1454</v>
      </c>
      <c r="X55" s="60" t="s">
        <v>1454</v>
      </c>
      <c r="Y55" s="60" t="s">
        <v>1453</v>
      </c>
      <c r="Z55" s="60" t="s">
        <v>1455</v>
      </c>
    </row>
    <row r="56" spans="1:26" ht="12.75" x14ac:dyDescent="0.2">
      <c r="A56" s="61">
        <v>44344.269389351852</v>
      </c>
      <c r="B56" s="62" t="s">
        <v>1463</v>
      </c>
      <c r="C56" s="60" t="s">
        <v>1450</v>
      </c>
      <c r="D56" s="60">
        <v>724</v>
      </c>
      <c r="G56" s="60" t="s">
        <v>1451</v>
      </c>
      <c r="K56" s="60">
        <v>36</v>
      </c>
      <c r="L56" s="60">
        <v>22</v>
      </c>
      <c r="M56" s="60" t="s">
        <v>1452</v>
      </c>
      <c r="N56" s="60" t="s">
        <v>1452</v>
      </c>
      <c r="O56" s="60" t="s">
        <v>1452</v>
      </c>
      <c r="P56" s="60" t="s">
        <v>1452</v>
      </c>
      <c r="Q56" s="60" t="s">
        <v>1452</v>
      </c>
      <c r="R56" s="60" t="s">
        <v>1452</v>
      </c>
      <c r="S56" s="60" t="s">
        <v>1452</v>
      </c>
      <c r="T56" s="60" t="s">
        <v>1452</v>
      </c>
      <c r="U56" s="60" t="s">
        <v>1452</v>
      </c>
      <c r="V56" s="60" t="s">
        <v>1464</v>
      </c>
      <c r="W56" s="60" t="s">
        <v>1454</v>
      </c>
      <c r="X56" s="60" t="s">
        <v>1454</v>
      </c>
      <c r="Y56" s="60" t="s">
        <v>1640</v>
      </c>
      <c r="Z56" s="60" t="s">
        <v>1455</v>
      </c>
    </row>
    <row r="57" spans="1:26" ht="12.75" x14ac:dyDescent="0.2">
      <c r="A57" s="61">
        <v>44344.323999398148</v>
      </c>
      <c r="B57" s="62" t="s">
        <v>1567</v>
      </c>
      <c r="C57" s="60" t="s">
        <v>1450</v>
      </c>
      <c r="D57" s="60">
        <v>727</v>
      </c>
      <c r="G57" s="60" t="s">
        <v>1451</v>
      </c>
      <c r="K57" s="60">
        <v>36.200000000000003</v>
      </c>
      <c r="L57" s="60">
        <v>18</v>
      </c>
      <c r="M57" s="60" t="s">
        <v>1452</v>
      </c>
      <c r="N57" s="60" t="s">
        <v>1452</v>
      </c>
      <c r="O57" s="60" t="s">
        <v>1452</v>
      </c>
      <c r="P57" s="60" t="s">
        <v>1452</v>
      </c>
      <c r="Q57" s="60" t="s">
        <v>1452</v>
      </c>
      <c r="R57" s="60" t="s">
        <v>1452</v>
      </c>
      <c r="S57" s="60" t="s">
        <v>1452</v>
      </c>
      <c r="T57" s="60" t="s">
        <v>1452</v>
      </c>
      <c r="U57" s="60" t="s">
        <v>1452</v>
      </c>
      <c r="V57" s="60" t="s">
        <v>1467</v>
      </c>
      <c r="W57" s="60" t="s">
        <v>1454</v>
      </c>
      <c r="X57" s="60" t="s">
        <v>1454</v>
      </c>
      <c r="Y57" s="60" t="s">
        <v>1467</v>
      </c>
      <c r="Z57" s="60" t="s">
        <v>1455</v>
      </c>
    </row>
    <row r="58" spans="1:26" ht="12.75" x14ac:dyDescent="0.2">
      <c r="A58" s="61">
        <v>44344.376504629632</v>
      </c>
      <c r="C58" s="60" t="s">
        <v>1450</v>
      </c>
      <c r="D58" s="60">
        <v>731</v>
      </c>
      <c r="G58" s="60" t="s">
        <v>1451</v>
      </c>
      <c r="K58" s="60">
        <v>36.5</v>
      </c>
      <c r="L58" s="60">
        <v>14</v>
      </c>
      <c r="M58" s="60" t="s">
        <v>1452</v>
      </c>
      <c r="N58" s="60" t="s">
        <v>1455</v>
      </c>
      <c r="O58" s="60" t="s">
        <v>1452</v>
      </c>
      <c r="P58" s="60" t="s">
        <v>1452</v>
      </c>
      <c r="Q58" s="60" t="s">
        <v>1452</v>
      </c>
      <c r="R58" s="60" t="s">
        <v>1452</v>
      </c>
      <c r="S58" s="60" t="s">
        <v>1452</v>
      </c>
      <c r="T58" s="60" t="s">
        <v>1452</v>
      </c>
      <c r="U58" s="60" t="s">
        <v>1452</v>
      </c>
      <c r="V58" s="60" t="s">
        <v>1539</v>
      </c>
      <c r="W58" s="60" t="s">
        <v>1454</v>
      </c>
      <c r="X58" s="60" t="s">
        <v>1454</v>
      </c>
      <c r="Y58" s="60" t="s">
        <v>1454</v>
      </c>
      <c r="Z58" s="60" t="s">
        <v>1455</v>
      </c>
    </row>
    <row r="59" spans="1:26" ht="12.75" x14ac:dyDescent="0.2">
      <c r="A59" s="61">
        <v>44344.237213078704</v>
      </c>
      <c r="B59" s="62" t="s">
        <v>1479</v>
      </c>
      <c r="C59" s="60" t="s">
        <v>1450</v>
      </c>
      <c r="D59" s="60">
        <v>732</v>
      </c>
      <c r="G59" s="60" t="s">
        <v>1451</v>
      </c>
      <c r="K59" s="60">
        <v>36.5</v>
      </c>
      <c r="L59" s="60">
        <v>16</v>
      </c>
      <c r="M59" s="60" t="s">
        <v>1452</v>
      </c>
      <c r="N59" s="60" t="s">
        <v>1452</v>
      </c>
      <c r="O59" s="60" t="s">
        <v>1452</v>
      </c>
      <c r="P59" s="60" t="s">
        <v>1452</v>
      </c>
      <c r="Q59" s="60" t="s">
        <v>1452</v>
      </c>
      <c r="R59" s="60" t="s">
        <v>1452</v>
      </c>
      <c r="S59" s="60" t="s">
        <v>1452</v>
      </c>
      <c r="T59" s="60" t="s">
        <v>1452</v>
      </c>
      <c r="U59" s="60" t="s">
        <v>1452</v>
      </c>
      <c r="V59" s="60" t="s">
        <v>1454</v>
      </c>
      <c r="W59" s="60" t="s">
        <v>1462</v>
      </c>
      <c r="X59" s="60" t="s">
        <v>1454</v>
      </c>
      <c r="Y59" s="60" t="s">
        <v>1454</v>
      </c>
      <c r="Z59" s="60" t="s">
        <v>1455</v>
      </c>
    </row>
    <row r="60" spans="1:26" ht="12.75" x14ac:dyDescent="0.2">
      <c r="A60" s="61">
        <v>44344.238081412041</v>
      </c>
      <c r="B60" s="62" t="s">
        <v>1469</v>
      </c>
      <c r="C60" s="60" t="s">
        <v>1450</v>
      </c>
      <c r="D60" s="60">
        <v>733</v>
      </c>
      <c r="G60" s="60" t="s">
        <v>1451</v>
      </c>
      <c r="K60" s="60">
        <v>36</v>
      </c>
      <c r="L60" s="60">
        <v>18</v>
      </c>
      <c r="M60" s="60" t="s">
        <v>1452</v>
      </c>
      <c r="N60" s="60" t="s">
        <v>1452</v>
      </c>
      <c r="O60" s="60" t="s">
        <v>1452</v>
      </c>
      <c r="P60" s="60" t="s">
        <v>1452</v>
      </c>
      <c r="Q60" s="60" t="s">
        <v>1452</v>
      </c>
      <c r="R60" s="60" t="s">
        <v>1452</v>
      </c>
      <c r="S60" s="60" t="s">
        <v>1452</v>
      </c>
      <c r="T60" s="60" t="s">
        <v>1452</v>
      </c>
      <c r="U60" s="60" t="s">
        <v>1452</v>
      </c>
      <c r="V60" s="60" t="s">
        <v>1493</v>
      </c>
      <c r="W60" s="60" t="s">
        <v>1454</v>
      </c>
      <c r="X60" s="60" t="s">
        <v>1454</v>
      </c>
      <c r="Y60" s="60" t="s">
        <v>1493</v>
      </c>
      <c r="Z60" s="60" t="s">
        <v>1455</v>
      </c>
    </row>
    <row r="61" spans="1:26" ht="12.75" x14ac:dyDescent="0.2">
      <c r="A61" s="61">
        <v>44344.288982962964</v>
      </c>
      <c r="B61" s="62" t="s">
        <v>1499</v>
      </c>
      <c r="C61" s="60" t="s">
        <v>1450</v>
      </c>
      <c r="D61" s="60">
        <v>744</v>
      </c>
      <c r="G61" s="60" t="s">
        <v>1456</v>
      </c>
      <c r="H61" s="60" t="s">
        <v>1452</v>
      </c>
      <c r="I61" s="60">
        <v>36.5</v>
      </c>
      <c r="J61" s="60">
        <v>18</v>
      </c>
      <c r="M61" s="60" t="s">
        <v>1452</v>
      </c>
      <c r="N61" s="60" t="s">
        <v>1452</v>
      </c>
      <c r="O61" s="60" t="s">
        <v>1452</v>
      </c>
      <c r="P61" s="60" t="s">
        <v>1452</v>
      </c>
      <c r="Q61" s="60" t="s">
        <v>1452</v>
      </c>
      <c r="R61" s="60" t="s">
        <v>1452</v>
      </c>
      <c r="S61" s="60" t="s">
        <v>1452</v>
      </c>
      <c r="T61" s="60" t="s">
        <v>1452</v>
      </c>
      <c r="U61" s="60" t="s">
        <v>1452</v>
      </c>
      <c r="V61" s="60" t="s">
        <v>1454</v>
      </c>
      <c r="W61" s="60" t="s">
        <v>1454</v>
      </c>
      <c r="X61" s="60" t="s">
        <v>1454</v>
      </c>
      <c r="Y61" s="60" t="s">
        <v>1454</v>
      </c>
      <c r="Z61" s="60" t="s">
        <v>1455</v>
      </c>
    </row>
    <row r="62" spans="1:26" ht="12.75" x14ac:dyDescent="0.2">
      <c r="A62" s="61">
        <v>44344.288361712963</v>
      </c>
      <c r="B62" s="62" t="s">
        <v>1497</v>
      </c>
      <c r="C62" s="60" t="s">
        <v>1450</v>
      </c>
      <c r="D62" s="60">
        <v>748</v>
      </c>
      <c r="G62" s="60" t="s">
        <v>1451</v>
      </c>
      <c r="K62" s="60">
        <v>36.5</v>
      </c>
      <c r="L62" s="60">
        <v>18</v>
      </c>
      <c r="M62" s="60" t="s">
        <v>1452</v>
      </c>
      <c r="N62" s="60" t="s">
        <v>1452</v>
      </c>
      <c r="O62" s="60" t="s">
        <v>1452</v>
      </c>
      <c r="P62" s="60" t="s">
        <v>1452</v>
      </c>
      <c r="Q62" s="60" t="s">
        <v>1452</v>
      </c>
      <c r="R62" s="60" t="s">
        <v>1452</v>
      </c>
      <c r="S62" s="60" t="s">
        <v>1452</v>
      </c>
      <c r="T62" s="60" t="s">
        <v>1452</v>
      </c>
      <c r="U62" s="60" t="s">
        <v>1452</v>
      </c>
      <c r="V62" s="60" t="s">
        <v>1454</v>
      </c>
      <c r="W62" s="60" t="s">
        <v>1454</v>
      </c>
      <c r="X62" s="60" t="s">
        <v>1454</v>
      </c>
      <c r="Y62" s="60" t="s">
        <v>1454</v>
      </c>
      <c r="Z62" s="60" t="s">
        <v>1455</v>
      </c>
    </row>
    <row r="63" spans="1:26" ht="12.75" x14ac:dyDescent="0.2">
      <c r="A63" s="61">
        <v>44344.346968692131</v>
      </c>
      <c r="B63" s="62" t="s">
        <v>1534</v>
      </c>
      <c r="C63" s="60" t="s">
        <v>1450</v>
      </c>
      <c r="D63" s="60">
        <v>749</v>
      </c>
      <c r="G63" s="60" t="s">
        <v>1451</v>
      </c>
      <c r="K63" s="60">
        <v>36.5</v>
      </c>
      <c r="L63" s="60">
        <v>18</v>
      </c>
      <c r="M63" s="60" t="s">
        <v>1452</v>
      </c>
      <c r="N63" s="60" t="s">
        <v>1452</v>
      </c>
      <c r="O63" s="60" t="s">
        <v>1452</v>
      </c>
      <c r="P63" s="60" t="s">
        <v>1452</v>
      </c>
      <c r="Q63" s="60" t="s">
        <v>1452</v>
      </c>
      <c r="R63" s="60" t="s">
        <v>1452</v>
      </c>
      <c r="S63" s="60" t="s">
        <v>1452</v>
      </c>
      <c r="T63" s="60" t="s">
        <v>1452</v>
      </c>
      <c r="U63" s="60" t="s">
        <v>1452</v>
      </c>
      <c r="V63" s="60" t="s">
        <v>1454</v>
      </c>
      <c r="W63" s="60" t="s">
        <v>1454</v>
      </c>
      <c r="X63" s="60" t="s">
        <v>1473</v>
      </c>
      <c r="Y63" s="60" t="s">
        <v>1454</v>
      </c>
      <c r="Z63" s="60" t="s">
        <v>1455</v>
      </c>
    </row>
    <row r="64" spans="1:26" ht="12.75" x14ac:dyDescent="0.2">
      <c r="A64" s="61">
        <v>44344.352067789354</v>
      </c>
      <c r="B64" s="62" t="s">
        <v>1679</v>
      </c>
      <c r="C64" s="60" t="s">
        <v>1450</v>
      </c>
      <c r="D64" s="60">
        <v>750</v>
      </c>
      <c r="G64" s="60" t="s">
        <v>1451</v>
      </c>
      <c r="K64" s="60">
        <v>36.5</v>
      </c>
      <c r="L64" s="60">
        <v>14</v>
      </c>
      <c r="M64" s="60" t="s">
        <v>1452</v>
      </c>
      <c r="N64" s="60" t="s">
        <v>1452</v>
      </c>
      <c r="O64" s="60" t="s">
        <v>1452</v>
      </c>
      <c r="P64" s="60" t="s">
        <v>1452</v>
      </c>
      <c r="Q64" s="60" t="s">
        <v>1452</v>
      </c>
      <c r="R64" s="60" t="s">
        <v>1452</v>
      </c>
      <c r="S64" s="60" t="s">
        <v>1452</v>
      </c>
      <c r="T64" s="60" t="s">
        <v>1452</v>
      </c>
      <c r="U64" s="60" t="s">
        <v>1452</v>
      </c>
      <c r="V64" s="60" t="s">
        <v>1467</v>
      </c>
      <c r="W64" s="60" t="s">
        <v>1454</v>
      </c>
      <c r="X64" s="60" t="s">
        <v>1454</v>
      </c>
      <c r="Y64" s="60" t="s">
        <v>1467</v>
      </c>
      <c r="Z64" s="60" t="s">
        <v>1455</v>
      </c>
    </row>
    <row r="65" spans="1:26" ht="12.75" x14ac:dyDescent="0.2">
      <c r="A65" s="61">
        <v>44344.250039953702</v>
      </c>
      <c r="B65" s="62" t="s">
        <v>1489</v>
      </c>
      <c r="C65" s="60" t="s">
        <v>1450</v>
      </c>
      <c r="D65" s="60">
        <v>752</v>
      </c>
      <c r="G65" s="60" t="s">
        <v>1451</v>
      </c>
      <c r="K65" s="60">
        <v>36.299999999999997</v>
      </c>
      <c r="L65" s="60">
        <v>18</v>
      </c>
      <c r="M65" s="60" t="s">
        <v>1452</v>
      </c>
      <c r="N65" s="60" t="s">
        <v>1452</v>
      </c>
      <c r="O65" s="60" t="s">
        <v>1452</v>
      </c>
      <c r="P65" s="60" t="s">
        <v>1452</v>
      </c>
      <c r="Q65" s="60" t="s">
        <v>1452</v>
      </c>
      <c r="R65" s="60" t="s">
        <v>1452</v>
      </c>
      <c r="S65" s="60" t="s">
        <v>1452</v>
      </c>
      <c r="T65" s="60" t="s">
        <v>1452</v>
      </c>
      <c r="U65" s="60" t="s">
        <v>1452</v>
      </c>
      <c r="V65" s="60" t="s">
        <v>1454</v>
      </c>
      <c r="W65" s="60" t="s">
        <v>1454</v>
      </c>
      <c r="X65" s="60" t="s">
        <v>1454</v>
      </c>
      <c r="Y65" s="60" t="s">
        <v>1454</v>
      </c>
      <c r="Z65" s="60" t="s">
        <v>1455</v>
      </c>
    </row>
    <row r="66" spans="1:26" ht="12.75" x14ac:dyDescent="0.2">
      <c r="A66" s="61">
        <v>44344.309318125001</v>
      </c>
      <c r="B66" s="62" t="s">
        <v>1516</v>
      </c>
      <c r="C66" s="60" t="s">
        <v>1450</v>
      </c>
      <c r="D66" s="60">
        <v>757</v>
      </c>
      <c r="G66" s="60" t="s">
        <v>1456</v>
      </c>
      <c r="H66" s="60" t="s">
        <v>1452</v>
      </c>
      <c r="I66" s="60">
        <v>36.5</v>
      </c>
      <c r="J66" s="60">
        <v>20</v>
      </c>
      <c r="M66" s="60" t="s">
        <v>1452</v>
      </c>
      <c r="N66" s="60" t="s">
        <v>1452</v>
      </c>
      <c r="O66" s="60" t="s">
        <v>1452</v>
      </c>
      <c r="P66" s="60" t="s">
        <v>1452</v>
      </c>
      <c r="Q66" s="60" t="s">
        <v>1452</v>
      </c>
      <c r="R66" s="60" t="s">
        <v>1452</v>
      </c>
      <c r="S66" s="60" t="s">
        <v>1452</v>
      </c>
      <c r="T66" s="60" t="s">
        <v>1452</v>
      </c>
      <c r="U66" s="60" t="s">
        <v>1452</v>
      </c>
      <c r="V66" s="60" t="s">
        <v>1454</v>
      </c>
      <c r="W66" s="60" t="s">
        <v>1454</v>
      </c>
      <c r="X66" s="60" t="s">
        <v>1454</v>
      </c>
      <c r="Y66" s="60" t="s">
        <v>1454</v>
      </c>
      <c r="Z66" s="60" t="s">
        <v>1455</v>
      </c>
    </row>
    <row r="67" spans="1:26" ht="12.75" x14ac:dyDescent="0.2">
      <c r="A67" s="61">
        <v>44344.400364687499</v>
      </c>
      <c r="B67" s="62" t="s">
        <v>1523</v>
      </c>
      <c r="C67" s="60" t="s">
        <v>1450</v>
      </c>
      <c r="D67" s="60">
        <v>758</v>
      </c>
      <c r="G67" s="60" t="s">
        <v>1456</v>
      </c>
      <c r="H67" s="60" t="s">
        <v>1452</v>
      </c>
      <c r="I67" s="60">
        <v>36.5</v>
      </c>
      <c r="J67" s="60">
        <v>18</v>
      </c>
      <c r="M67" s="60" t="s">
        <v>1452</v>
      </c>
      <c r="N67" s="60" t="s">
        <v>1452</v>
      </c>
      <c r="O67" s="60" t="s">
        <v>1452</v>
      </c>
      <c r="P67" s="60" t="s">
        <v>1452</v>
      </c>
      <c r="Q67" s="60" t="s">
        <v>1452</v>
      </c>
      <c r="R67" s="60" t="s">
        <v>1452</v>
      </c>
      <c r="S67" s="60" t="s">
        <v>1452</v>
      </c>
      <c r="T67" s="60" t="s">
        <v>1452</v>
      </c>
      <c r="U67" s="60" t="s">
        <v>1452</v>
      </c>
      <c r="V67" s="60" t="s">
        <v>1454</v>
      </c>
      <c r="W67" s="60" t="s">
        <v>1454</v>
      </c>
      <c r="X67" s="60" t="s">
        <v>1454</v>
      </c>
      <c r="Y67" s="60" t="s">
        <v>1454</v>
      </c>
      <c r="Z67" s="60" t="s">
        <v>1455</v>
      </c>
    </row>
    <row r="68" spans="1:26" ht="12.75" x14ac:dyDescent="0.2">
      <c r="A68" s="61">
        <v>44344.31330248843</v>
      </c>
      <c r="B68" s="62" t="s">
        <v>1545</v>
      </c>
      <c r="C68" s="60" t="s">
        <v>1450</v>
      </c>
      <c r="D68" s="60">
        <v>764</v>
      </c>
      <c r="G68" s="60" t="s">
        <v>1456</v>
      </c>
      <c r="H68" s="60" t="s">
        <v>1452</v>
      </c>
      <c r="I68" s="60">
        <v>36.5</v>
      </c>
      <c r="J68" s="60">
        <v>16</v>
      </c>
      <c r="M68" s="60" t="s">
        <v>1452</v>
      </c>
      <c r="N68" s="60" t="s">
        <v>1452</v>
      </c>
      <c r="O68" s="60" t="s">
        <v>1452</v>
      </c>
      <c r="P68" s="60" t="s">
        <v>1452</v>
      </c>
      <c r="Q68" s="60" t="s">
        <v>1452</v>
      </c>
      <c r="R68" s="60" t="s">
        <v>1452</v>
      </c>
      <c r="S68" s="60" t="s">
        <v>1452</v>
      </c>
      <c r="T68" s="60" t="s">
        <v>1452</v>
      </c>
      <c r="U68" s="60" t="s">
        <v>1452</v>
      </c>
      <c r="V68" s="60" t="s">
        <v>1493</v>
      </c>
      <c r="W68" s="60" t="s">
        <v>1454</v>
      </c>
      <c r="X68" s="60" t="s">
        <v>1454</v>
      </c>
      <c r="Y68" s="60" t="s">
        <v>1493</v>
      </c>
      <c r="Z68" s="60" t="s">
        <v>1455</v>
      </c>
    </row>
    <row r="69" spans="1:26" ht="12.75" x14ac:dyDescent="0.2">
      <c r="A69" s="61">
        <v>44344.306183460649</v>
      </c>
      <c r="B69" s="62" t="s">
        <v>1514</v>
      </c>
      <c r="C69" s="60" t="s">
        <v>1450</v>
      </c>
      <c r="D69" s="60">
        <v>765</v>
      </c>
      <c r="G69" s="60" t="s">
        <v>1456</v>
      </c>
      <c r="H69" s="60" t="s">
        <v>1452</v>
      </c>
      <c r="I69" s="60">
        <v>36.5</v>
      </c>
      <c r="J69" s="60">
        <v>18</v>
      </c>
      <c r="M69" s="60" t="s">
        <v>1452</v>
      </c>
      <c r="N69" s="60" t="s">
        <v>1452</v>
      </c>
      <c r="O69" s="60" t="s">
        <v>1452</v>
      </c>
      <c r="P69" s="60" t="s">
        <v>1452</v>
      </c>
      <c r="Q69" s="60" t="s">
        <v>1452</v>
      </c>
      <c r="R69" s="60" t="s">
        <v>1452</v>
      </c>
      <c r="S69" s="60" t="s">
        <v>1452</v>
      </c>
      <c r="T69" s="60" t="s">
        <v>1452</v>
      </c>
      <c r="U69" s="60" t="s">
        <v>1452</v>
      </c>
      <c r="V69" s="60" t="s">
        <v>1454</v>
      </c>
      <c r="W69" s="60" t="s">
        <v>1454</v>
      </c>
      <c r="X69" s="60" t="s">
        <v>1454</v>
      </c>
      <c r="Y69" s="60" t="s">
        <v>1454</v>
      </c>
      <c r="Z69" s="60" t="s">
        <v>1455</v>
      </c>
    </row>
    <row r="70" spans="1:26" ht="12.75" x14ac:dyDescent="0.2">
      <c r="A70" s="61">
        <v>44344.383629074073</v>
      </c>
      <c r="B70" s="62" t="s">
        <v>1682</v>
      </c>
      <c r="C70" s="60" t="s">
        <v>1450</v>
      </c>
      <c r="D70" s="60">
        <v>772</v>
      </c>
      <c r="G70" s="60" t="s">
        <v>1451</v>
      </c>
      <c r="K70" s="60">
        <v>36.700000000000003</v>
      </c>
      <c r="L70" s="60">
        <v>35</v>
      </c>
      <c r="M70" s="60" t="s">
        <v>1452</v>
      </c>
      <c r="N70" s="60" t="s">
        <v>1452</v>
      </c>
      <c r="O70" s="60" t="s">
        <v>1452</v>
      </c>
      <c r="P70" s="60" t="s">
        <v>1452</v>
      </c>
      <c r="Q70" s="60" t="s">
        <v>1452</v>
      </c>
      <c r="R70" s="60" t="s">
        <v>1452</v>
      </c>
      <c r="S70" s="60" t="s">
        <v>1452</v>
      </c>
      <c r="T70" s="60" t="s">
        <v>1452</v>
      </c>
      <c r="U70" s="60" t="s">
        <v>1452</v>
      </c>
      <c r="V70" s="60" t="s">
        <v>1454</v>
      </c>
      <c r="W70" s="60" t="s">
        <v>1454</v>
      </c>
      <c r="X70" s="60" t="s">
        <v>1454</v>
      </c>
      <c r="Y70" s="60" t="s">
        <v>1454</v>
      </c>
      <c r="Z70" s="60" t="s">
        <v>1455</v>
      </c>
    </row>
    <row r="71" spans="1:26" ht="12.75" x14ac:dyDescent="0.2">
      <c r="A71" s="61">
        <v>44344.400271331018</v>
      </c>
      <c r="B71" s="62" t="s">
        <v>1541</v>
      </c>
      <c r="C71" s="60" t="s">
        <v>1450</v>
      </c>
      <c r="D71" s="60">
        <v>774</v>
      </c>
      <c r="G71" s="60" t="s">
        <v>1451</v>
      </c>
      <c r="K71" s="60">
        <v>36</v>
      </c>
      <c r="L71" s="60">
        <v>18</v>
      </c>
      <c r="M71" s="60" t="s">
        <v>1452</v>
      </c>
      <c r="N71" s="60" t="s">
        <v>1452</v>
      </c>
      <c r="O71" s="60" t="s">
        <v>1452</v>
      </c>
      <c r="P71" s="60" t="s">
        <v>1452</v>
      </c>
      <c r="Q71" s="60" t="s">
        <v>1452</v>
      </c>
      <c r="R71" s="60" t="s">
        <v>1452</v>
      </c>
      <c r="S71" s="60" t="s">
        <v>1452</v>
      </c>
      <c r="T71" s="60" t="s">
        <v>1452</v>
      </c>
      <c r="U71" s="60" t="s">
        <v>1452</v>
      </c>
      <c r="V71" s="60" t="s">
        <v>1481</v>
      </c>
      <c r="W71" s="60" t="s">
        <v>1454</v>
      </c>
      <c r="X71" s="60" t="s">
        <v>1454</v>
      </c>
      <c r="Y71" s="60" t="s">
        <v>1481</v>
      </c>
      <c r="Z71" s="60" t="s">
        <v>1455</v>
      </c>
    </row>
    <row r="72" spans="1:26" ht="12.75" x14ac:dyDescent="0.2">
      <c r="A72" s="61">
        <v>44344.301288715273</v>
      </c>
      <c r="B72" s="62" t="s">
        <v>1582</v>
      </c>
      <c r="C72" s="60" t="s">
        <v>1450</v>
      </c>
      <c r="D72" s="60">
        <v>776</v>
      </c>
      <c r="G72" s="60" t="s">
        <v>1451</v>
      </c>
      <c r="K72" s="60">
        <v>36.1</v>
      </c>
      <c r="L72" s="60">
        <v>16</v>
      </c>
      <c r="M72" s="60" t="s">
        <v>1452</v>
      </c>
      <c r="N72" s="60" t="s">
        <v>1452</v>
      </c>
      <c r="O72" s="60" t="s">
        <v>1452</v>
      </c>
      <c r="P72" s="60" t="s">
        <v>1452</v>
      </c>
      <c r="Q72" s="60" t="s">
        <v>1452</v>
      </c>
      <c r="R72" s="60" t="s">
        <v>1452</v>
      </c>
      <c r="S72" s="60" t="s">
        <v>1452</v>
      </c>
      <c r="T72" s="60" t="s">
        <v>1452</v>
      </c>
      <c r="U72" s="60" t="s">
        <v>1452</v>
      </c>
      <c r="V72" s="60" t="s">
        <v>1583</v>
      </c>
      <c r="W72" s="60" t="s">
        <v>1454</v>
      </c>
      <c r="X72" s="60" t="s">
        <v>1454</v>
      </c>
      <c r="Y72" s="60" t="s">
        <v>1454</v>
      </c>
      <c r="Z72" s="60" t="s">
        <v>1455</v>
      </c>
    </row>
    <row r="73" spans="1:26" ht="12.75" x14ac:dyDescent="0.2">
      <c r="A73" s="61">
        <v>44344.371583148153</v>
      </c>
      <c r="B73" s="62" t="s">
        <v>1601</v>
      </c>
      <c r="C73" s="60" t="s">
        <v>1450</v>
      </c>
      <c r="D73" s="60">
        <v>777</v>
      </c>
      <c r="G73" s="60" t="s">
        <v>1456</v>
      </c>
      <c r="H73" s="60" t="s">
        <v>1452</v>
      </c>
      <c r="I73" s="60">
        <v>36.6</v>
      </c>
      <c r="J73" s="60">
        <v>20</v>
      </c>
      <c r="M73" s="60" t="s">
        <v>1452</v>
      </c>
      <c r="N73" s="60" t="s">
        <v>1452</v>
      </c>
      <c r="O73" s="60" t="s">
        <v>1452</v>
      </c>
      <c r="P73" s="60" t="s">
        <v>1452</v>
      </c>
      <c r="Q73" s="60" t="s">
        <v>1452</v>
      </c>
      <c r="R73" s="60" t="s">
        <v>1452</v>
      </c>
      <c r="S73" s="60" t="s">
        <v>1452</v>
      </c>
      <c r="T73" s="60" t="s">
        <v>1452</v>
      </c>
      <c r="U73" s="60" t="s">
        <v>1452</v>
      </c>
      <c r="V73" s="60" t="s">
        <v>1454</v>
      </c>
      <c r="W73" s="60" t="s">
        <v>1454</v>
      </c>
      <c r="X73" s="60" t="s">
        <v>1454</v>
      </c>
      <c r="Y73" s="60" t="s">
        <v>1454</v>
      </c>
      <c r="Z73" s="60" t="s">
        <v>1455</v>
      </c>
    </row>
    <row r="74" spans="1:26" ht="12.75" x14ac:dyDescent="0.2">
      <c r="A74" s="61">
        <v>44344.30058137732</v>
      </c>
      <c r="B74" s="62" t="s">
        <v>1540</v>
      </c>
      <c r="C74" s="60" t="s">
        <v>1450</v>
      </c>
      <c r="D74" s="60">
        <v>778</v>
      </c>
      <c r="G74" s="60" t="s">
        <v>1456</v>
      </c>
      <c r="H74" s="60" t="s">
        <v>1452</v>
      </c>
      <c r="I74" s="60">
        <v>36.4</v>
      </c>
      <c r="J74" s="60">
        <v>17</v>
      </c>
      <c r="M74" s="60" t="s">
        <v>1452</v>
      </c>
      <c r="N74" s="60" t="s">
        <v>1452</v>
      </c>
      <c r="O74" s="60" t="s">
        <v>1452</v>
      </c>
      <c r="P74" s="60" t="s">
        <v>1452</v>
      </c>
      <c r="Q74" s="60" t="s">
        <v>1452</v>
      </c>
      <c r="R74" s="60" t="s">
        <v>1452</v>
      </c>
      <c r="S74" s="60" t="s">
        <v>1452</v>
      </c>
      <c r="T74" s="60" t="s">
        <v>1452</v>
      </c>
      <c r="U74" s="60" t="s">
        <v>1452</v>
      </c>
      <c r="V74" s="60" t="s">
        <v>1454</v>
      </c>
      <c r="W74" s="60" t="s">
        <v>1454</v>
      </c>
      <c r="X74" s="60" t="s">
        <v>1454</v>
      </c>
      <c r="Y74" s="60" t="s">
        <v>1454</v>
      </c>
      <c r="Z74" s="60" t="s">
        <v>1455</v>
      </c>
    </row>
    <row r="75" spans="1:26" ht="12.75" x14ac:dyDescent="0.2">
      <c r="A75" s="61">
        <v>44344.26456585648</v>
      </c>
      <c r="B75" s="60">
        <v>9334534384</v>
      </c>
      <c r="C75" s="60" t="s">
        <v>1450</v>
      </c>
      <c r="D75" s="60">
        <v>782</v>
      </c>
      <c r="G75" s="60" t="s">
        <v>1456</v>
      </c>
      <c r="H75" s="60" t="s">
        <v>1452</v>
      </c>
      <c r="I75" s="60">
        <v>36.200000000000003</v>
      </c>
      <c r="J75" s="60">
        <v>18</v>
      </c>
      <c r="M75" s="60" t="s">
        <v>1452</v>
      </c>
      <c r="N75" s="60" t="s">
        <v>1452</v>
      </c>
      <c r="O75" s="60" t="s">
        <v>1452</v>
      </c>
      <c r="P75" s="60" t="s">
        <v>1452</v>
      </c>
      <c r="Q75" s="60" t="s">
        <v>1452</v>
      </c>
      <c r="R75" s="60" t="s">
        <v>1452</v>
      </c>
      <c r="S75" s="60" t="s">
        <v>1452</v>
      </c>
      <c r="T75" s="60" t="s">
        <v>1452</v>
      </c>
      <c r="U75" s="60" t="s">
        <v>1452</v>
      </c>
      <c r="V75" s="60" t="s">
        <v>1454</v>
      </c>
      <c r="W75" s="60" t="s">
        <v>1454</v>
      </c>
      <c r="X75" s="60" t="s">
        <v>1454</v>
      </c>
      <c r="Y75" s="60" t="s">
        <v>1454</v>
      </c>
      <c r="Z75" s="60" t="s">
        <v>1455</v>
      </c>
    </row>
    <row r="76" spans="1:26" ht="12.75" x14ac:dyDescent="0.2">
      <c r="A76" s="61">
        <v>44344.331540069441</v>
      </c>
      <c r="B76" s="62" t="s">
        <v>1551</v>
      </c>
      <c r="C76" s="60" t="s">
        <v>1450</v>
      </c>
      <c r="D76" s="60">
        <v>783</v>
      </c>
      <c r="G76" s="60" t="s">
        <v>1456</v>
      </c>
      <c r="H76" s="60" t="s">
        <v>1452</v>
      </c>
      <c r="I76" s="60">
        <v>36.200000000000003</v>
      </c>
      <c r="J76" s="60">
        <v>20</v>
      </c>
      <c r="M76" s="60" t="s">
        <v>1452</v>
      </c>
      <c r="N76" s="60" t="s">
        <v>1452</v>
      </c>
      <c r="O76" s="60" t="s">
        <v>1452</v>
      </c>
      <c r="P76" s="60" t="s">
        <v>1452</v>
      </c>
      <c r="Q76" s="60" t="s">
        <v>1452</v>
      </c>
      <c r="R76" s="60" t="s">
        <v>1452</v>
      </c>
      <c r="S76" s="60" t="s">
        <v>1452</v>
      </c>
      <c r="T76" s="60" t="s">
        <v>1452</v>
      </c>
      <c r="U76" s="60" t="s">
        <v>1452</v>
      </c>
      <c r="V76" s="60" t="s">
        <v>1481</v>
      </c>
      <c r="W76" s="60" t="s">
        <v>1454</v>
      </c>
      <c r="X76" s="60" t="s">
        <v>1454</v>
      </c>
      <c r="Y76" s="60" t="s">
        <v>1481</v>
      </c>
      <c r="Z76" s="60" t="s">
        <v>1455</v>
      </c>
    </row>
    <row r="77" spans="1:26" ht="12.75" x14ac:dyDescent="0.2">
      <c r="A77" s="61">
        <v>44344.233736365743</v>
      </c>
      <c r="B77" s="62" t="s">
        <v>1609</v>
      </c>
      <c r="C77" s="60" t="s">
        <v>1450</v>
      </c>
      <c r="D77" s="60">
        <v>784</v>
      </c>
      <c r="G77" s="60" t="s">
        <v>1451</v>
      </c>
      <c r="K77" s="60">
        <v>36.299999999999997</v>
      </c>
      <c r="L77" s="60">
        <v>19</v>
      </c>
      <c r="M77" s="60" t="s">
        <v>1452</v>
      </c>
      <c r="N77" s="60" t="s">
        <v>1452</v>
      </c>
      <c r="O77" s="60" t="s">
        <v>1452</v>
      </c>
      <c r="P77" s="60" t="s">
        <v>1452</v>
      </c>
      <c r="Q77" s="60" t="s">
        <v>1452</v>
      </c>
      <c r="R77" s="60" t="s">
        <v>1452</v>
      </c>
      <c r="S77" s="60" t="s">
        <v>1452</v>
      </c>
      <c r="T77" s="60" t="s">
        <v>1452</v>
      </c>
      <c r="U77" s="60" t="s">
        <v>1452</v>
      </c>
      <c r="V77" s="60" t="s">
        <v>1493</v>
      </c>
      <c r="W77" s="60" t="s">
        <v>1454</v>
      </c>
      <c r="X77" s="60" t="s">
        <v>1454</v>
      </c>
      <c r="Y77" s="60" t="s">
        <v>1672</v>
      </c>
      <c r="Z77" s="60" t="s">
        <v>1455</v>
      </c>
    </row>
    <row r="78" spans="1:26" ht="12.75" x14ac:dyDescent="0.2">
      <c r="A78" s="61">
        <v>44344.338171840282</v>
      </c>
      <c r="B78" s="62" t="s">
        <v>1557</v>
      </c>
      <c r="C78" s="60" t="s">
        <v>1450</v>
      </c>
      <c r="D78" s="60">
        <v>786</v>
      </c>
      <c r="G78" s="60" t="s">
        <v>1451</v>
      </c>
      <c r="K78" s="60">
        <v>36.299999999999997</v>
      </c>
      <c r="L78" s="60">
        <v>19</v>
      </c>
      <c r="M78" s="60" t="s">
        <v>1452</v>
      </c>
      <c r="N78" s="60" t="s">
        <v>1452</v>
      </c>
      <c r="O78" s="60" t="s">
        <v>1452</v>
      </c>
      <c r="P78" s="60" t="s">
        <v>1452</v>
      </c>
      <c r="Q78" s="60" t="s">
        <v>1452</v>
      </c>
      <c r="R78" s="60" t="s">
        <v>1452</v>
      </c>
      <c r="S78" s="60" t="s">
        <v>1452</v>
      </c>
      <c r="T78" s="60" t="s">
        <v>1452</v>
      </c>
      <c r="U78" s="60" t="s">
        <v>1452</v>
      </c>
      <c r="V78" s="60" t="s">
        <v>1454</v>
      </c>
      <c r="W78" s="60" t="s">
        <v>1454</v>
      </c>
      <c r="X78" s="60" t="s">
        <v>1454</v>
      </c>
      <c r="Y78" s="60" t="s">
        <v>1454</v>
      </c>
      <c r="Z78" s="60" t="s">
        <v>1455</v>
      </c>
    </row>
    <row r="79" spans="1:26" ht="12.75" x14ac:dyDescent="0.2">
      <c r="A79" s="61">
        <v>44344.378209328701</v>
      </c>
      <c r="B79" s="62" t="s">
        <v>1681</v>
      </c>
      <c r="C79" s="60" t="s">
        <v>1450</v>
      </c>
      <c r="D79" s="60">
        <v>789</v>
      </c>
      <c r="G79" s="60" t="s">
        <v>1451</v>
      </c>
      <c r="K79" s="60">
        <v>36.5</v>
      </c>
      <c r="L79" s="60">
        <v>14</v>
      </c>
      <c r="M79" s="60" t="s">
        <v>1452</v>
      </c>
      <c r="N79" s="60" t="s">
        <v>1452</v>
      </c>
      <c r="O79" s="60" t="s">
        <v>1452</v>
      </c>
      <c r="P79" s="60" t="s">
        <v>1452</v>
      </c>
      <c r="Q79" s="60" t="s">
        <v>1452</v>
      </c>
      <c r="R79" s="60" t="s">
        <v>1452</v>
      </c>
      <c r="S79" s="60" t="s">
        <v>1452</v>
      </c>
      <c r="T79" s="60" t="s">
        <v>1452</v>
      </c>
      <c r="U79" s="60" t="s">
        <v>1452</v>
      </c>
      <c r="V79" s="60" t="s">
        <v>1467</v>
      </c>
      <c r="W79" s="60" t="s">
        <v>1577</v>
      </c>
      <c r="X79" s="60" t="s">
        <v>1473</v>
      </c>
      <c r="Y79" s="60" t="s">
        <v>1467</v>
      </c>
      <c r="Z79" s="60" t="s">
        <v>1455</v>
      </c>
    </row>
    <row r="80" spans="1:26" ht="12.75" x14ac:dyDescent="0.2">
      <c r="A80" s="61">
        <v>44344.304035856483</v>
      </c>
      <c r="B80" s="62" t="s">
        <v>1471</v>
      </c>
      <c r="C80" s="60" t="s">
        <v>1450</v>
      </c>
      <c r="D80" s="60" t="s">
        <v>432</v>
      </c>
      <c r="G80" s="60" t="s">
        <v>1451</v>
      </c>
      <c r="K80" s="60">
        <v>36.200000000000003</v>
      </c>
      <c r="L80" s="60">
        <v>14</v>
      </c>
      <c r="M80" s="60" t="s">
        <v>1452</v>
      </c>
      <c r="N80" s="60" t="s">
        <v>1452</v>
      </c>
      <c r="O80" s="60" t="s">
        <v>1452</v>
      </c>
      <c r="P80" s="60" t="s">
        <v>1452</v>
      </c>
      <c r="Q80" s="60" t="s">
        <v>1452</v>
      </c>
      <c r="R80" s="60" t="s">
        <v>1452</v>
      </c>
      <c r="S80" s="60" t="s">
        <v>1452</v>
      </c>
      <c r="T80" s="60" t="s">
        <v>1452</v>
      </c>
      <c r="U80" s="60" t="s">
        <v>1452</v>
      </c>
      <c r="V80" s="60" t="s">
        <v>1472</v>
      </c>
      <c r="W80" s="60" t="s">
        <v>1454</v>
      </c>
      <c r="X80" s="60" t="s">
        <v>1473</v>
      </c>
      <c r="Y80" s="60" t="s">
        <v>1474</v>
      </c>
      <c r="Z80" s="60" t="s">
        <v>1455</v>
      </c>
    </row>
    <row r="81" spans="1:26" ht="12.75" x14ac:dyDescent="0.2">
      <c r="A81" s="61">
        <v>44344.261400034724</v>
      </c>
      <c r="B81" s="62" t="s">
        <v>1478</v>
      </c>
      <c r="C81" s="60" t="s">
        <v>1450</v>
      </c>
      <c r="D81" s="60" t="s">
        <v>1064</v>
      </c>
      <c r="G81" s="60" t="s">
        <v>1456</v>
      </c>
      <c r="H81" s="60" t="s">
        <v>1452</v>
      </c>
      <c r="I81" s="60">
        <v>36.5</v>
      </c>
      <c r="J81" s="60">
        <v>17</v>
      </c>
      <c r="M81" s="60" t="s">
        <v>1452</v>
      </c>
      <c r="N81" s="60" t="s">
        <v>1452</v>
      </c>
      <c r="O81" s="60" t="s">
        <v>1452</v>
      </c>
      <c r="P81" s="60" t="s">
        <v>1452</v>
      </c>
      <c r="Q81" s="60" t="s">
        <v>1452</v>
      </c>
      <c r="R81" s="60" t="s">
        <v>1452</v>
      </c>
      <c r="S81" s="60" t="s">
        <v>1452</v>
      </c>
      <c r="T81" s="60" t="s">
        <v>1452</v>
      </c>
      <c r="U81" s="60" t="s">
        <v>1452</v>
      </c>
      <c r="V81" s="60" t="s">
        <v>1467</v>
      </c>
      <c r="W81" s="60" t="s">
        <v>1454</v>
      </c>
      <c r="X81" s="60" t="s">
        <v>1454</v>
      </c>
      <c r="Y81" s="60" t="s">
        <v>1467</v>
      </c>
      <c r="Z81" s="60" t="s">
        <v>1455</v>
      </c>
    </row>
    <row r="82" spans="1:26" ht="12.75" x14ac:dyDescent="0.2">
      <c r="A82" s="61">
        <v>44344.867182476853</v>
      </c>
      <c r="B82" s="60" t="s">
        <v>1603</v>
      </c>
      <c r="C82" s="60" t="s">
        <v>1450</v>
      </c>
      <c r="D82" s="60" t="s">
        <v>204</v>
      </c>
      <c r="G82" s="60" t="s">
        <v>1451</v>
      </c>
      <c r="K82" s="60">
        <v>36</v>
      </c>
      <c r="L82" s="60">
        <v>16</v>
      </c>
      <c r="M82" s="60" t="s">
        <v>1452</v>
      </c>
      <c r="N82" s="60" t="s">
        <v>1452</v>
      </c>
      <c r="O82" s="60" t="s">
        <v>1452</v>
      </c>
      <c r="P82" s="60" t="s">
        <v>1452</v>
      </c>
      <c r="Q82" s="60" t="s">
        <v>1452</v>
      </c>
      <c r="R82" s="60" t="s">
        <v>1452</v>
      </c>
      <c r="S82" s="60" t="s">
        <v>1452</v>
      </c>
      <c r="T82" s="60" t="s">
        <v>1452</v>
      </c>
      <c r="U82" s="60" t="s">
        <v>1452</v>
      </c>
      <c r="V82" s="60" t="s">
        <v>1454</v>
      </c>
      <c r="W82" s="60" t="s">
        <v>1454</v>
      </c>
      <c r="X82" s="60" t="s">
        <v>1454</v>
      </c>
      <c r="Y82" s="60" t="s">
        <v>1454</v>
      </c>
      <c r="Z82" s="60" t="s">
        <v>1455</v>
      </c>
    </row>
    <row r="83" spans="1:26" ht="12.75" x14ac:dyDescent="0.2">
      <c r="A83" s="61">
        <v>44344.534730717598</v>
      </c>
      <c r="B83" s="62" t="s">
        <v>1580</v>
      </c>
      <c r="C83" s="60" t="s">
        <v>1450</v>
      </c>
      <c r="D83" s="60" t="s">
        <v>253</v>
      </c>
      <c r="G83" s="60" t="s">
        <v>1451</v>
      </c>
      <c r="K83" s="60">
        <v>36.299999999999997</v>
      </c>
      <c r="L83" s="60">
        <v>16</v>
      </c>
      <c r="M83" s="60" t="s">
        <v>1452</v>
      </c>
      <c r="N83" s="60" t="s">
        <v>1452</v>
      </c>
      <c r="O83" s="60" t="s">
        <v>1452</v>
      </c>
      <c r="P83" s="60" t="s">
        <v>1452</v>
      </c>
      <c r="Q83" s="60" t="s">
        <v>1452</v>
      </c>
      <c r="R83" s="60" t="s">
        <v>1452</v>
      </c>
      <c r="S83" s="60" t="s">
        <v>1452</v>
      </c>
      <c r="T83" s="60" t="s">
        <v>1452</v>
      </c>
      <c r="U83" s="60" t="s">
        <v>1452</v>
      </c>
      <c r="V83" s="60" t="s">
        <v>1667</v>
      </c>
      <c r="W83" s="60" t="s">
        <v>1454</v>
      </c>
      <c r="X83" s="60" t="s">
        <v>1454</v>
      </c>
      <c r="Y83" s="60" t="s">
        <v>1454</v>
      </c>
      <c r="Z83" s="60" t="s">
        <v>1455</v>
      </c>
    </row>
    <row r="84" spans="1:26" ht="12.75" x14ac:dyDescent="0.2">
      <c r="A84" s="61">
        <v>44344.603556469912</v>
      </c>
      <c r="B84" s="60">
        <v>9054421297</v>
      </c>
      <c r="C84" s="60" t="s">
        <v>1450</v>
      </c>
      <c r="D84" s="60" t="s">
        <v>1596</v>
      </c>
      <c r="G84" s="60" t="s">
        <v>1451</v>
      </c>
      <c r="K84" s="60">
        <v>36</v>
      </c>
      <c r="L84" s="60">
        <v>12</v>
      </c>
      <c r="M84" s="60" t="s">
        <v>1452</v>
      </c>
      <c r="N84" s="60" t="s">
        <v>1452</v>
      </c>
      <c r="O84" s="60" t="s">
        <v>1452</v>
      </c>
      <c r="P84" s="60" t="s">
        <v>1452</v>
      </c>
      <c r="Q84" s="60" t="s">
        <v>1452</v>
      </c>
      <c r="R84" s="60" t="s">
        <v>1452</v>
      </c>
      <c r="S84" s="60" t="s">
        <v>1452</v>
      </c>
      <c r="T84" s="60" t="s">
        <v>1452</v>
      </c>
      <c r="U84" s="60" t="s">
        <v>1452</v>
      </c>
      <c r="V84" s="60" t="s">
        <v>1461</v>
      </c>
      <c r="W84" s="60" t="s">
        <v>1454</v>
      </c>
      <c r="X84" s="60" t="s">
        <v>1454</v>
      </c>
      <c r="Y84" s="60" t="s">
        <v>1461</v>
      </c>
      <c r="Z84" s="60" t="s">
        <v>1455</v>
      </c>
    </row>
    <row r="85" spans="1:26" ht="12.75" x14ac:dyDescent="0.2">
      <c r="A85" s="61">
        <v>44344.233679861107</v>
      </c>
      <c r="B85" s="62" t="s">
        <v>1449</v>
      </c>
      <c r="C85" s="60" t="s">
        <v>1450</v>
      </c>
      <c r="D85" s="60" t="s">
        <v>500</v>
      </c>
      <c r="G85" s="60" t="s">
        <v>1451</v>
      </c>
      <c r="K85" s="60">
        <v>36.6</v>
      </c>
      <c r="L85" s="60">
        <v>14</v>
      </c>
      <c r="M85" s="60" t="s">
        <v>1452</v>
      </c>
      <c r="N85" s="60" t="s">
        <v>1452</v>
      </c>
      <c r="O85" s="60" t="s">
        <v>1452</v>
      </c>
      <c r="P85" s="60" t="s">
        <v>1452</v>
      </c>
      <c r="Q85" s="60" t="s">
        <v>1452</v>
      </c>
      <c r="R85" s="60" t="s">
        <v>1452</v>
      </c>
      <c r="S85" s="60" t="s">
        <v>1452</v>
      </c>
      <c r="T85" s="60" t="s">
        <v>1452</v>
      </c>
      <c r="U85" s="60" t="s">
        <v>1452</v>
      </c>
      <c r="V85" s="60" t="s">
        <v>1453</v>
      </c>
      <c r="W85" s="60" t="s">
        <v>1454</v>
      </c>
      <c r="X85" s="60" t="s">
        <v>1454</v>
      </c>
      <c r="Y85" s="60" t="s">
        <v>1453</v>
      </c>
      <c r="Z85" s="60" t="s">
        <v>1455</v>
      </c>
    </row>
    <row r="86" spans="1:26" ht="12.75" x14ac:dyDescent="0.2">
      <c r="A86" s="61">
        <v>44344.309785428239</v>
      </c>
      <c r="B86" s="62" t="s">
        <v>1505</v>
      </c>
      <c r="C86" s="60" t="s">
        <v>1450</v>
      </c>
      <c r="D86" s="60" t="s">
        <v>1424</v>
      </c>
      <c r="G86" s="60" t="s">
        <v>1451</v>
      </c>
      <c r="K86" s="60">
        <v>36.4</v>
      </c>
      <c r="L86" s="60">
        <v>15</v>
      </c>
      <c r="M86" s="60" t="s">
        <v>1452</v>
      </c>
      <c r="N86" s="60" t="s">
        <v>1452</v>
      </c>
      <c r="O86" s="60" t="s">
        <v>1452</v>
      </c>
      <c r="P86" s="60" t="s">
        <v>1452</v>
      </c>
      <c r="Q86" s="60" t="s">
        <v>1452</v>
      </c>
      <c r="R86" s="60" t="s">
        <v>1452</v>
      </c>
      <c r="S86" s="60" t="s">
        <v>1452</v>
      </c>
      <c r="T86" s="60" t="s">
        <v>1452</v>
      </c>
      <c r="U86" s="60" t="s">
        <v>1452</v>
      </c>
      <c r="V86" s="60" t="s">
        <v>1454</v>
      </c>
      <c r="W86" s="60" t="s">
        <v>1454</v>
      </c>
      <c r="X86" s="60" t="s">
        <v>1454</v>
      </c>
      <c r="Y86" s="60" t="s">
        <v>1454</v>
      </c>
      <c r="Z86" s="60" t="s">
        <v>1455</v>
      </c>
    </row>
    <row r="87" spans="1:26" ht="12.75" x14ac:dyDescent="0.2">
      <c r="A87" s="61">
        <v>44344.260616724539</v>
      </c>
      <c r="B87" s="62" t="s">
        <v>1457</v>
      </c>
      <c r="C87" s="60" t="s">
        <v>1458</v>
      </c>
      <c r="D87" s="60" t="s">
        <v>1411</v>
      </c>
      <c r="E87" s="60" t="s">
        <v>1459</v>
      </c>
      <c r="F87" s="60" t="s">
        <v>1460</v>
      </c>
      <c r="G87" s="60" t="s">
        <v>1451</v>
      </c>
      <c r="K87" s="60">
        <v>36.6</v>
      </c>
      <c r="L87" s="60">
        <v>11</v>
      </c>
      <c r="M87" s="60" t="s">
        <v>1452</v>
      </c>
      <c r="N87" s="60" t="s">
        <v>1452</v>
      </c>
      <c r="O87" s="60" t="s">
        <v>1452</v>
      </c>
      <c r="P87" s="60" t="s">
        <v>1452</v>
      </c>
      <c r="Q87" s="60" t="s">
        <v>1452</v>
      </c>
      <c r="R87" s="60" t="s">
        <v>1452</v>
      </c>
      <c r="S87" s="60" t="s">
        <v>1452</v>
      </c>
      <c r="T87" s="60" t="s">
        <v>1452</v>
      </c>
      <c r="U87" s="60" t="s">
        <v>1452</v>
      </c>
      <c r="V87" s="60" t="s">
        <v>1461</v>
      </c>
      <c r="W87" s="60" t="s">
        <v>1454</v>
      </c>
      <c r="X87" s="60" t="s">
        <v>1473</v>
      </c>
      <c r="Y87" s="60" t="s">
        <v>1461</v>
      </c>
      <c r="Z87" s="60" t="s">
        <v>1455</v>
      </c>
    </row>
    <row r="88" spans="1:26" ht="12.75" x14ac:dyDescent="0.2">
      <c r="A88" s="61">
        <v>44344.250616423611</v>
      </c>
      <c r="B88" s="62" t="s">
        <v>1494</v>
      </c>
      <c r="C88" s="60" t="s">
        <v>1458</v>
      </c>
      <c r="E88" s="60" t="s">
        <v>306</v>
      </c>
      <c r="F88" s="60" t="s">
        <v>305</v>
      </c>
      <c r="G88" s="60" t="s">
        <v>1451</v>
      </c>
      <c r="K88" s="60">
        <v>36.1</v>
      </c>
      <c r="L88" s="60">
        <v>20</v>
      </c>
      <c r="M88" s="60" t="s">
        <v>1452</v>
      </c>
      <c r="N88" s="60" t="s">
        <v>1452</v>
      </c>
      <c r="O88" s="60" t="s">
        <v>1452</v>
      </c>
      <c r="P88" s="60" t="s">
        <v>1452</v>
      </c>
      <c r="Q88" s="60" t="s">
        <v>1452</v>
      </c>
      <c r="R88" s="60" t="s">
        <v>1452</v>
      </c>
      <c r="S88" s="60" t="s">
        <v>1452</v>
      </c>
      <c r="T88" s="60" t="s">
        <v>1452</v>
      </c>
      <c r="U88" s="60" t="s">
        <v>1452</v>
      </c>
      <c r="V88" s="60" t="s">
        <v>1454</v>
      </c>
      <c r="W88" s="60" t="s">
        <v>1454</v>
      </c>
      <c r="X88" s="60" t="s">
        <v>1454</v>
      </c>
      <c r="Y88" s="60" t="s">
        <v>1454</v>
      </c>
      <c r="Z88" s="60" t="s">
        <v>1455</v>
      </c>
    </row>
    <row r="89" spans="1:26" ht="12.75" x14ac:dyDescent="0.2">
      <c r="A89" s="61">
        <v>44344.285308495368</v>
      </c>
      <c r="B89" s="62" t="s">
        <v>1468</v>
      </c>
      <c r="C89" s="60" t="s">
        <v>1458</v>
      </c>
      <c r="E89" s="60" t="s">
        <v>31</v>
      </c>
      <c r="F89" s="60" t="s">
        <v>30</v>
      </c>
      <c r="G89" s="60" t="s">
        <v>1456</v>
      </c>
      <c r="H89" s="60" t="s">
        <v>1455</v>
      </c>
      <c r="I89" s="60">
        <v>36.4</v>
      </c>
      <c r="J89" s="60">
        <v>18</v>
      </c>
      <c r="M89" s="60" t="s">
        <v>1452</v>
      </c>
      <c r="N89" s="60" t="s">
        <v>1452</v>
      </c>
      <c r="O89" s="60" t="s">
        <v>1452</v>
      </c>
      <c r="P89" s="60" t="s">
        <v>1452</v>
      </c>
      <c r="Q89" s="60" t="s">
        <v>1452</v>
      </c>
      <c r="R89" s="60" t="s">
        <v>1452</v>
      </c>
      <c r="S89" s="60" t="s">
        <v>1452</v>
      </c>
      <c r="T89" s="60" t="s">
        <v>1452</v>
      </c>
      <c r="U89" s="60" t="s">
        <v>1452</v>
      </c>
      <c r="V89" s="60" t="s">
        <v>1454</v>
      </c>
      <c r="W89" s="60" t="s">
        <v>1454</v>
      </c>
      <c r="X89" s="60" t="s">
        <v>1454</v>
      </c>
      <c r="Y89" s="60" t="s">
        <v>1454</v>
      </c>
      <c r="Z89" s="60" t="s">
        <v>1455</v>
      </c>
    </row>
    <row r="90" spans="1:26" ht="12.75" x14ac:dyDescent="0.2">
      <c r="A90" s="61">
        <v>44344.304172592594</v>
      </c>
      <c r="B90" s="62" t="s">
        <v>1532</v>
      </c>
      <c r="C90" s="60" t="s">
        <v>1458</v>
      </c>
      <c r="E90" s="60" t="s">
        <v>1018</v>
      </c>
      <c r="F90" s="60" t="s">
        <v>1011</v>
      </c>
      <c r="G90" s="60" t="s">
        <v>1451</v>
      </c>
      <c r="K90" s="60">
        <v>36.200000000000003</v>
      </c>
      <c r="L90" s="60">
        <v>24</v>
      </c>
      <c r="M90" s="60" t="s">
        <v>1452</v>
      </c>
      <c r="N90" s="60" t="s">
        <v>1452</v>
      </c>
      <c r="O90" s="60" t="s">
        <v>1452</v>
      </c>
      <c r="P90" s="60" t="s">
        <v>1452</v>
      </c>
      <c r="Q90" s="60" t="s">
        <v>1452</v>
      </c>
      <c r="R90" s="60" t="s">
        <v>1452</v>
      </c>
      <c r="S90" s="60" t="s">
        <v>1452</v>
      </c>
      <c r="T90" s="60" t="s">
        <v>1452</v>
      </c>
      <c r="U90" s="60" t="s">
        <v>1452</v>
      </c>
      <c r="V90" s="60" t="s">
        <v>1676</v>
      </c>
      <c r="W90" s="60" t="s">
        <v>1454</v>
      </c>
      <c r="X90" s="60" t="s">
        <v>1454</v>
      </c>
      <c r="Y90" s="60" t="s">
        <v>1454</v>
      </c>
      <c r="Z90" s="60" t="s">
        <v>1455</v>
      </c>
    </row>
    <row r="91" spans="1:26" ht="12.75" x14ac:dyDescent="0.2">
      <c r="A91" s="61">
        <v>44344.30477505787</v>
      </c>
      <c r="B91" s="62" t="s">
        <v>1543</v>
      </c>
      <c r="C91" s="60" t="s">
        <v>1458</v>
      </c>
      <c r="E91" s="60" t="s">
        <v>1427</v>
      </c>
      <c r="F91" s="60" t="s">
        <v>641</v>
      </c>
      <c r="G91" s="60" t="s">
        <v>1451</v>
      </c>
      <c r="K91" s="60">
        <v>36.5</v>
      </c>
      <c r="L91" s="60">
        <v>18</v>
      </c>
      <c r="M91" s="60" t="s">
        <v>1452</v>
      </c>
      <c r="N91" s="60" t="s">
        <v>1452</v>
      </c>
      <c r="O91" s="60" t="s">
        <v>1452</v>
      </c>
      <c r="P91" s="60" t="s">
        <v>1452</v>
      </c>
      <c r="Q91" s="60" t="s">
        <v>1452</v>
      </c>
      <c r="R91" s="60" t="s">
        <v>1452</v>
      </c>
      <c r="S91" s="60" t="s">
        <v>1452</v>
      </c>
      <c r="T91" s="60" t="s">
        <v>1452</v>
      </c>
      <c r="U91" s="60" t="s">
        <v>1452</v>
      </c>
      <c r="V91" s="60" t="s">
        <v>1454</v>
      </c>
      <c r="W91" s="60" t="s">
        <v>1454</v>
      </c>
      <c r="X91" s="60" t="s">
        <v>1454</v>
      </c>
      <c r="Y91" s="60" t="s">
        <v>1454</v>
      </c>
      <c r="Z91" s="60" t="s">
        <v>1455</v>
      </c>
    </row>
    <row r="92" spans="1:26" ht="12.75" x14ac:dyDescent="0.2">
      <c r="A92" s="61">
        <v>44344.305326550922</v>
      </c>
      <c r="B92" s="62" t="s">
        <v>1535</v>
      </c>
      <c r="C92" s="60" t="s">
        <v>1458</v>
      </c>
      <c r="E92" s="60" t="s">
        <v>1417</v>
      </c>
      <c r="F92" s="60" t="s">
        <v>1416</v>
      </c>
      <c r="G92" s="60" t="s">
        <v>1456</v>
      </c>
      <c r="H92" s="60" t="s">
        <v>1452</v>
      </c>
      <c r="I92" s="60">
        <v>36.6</v>
      </c>
      <c r="M92" s="60" t="s">
        <v>1452</v>
      </c>
      <c r="N92" s="60" t="s">
        <v>1452</v>
      </c>
      <c r="O92" s="60" t="s">
        <v>1452</v>
      </c>
      <c r="P92" s="60" t="s">
        <v>1452</v>
      </c>
      <c r="Q92" s="60" t="s">
        <v>1452</v>
      </c>
      <c r="R92" s="60" t="s">
        <v>1452</v>
      </c>
      <c r="S92" s="60" t="s">
        <v>1452</v>
      </c>
      <c r="T92" s="60" t="s">
        <v>1452</v>
      </c>
      <c r="U92" s="60" t="s">
        <v>1452</v>
      </c>
      <c r="V92" s="60" t="s">
        <v>1467</v>
      </c>
      <c r="W92" s="60" t="s">
        <v>1454</v>
      </c>
      <c r="X92" s="60" t="s">
        <v>1454</v>
      </c>
      <c r="Y92" s="60" t="s">
        <v>1467</v>
      </c>
      <c r="Z92" s="60" t="s">
        <v>1455</v>
      </c>
    </row>
    <row r="93" spans="1:26" ht="12.75" x14ac:dyDescent="0.2">
      <c r="A93" s="61">
        <v>44344.305459525465</v>
      </c>
      <c r="B93" s="62" t="s">
        <v>1647</v>
      </c>
      <c r="C93" s="60" t="s">
        <v>1458</v>
      </c>
      <c r="E93" s="60" t="s">
        <v>426</v>
      </c>
      <c r="F93" s="60" t="s">
        <v>1677</v>
      </c>
      <c r="G93" s="60" t="s">
        <v>1456</v>
      </c>
      <c r="H93" s="60" t="s">
        <v>1452</v>
      </c>
      <c r="I93" s="60">
        <v>36.1</v>
      </c>
      <c r="M93" s="60" t="s">
        <v>1452</v>
      </c>
      <c r="N93" s="60" t="s">
        <v>1452</v>
      </c>
      <c r="O93" s="60" t="s">
        <v>1452</v>
      </c>
      <c r="P93" s="60" t="s">
        <v>1452</v>
      </c>
      <c r="Q93" s="60" t="s">
        <v>1452</v>
      </c>
      <c r="R93" s="60" t="s">
        <v>1452</v>
      </c>
      <c r="S93" s="60" t="s">
        <v>1452</v>
      </c>
      <c r="T93" s="60" t="s">
        <v>1452</v>
      </c>
      <c r="U93" s="60" t="s">
        <v>1452</v>
      </c>
      <c r="V93" s="60" t="s">
        <v>1481</v>
      </c>
      <c r="W93" s="60" t="s">
        <v>1454</v>
      </c>
      <c r="X93" s="60" t="s">
        <v>1454</v>
      </c>
      <c r="Y93" s="60" t="s">
        <v>1481</v>
      </c>
      <c r="Z93" s="60" t="s">
        <v>1455</v>
      </c>
    </row>
    <row r="94" spans="1:26" ht="12.75" x14ac:dyDescent="0.2">
      <c r="A94" s="61">
        <v>44344.322800925926</v>
      </c>
      <c r="B94" s="60">
        <v>0</v>
      </c>
      <c r="C94" s="60" t="s">
        <v>1458</v>
      </c>
      <c r="E94" s="60" t="s">
        <v>1347</v>
      </c>
      <c r="F94" s="60" t="s">
        <v>1426</v>
      </c>
      <c r="G94" s="60" t="s">
        <v>1451</v>
      </c>
      <c r="K94" s="60">
        <v>36.200000000000003</v>
      </c>
      <c r="L94" s="60">
        <v>16</v>
      </c>
      <c r="M94" s="60" t="s">
        <v>1452</v>
      </c>
      <c r="N94" s="60" t="s">
        <v>1452</v>
      </c>
      <c r="O94" s="60" t="s">
        <v>1452</v>
      </c>
      <c r="P94" s="60" t="s">
        <v>1452</v>
      </c>
      <c r="Q94" s="60" t="s">
        <v>1452</v>
      </c>
      <c r="R94" s="60" t="s">
        <v>1452</v>
      </c>
      <c r="S94" s="60" t="s">
        <v>1452</v>
      </c>
      <c r="T94" s="60" t="s">
        <v>1452</v>
      </c>
      <c r="U94" s="60" t="s">
        <v>1452</v>
      </c>
      <c r="V94" s="60" t="s">
        <v>1453</v>
      </c>
      <c r="W94" s="60" t="s">
        <v>1454</v>
      </c>
      <c r="X94" s="60" t="s">
        <v>1454</v>
      </c>
      <c r="Y94" s="60" t="s">
        <v>1453</v>
      </c>
      <c r="Z94" s="60" t="s">
        <v>1455</v>
      </c>
    </row>
    <row r="95" spans="1:26" s="69" customFormat="1" ht="12.75" x14ac:dyDescent="0.2">
      <c r="A95" s="67">
        <v>44344.329748530094</v>
      </c>
      <c r="B95" s="68" t="s">
        <v>1678</v>
      </c>
      <c r="C95" s="69" t="s">
        <v>1458</v>
      </c>
      <c r="E95" s="69" t="s">
        <v>974</v>
      </c>
      <c r="F95" s="69" t="s">
        <v>973</v>
      </c>
      <c r="G95" s="69" t="s">
        <v>1451</v>
      </c>
      <c r="K95" s="69">
        <v>36.200000000000003</v>
      </c>
      <c r="L95" s="69">
        <v>16</v>
      </c>
      <c r="M95" s="69" t="s">
        <v>1452</v>
      </c>
      <c r="N95" s="69" t="s">
        <v>1452</v>
      </c>
      <c r="O95" s="69" t="s">
        <v>1452</v>
      </c>
      <c r="P95" s="69" t="s">
        <v>1452</v>
      </c>
      <c r="Q95" s="69" t="s">
        <v>1452</v>
      </c>
      <c r="R95" s="69" t="s">
        <v>1452</v>
      </c>
      <c r="S95" s="69" t="s">
        <v>1452</v>
      </c>
      <c r="T95" s="69" t="s">
        <v>1452</v>
      </c>
      <c r="U95" s="69" t="s">
        <v>1452</v>
      </c>
      <c r="V95" s="69" t="s">
        <v>1453</v>
      </c>
      <c r="W95" s="69" t="s">
        <v>1454</v>
      </c>
      <c r="X95" s="69" t="s">
        <v>1454</v>
      </c>
      <c r="Y95" s="69" t="s">
        <v>1453</v>
      </c>
      <c r="Z95" s="69" t="s">
        <v>1455</v>
      </c>
    </row>
    <row r="96" spans="1:26" ht="12.75" x14ac:dyDescent="0.2">
      <c r="A96" s="61">
        <v>44344.329754814811</v>
      </c>
      <c r="B96" s="62" t="s">
        <v>1578</v>
      </c>
      <c r="C96" s="60" t="s">
        <v>1458</v>
      </c>
      <c r="E96" s="60" t="s">
        <v>792</v>
      </c>
      <c r="F96" s="60" t="s">
        <v>791</v>
      </c>
      <c r="G96" s="60" t="s">
        <v>1451</v>
      </c>
      <c r="K96" s="60">
        <v>36.200000000000003</v>
      </c>
      <c r="L96" s="60">
        <v>18</v>
      </c>
      <c r="M96" s="60" t="s">
        <v>1452</v>
      </c>
      <c r="N96" s="60" t="s">
        <v>1452</v>
      </c>
      <c r="O96" s="60" t="s">
        <v>1452</v>
      </c>
      <c r="P96" s="60" t="s">
        <v>1452</v>
      </c>
      <c r="Q96" s="60" t="s">
        <v>1452</v>
      </c>
      <c r="R96" s="60" t="s">
        <v>1452</v>
      </c>
      <c r="S96" s="60" t="s">
        <v>1452</v>
      </c>
      <c r="T96" s="60" t="s">
        <v>1452</v>
      </c>
      <c r="U96" s="60" t="s">
        <v>1452</v>
      </c>
      <c r="V96" s="60" t="s">
        <v>1454</v>
      </c>
      <c r="W96" s="60" t="s">
        <v>1454</v>
      </c>
      <c r="X96" s="60" t="s">
        <v>1454</v>
      </c>
      <c r="Y96" s="60" t="s">
        <v>1579</v>
      </c>
      <c r="Z96" s="60" t="s">
        <v>1455</v>
      </c>
    </row>
    <row r="97" spans="1:26" ht="12.75" x14ac:dyDescent="0.2">
      <c r="A97" s="61">
        <v>44344.347590324076</v>
      </c>
      <c r="B97" s="62" t="s">
        <v>1537</v>
      </c>
      <c r="C97" s="60" t="s">
        <v>1458</v>
      </c>
      <c r="E97" s="60" t="s">
        <v>139</v>
      </c>
      <c r="F97" s="60" t="s">
        <v>138</v>
      </c>
      <c r="G97" s="60" t="s">
        <v>1456</v>
      </c>
      <c r="H97" s="60" t="s">
        <v>1452</v>
      </c>
      <c r="I97" s="60">
        <v>36.6</v>
      </c>
      <c r="J97" s="60">
        <v>19</v>
      </c>
      <c r="M97" s="60" t="s">
        <v>1452</v>
      </c>
      <c r="N97" s="60" t="s">
        <v>1452</v>
      </c>
      <c r="O97" s="60" t="s">
        <v>1452</v>
      </c>
      <c r="P97" s="60" t="s">
        <v>1452</v>
      </c>
      <c r="Q97" s="60" t="s">
        <v>1452</v>
      </c>
      <c r="R97" s="60" t="s">
        <v>1452</v>
      </c>
      <c r="S97" s="60" t="s">
        <v>1452</v>
      </c>
      <c r="T97" s="60" t="s">
        <v>1452</v>
      </c>
      <c r="U97" s="60" t="s">
        <v>1452</v>
      </c>
      <c r="V97" s="60" t="s">
        <v>1481</v>
      </c>
      <c r="W97" s="60" t="s">
        <v>1454</v>
      </c>
      <c r="X97" s="60" t="s">
        <v>1454</v>
      </c>
      <c r="Y97" s="60" t="s">
        <v>1481</v>
      </c>
      <c r="Z97" s="60" t="s">
        <v>1455</v>
      </c>
    </row>
    <row r="98" spans="1:26" ht="12.75" x14ac:dyDescent="0.2">
      <c r="A98" s="61">
        <v>44344.360895011574</v>
      </c>
      <c r="B98" s="62" t="s">
        <v>1573</v>
      </c>
      <c r="C98" s="60" t="s">
        <v>1458</v>
      </c>
      <c r="E98" s="60" t="s">
        <v>263</v>
      </c>
      <c r="F98" s="60" t="s">
        <v>262</v>
      </c>
      <c r="G98" s="60" t="s">
        <v>1456</v>
      </c>
      <c r="H98" s="60" t="s">
        <v>1452</v>
      </c>
      <c r="I98" s="60">
        <v>36.200000000000003</v>
      </c>
      <c r="J98" s="60">
        <v>12</v>
      </c>
      <c r="M98" s="60" t="s">
        <v>1452</v>
      </c>
      <c r="N98" s="60" t="s">
        <v>1452</v>
      </c>
      <c r="O98" s="60" t="s">
        <v>1452</v>
      </c>
      <c r="P98" s="60" t="s">
        <v>1452</v>
      </c>
      <c r="Q98" s="60" t="s">
        <v>1452</v>
      </c>
      <c r="R98" s="60" t="s">
        <v>1452</v>
      </c>
      <c r="S98" s="60" t="s">
        <v>1452</v>
      </c>
      <c r="T98" s="60" t="s">
        <v>1452</v>
      </c>
      <c r="U98" s="60" t="s">
        <v>1452</v>
      </c>
      <c r="V98" s="60" t="s">
        <v>1454</v>
      </c>
      <c r="W98" s="60" t="s">
        <v>1454</v>
      </c>
      <c r="X98" s="60" t="s">
        <v>1454</v>
      </c>
      <c r="Y98" s="60" t="s">
        <v>1454</v>
      </c>
      <c r="Z98" s="60" t="s">
        <v>1455</v>
      </c>
    </row>
    <row r="99" spans="1:26" ht="12.75" x14ac:dyDescent="0.2">
      <c r="A99" s="61">
        <v>44344.387648379634</v>
      </c>
      <c r="B99" s="62" t="s">
        <v>1482</v>
      </c>
      <c r="C99" s="60" t="s">
        <v>1458</v>
      </c>
      <c r="E99" s="60" t="s">
        <v>1483</v>
      </c>
      <c r="F99" s="60" t="s">
        <v>1484</v>
      </c>
      <c r="G99" s="60" t="s">
        <v>1451</v>
      </c>
      <c r="K99" s="60">
        <v>36.200000000000003</v>
      </c>
      <c r="L99" s="60">
        <v>23</v>
      </c>
      <c r="M99" s="60" t="s">
        <v>1452</v>
      </c>
      <c r="N99" s="60" t="s">
        <v>1452</v>
      </c>
      <c r="O99" s="60" t="s">
        <v>1452</v>
      </c>
      <c r="P99" s="60" t="s">
        <v>1452</v>
      </c>
      <c r="Q99" s="60" t="s">
        <v>1452</v>
      </c>
      <c r="R99" s="60" t="s">
        <v>1452</v>
      </c>
      <c r="S99" s="60" t="s">
        <v>1452</v>
      </c>
      <c r="T99" s="60" t="s">
        <v>1452</v>
      </c>
      <c r="U99" s="60" t="s">
        <v>1452</v>
      </c>
      <c r="V99" s="60" t="s">
        <v>1454</v>
      </c>
      <c r="W99" s="60" t="s">
        <v>1454</v>
      </c>
      <c r="X99" s="60" t="s">
        <v>1454</v>
      </c>
      <c r="Y99" s="60" t="s">
        <v>1454</v>
      </c>
      <c r="Z99" s="60" t="s">
        <v>1455</v>
      </c>
    </row>
    <row r="100" spans="1:26" ht="12.75" x14ac:dyDescent="0.2">
      <c r="A100" s="61">
        <v>44344.412142337962</v>
      </c>
      <c r="B100" s="62" t="s">
        <v>1568</v>
      </c>
      <c r="C100" s="60" t="s">
        <v>1458</v>
      </c>
      <c r="E100" s="60" t="s">
        <v>1569</v>
      </c>
      <c r="F100" s="60" t="s">
        <v>1570</v>
      </c>
      <c r="G100" s="60" t="s">
        <v>1451</v>
      </c>
      <c r="K100" s="60">
        <v>36.5</v>
      </c>
      <c r="L100" s="60">
        <v>30</v>
      </c>
      <c r="M100" s="60" t="s">
        <v>1452</v>
      </c>
      <c r="N100" s="60" t="s">
        <v>1452</v>
      </c>
      <c r="O100" s="60" t="s">
        <v>1452</v>
      </c>
      <c r="P100" s="60" t="s">
        <v>1452</v>
      </c>
      <c r="Q100" s="60" t="s">
        <v>1452</v>
      </c>
      <c r="R100" s="60" t="s">
        <v>1452</v>
      </c>
      <c r="S100" s="60" t="s">
        <v>1452</v>
      </c>
      <c r="T100" s="60" t="s">
        <v>1452</v>
      </c>
      <c r="U100" s="60" t="s">
        <v>1452</v>
      </c>
      <c r="V100" s="60" t="s">
        <v>1481</v>
      </c>
      <c r="W100" s="60" t="s">
        <v>1454</v>
      </c>
      <c r="X100" s="60" t="s">
        <v>1454</v>
      </c>
      <c r="Y100" s="60" t="s">
        <v>1481</v>
      </c>
      <c r="Z100" s="60" t="s">
        <v>1455</v>
      </c>
    </row>
    <row r="101" spans="1:26" ht="12.75" x14ac:dyDescent="0.2">
      <c r="A101" s="61">
        <v>44344.414566527776</v>
      </c>
      <c r="B101" s="62" t="s">
        <v>1490</v>
      </c>
      <c r="C101" s="60" t="s">
        <v>1458</v>
      </c>
      <c r="E101" s="60" t="s">
        <v>356</v>
      </c>
      <c r="F101" s="60" t="s">
        <v>355</v>
      </c>
      <c r="G101" s="60" t="s">
        <v>1451</v>
      </c>
      <c r="K101" s="60">
        <v>36.4</v>
      </c>
      <c r="L101" s="60">
        <v>20</v>
      </c>
      <c r="M101" s="60" t="s">
        <v>1452</v>
      </c>
      <c r="N101" s="60" t="s">
        <v>1452</v>
      </c>
      <c r="O101" s="60" t="s">
        <v>1452</v>
      </c>
      <c r="P101" s="60" t="s">
        <v>1452</v>
      </c>
      <c r="Q101" s="60" t="s">
        <v>1452</v>
      </c>
      <c r="R101" s="60" t="s">
        <v>1452</v>
      </c>
      <c r="S101" s="60" t="s">
        <v>1452</v>
      </c>
      <c r="T101" s="60" t="s">
        <v>1452</v>
      </c>
      <c r="U101" s="60" t="s">
        <v>1452</v>
      </c>
      <c r="V101" s="60" t="s">
        <v>1454</v>
      </c>
      <c r="W101" s="60" t="s">
        <v>1454</v>
      </c>
      <c r="X101" s="60" t="s">
        <v>1454</v>
      </c>
      <c r="Y101" s="60" t="s">
        <v>1454</v>
      </c>
      <c r="Z101" s="60" t="s">
        <v>1455</v>
      </c>
    </row>
    <row r="102" spans="1:26" ht="12.75" x14ac:dyDescent="0.2">
      <c r="A102" s="61">
        <v>44344.446579895834</v>
      </c>
      <c r="B102" s="62" t="s">
        <v>1547</v>
      </c>
      <c r="C102" s="60" t="s">
        <v>1458</v>
      </c>
      <c r="E102" s="60" t="s">
        <v>299</v>
      </c>
      <c r="F102" s="60" t="s">
        <v>298</v>
      </c>
      <c r="G102" s="60" t="s">
        <v>1451</v>
      </c>
      <c r="K102" s="60">
        <v>36</v>
      </c>
      <c r="L102" s="60">
        <v>30</v>
      </c>
      <c r="M102" s="60" t="s">
        <v>1452</v>
      </c>
      <c r="N102" s="60" t="s">
        <v>1452</v>
      </c>
      <c r="O102" s="60" t="s">
        <v>1452</v>
      </c>
      <c r="P102" s="60" t="s">
        <v>1452</v>
      </c>
      <c r="Q102" s="60" t="s">
        <v>1452</v>
      </c>
      <c r="R102" s="60" t="s">
        <v>1452</v>
      </c>
      <c r="S102" s="60" t="s">
        <v>1452</v>
      </c>
      <c r="T102" s="60" t="s">
        <v>1452</v>
      </c>
      <c r="U102" s="60" t="s">
        <v>1452</v>
      </c>
      <c r="V102" s="60" t="s">
        <v>1548</v>
      </c>
      <c r="W102" s="60" t="s">
        <v>1454</v>
      </c>
      <c r="X102" s="60" t="s">
        <v>1454</v>
      </c>
      <c r="Y102" s="60" t="s">
        <v>1454</v>
      </c>
      <c r="Z102" s="60" t="s">
        <v>1455</v>
      </c>
    </row>
    <row r="103" spans="1:26" ht="12.75" x14ac:dyDescent="0.2">
      <c r="A103" s="61">
        <v>44344.691842152781</v>
      </c>
      <c r="B103" s="62" t="s">
        <v>1598</v>
      </c>
      <c r="C103" s="60" t="s">
        <v>1458</v>
      </c>
      <c r="E103" s="60" t="s">
        <v>360</v>
      </c>
      <c r="F103" s="60" t="s">
        <v>359</v>
      </c>
      <c r="G103" s="60" t="s">
        <v>1456</v>
      </c>
      <c r="H103" s="60" t="s">
        <v>1452</v>
      </c>
      <c r="I103" s="60">
        <v>36.799999999999997</v>
      </c>
      <c r="J103" s="60">
        <v>16</v>
      </c>
      <c r="M103" s="60" t="s">
        <v>1452</v>
      </c>
      <c r="N103" s="60" t="s">
        <v>1452</v>
      </c>
      <c r="O103" s="60" t="s">
        <v>1452</v>
      </c>
      <c r="P103" s="60" t="s">
        <v>1452</v>
      </c>
      <c r="Q103" s="60" t="s">
        <v>1452</v>
      </c>
      <c r="R103" s="60" t="s">
        <v>1452</v>
      </c>
      <c r="S103" s="60" t="s">
        <v>1452</v>
      </c>
      <c r="T103" s="60" t="s">
        <v>1452</v>
      </c>
      <c r="U103" s="60" t="s">
        <v>1452</v>
      </c>
      <c r="V103" s="60" t="s">
        <v>1454</v>
      </c>
      <c r="W103" s="60" t="s">
        <v>1454</v>
      </c>
      <c r="X103" s="60" t="s">
        <v>1454</v>
      </c>
      <c r="Y103" s="60" t="s">
        <v>1454</v>
      </c>
      <c r="Z103" s="60" t="s">
        <v>1455</v>
      </c>
    </row>
  </sheetData>
  <sortState xmlns:xlrd2="http://schemas.microsoft.com/office/spreadsheetml/2017/richdata2" ref="A2:Z103">
    <sortCondition ref="D2:D103"/>
  </sortState>
  <conditionalFormatting sqref="M2:U197">
    <cfRule type="containsText" dxfId="0" priority="1" operator="containsText" text="yes">
      <formula>NOT(ISERROR(SEARCH("yes",M2)))</formula>
    </cfRule>
  </conditionalFormatting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AC5D4-5D28-4508-B407-1487E3E56D6D}">
  <sheetPr>
    <outlinePr summaryBelow="0" summaryRight="0"/>
  </sheetPr>
  <dimension ref="A1:Z59"/>
  <sheetViews>
    <sheetView zoomScaleNormal="100" workbookViewId="0">
      <pane ySplit="1" topLeftCell="A32" activePane="bottomLeft" state="frozenSplit"/>
      <selection activeCell="B3" sqref="B3"/>
      <selection pane="bottomLeft" activeCell="A56" sqref="A56:XFD56"/>
    </sheetView>
  </sheetViews>
  <sheetFormatPr defaultColWidth="14.42578125" defaultRowHeight="15.75" customHeight="1" x14ac:dyDescent="0.2"/>
  <cols>
    <col min="1" max="32" width="21.5703125" style="60" customWidth="1"/>
    <col min="33" max="256" width="14.42578125" style="60"/>
    <col min="257" max="288" width="21.5703125" style="60" customWidth="1"/>
    <col min="289" max="512" width="14.42578125" style="60"/>
    <col min="513" max="544" width="21.5703125" style="60" customWidth="1"/>
    <col min="545" max="768" width="14.42578125" style="60"/>
    <col min="769" max="800" width="21.5703125" style="60" customWidth="1"/>
    <col min="801" max="1024" width="14.42578125" style="60"/>
    <col min="1025" max="1056" width="21.5703125" style="60" customWidth="1"/>
    <col min="1057" max="1280" width="14.42578125" style="60"/>
    <col min="1281" max="1312" width="21.5703125" style="60" customWidth="1"/>
    <col min="1313" max="1536" width="14.42578125" style="60"/>
    <col min="1537" max="1568" width="21.5703125" style="60" customWidth="1"/>
    <col min="1569" max="1792" width="14.42578125" style="60"/>
    <col min="1793" max="1824" width="21.5703125" style="60" customWidth="1"/>
    <col min="1825" max="2048" width="14.42578125" style="60"/>
    <col min="2049" max="2080" width="21.5703125" style="60" customWidth="1"/>
    <col min="2081" max="2304" width="14.42578125" style="60"/>
    <col min="2305" max="2336" width="21.5703125" style="60" customWidth="1"/>
    <col min="2337" max="2560" width="14.42578125" style="60"/>
    <col min="2561" max="2592" width="21.5703125" style="60" customWidth="1"/>
    <col min="2593" max="2816" width="14.42578125" style="60"/>
    <col min="2817" max="2848" width="21.5703125" style="60" customWidth="1"/>
    <col min="2849" max="3072" width="14.42578125" style="60"/>
    <col min="3073" max="3104" width="21.5703125" style="60" customWidth="1"/>
    <col min="3105" max="3328" width="14.42578125" style="60"/>
    <col min="3329" max="3360" width="21.5703125" style="60" customWidth="1"/>
    <col min="3361" max="3584" width="14.42578125" style="60"/>
    <col min="3585" max="3616" width="21.5703125" style="60" customWidth="1"/>
    <col min="3617" max="3840" width="14.42578125" style="60"/>
    <col min="3841" max="3872" width="21.5703125" style="60" customWidth="1"/>
    <col min="3873" max="4096" width="14.42578125" style="60"/>
    <col min="4097" max="4128" width="21.5703125" style="60" customWidth="1"/>
    <col min="4129" max="4352" width="14.42578125" style="60"/>
    <col min="4353" max="4384" width="21.5703125" style="60" customWidth="1"/>
    <col min="4385" max="4608" width="14.42578125" style="60"/>
    <col min="4609" max="4640" width="21.5703125" style="60" customWidth="1"/>
    <col min="4641" max="4864" width="14.42578125" style="60"/>
    <col min="4865" max="4896" width="21.5703125" style="60" customWidth="1"/>
    <col min="4897" max="5120" width="14.42578125" style="60"/>
    <col min="5121" max="5152" width="21.5703125" style="60" customWidth="1"/>
    <col min="5153" max="5376" width="14.42578125" style="60"/>
    <col min="5377" max="5408" width="21.5703125" style="60" customWidth="1"/>
    <col min="5409" max="5632" width="14.42578125" style="60"/>
    <col min="5633" max="5664" width="21.5703125" style="60" customWidth="1"/>
    <col min="5665" max="5888" width="14.42578125" style="60"/>
    <col min="5889" max="5920" width="21.5703125" style="60" customWidth="1"/>
    <col min="5921" max="6144" width="14.42578125" style="60"/>
    <col min="6145" max="6176" width="21.5703125" style="60" customWidth="1"/>
    <col min="6177" max="6400" width="14.42578125" style="60"/>
    <col min="6401" max="6432" width="21.5703125" style="60" customWidth="1"/>
    <col min="6433" max="6656" width="14.42578125" style="60"/>
    <col min="6657" max="6688" width="21.5703125" style="60" customWidth="1"/>
    <col min="6689" max="6912" width="14.42578125" style="60"/>
    <col min="6913" max="6944" width="21.5703125" style="60" customWidth="1"/>
    <col min="6945" max="7168" width="14.42578125" style="60"/>
    <col min="7169" max="7200" width="21.5703125" style="60" customWidth="1"/>
    <col min="7201" max="7424" width="14.42578125" style="60"/>
    <col min="7425" max="7456" width="21.5703125" style="60" customWidth="1"/>
    <col min="7457" max="7680" width="14.42578125" style="60"/>
    <col min="7681" max="7712" width="21.5703125" style="60" customWidth="1"/>
    <col min="7713" max="7936" width="14.42578125" style="60"/>
    <col min="7937" max="7968" width="21.5703125" style="60" customWidth="1"/>
    <col min="7969" max="8192" width="14.42578125" style="60"/>
    <col min="8193" max="8224" width="21.5703125" style="60" customWidth="1"/>
    <col min="8225" max="8448" width="14.42578125" style="60"/>
    <col min="8449" max="8480" width="21.5703125" style="60" customWidth="1"/>
    <col min="8481" max="8704" width="14.42578125" style="60"/>
    <col min="8705" max="8736" width="21.5703125" style="60" customWidth="1"/>
    <col min="8737" max="8960" width="14.42578125" style="60"/>
    <col min="8961" max="8992" width="21.5703125" style="60" customWidth="1"/>
    <col min="8993" max="9216" width="14.42578125" style="60"/>
    <col min="9217" max="9248" width="21.5703125" style="60" customWidth="1"/>
    <col min="9249" max="9472" width="14.42578125" style="60"/>
    <col min="9473" max="9504" width="21.5703125" style="60" customWidth="1"/>
    <col min="9505" max="9728" width="14.42578125" style="60"/>
    <col min="9729" max="9760" width="21.5703125" style="60" customWidth="1"/>
    <col min="9761" max="9984" width="14.42578125" style="60"/>
    <col min="9985" max="10016" width="21.5703125" style="60" customWidth="1"/>
    <col min="10017" max="10240" width="14.42578125" style="60"/>
    <col min="10241" max="10272" width="21.5703125" style="60" customWidth="1"/>
    <col min="10273" max="10496" width="14.42578125" style="60"/>
    <col min="10497" max="10528" width="21.5703125" style="60" customWidth="1"/>
    <col min="10529" max="10752" width="14.42578125" style="60"/>
    <col min="10753" max="10784" width="21.5703125" style="60" customWidth="1"/>
    <col min="10785" max="11008" width="14.42578125" style="60"/>
    <col min="11009" max="11040" width="21.5703125" style="60" customWidth="1"/>
    <col min="11041" max="11264" width="14.42578125" style="60"/>
    <col min="11265" max="11296" width="21.5703125" style="60" customWidth="1"/>
    <col min="11297" max="11520" width="14.42578125" style="60"/>
    <col min="11521" max="11552" width="21.5703125" style="60" customWidth="1"/>
    <col min="11553" max="11776" width="14.42578125" style="60"/>
    <col min="11777" max="11808" width="21.5703125" style="60" customWidth="1"/>
    <col min="11809" max="12032" width="14.42578125" style="60"/>
    <col min="12033" max="12064" width="21.5703125" style="60" customWidth="1"/>
    <col min="12065" max="12288" width="14.42578125" style="60"/>
    <col min="12289" max="12320" width="21.5703125" style="60" customWidth="1"/>
    <col min="12321" max="12544" width="14.42578125" style="60"/>
    <col min="12545" max="12576" width="21.5703125" style="60" customWidth="1"/>
    <col min="12577" max="12800" width="14.42578125" style="60"/>
    <col min="12801" max="12832" width="21.5703125" style="60" customWidth="1"/>
    <col min="12833" max="13056" width="14.42578125" style="60"/>
    <col min="13057" max="13088" width="21.5703125" style="60" customWidth="1"/>
    <col min="13089" max="13312" width="14.42578125" style="60"/>
    <col min="13313" max="13344" width="21.5703125" style="60" customWidth="1"/>
    <col min="13345" max="13568" width="14.42578125" style="60"/>
    <col min="13569" max="13600" width="21.5703125" style="60" customWidth="1"/>
    <col min="13601" max="13824" width="14.42578125" style="60"/>
    <col min="13825" max="13856" width="21.5703125" style="60" customWidth="1"/>
    <col min="13857" max="14080" width="14.42578125" style="60"/>
    <col min="14081" max="14112" width="21.5703125" style="60" customWidth="1"/>
    <col min="14113" max="14336" width="14.42578125" style="60"/>
    <col min="14337" max="14368" width="21.5703125" style="60" customWidth="1"/>
    <col min="14369" max="14592" width="14.42578125" style="60"/>
    <col min="14593" max="14624" width="21.5703125" style="60" customWidth="1"/>
    <col min="14625" max="14848" width="14.42578125" style="60"/>
    <col min="14849" max="14880" width="21.5703125" style="60" customWidth="1"/>
    <col min="14881" max="15104" width="14.42578125" style="60"/>
    <col min="15105" max="15136" width="21.5703125" style="60" customWidth="1"/>
    <col min="15137" max="15360" width="14.42578125" style="60"/>
    <col min="15361" max="15392" width="21.5703125" style="60" customWidth="1"/>
    <col min="15393" max="15616" width="14.42578125" style="60"/>
    <col min="15617" max="15648" width="21.5703125" style="60" customWidth="1"/>
    <col min="15649" max="15872" width="14.42578125" style="60"/>
    <col min="15873" max="15904" width="21.5703125" style="60" customWidth="1"/>
    <col min="15905" max="16128" width="14.42578125" style="60"/>
    <col min="16129" max="16160" width="21.5703125" style="60" customWidth="1"/>
    <col min="16161" max="16384" width="14.42578125" style="60"/>
  </cols>
  <sheetData>
    <row r="1" spans="1:26" ht="15.75" customHeight="1" x14ac:dyDescent="0.2">
      <c r="A1" s="60" t="s">
        <v>1428</v>
      </c>
      <c r="B1" s="60" t="s">
        <v>1429</v>
      </c>
      <c r="C1" s="60" t="s">
        <v>1430</v>
      </c>
      <c r="D1" s="60" t="s">
        <v>2</v>
      </c>
      <c r="E1" s="60" t="s">
        <v>4</v>
      </c>
      <c r="F1" s="60" t="s">
        <v>3</v>
      </c>
      <c r="G1" s="60" t="s">
        <v>1431</v>
      </c>
      <c r="H1" s="60" t="s">
        <v>1432</v>
      </c>
      <c r="I1" s="60" t="s">
        <v>1433</v>
      </c>
      <c r="J1" s="60" t="s">
        <v>1434</v>
      </c>
      <c r="K1" s="60" t="s">
        <v>1433</v>
      </c>
      <c r="L1" s="60" t="s">
        <v>1434</v>
      </c>
      <c r="M1" s="60" t="s">
        <v>1435</v>
      </c>
      <c r="N1" s="60" t="s">
        <v>1436</v>
      </c>
      <c r="O1" s="60" t="s">
        <v>1437</v>
      </c>
      <c r="P1" s="60" t="s">
        <v>1438</v>
      </c>
      <c r="Q1" s="60" t="s">
        <v>1439</v>
      </c>
      <c r="R1" s="60" t="s">
        <v>1440</v>
      </c>
      <c r="S1" s="60" t="s">
        <v>1441</v>
      </c>
      <c r="T1" s="60" t="s">
        <v>1442</v>
      </c>
      <c r="U1" s="60" t="s">
        <v>1443</v>
      </c>
      <c r="V1" s="60" t="s">
        <v>1444</v>
      </c>
      <c r="W1" s="60" t="s">
        <v>1445</v>
      </c>
      <c r="X1" s="60" t="s">
        <v>1446</v>
      </c>
      <c r="Y1" s="60" t="s">
        <v>1447</v>
      </c>
      <c r="Z1" s="60" t="s">
        <v>1448</v>
      </c>
    </row>
    <row r="2" spans="1:26" ht="12.75" x14ac:dyDescent="0.2">
      <c r="A2" s="61">
        <v>44345.534699791664</v>
      </c>
      <c r="B2" s="62" t="s">
        <v>1608</v>
      </c>
      <c r="C2" s="60" t="s">
        <v>1450</v>
      </c>
      <c r="D2" s="62" t="s">
        <v>1409</v>
      </c>
      <c r="G2" s="60" t="s">
        <v>1451</v>
      </c>
      <c r="K2" s="60">
        <v>36.700000000000003</v>
      </c>
      <c r="L2" s="60">
        <v>17</v>
      </c>
      <c r="M2" s="60" t="s">
        <v>1452</v>
      </c>
      <c r="N2" s="60" t="s">
        <v>1452</v>
      </c>
      <c r="O2" s="60" t="s">
        <v>1452</v>
      </c>
      <c r="P2" s="60" t="s">
        <v>1452</v>
      </c>
      <c r="Q2" s="60" t="s">
        <v>1452</v>
      </c>
      <c r="R2" s="60" t="s">
        <v>1452</v>
      </c>
      <c r="S2" s="60" t="s">
        <v>1452</v>
      </c>
      <c r="T2" s="60" t="s">
        <v>1452</v>
      </c>
      <c r="U2" s="60" t="s">
        <v>1452</v>
      </c>
      <c r="V2" s="60" t="s">
        <v>1477</v>
      </c>
      <c r="W2" s="60" t="s">
        <v>1454</v>
      </c>
      <c r="X2" s="60" t="s">
        <v>1454</v>
      </c>
      <c r="Y2" s="60" t="s">
        <v>1467</v>
      </c>
      <c r="Z2" s="60" t="s">
        <v>1455</v>
      </c>
    </row>
    <row r="3" spans="1:26" ht="12.75" x14ac:dyDescent="0.2">
      <c r="A3" s="61">
        <v>44345.840643877316</v>
      </c>
      <c r="B3" s="62" t="s">
        <v>1517</v>
      </c>
      <c r="C3" s="60" t="s">
        <v>1450</v>
      </c>
      <c r="D3" s="60">
        <v>186</v>
      </c>
      <c r="G3" s="60" t="s">
        <v>1451</v>
      </c>
      <c r="K3" s="60">
        <v>36.5</v>
      </c>
      <c r="L3" s="60">
        <v>24</v>
      </c>
      <c r="M3" s="60" t="s">
        <v>1452</v>
      </c>
      <c r="N3" s="60" t="s">
        <v>1452</v>
      </c>
      <c r="O3" s="60" t="s">
        <v>1452</v>
      </c>
      <c r="P3" s="60" t="s">
        <v>1452</v>
      </c>
      <c r="Q3" s="60" t="s">
        <v>1452</v>
      </c>
      <c r="R3" s="60" t="s">
        <v>1452</v>
      </c>
      <c r="S3" s="60" t="s">
        <v>1452</v>
      </c>
      <c r="T3" s="60" t="s">
        <v>1452</v>
      </c>
      <c r="U3" s="60" t="s">
        <v>1452</v>
      </c>
      <c r="V3" s="60" t="s">
        <v>1454</v>
      </c>
      <c r="W3" s="60" t="s">
        <v>1454</v>
      </c>
      <c r="X3" s="60" t="s">
        <v>1454</v>
      </c>
      <c r="Y3" s="60" t="s">
        <v>1454</v>
      </c>
      <c r="Z3" s="60" t="s">
        <v>1455</v>
      </c>
    </row>
    <row r="4" spans="1:26" ht="12.75" x14ac:dyDescent="0.2">
      <c r="A4" s="61">
        <v>44345.481781863426</v>
      </c>
      <c r="B4" s="62" t="s">
        <v>1688</v>
      </c>
      <c r="C4" s="60" t="s">
        <v>1450</v>
      </c>
      <c r="D4" s="60">
        <v>250</v>
      </c>
      <c r="G4" s="60" t="s">
        <v>1456</v>
      </c>
      <c r="H4" s="60" t="s">
        <v>1452</v>
      </c>
      <c r="I4" s="60">
        <v>36.6</v>
      </c>
      <c r="J4" s="60">
        <v>30</v>
      </c>
      <c r="M4" s="60" t="s">
        <v>1452</v>
      </c>
      <c r="N4" s="60" t="s">
        <v>1452</v>
      </c>
      <c r="O4" s="60" t="s">
        <v>1452</v>
      </c>
      <c r="P4" s="60" t="s">
        <v>1452</v>
      </c>
      <c r="Q4" s="60" t="s">
        <v>1452</v>
      </c>
      <c r="R4" s="60" t="s">
        <v>1452</v>
      </c>
      <c r="S4" s="60" t="s">
        <v>1452</v>
      </c>
      <c r="T4" s="60" t="s">
        <v>1452</v>
      </c>
      <c r="U4" s="60" t="s">
        <v>1452</v>
      </c>
      <c r="V4" s="60" t="s">
        <v>1453</v>
      </c>
      <c r="W4" s="60" t="s">
        <v>1454</v>
      </c>
      <c r="X4" s="60" t="s">
        <v>1454</v>
      </c>
      <c r="Y4" s="60" t="s">
        <v>1453</v>
      </c>
      <c r="Z4" s="60" t="s">
        <v>1455</v>
      </c>
    </row>
    <row r="5" spans="1:26" ht="12.75" x14ac:dyDescent="0.2">
      <c r="A5" s="61">
        <v>44345.49544136574</v>
      </c>
      <c r="B5" s="62" t="s">
        <v>1466</v>
      </c>
      <c r="C5" s="60" t="s">
        <v>1450</v>
      </c>
      <c r="D5" s="60">
        <v>268</v>
      </c>
      <c r="G5" s="60" t="s">
        <v>1456</v>
      </c>
      <c r="H5" s="60" t="s">
        <v>1452</v>
      </c>
      <c r="I5" s="60">
        <v>36.5</v>
      </c>
      <c r="J5" s="60">
        <v>16</v>
      </c>
      <c r="M5" s="60" t="s">
        <v>1452</v>
      </c>
      <c r="N5" s="60" t="s">
        <v>1452</v>
      </c>
      <c r="O5" s="60" t="s">
        <v>1452</v>
      </c>
      <c r="P5" s="60" t="s">
        <v>1452</v>
      </c>
      <c r="Q5" s="60" t="s">
        <v>1452</v>
      </c>
      <c r="R5" s="60" t="s">
        <v>1452</v>
      </c>
      <c r="S5" s="60" t="s">
        <v>1452</v>
      </c>
      <c r="T5" s="60" t="s">
        <v>1452</v>
      </c>
      <c r="U5" s="60" t="s">
        <v>1452</v>
      </c>
      <c r="V5" s="60" t="s">
        <v>1467</v>
      </c>
      <c r="W5" s="60" t="s">
        <v>1454</v>
      </c>
      <c r="X5" s="60" t="s">
        <v>1454</v>
      </c>
      <c r="Y5" s="60" t="s">
        <v>1467</v>
      </c>
      <c r="Z5" s="60" t="s">
        <v>1455</v>
      </c>
    </row>
    <row r="6" spans="1:26" ht="12.75" x14ac:dyDescent="0.2">
      <c r="A6" s="61">
        <v>44345.531914918982</v>
      </c>
      <c r="B6" s="62" t="s">
        <v>1588</v>
      </c>
      <c r="C6" s="60" t="s">
        <v>1450</v>
      </c>
      <c r="D6" s="60">
        <v>325</v>
      </c>
      <c r="G6" s="60" t="s">
        <v>1456</v>
      </c>
      <c r="H6" s="60" t="s">
        <v>1452</v>
      </c>
      <c r="I6" s="60">
        <v>36</v>
      </c>
      <c r="J6" s="60">
        <v>18</v>
      </c>
      <c r="M6" s="60" t="s">
        <v>1452</v>
      </c>
      <c r="N6" s="60" t="s">
        <v>1452</v>
      </c>
      <c r="O6" s="60" t="s">
        <v>1452</v>
      </c>
      <c r="P6" s="60" t="s">
        <v>1452</v>
      </c>
      <c r="Q6" s="60" t="s">
        <v>1452</v>
      </c>
      <c r="R6" s="60" t="s">
        <v>1452</v>
      </c>
      <c r="S6" s="60" t="s">
        <v>1452</v>
      </c>
      <c r="T6" s="60" t="s">
        <v>1452</v>
      </c>
      <c r="U6" s="60" t="s">
        <v>1452</v>
      </c>
      <c r="V6" s="60" t="s">
        <v>1589</v>
      </c>
      <c r="W6" s="60" t="s">
        <v>1454</v>
      </c>
      <c r="X6" s="60" t="s">
        <v>1454</v>
      </c>
      <c r="Y6" s="60" t="s">
        <v>1467</v>
      </c>
      <c r="Z6" s="60" t="s">
        <v>1455</v>
      </c>
    </row>
    <row r="7" spans="1:26" ht="12.75" x14ac:dyDescent="0.2">
      <c r="A7" s="61">
        <v>44345.35765046296</v>
      </c>
      <c r="C7" s="60" t="s">
        <v>1450</v>
      </c>
      <c r="D7" s="60">
        <v>407</v>
      </c>
      <c r="G7" s="60" t="s">
        <v>1451</v>
      </c>
      <c r="K7" s="60">
        <v>36.700000000000003</v>
      </c>
      <c r="L7" s="60">
        <v>18</v>
      </c>
      <c r="M7" s="60" t="s">
        <v>1452</v>
      </c>
      <c r="N7" s="60" t="s">
        <v>1452</v>
      </c>
      <c r="O7" s="60" t="s">
        <v>1452</v>
      </c>
      <c r="P7" s="60" t="s">
        <v>1452</v>
      </c>
      <c r="Q7" s="60" t="s">
        <v>1452</v>
      </c>
      <c r="R7" s="60" t="s">
        <v>1452</v>
      </c>
      <c r="S7" s="60" t="s">
        <v>1452</v>
      </c>
      <c r="T7" s="60" t="s">
        <v>1452</v>
      </c>
      <c r="U7" s="60" t="s">
        <v>1452</v>
      </c>
      <c r="V7" s="60" t="s">
        <v>1454</v>
      </c>
      <c r="W7" s="60" t="s">
        <v>1454</v>
      </c>
      <c r="X7" s="60" t="s">
        <v>1454</v>
      </c>
      <c r="Y7" s="60" t="s">
        <v>1454</v>
      </c>
      <c r="Z7" s="60" t="s">
        <v>1455</v>
      </c>
    </row>
    <row r="8" spans="1:26" ht="12.75" x14ac:dyDescent="0.2">
      <c r="A8" s="61">
        <v>44345.423857199072</v>
      </c>
      <c r="B8" s="62" t="s">
        <v>1571</v>
      </c>
      <c r="C8" s="60" t="s">
        <v>1450</v>
      </c>
      <c r="D8" s="60">
        <v>407</v>
      </c>
      <c r="G8" s="60" t="s">
        <v>1451</v>
      </c>
      <c r="K8" s="60">
        <v>36.5</v>
      </c>
      <c r="L8" s="60">
        <v>16</v>
      </c>
      <c r="M8" s="60" t="s">
        <v>1452</v>
      </c>
      <c r="N8" s="60" t="s">
        <v>1452</v>
      </c>
      <c r="O8" s="60" t="s">
        <v>1452</v>
      </c>
      <c r="P8" s="60" t="s">
        <v>1452</v>
      </c>
      <c r="Q8" s="60" t="s">
        <v>1452</v>
      </c>
      <c r="R8" s="60" t="s">
        <v>1452</v>
      </c>
      <c r="S8" s="60" t="s">
        <v>1452</v>
      </c>
      <c r="T8" s="60" t="s">
        <v>1452</v>
      </c>
      <c r="U8" s="60" t="s">
        <v>1452</v>
      </c>
      <c r="V8" s="60" t="s">
        <v>1454</v>
      </c>
      <c r="W8" s="60" t="s">
        <v>1454</v>
      </c>
      <c r="X8" s="60" t="s">
        <v>1454</v>
      </c>
      <c r="Y8" s="60" t="s">
        <v>1454</v>
      </c>
      <c r="Z8" s="60" t="s">
        <v>1455</v>
      </c>
    </row>
    <row r="9" spans="1:26" ht="12.75" x14ac:dyDescent="0.2">
      <c r="A9" s="61">
        <v>44345.367025069441</v>
      </c>
      <c r="B9" s="62" t="s">
        <v>1546</v>
      </c>
      <c r="C9" s="60" t="s">
        <v>1450</v>
      </c>
      <c r="D9" s="60">
        <v>422</v>
      </c>
      <c r="G9" s="60" t="s">
        <v>1456</v>
      </c>
      <c r="H9" s="60" t="s">
        <v>1452</v>
      </c>
      <c r="I9" s="60">
        <v>36.5</v>
      </c>
      <c r="J9" s="60">
        <v>16</v>
      </c>
      <c r="M9" s="60" t="s">
        <v>1452</v>
      </c>
      <c r="N9" s="60" t="s">
        <v>1452</v>
      </c>
      <c r="O9" s="60" t="s">
        <v>1452</v>
      </c>
      <c r="P9" s="60" t="s">
        <v>1452</v>
      </c>
      <c r="Q9" s="60" t="s">
        <v>1452</v>
      </c>
      <c r="R9" s="60" t="s">
        <v>1452</v>
      </c>
      <c r="S9" s="60" t="s">
        <v>1452</v>
      </c>
      <c r="T9" s="60" t="s">
        <v>1452</v>
      </c>
      <c r="U9" s="60" t="s">
        <v>1452</v>
      </c>
      <c r="V9" s="60" t="s">
        <v>1454</v>
      </c>
      <c r="W9" s="60" t="s">
        <v>1454</v>
      </c>
      <c r="X9" s="60" t="s">
        <v>1454</v>
      </c>
      <c r="Y9" s="60" t="s">
        <v>1454</v>
      </c>
      <c r="Z9" s="60" t="s">
        <v>1455</v>
      </c>
    </row>
    <row r="10" spans="1:26" ht="12.75" x14ac:dyDescent="0.2">
      <c r="A10" s="61">
        <v>44345.327912997687</v>
      </c>
      <c r="B10" s="62" t="s">
        <v>1485</v>
      </c>
      <c r="C10" s="60" t="s">
        <v>1450</v>
      </c>
      <c r="D10" s="60">
        <v>427</v>
      </c>
      <c r="G10" s="60" t="s">
        <v>1451</v>
      </c>
      <c r="K10" s="60">
        <v>35.5</v>
      </c>
      <c r="L10" s="60">
        <v>14</v>
      </c>
      <c r="M10" s="60" t="s">
        <v>1452</v>
      </c>
      <c r="N10" s="60" t="s">
        <v>1452</v>
      </c>
      <c r="O10" s="60" t="s">
        <v>1452</v>
      </c>
      <c r="P10" s="60" t="s">
        <v>1452</v>
      </c>
      <c r="Q10" s="60" t="s">
        <v>1452</v>
      </c>
      <c r="R10" s="60" t="s">
        <v>1452</v>
      </c>
      <c r="S10" s="60" t="s">
        <v>1452</v>
      </c>
      <c r="T10" s="60" t="s">
        <v>1452</v>
      </c>
      <c r="U10" s="60" t="s">
        <v>1452</v>
      </c>
      <c r="V10" s="60" t="s">
        <v>1486</v>
      </c>
      <c r="W10" s="60" t="s">
        <v>1454</v>
      </c>
      <c r="X10" s="60" t="s">
        <v>1454</v>
      </c>
      <c r="Y10" s="60" t="s">
        <v>1454</v>
      </c>
      <c r="Z10" s="60" t="s">
        <v>1455</v>
      </c>
    </row>
    <row r="11" spans="1:26" ht="12.75" x14ac:dyDescent="0.2">
      <c r="A11" s="61">
        <v>44345.463935949076</v>
      </c>
      <c r="B11" s="62" t="s">
        <v>1618</v>
      </c>
      <c r="C11" s="60" t="s">
        <v>1450</v>
      </c>
      <c r="D11" s="60">
        <v>443</v>
      </c>
      <c r="G11" s="60" t="s">
        <v>1456</v>
      </c>
      <c r="H11" s="60" t="s">
        <v>1452</v>
      </c>
      <c r="I11" s="60">
        <v>36.6</v>
      </c>
      <c r="J11" s="60">
        <v>20</v>
      </c>
      <c r="M11" s="60" t="s">
        <v>1452</v>
      </c>
      <c r="N11" s="60" t="s">
        <v>1452</v>
      </c>
      <c r="O11" s="60" t="s">
        <v>1452</v>
      </c>
      <c r="P11" s="60" t="s">
        <v>1452</v>
      </c>
      <c r="Q11" s="60" t="s">
        <v>1452</v>
      </c>
      <c r="R11" s="60" t="s">
        <v>1452</v>
      </c>
      <c r="S11" s="60" t="s">
        <v>1452</v>
      </c>
      <c r="T11" s="60" t="s">
        <v>1452</v>
      </c>
      <c r="U11" s="60" t="s">
        <v>1452</v>
      </c>
      <c r="V11" s="60" t="s">
        <v>1454</v>
      </c>
      <c r="W11" s="60" t="s">
        <v>1454</v>
      </c>
      <c r="X11" s="60" t="s">
        <v>1454</v>
      </c>
      <c r="Y11" s="60" t="s">
        <v>1454</v>
      </c>
      <c r="Z11" s="60" t="s">
        <v>1455</v>
      </c>
    </row>
    <row r="12" spans="1:26" ht="12.75" x14ac:dyDescent="0.2">
      <c r="A12" s="61">
        <v>44345.311344884263</v>
      </c>
      <c r="B12" s="62" t="s">
        <v>1504</v>
      </c>
      <c r="C12" s="60" t="s">
        <v>1450</v>
      </c>
      <c r="D12" s="60">
        <v>451</v>
      </c>
      <c r="G12" s="60" t="s">
        <v>1451</v>
      </c>
      <c r="K12" s="60">
        <v>36</v>
      </c>
      <c r="L12" s="60">
        <v>12</v>
      </c>
      <c r="M12" s="60" t="s">
        <v>1452</v>
      </c>
      <c r="N12" s="60" t="s">
        <v>1452</v>
      </c>
      <c r="O12" s="60" t="s">
        <v>1452</v>
      </c>
      <c r="P12" s="60" t="s">
        <v>1452</v>
      </c>
      <c r="Q12" s="60" t="s">
        <v>1452</v>
      </c>
      <c r="R12" s="60" t="s">
        <v>1452</v>
      </c>
      <c r="S12" s="60" t="s">
        <v>1452</v>
      </c>
      <c r="T12" s="60" t="s">
        <v>1452</v>
      </c>
      <c r="U12" s="60" t="s">
        <v>1452</v>
      </c>
      <c r="V12" s="60" t="s">
        <v>1454</v>
      </c>
      <c r="W12" s="60" t="s">
        <v>1454</v>
      </c>
      <c r="X12" s="60" t="s">
        <v>1454</v>
      </c>
      <c r="Y12" s="60" t="s">
        <v>1454</v>
      </c>
      <c r="Z12" s="60" t="s">
        <v>1455</v>
      </c>
    </row>
    <row r="13" spans="1:26" ht="12.75" x14ac:dyDescent="0.2">
      <c r="A13" s="61">
        <v>44345.415144791667</v>
      </c>
      <c r="B13" s="62" t="s">
        <v>1553</v>
      </c>
      <c r="C13" s="60" t="s">
        <v>1450</v>
      </c>
      <c r="D13" s="60">
        <v>462</v>
      </c>
      <c r="G13" s="60" t="s">
        <v>1451</v>
      </c>
      <c r="K13" s="60">
        <v>36.6</v>
      </c>
      <c r="L13" s="60">
        <v>20</v>
      </c>
      <c r="M13" s="60" t="s">
        <v>1452</v>
      </c>
      <c r="N13" s="60" t="s">
        <v>1452</v>
      </c>
      <c r="O13" s="60" t="s">
        <v>1452</v>
      </c>
      <c r="P13" s="60" t="s">
        <v>1452</v>
      </c>
      <c r="Q13" s="60" t="s">
        <v>1452</v>
      </c>
      <c r="R13" s="60" t="s">
        <v>1452</v>
      </c>
      <c r="S13" s="60" t="s">
        <v>1452</v>
      </c>
      <c r="T13" s="60" t="s">
        <v>1452</v>
      </c>
      <c r="U13" s="60" t="s">
        <v>1452</v>
      </c>
      <c r="V13" s="60" t="s">
        <v>1454</v>
      </c>
      <c r="W13" s="60" t="s">
        <v>1454</v>
      </c>
      <c r="X13" s="60" t="s">
        <v>1454</v>
      </c>
      <c r="Y13" s="60" t="s">
        <v>1454</v>
      </c>
      <c r="Z13" s="60" t="s">
        <v>1455</v>
      </c>
    </row>
    <row r="14" spans="1:26" ht="12.75" x14ac:dyDescent="0.2">
      <c r="A14" s="61">
        <v>44345.530821099535</v>
      </c>
      <c r="B14" s="62" t="s">
        <v>1689</v>
      </c>
      <c r="C14" s="60" t="s">
        <v>1450</v>
      </c>
      <c r="D14" s="60">
        <v>480</v>
      </c>
      <c r="G14" s="60" t="s">
        <v>1451</v>
      </c>
      <c r="K14" s="60">
        <v>36.6</v>
      </c>
      <c r="L14" s="60">
        <v>18</v>
      </c>
      <c r="M14" s="60" t="s">
        <v>1452</v>
      </c>
      <c r="N14" s="60" t="s">
        <v>1452</v>
      </c>
      <c r="O14" s="60" t="s">
        <v>1452</v>
      </c>
      <c r="P14" s="60" t="s">
        <v>1452</v>
      </c>
      <c r="Q14" s="60" t="s">
        <v>1452</v>
      </c>
      <c r="R14" s="60" t="s">
        <v>1452</v>
      </c>
      <c r="S14" s="60" t="s">
        <v>1452</v>
      </c>
      <c r="T14" s="60" t="s">
        <v>1452</v>
      </c>
      <c r="U14" s="60" t="s">
        <v>1452</v>
      </c>
      <c r="V14" s="60" t="s">
        <v>1539</v>
      </c>
      <c r="W14" s="60" t="s">
        <v>1454</v>
      </c>
      <c r="X14" s="60" t="s">
        <v>1454</v>
      </c>
      <c r="Y14" s="60" t="s">
        <v>1454</v>
      </c>
      <c r="Z14" s="60" t="s">
        <v>1455</v>
      </c>
    </row>
    <row r="15" spans="1:26" ht="12.75" x14ac:dyDescent="0.2">
      <c r="A15" s="61">
        <v>44345.407537824074</v>
      </c>
      <c r="B15" s="62" t="s">
        <v>1475</v>
      </c>
      <c r="C15" s="60" t="s">
        <v>1450</v>
      </c>
      <c r="D15" s="60">
        <v>508</v>
      </c>
      <c r="G15" s="60" t="s">
        <v>1456</v>
      </c>
      <c r="H15" s="60" t="s">
        <v>1452</v>
      </c>
      <c r="I15" s="60">
        <v>36.4</v>
      </c>
      <c r="J15" s="60">
        <v>22</v>
      </c>
      <c r="M15" s="60" t="s">
        <v>1452</v>
      </c>
      <c r="N15" s="60" t="s">
        <v>1452</v>
      </c>
      <c r="O15" s="60" t="s">
        <v>1452</v>
      </c>
      <c r="P15" s="60" t="s">
        <v>1452</v>
      </c>
      <c r="Q15" s="60" t="s">
        <v>1452</v>
      </c>
      <c r="R15" s="60" t="s">
        <v>1452</v>
      </c>
      <c r="S15" s="60" t="s">
        <v>1452</v>
      </c>
      <c r="T15" s="60" t="s">
        <v>1452</v>
      </c>
      <c r="U15" s="60" t="s">
        <v>1452</v>
      </c>
      <c r="V15" s="60" t="s">
        <v>1454</v>
      </c>
      <c r="W15" s="60" t="s">
        <v>1454</v>
      </c>
      <c r="X15" s="60" t="s">
        <v>1454</v>
      </c>
      <c r="Y15" s="60" t="s">
        <v>1454</v>
      </c>
      <c r="Z15" s="60" t="s">
        <v>1455</v>
      </c>
    </row>
    <row r="16" spans="1:26" ht="12.75" x14ac:dyDescent="0.2">
      <c r="A16" s="61">
        <v>44345.254728483793</v>
      </c>
      <c r="B16" s="60">
        <v>9272819133</v>
      </c>
      <c r="C16" s="60" t="s">
        <v>1450</v>
      </c>
      <c r="D16" s="60">
        <v>533</v>
      </c>
      <c r="G16" s="60" t="s">
        <v>1451</v>
      </c>
      <c r="K16" s="60">
        <v>36.299999999999997</v>
      </c>
      <c r="L16" s="60">
        <v>66</v>
      </c>
      <c r="M16" s="60" t="s">
        <v>1452</v>
      </c>
      <c r="N16" s="60" t="s">
        <v>1452</v>
      </c>
      <c r="O16" s="60" t="s">
        <v>1452</v>
      </c>
      <c r="P16" s="60" t="s">
        <v>1452</v>
      </c>
      <c r="Q16" s="60" t="s">
        <v>1452</v>
      </c>
      <c r="R16" s="60" t="s">
        <v>1452</v>
      </c>
      <c r="S16" s="60" t="s">
        <v>1452</v>
      </c>
      <c r="T16" s="60" t="s">
        <v>1452</v>
      </c>
      <c r="U16" s="60" t="s">
        <v>1452</v>
      </c>
      <c r="V16" s="60" t="s">
        <v>1454</v>
      </c>
      <c r="W16" s="60" t="s">
        <v>1454</v>
      </c>
      <c r="X16" s="60" t="s">
        <v>1454</v>
      </c>
      <c r="Y16" s="60" t="s">
        <v>1454</v>
      </c>
      <c r="Z16" s="60" t="s">
        <v>1455</v>
      </c>
    </row>
    <row r="17" spans="1:26" ht="12.75" x14ac:dyDescent="0.2">
      <c r="A17" s="61">
        <v>44345.398898495376</v>
      </c>
      <c r="B17" s="62" t="s">
        <v>1511</v>
      </c>
      <c r="C17" s="60" t="s">
        <v>1450</v>
      </c>
      <c r="D17" s="60">
        <v>544</v>
      </c>
      <c r="G17" s="60" t="s">
        <v>1451</v>
      </c>
      <c r="K17" s="60">
        <v>36.6</v>
      </c>
      <c r="L17" s="60">
        <v>18</v>
      </c>
      <c r="M17" s="60" t="s">
        <v>1452</v>
      </c>
      <c r="N17" s="60" t="s">
        <v>1452</v>
      </c>
      <c r="O17" s="60" t="s">
        <v>1452</v>
      </c>
      <c r="P17" s="60" t="s">
        <v>1452</v>
      </c>
      <c r="Q17" s="60" t="s">
        <v>1452</v>
      </c>
      <c r="R17" s="60" t="s">
        <v>1452</v>
      </c>
      <c r="S17" s="60" t="s">
        <v>1452</v>
      </c>
      <c r="T17" s="60" t="s">
        <v>1452</v>
      </c>
      <c r="U17" s="60" t="s">
        <v>1452</v>
      </c>
      <c r="V17" s="60" t="s">
        <v>1467</v>
      </c>
      <c r="W17" s="60" t="s">
        <v>1454</v>
      </c>
      <c r="X17" s="60" t="s">
        <v>1454</v>
      </c>
      <c r="Y17" s="60" t="s">
        <v>1467</v>
      </c>
      <c r="Z17" s="60" t="s">
        <v>1455</v>
      </c>
    </row>
    <row r="18" spans="1:26" ht="12.75" x14ac:dyDescent="0.2">
      <c r="A18" s="61">
        <v>44345.311004988427</v>
      </c>
      <c r="B18" s="62" t="s">
        <v>1488</v>
      </c>
      <c r="C18" s="60" t="s">
        <v>1450</v>
      </c>
      <c r="D18" s="60">
        <v>552</v>
      </c>
      <c r="G18" s="60" t="s">
        <v>1456</v>
      </c>
      <c r="H18" s="60" t="s">
        <v>1452</v>
      </c>
      <c r="I18" s="60">
        <v>36.4</v>
      </c>
      <c r="J18" s="60">
        <v>16</v>
      </c>
      <c r="M18" s="60" t="s">
        <v>1452</v>
      </c>
      <c r="N18" s="60" t="s">
        <v>1452</v>
      </c>
      <c r="O18" s="60" t="s">
        <v>1452</v>
      </c>
      <c r="P18" s="60" t="s">
        <v>1452</v>
      </c>
      <c r="Q18" s="60" t="s">
        <v>1452</v>
      </c>
      <c r="R18" s="60" t="s">
        <v>1452</v>
      </c>
      <c r="S18" s="60" t="s">
        <v>1452</v>
      </c>
      <c r="T18" s="60" t="s">
        <v>1452</v>
      </c>
      <c r="U18" s="60" t="s">
        <v>1452</v>
      </c>
      <c r="V18" s="60" t="s">
        <v>1467</v>
      </c>
      <c r="W18" s="60" t="s">
        <v>1454</v>
      </c>
      <c r="X18" s="60" t="s">
        <v>1454</v>
      </c>
      <c r="Y18" s="60" t="s">
        <v>1467</v>
      </c>
      <c r="Z18" s="60" t="s">
        <v>1455</v>
      </c>
    </row>
    <row r="19" spans="1:26" ht="12.75" x14ac:dyDescent="0.2">
      <c r="A19" s="61">
        <v>44345.253006793981</v>
      </c>
      <c r="B19" s="62" t="s">
        <v>1592</v>
      </c>
      <c r="C19" s="60" t="s">
        <v>1450</v>
      </c>
      <c r="D19" s="60">
        <v>567</v>
      </c>
      <c r="G19" s="60" t="s">
        <v>1451</v>
      </c>
      <c r="K19" s="60">
        <v>36.5</v>
      </c>
      <c r="L19" s="60">
        <v>16</v>
      </c>
      <c r="M19" s="60" t="s">
        <v>1452</v>
      </c>
      <c r="N19" s="60" t="s">
        <v>1452</v>
      </c>
      <c r="O19" s="60" t="s">
        <v>1452</v>
      </c>
      <c r="P19" s="60" t="s">
        <v>1452</v>
      </c>
      <c r="Q19" s="60" t="s">
        <v>1452</v>
      </c>
      <c r="R19" s="60" t="s">
        <v>1452</v>
      </c>
      <c r="S19" s="60" t="s">
        <v>1452</v>
      </c>
      <c r="T19" s="60" t="s">
        <v>1452</v>
      </c>
      <c r="U19" s="60" t="s">
        <v>1452</v>
      </c>
      <c r="V19" s="60" t="s">
        <v>1493</v>
      </c>
      <c r="W19" s="60" t="s">
        <v>1454</v>
      </c>
      <c r="X19" s="60" t="s">
        <v>1454</v>
      </c>
      <c r="Y19" s="60" t="s">
        <v>1493</v>
      </c>
      <c r="Z19" s="60" t="s">
        <v>1455</v>
      </c>
    </row>
    <row r="20" spans="1:26" ht="12.75" x14ac:dyDescent="0.2">
      <c r="A20" s="61">
        <v>44345.404205011575</v>
      </c>
      <c r="B20" s="62" t="s">
        <v>1513</v>
      </c>
      <c r="C20" s="60" t="s">
        <v>1450</v>
      </c>
      <c r="D20" s="60">
        <v>578</v>
      </c>
      <c r="G20" s="60" t="s">
        <v>1451</v>
      </c>
      <c r="K20" s="60">
        <v>36.5</v>
      </c>
      <c r="L20" s="60">
        <v>18</v>
      </c>
      <c r="M20" s="60" t="s">
        <v>1452</v>
      </c>
      <c r="N20" s="60" t="s">
        <v>1452</v>
      </c>
      <c r="O20" s="60" t="s">
        <v>1452</v>
      </c>
      <c r="P20" s="60" t="s">
        <v>1452</v>
      </c>
      <c r="Q20" s="60" t="s">
        <v>1452</v>
      </c>
      <c r="R20" s="60" t="s">
        <v>1452</v>
      </c>
      <c r="S20" s="60" t="s">
        <v>1452</v>
      </c>
      <c r="T20" s="60" t="s">
        <v>1452</v>
      </c>
      <c r="U20" s="60" t="s">
        <v>1452</v>
      </c>
      <c r="V20" s="60" t="s">
        <v>1477</v>
      </c>
      <c r="W20" s="60" t="s">
        <v>1454</v>
      </c>
      <c r="X20" s="60" t="s">
        <v>1454</v>
      </c>
      <c r="Y20" s="60" t="s">
        <v>1454</v>
      </c>
      <c r="Z20" s="60" t="s">
        <v>1455</v>
      </c>
    </row>
    <row r="21" spans="1:26" ht="12.75" x14ac:dyDescent="0.2">
      <c r="A21" s="61">
        <v>44345.284609664348</v>
      </c>
      <c r="B21" s="62" t="s">
        <v>1507</v>
      </c>
      <c r="C21" s="60" t="s">
        <v>1450</v>
      </c>
      <c r="D21" s="60">
        <v>596</v>
      </c>
      <c r="G21" s="60" t="s">
        <v>1456</v>
      </c>
      <c r="H21" s="60" t="s">
        <v>1452</v>
      </c>
      <c r="I21" s="60">
        <v>36</v>
      </c>
      <c r="J21" s="60">
        <v>16</v>
      </c>
      <c r="M21" s="60" t="s">
        <v>1452</v>
      </c>
      <c r="N21" s="60" t="s">
        <v>1452</v>
      </c>
      <c r="O21" s="60" t="s">
        <v>1452</v>
      </c>
      <c r="P21" s="60" t="s">
        <v>1452</v>
      </c>
      <c r="Q21" s="60" t="s">
        <v>1452</v>
      </c>
      <c r="R21" s="60" t="s">
        <v>1452</v>
      </c>
      <c r="S21" s="60" t="s">
        <v>1452</v>
      </c>
      <c r="T21" s="60" t="s">
        <v>1452</v>
      </c>
      <c r="U21" s="60" t="s">
        <v>1452</v>
      </c>
      <c r="V21" s="60" t="s">
        <v>1508</v>
      </c>
      <c r="W21" s="60" t="s">
        <v>1454</v>
      </c>
      <c r="X21" s="60" t="s">
        <v>1454</v>
      </c>
      <c r="Y21" s="60" t="s">
        <v>1453</v>
      </c>
      <c r="Z21" s="60" t="s">
        <v>1455</v>
      </c>
    </row>
    <row r="22" spans="1:26" ht="12.75" x14ac:dyDescent="0.2">
      <c r="A22" s="61">
        <v>44345.216435358801</v>
      </c>
      <c r="B22" s="62" t="s">
        <v>1495</v>
      </c>
      <c r="C22" s="60" t="s">
        <v>1450</v>
      </c>
      <c r="D22" s="60">
        <v>649</v>
      </c>
      <c r="G22" s="60" t="s">
        <v>1451</v>
      </c>
      <c r="K22" s="60">
        <v>36.200000000000003</v>
      </c>
      <c r="L22" s="60">
        <v>14</v>
      </c>
      <c r="M22" s="60" t="s">
        <v>1452</v>
      </c>
      <c r="N22" s="60" t="s">
        <v>1452</v>
      </c>
      <c r="O22" s="60" t="s">
        <v>1452</v>
      </c>
      <c r="P22" s="60" t="s">
        <v>1452</v>
      </c>
      <c r="Q22" s="60" t="s">
        <v>1452</v>
      </c>
      <c r="R22" s="60" t="s">
        <v>1452</v>
      </c>
      <c r="S22" s="60" t="s">
        <v>1452</v>
      </c>
      <c r="T22" s="60" t="s">
        <v>1452</v>
      </c>
      <c r="U22" s="60" t="s">
        <v>1452</v>
      </c>
      <c r="V22" s="60" t="s">
        <v>1467</v>
      </c>
      <c r="W22" s="60" t="s">
        <v>1454</v>
      </c>
      <c r="X22" s="60" t="s">
        <v>1454</v>
      </c>
      <c r="Y22" s="60" t="s">
        <v>1467</v>
      </c>
      <c r="Z22" s="60" t="s">
        <v>1455</v>
      </c>
    </row>
    <row r="23" spans="1:26" ht="12.75" x14ac:dyDescent="0.2">
      <c r="A23" s="61">
        <v>44345.363768078707</v>
      </c>
      <c r="B23" s="62" t="s">
        <v>1641</v>
      </c>
      <c r="C23" s="60" t="s">
        <v>1450</v>
      </c>
      <c r="D23" s="60">
        <v>657</v>
      </c>
      <c r="G23" s="60" t="s">
        <v>1451</v>
      </c>
      <c r="K23" s="60">
        <v>36</v>
      </c>
      <c r="L23" s="60">
        <v>18</v>
      </c>
      <c r="M23" s="60" t="s">
        <v>1452</v>
      </c>
      <c r="N23" s="60" t="s">
        <v>1452</v>
      </c>
      <c r="O23" s="60" t="s">
        <v>1452</v>
      </c>
      <c r="P23" s="60" t="s">
        <v>1452</v>
      </c>
      <c r="Q23" s="60" t="s">
        <v>1452</v>
      </c>
      <c r="R23" s="60" t="s">
        <v>1452</v>
      </c>
      <c r="S23" s="60" t="s">
        <v>1452</v>
      </c>
      <c r="T23" s="60" t="s">
        <v>1452</v>
      </c>
      <c r="U23" s="60" t="s">
        <v>1452</v>
      </c>
      <c r="V23" s="60" t="s">
        <v>1454</v>
      </c>
      <c r="W23" s="60" t="s">
        <v>1454</v>
      </c>
      <c r="X23" s="60" t="s">
        <v>1454</v>
      </c>
      <c r="Y23" s="60" t="s">
        <v>1454</v>
      </c>
      <c r="Z23" s="60" t="s">
        <v>1455</v>
      </c>
    </row>
    <row r="24" spans="1:26" ht="12.75" x14ac:dyDescent="0.2">
      <c r="A24" s="61">
        <v>44345.284009513889</v>
      </c>
      <c r="B24" s="62" t="s">
        <v>1509</v>
      </c>
      <c r="C24" s="60" t="s">
        <v>1450</v>
      </c>
      <c r="D24" s="60">
        <v>662</v>
      </c>
      <c r="G24" s="60" t="s">
        <v>1451</v>
      </c>
      <c r="K24" s="60">
        <v>36</v>
      </c>
      <c r="L24" s="60">
        <v>16</v>
      </c>
      <c r="M24" s="60" t="s">
        <v>1452</v>
      </c>
      <c r="N24" s="60" t="s">
        <v>1452</v>
      </c>
      <c r="O24" s="60" t="s">
        <v>1452</v>
      </c>
      <c r="P24" s="60" t="s">
        <v>1452</v>
      </c>
      <c r="Q24" s="60" t="s">
        <v>1452</v>
      </c>
      <c r="R24" s="60" t="s">
        <v>1452</v>
      </c>
      <c r="S24" s="60" t="s">
        <v>1452</v>
      </c>
      <c r="T24" s="60" t="s">
        <v>1452</v>
      </c>
      <c r="U24" s="60" t="s">
        <v>1452</v>
      </c>
      <c r="V24" s="60" t="s">
        <v>1453</v>
      </c>
      <c r="W24" s="60" t="s">
        <v>1454</v>
      </c>
      <c r="X24" s="60" t="s">
        <v>1454</v>
      </c>
      <c r="Y24" s="60" t="s">
        <v>1453</v>
      </c>
      <c r="Z24" s="60" t="s">
        <v>1455</v>
      </c>
    </row>
    <row r="25" spans="1:26" ht="12.75" x14ac:dyDescent="0.2">
      <c r="A25" s="61">
        <v>44345.636439062495</v>
      </c>
      <c r="B25" s="62" t="s">
        <v>1465</v>
      </c>
      <c r="C25" s="60" t="s">
        <v>1450</v>
      </c>
      <c r="D25" s="60">
        <v>667</v>
      </c>
      <c r="G25" s="60" t="s">
        <v>1456</v>
      </c>
      <c r="H25" s="60" t="s">
        <v>1452</v>
      </c>
      <c r="I25" s="60">
        <v>36.6</v>
      </c>
      <c r="J25" s="60">
        <v>20</v>
      </c>
      <c r="M25" s="60" t="s">
        <v>1452</v>
      </c>
      <c r="N25" s="60" t="s">
        <v>1452</v>
      </c>
      <c r="O25" s="60" t="s">
        <v>1452</v>
      </c>
      <c r="P25" s="60" t="s">
        <v>1452</v>
      </c>
      <c r="Q25" s="60" t="s">
        <v>1452</v>
      </c>
      <c r="R25" s="60" t="s">
        <v>1452</v>
      </c>
      <c r="S25" s="60" t="s">
        <v>1452</v>
      </c>
      <c r="T25" s="60" t="s">
        <v>1452</v>
      </c>
      <c r="U25" s="60" t="s">
        <v>1452</v>
      </c>
      <c r="V25" s="60" t="s">
        <v>1454</v>
      </c>
      <c r="W25" s="60" t="s">
        <v>1454</v>
      </c>
      <c r="X25" s="60" t="s">
        <v>1473</v>
      </c>
      <c r="Y25" s="60" t="s">
        <v>1454</v>
      </c>
      <c r="Z25" s="60" t="s">
        <v>1455</v>
      </c>
    </row>
    <row r="26" spans="1:26" ht="12.75" x14ac:dyDescent="0.2">
      <c r="A26" s="61">
        <v>44345.45147388889</v>
      </c>
      <c r="B26" s="62" t="s">
        <v>1520</v>
      </c>
      <c r="C26" s="60" t="s">
        <v>1450</v>
      </c>
      <c r="D26" s="60">
        <v>669</v>
      </c>
      <c r="G26" s="60" t="s">
        <v>1456</v>
      </c>
      <c r="H26" s="60" t="s">
        <v>1452</v>
      </c>
      <c r="I26" s="60">
        <v>36.5</v>
      </c>
      <c r="J26" s="60">
        <v>22</v>
      </c>
      <c r="M26" s="60" t="s">
        <v>1452</v>
      </c>
      <c r="N26" s="60" t="s">
        <v>1452</v>
      </c>
      <c r="O26" s="60" t="s">
        <v>1452</v>
      </c>
      <c r="P26" s="60" t="s">
        <v>1452</v>
      </c>
      <c r="Q26" s="60" t="s">
        <v>1452</v>
      </c>
      <c r="R26" s="60" t="s">
        <v>1452</v>
      </c>
      <c r="S26" s="60" t="s">
        <v>1452</v>
      </c>
      <c r="T26" s="60" t="s">
        <v>1452</v>
      </c>
      <c r="U26" s="60" t="s">
        <v>1452</v>
      </c>
      <c r="V26" s="60" t="s">
        <v>1454</v>
      </c>
      <c r="W26" s="60" t="s">
        <v>1454</v>
      </c>
      <c r="X26" s="60" t="s">
        <v>1454</v>
      </c>
      <c r="Y26" s="60" t="s">
        <v>1454</v>
      </c>
      <c r="Z26" s="60" t="s">
        <v>1455</v>
      </c>
    </row>
    <row r="27" spans="1:26" ht="12.75" x14ac:dyDescent="0.2">
      <c r="A27" s="61">
        <v>44345.345384907407</v>
      </c>
      <c r="B27" s="62" t="s">
        <v>1527</v>
      </c>
      <c r="C27" s="60" t="s">
        <v>1450</v>
      </c>
      <c r="D27" s="60">
        <v>671</v>
      </c>
      <c r="G27" s="60" t="s">
        <v>1451</v>
      </c>
      <c r="K27" s="60">
        <v>36.6</v>
      </c>
      <c r="L27" s="60">
        <v>18</v>
      </c>
      <c r="M27" s="60" t="s">
        <v>1452</v>
      </c>
      <c r="N27" s="60" t="s">
        <v>1452</v>
      </c>
      <c r="O27" s="60" t="s">
        <v>1452</v>
      </c>
      <c r="P27" s="60" t="s">
        <v>1452</v>
      </c>
      <c r="Q27" s="60" t="s">
        <v>1452</v>
      </c>
      <c r="R27" s="60" t="s">
        <v>1452</v>
      </c>
      <c r="S27" s="60" t="s">
        <v>1452</v>
      </c>
      <c r="T27" s="60" t="s">
        <v>1452</v>
      </c>
      <c r="U27" s="60" t="s">
        <v>1452</v>
      </c>
      <c r="V27" s="60" t="s">
        <v>1454</v>
      </c>
      <c r="W27" s="60" t="s">
        <v>1454</v>
      </c>
      <c r="X27" s="60" t="s">
        <v>1473</v>
      </c>
      <c r="Y27" s="60" t="s">
        <v>1454</v>
      </c>
      <c r="Z27" s="60" t="s">
        <v>1455</v>
      </c>
    </row>
    <row r="28" spans="1:26" ht="12.75" x14ac:dyDescent="0.2">
      <c r="A28" s="61">
        <v>44345.286430879627</v>
      </c>
      <c r="B28" s="62" t="s">
        <v>1552</v>
      </c>
      <c r="C28" s="60" t="s">
        <v>1450</v>
      </c>
      <c r="D28" s="60">
        <v>673</v>
      </c>
      <c r="G28" s="60" t="s">
        <v>1451</v>
      </c>
      <c r="K28" s="60">
        <v>36.6</v>
      </c>
      <c r="L28" s="60">
        <v>18</v>
      </c>
      <c r="M28" s="60" t="s">
        <v>1452</v>
      </c>
      <c r="N28" s="60" t="s">
        <v>1452</v>
      </c>
      <c r="O28" s="60" t="s">
        <v>1452</v>
      </c>
      <c r="P28" s="60" t="s">
        <v>1452</v>
      </c>
      <c r="Q28" s="60" t="s">
        <v>1452</v>
      </c>
      <c r="R28" s="60" t="s">
        <v>1452</v>
      </c>
      <c r="S28" s="60" t="s">
        <v>1452</v>
      </c>
      <c r="T28" s="60" t="s">
        <v>1452</v>
      </c>
      <c r="U28" s="60" t="s">
        <v>1452</v>
      </c>
      <c r="V28" s="60" t="s">
        <v>1454</v>
      </c>
      <c r="W28" s="60" t="s">
        <v>1454</v>
      </c>
      <c r="X28" s="60" t="s">
        <v>1454</v>
      </c>
      <c r="Y28" s="60" t="s">
        <v>1454</v>
      </c>
      <c r="Z28" s="60" t="s">
        <v>1455</v>
      </c>
    </row>
    <row r="29" spans="1:26" ht="12.75" x14ac:dyDescent="0.2">
      <c r="A29" s="61">
        <v>44345.434234456014</v>
      </c>
      <c r="B29" s="60" t="s">
        <v>1500</v>
      </c>
      <c r="C29" s="60" t="s">
        <v>1450</v>
      </c>
      <c r="D29" s="60">
        <v>681</v>
      </c>
      <c r="G29" s="60" t="s">
        <v>1451</v>
      </c>
      <c r="K29" s="60">
        <v>36.700000000000003</v>
      </c>
      <c r="L29" s="60">
        <v>18</v>
      </c>
      <c r="M29" s="60" t="s">
        <v>1452</v>
      </c>
      <c r="N29" s="60" t="s">
        <v>1452</v>
      </c>
      <c r="O29" s="60" t="s">
        <v>1452</v>
      </c>
      <c r="P29" s="60" t="s">
        <v>1452</v>
      </c>
      <c r="Q29" s="60" t="s">
        <v>1452</v>
      </c>
      <c r="R29" s="60" t="s">
        <v>1452</v>
      </c>
      <c r="S29" s="60" t="s">
        <v>1452</v>
      </c>
      <c r="T29" s="60" t="s">
        <v>1452</v>
      </c>
      <c r="U29" s="60" t="s">
        <v>1452</v>
      </c>
      <c r="V29" s="60" t="s">
        <v>1454</v>
      </c>
      <c r="W29" s="60" t="s">
        <v>1454</v>
      </c>
      <c r="X29" s="60" t="s">
        <v>1454</v>
      </c>
      <c r="Y29" s="60" t="s">
        <v>1610</v>
      </c>
      <c r="Z29" s="60" t="s">
        <v>1455</v>
      </c>
    </row>
    <row r="30" spans="1:26" ht="12.75" x14ac:dyDescent="0.2">
      <c r="A30" s="61">
        <v>44345.912915752313</v>
      </c>
      <c r="B30" s="62" t="s">
        <v>1698</v>
      </c>
      <c r="C30" s="60" t="s">
        <v>1450</v>
      </c>
      <c r="D30" s="60">
        <v>695</v>
      </c>
      <c r="G30" s="60" t="s">
        <v>1451</v>
      </c>
      <c r="K30" s="60">
        <v>36.299999999999997</v>
      </c>
      <c r="L30" s="60">
        <v>40</v>
      </c>
      <c r="M30" s="60" t="s">
        <v>1452</v>
      </c>
      <c r="N30" s="60" t="s">
        <v>1452</v>
      </c>
      <c r="O30" s="60" t="s">
        <v>1452</v>
      </c>
      <c r="P30" s="60" t="s">
        <v>1452</v>
      </c>
      <c r="Q30" s="60" t="s">
        <v>1452</v>
      </c>
      <c r="R30" s="60" t="s">
        <v>1452</v>
      </c>
      <c r="S30" s="60" t="s">
        <v>1452</v>
      </c>
      <c r="T30" s="60" t="s">
        <v>1452</v>
      </c>
      <c r="U30" s="60" t="s">
        <v>1452</v>
      </c>
      <c r="V30" s="60" t="s">
        <v>1454</v>
      </c>
      <c r="W30" s="60" t="s">
        <v>1454</v>
      </c>
      <c r="X30" s="60" t="s">
        <v>1454</v>
      </c>
      <c r="Y30" s="60" t="s">
        <v>1454</v>
      </c>
      <c r="Z30" s="60" t="s">
        <v>1455</v>
      </c>
    </row>
    <row r="31" spans="1:26" ht="12.75" x14ac:dyDescent="0.2">
      <c r="A31" s="61">
        <v>44345.270407164353</v>
      </c>
      <c r="B31" s="62" t="s">
        <v>1496</v>
      </c>
      <c r="C31" s="60" t="s">
        <v>1450</v>
      </c>
      <c r="D31" s="60">
        <v>696</v>
      </c>
      <c r="G31" s="60" t="s">
        <v>1456</v>
      </c>
      <c r="H31" s="60" t="s">
        <v>1452</v>
      </c>
      <c r="I31" s="60">
        <v>36.6</v>
      </c>
      <c r="J31" s="60">
        <v>18</v>
      </c>
      <c r="M31" s="60" t="s">
        <v>1452</v>
      </c>
      <c r="N31" s="60" t="s">
        <v>1452</v>
      </c>
      <c r="O31" s="60" t="s">
        <v>1452</v>
      </c>
      <c r="P31" s="60" t="s">
        <v>1452</v>
      </c>
      <c r="Q31" s="60" t="s">
        <v>1452</v>
      </c>
      <c r="R31" s="60" t="s">
        <v>1452</v>
      </c>
      <c r="S31" s="60" t="s">
        <v>1452</v>
      </c>
      <c r="T31" s="60" t="s">
        <v>1452</v>
      </c>
      <c r="U31" s="60" t="s">
        <v>1452</v>
      </c>
      <c r="V31" s="60" t="s">
        <v>1454</v>
      </c>
      <c r="W31" s="60" t="s">
        <v>1454</v>
      </c>
      <c r="X31" s="60" t="s">
        <v>1454</v>
      </c>
      <c r="Y31" s="60" t="s">
        <v>1454</v>
      </c>
      <c r="Z31" s="60" t="s">
        <v>1455</v>
      </c>
    </row>
    <row r="32" spans="1:26" ht="12.75" x14ac:dyDescent="0.2">
      <c r="A32" s="61">
        <v>44345.763756562505</v>
      </c>
      <c r="B32" s="60">
        <v>0</v>
      </c>
      <c r="C32" s="60" t="s">
        <v>1450</v>
      </c>
      <c r="D32" s="60">
        <v>700</v>
      </c>
      <c r="G32" s="60" t="s">
        <v>1456</v>
      </c>
      <c r="H32" s="60" t="s">
        <v>1452</v>
      </c>
      <c r="I32" s="60">
        <v>36.6</v>
      </c>
      <c r="J32" s="60">
        <v>16</v>
      </c>
      <c r="M32" s="60" t="s">
        <v>1452</v>
      </c>
      <c r="N32" s="60" t="s">
        <v>1452</v>
      </c>
      <c r="O32" s="60" t="s">
        <v>1452</v>
      </c>
      <c r="P32" s="60" t="s">
        <v>1452</v>
      </c>
      <c r="Q32" s="60" t="s">
        <v>1452</v>
      </c>
      <c r="R32" s="60" t="s">
        <v>1452</v>
      </c>
      <c r="S32" s="60" t="s">
        <v>1452</v>
      </c>
      <c r="T32" s="60" t="s">
        <v>1452</v>
      </c>
      <c r="U32" s="60" t="s">
        <v>1452</v>
      </c>
      <c r="V32" s="60" t="s">
        <v>1697</v>
      </c>
      <c r="W32" s="60" t="s">
        <v>1454</v>
      </c>
      <c r="X32" s="60" t="s">
        <v>1454</v>
      </c>
      <c r="Y32" s="60" t="s">
        <v>1453</v>
      </c>
      <c r="Z32" s="60" t="s">
        <v>1455</v>
      </c>
    </row>
    <row r="33" spans="1:26" ht="12.75" x14ac:dyDescent="0.2">
      <c r="A33" s="61">
        <v>44345.375185185185</v>
      </c>
      <c r="C33" s="60" t="s">
        <v>1450</v>
      </c>
      <c r="D33" s="60">
        <v>731</v>
      </c>
      <c r="G33" s="60" t="s">
        <v>1451</v>
      </c>
      <c r="K33" s="60">
        <v>36.5</v>
      </c>
      <c r="L33" s="60">
        <v>14</v>
      </c>
      <c r="M33" s="60" t="s">
        <v>1452</v>
      </c>
      <c r="N33" s="63" t="s">
        <v>1455</v>
      </c>
      <c r="O33" s="60" t="s">
        <v>1452</v>
      </c>
      <c r="P33" s="60" t="s">
        <v>1452</v>
      </c>
      <c r="Q33" s="60" t="s">
        <v>1452</v>
      </c>
      <c r="R33" s="60" t="s">
        <v>1452</v>
      </c>
      <c r="S33" s="60" t="s">
        <v>1452</v>
      </c>
      <c r="T33" s="60" t="s">
        <v>1452</v>
      </c>
      <c r="U33" s="60" t="s">
        <v>1452</v>
      </c>
      <c r="V33" s="60" t="s">
        <v>1539</v>
      </c>
      <c r="W33" s="60" t="s">
        <v>1454</v>
      </c>
      <c r="X33" s="60" t="s">
        <v>1454</v>
      </c>
      <c r="Y33" s="60" t="s">
        <v>1454</v>
      </c>
      <c r="Z33" s="60" t="s">
        <v>1455</v>
      </c>
    </row>
    <row r="34" spans="1:26" ht="12.75" x14ac:dyDescent="0.2">
      <c r="A34" s="61">
        <v>44345.666711550926</v>
      </c>
      <c r="B34" s="62" t="s">
        <v>1479</v>
      </c>
      <c r="C34" s="60" t="s">
        <v>1450</v>
      </c>
      <c r="D34" s="60">
        <v>732</v>
      </c>
      <c r="G34" s="60" t="s">
        <v>1451</v>
      </c>
      <c r="K34" s="60">
        <v>36.299999999999997</v>
      </c>
      <c r="L34" s="60">
        <v>16</v>
      </c>
      <c r="M34" s="60" t="s">
        <v>1452</v>
      </c>
      <c r="N34" s="60" t="s">
        <v>1452</v>
      </c>
      <c r="O34" s="60" t="s">
        <v>1452</v>
      </c>
      <c r="P34" s="60" t="s">
        <v>1452</v>
      </c>
      <c r="Q34" s="60" t="s">
        <v>1452</v>
      </c>
      <c r="R34" s="60" t="s">
        <v>1452</v>
      </c>
      <c r="S34" s="60" t="s">
        <v>1452</v>
      </c>
      <c r="T34" s="60" t="s">
        <v>1452</v>
      </c>
      <c r="U34" s="60" t="s">
        <v>1452</v>
      </c>
      <c r="V34" s="60" t="s">
        <v>1454</v>
      </c>
      <c r="W34" s="60" t="s">
        <v>1454</v>
      </c>
      <c r="X34" s="60" t="s">
        <v>1454</v>
      </c>
      <c r="Y34" s="60" t="s">
        <v>1696</v>
      </c>
      <c r="Z34" s="60" t="s">
        <v>1455</v>
      </c>
    </row>
    <row r="35" spans="1:26" ht="12.75" x14ac:dyDescent="0.2">
      <c r="A35" s="61">
        <v>44345.267504236108</v>
      </c>
      <c r="B35" s="62" t="s">
        <v>1469</v>
      </c>
      <c r="C35" s="60" t="s">
        <v>1450</v>
      </c>
      <c r="D35" s="60">
        <v>733</v>
      </c>
      <c r="G35" s="60" t="s">
        <v>1451</v>
      </c>
      <c r="K35" s="60">
        <v>36</v>
      </c>
      <c r="L35" s="60">
        <v>18</v>
      </c>
      <c r="M35" s="60" t="s">
        <v>1452</v>
      </c>
      <c r="N35" s="60" t="s">
        <v>1452</v>
      </c>
      <c r="O35" s="60" t="s">
        <v>1452</v>
      </c>
      <c r="P35" s="60" t="s">
        <v>1452</v>
      </c>
      <c r="Q35" s="60" t="s">
        <v>1452</v>
      </c>
      <c r="R35" s="60" t="s">
        <v>1452</v>
      </c>
      <c r="S35" s="60" t="s">
        <v>1452</v>
      </c>
      <c r="T35" s="60" t="s">
        <v>1452</v>
      </c>
      <c r="U35" s="60" t="s">
        <v>1452</v>
      </c>
      <c r="V35" s="60" t="s">
        <v>1493</v>
      </c>
      <c r="W35" s="60" t="s">
        <v>1454</v>
      </c>
      <c r="X35" s="60" t="s">
        <v>1454</v>
      </c>
      <c r="Y35" s="60" t="s">
        <v>1493</v>
      </c>
      <c r="Z35" s="60" t="s">
        <v>1455</v>
      </c>
    </row>
    <row r="36" spans="1:26" ht="12.75" x14ac:dyDescent="0.2">
      <c r="A36" s="61">
        <v>44345.251726354167</v>
      </c>
      <c r="B36" s="62" t="s">
        <v>1534</v>
      </c>
      <c r="C36" s="60" t="s">
        <v>1450</v>
      </c>
      <c r="D36" s="60">
        <v>749</v>
      </c>
      <c r="G36" s="60" t="s">
        <v>1451</v>
      </c>
      <c r="K36" s="60">
        <v>36.5</v>
      </c>
      <c r="L36" s="60">
        <v>18</v>
      </c>
      <c r="M36" s="60" t="s">
        <v>1452</v>
      </c>
      <c r="N36" s="60" t="s">
        <v>1452</v>
      </c>
      <c r="O36" s="60" t="s">
        <v>1452</v>
      </c>
      <c r="P36" s="60" t="s">
        <v>1452</v>
      </c>
      <c r="Q36" s="60" t="s">
        <v>1452</v>
      </c>
      <c r="R36" s="60" t="s">
        <v>1452</v>
      </c>
      <c r="S36" s="60" t="s">
        <v>1452</v>
      </c>
      <c r="T36" s="60" t="s">
        <v>1452</v>
      </c>
      <c r="U36" s="60" t="s">
        <v>1452</v>
      </c>
      <c r="V36" s="60" t="s">
        <v>1454</v>
      </c>
      <c r="W36" s="60" t="s">
        <v>1454</v>
      </c>
      <c r="X36" s="60" t="s">
        <v>1473</v>
      </c>
      <c r="Y36" s="60" t="s">
        <v>1454</v>
      </c>
      <c r="Z36" s="60" t="s">
        <v>1455</v>
      </c>
    </row>
    <row r="37" spans="1:26" ht="12.75" x14ac:dyDescent="0.2">
      <c r="A37" s="61">
        <v>44345.405706041667</v>
      </c>
      <c r="B37" s="62" t="s">
        <v>1514</v>
      </c>
      <c r="C37" s="60" t="s">
        <v>1450</v>
      </c>
      <c r="D37" s="60">
        <v>765</v>
      </c>
      <c r="G37" s="60" t="s">
        <v>1456</v>
      </c>
      <c r="H37" s="60" t="s">
        <v>1452</v>
      </c>
      <c r="I37" s="60">
        <v>36.5</v>
      </c>
      <c r="J37" s="60">
        <v>18</v>
      </c>
      <c r="M37" s="60" t="s">
        <v>1452</v>
      </c>
      <c r="N37" s="60" t="s">
        <v>1452</v>
      </c>
      <c r="O37" s="60" t="s">
        <v>1452</v>
      </c>
      <c r="P37" s="60" t="s">
        <v>1452</v>
      </c>
      <c r="Q37" s="60" t="s">
        <v>1452</v>
      </c>
      <c r="R37" s="60" t="s">
        <v>1452</v>
      </c>
      <c r="S37" s="60" t="s">
        <v>1452</v>
      </c>
      <c r="T37" s="60" t="s">
        <v>1452</v>
      </c>
      <c r="U37" s="60" t="s">
        <v>1452</v>
      </c>
      <c r="V37" s="60" t="s">
        <v>1454</v>
      </c>
      <c r="W37" s="60" t="s">
        <v>1454</v>
      </c>
      <c r="X37" s="60" t="s">
        <v>1454</v>
      </c>
      <c r="Y37" s="60" t="s">
        <v>1454</v>
      </c>
      <c r="Z37" s="60" t="s">
        <v>1455</v>
      </c>
    </row>
    <row r="38" spans="1:26" ht="12.75" x14ac:dyDescent="0.2">
      <c r="A38" s="61">
        <v>44345.54425663194</v>
      </c>
      <c r="B38" s="62" t="s">
        <v>1541</v>
      </c>
      <c r="C38" s="60" t="s">
        <v>1450</v>
      </c>
      <c r="D38" s="60">
        <v>774</v>
      </c>
      <c r="G38" s="60" t="s">
        <v>1451</v>
      </c>
      <c r="K38" s="60">
        <v>36</v>
      </c>
      <c r="L38" s="60">
        <v>18</v>
      </c>
      <c r="M38" s="60" t="s">
        <v>1452</v>
      </c>
      <c r="N38" s="60" t="s">
        <v>1452</v>
      </c>
      <c r="O38" s="60" t="s">
        <v>1452</v>
      </c>
      <c r="P38" s="60" t="s">
        <v>1452</v>
      </c>
      <c r="Q38" s="60" t="s">
        <v>1452</v>
      </c>
      <c r="R38" s="60" t="s">
        <v>1452</v>
      </c>
      <c r="S38" s="60" t="s">
        <v>1452</v>
      </c>
      <c r="T38" s="60" t="s">
        <v>1452</v>
      </c>
      <c r="U38" s="60" t="s">
        <v>1452</v>
      </c>
      <c r="V38" s="60" t="s">
        <v>1467</v>
      </c>
      <c r="W38" s="60" t="s">
        <v>1454</v>
      </c>
      <c r="X38" s="60" t="s">
        <v>1454</v>
      </c>
      <c r="Y38" s="60" t="s">
        <v>1690</v>
      </c>
      <c r="Z38" s="60" t="s">
        <v>1455</v>
      </c>
    </row>
    <row r="39" spans="1:26" ht="12.75" x14ac:dyDescent="0.2">
      <c r="A39" s="61">
        <v>44345.385673576384</v>
      </c>
      <c r="B39" s="62" t="s">
        <v>1582</v>
      </c>
      <c r="C39" s="60" t="s">
        <v>1450</v>
      </c>
      <c r="D39" s="60">
        <v>776</v>
      </c>
      <c r="G39" s="60" t="s">
        <v>1451</v>
      </c>
      <c r="K39" s="60">
        <v>36.299999999999997</v>
      </c>
      <c r="L39" s="60">
        <v>16</v>
      </c>
      <c r="M39" s="60" t="s">
        <v>1452</v>
      </c>
      <c r="N39" s="60" t="s">
        <v>1452</v>
      </c>
      <c r="O39" s="60" t="s">
        <v>1452</v>
      </c>
      <c r="P39" s="60" t="s">
        <v>1452</v>
      </c>
      <c r="Q39" s="60" t="s">
        <v>1452</v>
      </c>
      <c r="R39" s="60" t="s">
        <v>1452</v>
      </c>
      <c r="S39" s="60" t="s">
        <v>1452</v>
      </c>
      <c r="T39" s="60" t="s">
        <v>1452</v>
      </c>
      <c r="U39" s="60" t="s">
        <v>1452</v>
      </c>
      <c r="V39" s="60" t="s">
        <v>1583</v>
      </c>
      <c r="W39" s="60" t="s">
        <v>1454</v>
      </c>
      <c r="X39" s="60" t="s">
        <v>1454</v>
      </c>
      <c r="Y39" s="60" t="s">
        <v>1454</v>
      </c>
      <c r="Z39" s="60" t="s">
        <v>1455</v>
      </c>
    </row>
    <row r="40" spans="1:26" ht="12.75" x14ac:dyDescent="0.2">
      <c r="A40" s="61">
        <v>44345.930166990744</v>
      </c>
      <c r="B40" s="62" t="s">
        <v>1699</v>
      </c>
      <c r="C40" s="60" t="s">
        <v>1450</v>
      </c>
      <c r="D40" s="60">
        <v>777</v>
      </c>
      <c r="G40" s="60" t="s">
        <v>1456</v>
      </c>
      <c r="H40" s="60" t="s">
        <v>1452</v>
      </c>
      <c r="I40" s="60">
        <v>36.5</v>
      </c>
      <c r="J40" s="60">
        <v>16</v>
      </c>
      <c r="M40" s="60" t="s">
        <v>1452</v>
      </c>
      <c r="N40" s="60" t="s">
        <v>1452</v>
      </c>
      <c r="O40" s="60" t="s">
        <v>1452</v>
      </c>
      <c r="P40" s="60" t="s">
        <v>1452</v>
      </c>
      <c r="Q40" s="60" t="s">
        <v>1452</v>
      </c>
      <c r="R40" s="60" t="s">
        <v>1452</v>
      </c>
      <c r="S40" s="60" t="s">
        <v>1452</v>
      </c>
      <c r="T40" s="60" t="s">
        <v>1452</v>
      </c>
      <c r="U40" s="60" t="s">
        <v>1452</v>
      </c>
      <c r="V40" s="60" t="s">
        <v>1454</v>
      </c>
      <c r="W40" s="60" t="s">
        <v>1454</v>
      </c>
      <c r="X40" s="60" t="s">
        <v>1454</v>
      </c>
      <c r="Y40" s="60" t="s">
        <v>1454</v>
      </c>
      <c r="Z40" s="60" t="s">
        <v>1455</v>
      </c>
    </row>
    <row r="41" spans="1:26" ht="12.75" x14ac:dyDescent="0.2">
      <c r="A41" s="61">
        <v>44345.449245208336</v>
      </c>
      <c r="B41" s="60">
        <v>9353154308</v>
      </c>
      <c r="C41" s="60" t="s">
        <v>1450</v>
      </c>
      <c r="D41" s="60">
        <v>789</v>
      </c>
      <c r="G41" s="60" t="s">
        <v>1451</v>
      </c>
      <c r="K41" s="60">
        <v>36.200000000000003</v>
      </c>
      <c r="L41" s="60">
        <v>14</v>
      </c>
      <c r="M41" s="60" t="s">
        <v>1452</v>
      </c>
      <c r="N41" s="60" t="s">
        <v>1452</v>
      </c>
      <c r="O41" s="60" t="s">
        <v>1452</v>
      </c>
      <c r="P41" s="60" t="s">
        <v>1452</v>
      </c>
      <c r="Q41" s="60" t="s">
        <v>1452</v>
      </c>
      <c r="R41" s="60" t="s">
        <v>1452</v>
      </c>
      <c r="S41" s="60" t="s">
        <v>1452</v>
      </c>
      <c r="T41" s="60" t="s">
        <v>1452</v>
      </c>
      <c r="U41" s="60" t="s">
        <v>1452</v>
      </c>
      <c r="V41" s="60" t="s">
        <v>1467</v>
      </c>
      <c r="W41" s="60" t="s">
        <v>1577</v>
      </c>
      <c r="X41" s="60" t="s">
        <v>1473</v>
      </c>
      <c r="Y41" s="60" t="s">
        <v>1467</v>
      </c>
      <c r="Z41" s="60" t="s">
        <v>1455</v>
      </c>
    </row>
    <row r="42" spans="1:26" ht="12.75" x14ac:dyDescent="0.2">
      <c r="A42" s="61">
        <v>44345.398112731476</v>
      </c>
      <c r="B42" s="62" t="s">
        <v>1471</v>
      </c>
      <c r="C42" s="60" t="s">
        <v>1450</v>
      </c>
      <c r="D42" s="60" t="s">
        <v>432</v>
      </c>
      <c r="G42" s="60" t="s">
        <v>1451</v>
      </c>
      <c r="K42" s="60">
        <v>36.200000000000003</v>
      </c>
      <c r="L42" s="60">
        <v>14</v>
      </c>
      <c r="M42" s="60" t="s">
        <v>1452</v>
      </c>
      <c r="N42" s="60" t="s">
        <v>1452</v>
      </c>
      <c r="O42" s="60" t="s">
        <v>1452</v>
      </c>
      <c r="P42" s="60" t="s">
        <v>1452</v>
      </c>
      <c r="Q42" s="60" t="s">
        <v>1452</v>
      </c>
      <c r="R42" s="60" t="s">
        <v>1452</v>
      </c>
      <c r="S42" s="60" t="s">
        <v>1452</v>
      </c>
      <c r="T42" s="60" t="s">
        <v>1452</v>
      </c>
      <c r="U42" s="60" t="s">
        <v>1452</v>
      </c>
      <c r="V42" s="60" t="s">
        <v>1472</v>
      </c>
      <c r="W42" s="60" t="s">
        <v>1454</v>
      </c>
      <c r="X42" s="60" t="s">
        <v>1473</v>
      </c>
      <c r="Y42" s="60" t="s">
        <v>1474</v>
      </c>
      <c r="Z42" s="60" t="s">
        <v>1455</v>
      </c>
    </row>
    <row r="43" spans="1:26" ht="12.75" x14ac:dyDescent="0.2">
      <c r="A43" s="61">
        <v>44345.539751527773</v>
      </c>
      <c r="B43" s="62" t="s">
        <v>1478</v>
      </c>
      <c r="C43" s="60" t="s">
        <v>1450</v>
      </c>
      <c r="D43" s="60" t="s">
        <v>1064</v>
      </c>
      <c r="G43" s="60" t="s">
        <v>1456</v>
      </c>
      <c r="H43" s="60" t="s">
        <v>1452</v>
      </c>
      <c r="I43" s="60">
        <v>36.5</v>
      </c>
      <c r="J43" s="60">
        <v>17</v>
      </c>
      <c r="M43" s="60" t="s">
        <v>1452</v>
      </c>
      <c r="N43" s="60" t="s">
        <v>1452</v>
      </c>
      <c r="O43" s="60" t="s">
        <v>1452</v>
      </c>
      <c r="P43" s="60" t="s">
        <v>1452</v>
      </c>
      <c r="Q43" s="60" t="s">
        <v>1452</v>
      </c>
      <c r="R43" s="60" t="s">
        <v>1452</v>
      </c>
      <c r="S43" s="60" t="s">
        <v>1452</v>
      </c>
      <c r="T43" s="60" t="s">
        <v>1452</v>
      </c>
      <c r="U43" s="60" t="s">
        <v>1452</v>
      </c>
      <c r="V43" s="60" t="s">
        <v>1467</v>
      </c>
      <c r="W43" s="60" t="s">
        <v>1454</v>
      </c>
      <c r="X43" s="60" t="s">
        <v>1454</v>
      </c>
      <c r="Y43" s="60" t="s">
        <v>1467</v>
      </c>
      <c r="Z43" s="60" t="s">
        <v>1455</v>
      </c>
    </row>
    <row r="44" spans="1:26" ht="12.75" x14ac:dyDescent="0.2">
      <c r="A44" s="61">
        <v>44345.85402032407</v>
      </c>
      <c r="B44" s="60" t="s">
        <v>1603</v>
      </c>
      <c r="C44" s="60" t="s">
        <v>1450</v>
      </c>
      <c r="D44" s="60" t="s">
        <v>204</v>
      </c>
      <c r="G44" s="60" t="s">
        <v>1451</v>
      </c>
      <c r="K44" s="60">
        <v>36</v>
      </c>
      <c r="L44" s="60">
        <v>16</v>
      </c>
      <c r="M44" s="60" t="s">
        <v>1452</v>
      </c>
      <c r="N44" s="60" t="s">
        <v>1452</v>
      </c>
      <c r="O44" s="60" t="s">
        <v>1452</v>
      </c>
      <c r="P44" s="60" t="s">
        <v>1452</v>
      </c>
      <c r="Q44" s="60" t="s">
        <v>1452</v>
      </c>
      <c r="R44" s="60" t="s">
        <v>1452</v>
      </c>
      <c r="S44" s="60" t="s">
        <v>1452</v>
      </c>
      <c r="T44" s="60" t="s">
        <v>1452</v>
      </c>
      <c r="U44" s="60" t="s">
        <v>1452</v>
      </c>
      <c r="V44" s="60" t="s">
        <v>1454</v>
      </c>
      <c r="W44" s="60" t="s">
        <v>1454</v>
      </c>
      <c r="X44" s="60" t="s">
        <v>1454</v>
      </c>
      <c r="Y44" s="60" t="s">
        <v>1454</v>
      </c>
      <c r="Z44" s="60" t="s">
        <v>1455</v>
      </c>
    </row>
    <row r="45" spans="1:26" ht="12.75" x14ac:dyDescent="0.2">
      <c r="A45" s="61">
        <v>44345.530053194445</v>
      </c>
      <c r="B45" s="62" t="s">
        <v>1580</v>
      </c>
      <c r="C45" s="60" t="s">
        <v>1450</v>
      </c>
      <c r="D45" s="60" t="s">
        <v>253</v>
      </c>
      <c r="G45" s="60" t="s">
        <v>1451</v>
      </c>
      <c r="K45" s="60">
        <v>36</v>
      </c>
      <c r="L45" s="60">
        <v>16</v>
      </c>
      <c r="M45" s="60" t="s">
        <v>1452</v>
      </c>
      <c r="N45" s="60" t="s">
        <v>1452</v>
      </c>
      <c r="O45" s="60" t="s">
        <v>1452</v>
      </c>
      <c r="P45" s="60" t="s">
        <v>1452</v>
      </c>
      <c r="Q45" s="60" t="s">
        <v>1452</v>
      </c>
      <c r="R45" s="60" t="s">
        <v>1452</v>
      </c>
      <c r="S45" s="60" t="s">
        <v>1452</v>
      </c>
      <c r="T45" s="60" t="s">
        <v>1452</v>
      </c>
      <c r="U45" s="60" t="s">
        <v>1452</v>
      </c>
      <c r="V45" s="60" t="s">
        <v>1667</v>
      </c>
      <c r="W45" s="60" t="s">
        <v>1454</v>
      </c>
      <c r="X45" s="60" t="s">
        <v>1454</v>
      </c>
      <c r="Y45" s="60" t="s">
        <v>1454</v>
      </c>
      <c r="Z45" s="60" t="s">
        <v>1455</v>
      </c>
    </row>
    <row r="46" spans="1:26" ht="12.75" x14ac:dyDescent="0.2">
      <c r="A46" s="61">
        <v>44345.296641527777</v>
      </c>
      <c r="B46" s="62" t="s">
        <v>1505</v>
      </c>
      <c r="C46" s="60" t="s">
        <v>1450</v>
      </c>
      <c r="D46" s="60" t="s">
        <v>1424</v>
      </c>
      <c r="G46" s="60" t="s">
        <v>1451</v>
      </c>
      <c r="K46" s="60">
        <v>36.200000000000003</v>
      </c>
      <c r="L46" s="60">
        <v>14</v>
      </c>
      <c r="M46" s="60" t="s">
        <v>1452</v>
      </c>
      <c r="N46" s="60" t="s">
        <v>1452</v>
      </c>
      <c r="O46" s="60" t="s">
        <v>1452</v>
      </c>
      <c r="P46" s="60" t="s">
        <v>1452</v>
      </c>
      <c r="Q46" s="60" t="s">
        <v>1452</v>
      </c>
      <c r="R46" s="60" t="s">
        <v>1452</v>
      </c>
      <c r="S46" s="60" t="s">
        <v>1452</v>
      </c>
      <c r="T46" s="60" t="s">
        <v>1452</v>
      </c>
      <c r="U46" s="60" t="s">
        <v>1452</v>
      </c>
      <c r="V46" s="60" t="s">
        <v>1454</v>
      </c>
      <c r="W46" s="60" t="s">
        <v>1454</v>
      </c>
      <c r="X46" s="60" t="s">
        <v>1454</v>
      </c>
      <c r="Y46" s="60" t="s">
        <v>1454</v>
      </c>
      <c r="Z46" s="60" t="s">
        <v>1455</v>
      </c>
    </row>
    <row r="47" spans="1:26" ht="12.75" x14ac:dyDescent="0.2">
      <c r="A47" s="61">
        <v>44345.356358333331</v>
      </c>
      <c r="B47" s="62" t="s">
        <v>1505</v>
      </c>
      <c r="C47" s="60" t="s">
        <v>1450</v>
      </c>
      <c r="D47" s="60" t="s">
        <v>1424</v>
      </c>
      <c r="G47" s="60" t="s">
        <v>1451</v>
      </c>
      <c r="K47" s="60">
        <v>36.200000000000003</v>
      </c>
      <c r="L47" s="60">
        <v>14</v>
      </c>
      <c r="M47" s="60" t="s">
        <v>1452</v>
      </c>
      <c r="N47" s="60" t="s">
        <v>1452</v>
      </c>
      <c r="O47" s="60" t="s">
        <v>1452</v>
      </c>
      <c r="P47" s="60" t="s">
        <v>1452</v>
      </c>
      <c r="Q47" s="60" t="s">
        <v>1452</v>
      </c>
      <c r="R47" s="60" t="s">
        <v>1452</v>
      </c>
      <c r="S47" s="60" t="s">
        <v>1452</v>
      </c>
      <c r="T47" s="60" t="s">
        <v>1452</v>
      </c>
      <c r="U47" s="60" t="s">
        <v>1452</v>
      </c>
      <c r="V47" s="60" t="s">
        <v>1454</v>
      </c>
      <c r="W47" s="60" t="s">
        <v>1454</v>
      </c>
      <c r="X47" s="60" t="s">
        <v>1454</v>
      </c>
      <c r="Y47" s="60" t="s">
        <v>1454</v>
      </c>
      <c r="Z47" s="60" t="s">
        <v>1455</v>
      </c>
    </row>
    <row r="48" spans="1:26" ht="12.75" x14ac:dyDescent="0.2">
      <c r="A48" s="61">
        <v>44345.274008854161</v>
      </c>
      <c r="B48" s="62" t="s">
        <v>1647</v>
      </c>
      <c r="C48" s="60" t="s">
        <v>1458</v>
      </c>
      <c r="E48" s="60" t="s">
        <v>1648</v>
      </c>
      <c r="F48" s="60" t="s">
        <v>425</v>
      </c>
      <c r="G48" s="60" t="s">
        <v>1456</v>
      </c>
      <c r="H48" s="60" t="s">
        <v>1452</v>
      </c>
      <c r="I48" s="60">
        <v>36.299999999999997</v>
      </c>
      <c r="M48" s="60" t="s">
        <v>1452</v>
      </c>
      <c r="N48" s="60" t="s">
        <v>1452</v>
      </c>
      <c r="O48" s="60" t="s">
        <v>1452</v>
      </c>
      <c r="P48" s="60" t="s">
        <v>1452</v>
      </c>
      <c r="Q48" s="60" t="s">
        <v>1452</v>
      </c>
      <c r="R48" s="60" t="s">
        <v>1452</v>
      </c>
      <c r="S48" s="60" t="s">
        <v>1452</v>
      </c>
      <c r="T48" s="60" t="s">
        <v>1452</v>
      </c>
      <c r="U48" s="60" t="s">
        <v>1452</v>
      </c>
      <c r="V48" s="60" t="s">
        <v>1467</v>
      </c>
      <c r="W48" s="60" t="s">
        <v>1454</v>
      </c>
      <c r="X48" s="60" t="s">
        <v>1454</v>
      </c>
      <c r="Y48" s="60" t="s">
        <v>1467</v>
      </c>
      <c r="Z48" s="60" t="s">
        <v>1455</v>
      </c>
    </row>
    <row r="49" spans="1:26" ht="12.75" x14ac:dyDescent="0.2">
      <c r="A49" s="61">
        <v>44345.303451701388</v>
      </c>
      <c r="B49" s="62" t="s">
        <v>1482</v>
      </c>
      <c r="C49" s="60" t="s">
        <v>1458</v>
      </c>
      <c r="E49" s="60" t="s">
        <v>1483</v>
      </c>
      <c r="F49" s="60" t="s">
        <v>1484</v>
      </c>
      <c r="G49" s="60" t="s">
        <v>1451</v>
      </c>
      <c r="K49" s="60">
        <v>36.4</v>
      </c>
      <c r="L49" s="60">
        <v>23</v>
      </c>
      <c r="M49" s="60" t="s">
        <v>1452</v>
      </c>
      <c r="N49" s="60" t="s">
        <v>1452</v>
      </c>
      <c r="O49" s="60" t="s">
        <v>1452</v>
      </c>
      <c r="P49" s="60" t="s">
        <v>1452</v>
      </c>
      <c r="Q49" s="60" t="s">
        <v>1452</v>
      </c>
      <c r="R49" s="60" t="s">
        <v>1452</v>
      </c>
      <c r="S49" s="60" t="s">
        <v>1452</v>
      </c>
      <c r="T49" s="60" t="s">
        <v>1452</v>
      </c>
      <c r="U49" s="60" t="s">
        <v>1452</v>
      </c>
      <c r="V49" s="60" t="s">
        <v>1454</v>
      </c>
      <c r="W49" s="60" t="s">
        <v>1454</v>
      </c>
      <c r="X49" s="60" t="s">
        <v>1454</v>
      </c>
      <c r="Y49" s="60" t="s">
        <v>1454</v>
      </c>
      <c r="Z49" s="60" t="s">
        <v>1455</v>
      </c>
    </row>
    <row r="50" spans="1:26" ht="12.75" x14ac:dyDescent="0.2">
      <c r="A50" s="61">
        <v>44345.306442569447</v>
      </c>
      <c r="B50" s="62" t="s">
        <v>1584</v>
      </c>
      <c r="C50" s="60" t="s">
        <v>1458</v>
      </c>
      <c r="E50" s="60" t="s">
        <v>1585</v>
      </c>
      <c r="F50" s="60" t="s">
        <v>1586</v>
      </c>
      <c r="G50" s="60" t="s">
        <v>1456</v>
      </c>
      <c r="H50" s="60" t="s">
        <v>1452</v>
      </c>
      <c r="I50" s="60">
        <v>36.6</v>
      </c>
      <c r="J50" s="60">
        <v>20</v>
      </c>
      <c r="M50" s="60" t="s">
        <v>1452</v>
      </c>
      <c r="N50" s="60" t="s">
        <v>1452</v>
      </c>
      <c r="O50" s="60" t="s">
        <v>1452</v>
      </c>
      <c r="P50" s="60" t="s">
        <v>1452</v>
      </c>
      <c r="Q50" s="60" t="s">
        <v>1452</v>
      </c>
      <c r="R50" s="60" t="s">
        <v>1452</v>
      </c>
      <c r="S50" s="60" t="s">
        <v>1452</v>
      </c>
      <c r="T50" s="60" t="s">
        <v>1452</v>
      </c>
      <c r="U50" s="60" t="s">
        <v>1452</v>
      </c>
      <c r="V50" s="60" t="s">
        <v>1636</v>
      </c>
      <c r="W50" s="60" t="s">
        <v>1454</v>
      </c>
      <c r="X50" s="60" t="s">
        <v>1454</v>
      </c>
      <c r="Y50" s="60" t="s">
        <v>1454</v>
      </c>
      <c r="Z50" s="60" t="s">
        <v>1455</v>
      </c>
    </row>
    <row r="51" spans="1:26" ht="12.75" x14ac:dyDescent="0.2">
      <c r="A51" s="61">
        <v>44345.364686377317</v>
      </c>
      <c r="B51" s="62" t="s">
        <v>1532</v>
      </c>
      <c r="C51" s="60" t="s">
        <v>1458</v>
      </c>
      <c r="E51" s="60" t="s">
        <v>1018</v>
      </c>
      <c r="F51" s="60" t="s">
        <v>1011</v>
      </c>
      <c r="G51" s="60" t="s">
        <v>1451</v>
      </c>
      <c r="K51" s="60">
        <v>36.700000000000003</v>
      </c>
      <c r="L51" s="60">
        <v>24</v>
      </c>
      <c r="M51" s="60" t="s">
        <v>1452</v>
      </c>
      <c r="N51" s="60" t="s">
        <v>1452</v>
      </c>
      <c r="O51" s="60" t="s">
        <v>1452</v>
      </c>
      <c r="P51" s="60" t="s">
        <v>1452</v>
      </c>
      <c r="Q51" s="60" t="s">
        <v>1452</v>
      </c>
      <c r="R51" s="60" t="s">
        <v>1452</v>
      </c>
      <c r="S51" s="60" t="s">
        <v>1452</v>
      </c>
      <c r="T51" s="60" t="s">
        <v>1452</v>
      </c>
      <c r="U51" s="60" t="s">
        <v>1452</v>
      </c>
      <c r="V51" s="60" t="s">
        <v>1614</v>
      </c>
      <c r="W51" s="60" t="s">
        <v>1454</v>
      </c>
      <c r="X51" s="60" t="s">
        <v>1454</v>
      </c>
      <c r="Y51" s="60" t="s">
        <v>1685</v>
      </c>
      <c r="Z51" s="60" t="s">
        <v>1455</v>
      </c>
    </row>
    <row r="52" spans="1:26" ht="12.75" x14ac:dyDescent="0.2">
      <c r="A52" s="61">
        <v>44345.404928321761</v>
      </c>
      <c r="B52" s="62" t="s">
        <v>1543</v>
      </c>
      <c r="C52" s="60" t="s">
        <v>1458</v>
      </c>
      <c r="E52" s="60" t="s">
        <v>1427</v>
      </c>
      <c r="F52" s="60" t="s">
        <v>641</v>
      </c>
      <c r="G52" s="60" t="s">
        <v>1451</v>
      </c>
      <c r="K52" s="60">
        <v>35.6</v>
      </c>
      <c r="L52" s="60">
        <v>18</v>
      </c>
      <c r="M52" s="60" t="s">
        <v>1452</v>
      </c>
      <c r="N52" s="60" t="s">
        <v>1452</v>
      </c>
      <c r="O52" s="60" t="s">
        <v>1452</v>
      </c>
      <c r="P52" s="60" t="s">
        <v>1452</v>
      </c>
      <c r="Q52" s="60" t="s">
        <v>1452</v>
      </c>
      <c r="R52" s="60" t="s">
        <v>1452</v>
      </c>
      <c r="S52" s="60" t="s">
        <v>1452</v>
      </c>
      <c r="T52" s="60" t="s">
        <v>1452</v>
      </c>
      <c r="U52" s="60" t="s">
        <v>1452</v>
      </c>
      <c r="V52" s="60" t="s">
        <v>1454</v>
      </c>
      <c r="W52" s="60" t="s">
        <v>1454</v>
      </c>
      <c r="X52" s="60" t="s">
        <v>1454</v>
      </c>
      <c r="Y52" s="60" t="s">
        <v>1686</v>
      </c>
      <c r="Z52" s="60" t="s">
        <v>1455</v>
      </c>
    </row>
    <row r="53" spans="1:26" ht="12.75" x14ac:dyDescent="0.2">
      <c r="A53" s="61">
        <v>44345.413650462964</v>
      </c>
      <c r="B53" s="62" t="s">
        <v>1578</v>
      </c>
      <c r="C53" s="60" t="s">
        <v>1458</v>
      </c>
      <c r="E53" s="60" t="s">
        <v>792</v>
      </c>
      <c r="F53" s="60" t="s">
        <v>791</v>
      </c>
      <c r="G53" s="60" t="s">
        <v>1451</v>
      </c>
      <c r="K53" s="60">
        <v>36.1</v>
      </c>
      <c r="L53" s="60">
        <v>16</v>
      </c>
      <c r="M53" s="60" t="s">
        <v>1452</v>
      </c>
      <c r="N53" s="60" t="s">
        <v>1452</v>
      </c>
      <c r="O53" s="60" t="s">
        <v>1452</v>
      </c>
      <c r="P53" s="60" t="s">
        <v>1452</v>
      </c>
      <c r="Q53" s="60" t="s">
        <v>1452</v>
      </c>
      <c r="R53" s="60" t="s">
        <v>1452</v>
      </c>
      <c r="S53" s="60" t="s">
        <v>1452</v>
      </c>
      <c r="T53" s="60" t="s">
        <v>1452</v>
      </c>
      <c r="U53" s="60" t="s">
        <v>1452</v>
      </c>
      <c r="V53" s="60" t="s">
        <v>1454</v>
      </c>
      <c r="W53" s="60" t="s">
        <v>1454</v>
      </c>
      <c r="X53" s="60" t="s">
        <v>1454</v>
      </c>
      <c r="Y53" s="60" t="s">
        <v>1687</v>
      </c>
      <c r="Z53" s="60" t="s">
        <v>1455</v>
      </c>
    </row>
    <row r="54" spans="1:26" ht="12.75" x14ac:dyDescent="0.2">
      <c r="A54" s="61">
        <v>44345.423952731478</v>
      </c>
      <c r="B54" s="62" t="s">
        <v>1598</v>
      </c>
      <c r="C54" s="60" t="s">
        <v>1458</v>
      </c>
      <c r="E54" s="60" t="s">
        <v>360</v>
      </c>
      <c r="F54" s="60" t="s">
        <v>359</v>
      </c>
      <c r="G54" s="60" t="s">
        <v>1456</v>
      </c>
      <c r="H54" s="60" t="s">
        <v>1452</v>
      </c>
      <c r="I54" s="60">
        <v>36.9</v>
      </c>
      <c r="J54" s="60">
        <v>16</v>
      </c>
      <c r="M54" s="60" t="s">
        <v>1452</v>
      </c>
      <c r="N54" s="60" t="s">
        <v>1452</v>
      </c>
      <c r="O54" s="60" t="s">
        <v>1452</v>
      </c>
      <c r="P54" s="60" t="s">
        <v>1452</v>
      </c>
      <c r="Q54" s="60" t="s">
        <v>1452</v>
      </c>
      <c r="R54" s="60" t="s">
        <v>1452</v>
      </c>
      <c r="S54" s="60" t="s">
        <v>1452</v>
      </c>
      <c r="T54" s="60" t="s">
        <v>1452</v>
      </c>
      <c r="U54" s="60" t="s">
        <v>1452</v>
      </c>
      <c r="V54" s="60" t="s">
        <v>1454</v>
      </c>
      <c r="W54" s="60" t="s">
        <v>1577</v>
      </c>
      <c r="X54" s="60" t="s">
        <v>1473</v>
      </c>
      <c r="Y54" s="60" t="s">
        <v>1454</v>
      </c>
      <c r="Z54" s="60" t="s">
        <v>1455</v>
      </c>
    </row>
    <row r="55" spans="1:26" s="69" customFormat="1" ht="12.75" x14ac:dyDescent="0.2">
      <c r="A55" s="67">
        <v>44345.551612847223</v>
      </c>
      <c r="B55" s="68" t="s">
        <v>1691</v>
      </c>
      <c r="C55" s="69" t="s">
        <v>1458</v>
      </c>
      <c r="E55" s="69" t="s">
        <v>675</v>
      </c>
      <c r="F55" s="69" t="s">
        <v>1692</v>
      </c>
      <c r="G55" s="69" t="s">
        <v>1451</v>
      </c>
      <c r="K55" s="69">
        <v>36.200000000000003</v>
      </c>
      <c r="L55" s="69">
        <v>18</v>
      </c>
      <c r="M55" s="69" t="s">
        <v>1452</v>
      </c>
      <c r="N55" s="69" t="s">
        <v>1452</v>
      </c>
      <c r="O55" s="69" t="s">
        <v>1452</v>
      </c>
      <c r="P55" s="69" t="s">
        <v>1452</v>
      </c>
      <c r="Q55" s="69" t="s">
        <v>1452</v>
      </c>
      <c r="R55" s="69" t="s">
        <v>1452</v>
      </c>
      <c r="S55" s="69" t="s">
        <v>1452</v>
      </c>
      <c r="T55" s="69" t="s">
        <v>1452</v>
      </c>
      <c r="U55" s="69" t="s">
        <v>1452</v>
      </c>
      <c r="V55" s="69" t="s">
        <v>1454</v>
      </c>
      <c r="W55" s="69" t="s">
        <v>1454</v>
      </c>
      <c r="X55" s="69" t="s">
        <v>1454</v>
      </c>
      <c r="Y55" s="69" t="s">
        <v>1454</v>
      </c>
      <c r="Z55" s="69" t="s">
        <v>1455</v>
      </c>
    </row>
    <row r="56" spans="1:26" s="69" customFormat="1" ht="12.75" x14ac:dyDescent="0.2">
      <c r="A56" s="67">
        <v>44345.552719074076</v>
      </c>
      <c r="B56" s="68" t="s">
        <v>1693</v>
      </c>
      <c r="C56" s="69" t="s">
        <v>1458</v>
      </c>
      <c r="E56" s="69" t="s">
        <v>1694</v>
      </c>
      <c r="F56" s="69" t="s">
        <v>1695</v>
      </c>
      <c r="G56" s="69" t="s">
        <v>1451</v>
      </c>
      <c r="K56" s="69">
        <v>36.299999999999997</v>
      </c>
      <c r="L56" s="69">
        <v>18</v>
      </c>
      <c r="M56" s="69" t="s">
        <v>1452</v>
      </c>
      <c r="N56" s="69" t="s">
        <v>1452</v>
      </c>
      <c r="O56" s="69" t="s">
        <v>1452</v>
      </c>
      <c r="P56" s="69" t="s">
        <v>1452</v>
      </c>
      <c r="Q56" s="69" t="s">
        <v>1452</v>
      </c>
      <c r="R56" s="69" t="s">
        <v>1452</v>
      </c>
      <c r="S56" s="69" t="s">
        <v>1452</v>
      </c>
      <c r="T56" s="69" t="s">
        <v>1452</v>
      </c>
      <c r="U56" s="69" t="s">
        <v>1452</v>
      </c>
      <c r="V56" s="69" t="s">
        <v>1454</v>
      </c>
      <c r="W56" s="69" t="s">
        <v>1454</v>
      </c>
      <c r="X56" s="69" t="s">
        <v>1454</v>
      </c>
      <c r="Y56" s="69" t="s">
        <v>1454</v>
      </c>
      <c r="Z56" s="69" t="s">
        <v>1455</v>
      </c>
    </row>
    <row r="57" spans="1:26" ht="12.75" x14ac:dyDescent="0.2">
      <c r="A57" s="61">
        <v>44345.553928171299</v>
      </c>
      <c r="B57" s="62" t="s">
        <v>1468</v>
      </c>
      <c r="C57" s="60" t="s">
        <v>1458</v>
      </c>
      <c r="E57" s="60" t="s">
        <v>31</v>
      </c>
      <c r="F57" s="60" t="s">
        <v>30</v>
      </c>
      <c r="G57" s="60" t="s">
        <v>1456</v>
      </c>
      <c r="H57" s="60" t="s">
        <v>1455</v>
      </c>
      <c r="I57" s="60">
        <v>36.5</v>
      </c>
      <c r="J57" s="60">
        <v>18</v>
      </c>
      <c r="M57" s="60" t="s">
        <v>1452</v>
      </c>
      <c r="N57" s="60" t="s">
        <v>1452</v>
      </c>
      <c r="O57" s="60" t="s">
        <v>1452</v>
      </c>
      <c r="P57" s="60" t="s">
        <v>1452</v>
      </c>
      <c r="Q57" s="60" t="s">
        <v>1452</v>
      </c>
      <c r="R57" s="60" t="s">
        <v>1452</v>
      </c>
      <c r="S57" s="60" t="s">
        <v>1452</v>
      </c>
      <c r="T57" s="60" t="s">
        <v>1452</v>
      </c>
      <c r="U57" s="60" t="s">
        <v>1452</v>
      </c>
      <c r="V57" s="60" t="s">
        <v>1454</v>
      </c>
      <c r="W57" s="60" t="s">
        <v>1454</v>
      </c>
      <c r="X57" s="60" t="s">
        <v>1454</v>
      </c>
      <c r="Y57" s="60" t="s">
        <v>1454</v>
      </c>
      <c r="Z57" s="60" t="s">
        <v>1455</v>
      </c>
    </row>
    <row r="58" spans="1:26" ht="12.75" x14ac:dyDescent="0.2">
      <c r="A58" s="61">
        <v>44345.685981689814</v>
      </c>
      <c r="B58" s="62" t="s">
        <v>1547</v>
      </c>
      <c r="C58" s="60" t="s">
        <v>1458</v>
      </c>
      <c r="E58" s="60" t="s">
        <v>299</v>
      </c>
      <c r="F58" s="60" t="s">
        <v>298</v>
      </c>
      <c r="G58" s="60" t="s">
        <v>1451</v>
      </c>
      <c r="K58" s="60">
        <v>36.5</v>
      </c>
      <c r="L58" s="60">
        <v>30</v>
      </c>
      <c r="M58" s="60" t="s">
        <v>1452</v>
      </c>
      <c r="N58" s="60" t="s">
        <v>1452</v>
      </c>
      <c r="O58" s="60" t="s">
        <v>1452</v>
      </c>
      <c r="P58" s="60" t="s">
        <v>1452</v>
      </c>
      <c r="Q58" s="60" t="s">
        <v>1452</v>
      </c>
      <c r="R58" s="60" t="s">
        <v>1452</v>
      </c>
      <c r="S58" s="60" t="s">
        <v>1452</v>
      </c>
      <c r="T58" s="60" t="s">
        <v>1452</v>
      </c>
      <c r="U58" s="60" t="s">
        <v>1452</v>
      </c>
      <c r="V58" s="60" t="s">
        <v>1548</v>
      </c>
      <c r="W58" s="60" t="s">
        <v>1454</v>
      </c>
      <c r="X58" s="60" t="s">
        <v>1473</v>
      </c>
      <c r="Y58" s="60" t="s">
        <v>1454</v>
      </c>
      <c r="Z58" s="60" t="s">
        <v>1455</v>
      </c>
    </row>
    <row r="59" spans="1:26" ht="12.75" x14ac:dyDescent="0.2">
      <c r="A59" s="61">
        <v>44345.799395347218</v>
      </c>
      <c r="B59" s="62" t="s">
        <v>1573</v>
      </c>
      <c r="C59" s="60" t="s">
        <v>1458</v>
      </c>
      <c r="E59" s="60" t="s">
        <v>263</v>
      </c>
      <c r="F59" s="60" t="s">
        <v>262</v>
      </c>
      <c r="G59" s="60" t="s">
        <v>1456</v>
      </c>
      <c r="H59" s="60" t="s">
        <v>1452</v>
      </c>
      <c r="I59" s="60">
        <v>36.4</v>
      </c>
      <c r="J59" s="60">
        <v>12</v>
      </c>
      <c r="M59" s="60" t="s">
        <v>1452</v>
      </c>
      <c r="N59" s="60" t="s">
        <v>1452</v>
      </c>
      <c r="O59" s="60" t="s">
        <v>1452</v>
      </c>
      <c r="P59" s="60" t="s">
        <v>1452</v>
      </c>
      <c r="Q59" s="60" t="s">
        <v>1452</v>
      </c>
      <c r="R59" s="60" t="s">
        <v>1452</v>
      </c>
      <c r="S59" s="60" t="s">
        <v>1452</v>
      </c>
      <c r="T59" s="60" t="s">
        <v>1452</v>
      </c>
      <c r="U59" s="60" t="s">
        <v>1452</v>
      </c>
      <c r="V59" s="60" t="s">
        <v>1454</v>
      </c>
      <c r="W59" s="60" t="s">
        <v>1454</v>
      </c>
      <c r="X59" s="60" t="s">
        <v>1454</v>
      </c>
      <c r="Y59" s="60" t="s">
        <v>1454</v>
      </c>
      <c r="Z59" s="60" t="s">
        <v>1455</v>
      </c>
    </row>
  </sheetData>
  <sortState xmlns:xlrd2="http://schemas.microsoft.com/office/spreadsheetml/2017/richdata2" ref="A2:Z59">
    <sortCondition ref="D2:D59"/>
  </sortState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E824A-6FED-401D-8FB2-E63C6C463CB7}">
  <sheetPr>
    <outlinePr summaryBelow="0" summaryRight="0"/>
  </sheetPr>
  <dimension ref="A1:Z51"/>
  <sheetViews>
    <sheetView tabSelected="1" zoomScaleNormal="100" workbookViewId="0">
      <pane ySplit="1" topLeftCell="A17" activePane="bottomLeft" state="frozenSplit"/>
      <selection activeCell="B3" sqref="B3"/>
      <selection pane="bottomLeft" activeCell="E46" sqref="E46"/>
    </sheetView>
  </sheetViews>
  <sheetFormatPr defaultColWidth="14.42578125" defaultRowHeight="15.75" customHeight="1" x14ac:dyDescent="0.2"/>
  <cols>
    <col min="1" max="32" width="21.5703125" style="60" customWidth="1"/>
    <col min="33" max="256" width="14.42578125" style="60"/>
    <col min="257" max="288" width="21.5703125" style="60" customWidth="1"/>
    <col min="289" max="512" width="14.42578125" style="60"/>
    <col min="513" max="544" width="21.5703125" style="60" customWidth="1"/>
    <col min="545" max="768" width="14.42578125" style="60"/>
    <col min="769" max="800" width="21.5703125" style="60" customWidth="1"/>
    <col min="801" max="1024" width="14.42578125" style="60"/>
    <col min="1025" max="1056" width="21.5703125" style="60" customWidth="1"/>
    <col min="1057" max="1280" width="14.42578125" style="60"/>
    <col min="1281" max="1312" width="21.5703125" style="60" customWidth="1"/>
    <col min="1313" max="1536" width="14.42578125" style="60"/>
    <col min="1537" max="1568" width="21.5703125" style="60" customWidth="1"/>
    <col min="1569" max="1792" width="14.42578125" style="60"/>
    <col min="1793" max="1824" width="21.5703125" style="60" customWidth="1"/>
    <col min="1825" max="2048" width="14.42578125" style="60"/>
    <col min="2049" max="2080" width="21.5703125" style="60" customWidth="1"/>
    <col min="2081" max="2304" width="14.42578125" style="60"/>
    <col min="2305" max="2336" width="21.5703125" style="60" customWidth="1"/>
    <col min="2337" max="2560" width="14.42578125" style="60"/>
    <col min="2561" max="2592" width="21.5703125" style="60" customWidth="1"/>
    <col min="2593" max="2816" width="14.42578125" style="60"/>
    <col min="2817" max="2848" width="21.5703125" style="60" customWidth="1"/>
    <col min="2849" max="3072" width="14.42578125" style="60"/>
    <col min="3073" max="3104" width="21.5703125" style="60" customWidth="1"/>
    <col min="3105" max="3328" width="14.42578125" style="60"/>
    <col min="3329" max="3360" width="21.5703125" style="60" customWidth="1"/>
    <col min="3361" max="3584" width="14.42578125" style="60"/>
    <col min="3585" max="3616" width="21.5703125" style="60" customWidth="1"/>
    <col min="3617" max="3840" width="14.42578125" style="60"/>
    <col min="3841" max="3872" width="21.5703125" style="60" customWidth="1"/>
    <col min="3873" max="4096" width="14.42578125" style="60"/>
    <col min="4097" max="4128" width="21.5703125" style="60" customWidth="1"/>
    <col min="4129" max="4352" width="14.42578125" style="60"/>
    <col min="4353" max="4384" width="21.5703125" style="60" customWidth="1"/>
    <col min="4385" max="4608" width="14.42578125" style="60"/>
    <col min="4609" max="4640" width="21.5703125" style="60" customWidth="1"/>
    <col min="4641" max="4864" width="14.42578125" style="60"/>
    <col min="4865" max="4896" width="21.5703125" style="60" customWidth="1"/>
    <col min="4897" max="5120" width="14.42578125" style="60"/>
    <col min="5121" max="5152" width="21.5703125" style="60" customWidth="1"/>
    <col min="5153" max="5376" width="14.42578125" style="60"/>
    <col min="5377" max="5408" width="21.5703125" style="60" customWidth="1"/>
    <col min="5409" max="5632" width="14.42578125" style="60"/>
    <col min="5633" max="5664" width="21.5703125" style="60" customWidth="1"/>
    <col min="5665" max="5888" width="14.42578125" style="60"/>
    <col min="5889" max="5920" width="21.5703125" style="60" customWidth="1"/>
    <col min="5921" max="6144" width="14.42578125" style="60"/>
    <col min="6145" max="6176" width="21.5703125" style="60" customWidth="1"/>
    <col min="6177" max="6400" width="14.42578125" style="60"/>
    <col min="6401" max="6432" width="21.5703125" style="60" customWidth="1"/>
    <col min="6433" max="6656" width="14.42578125" style="60"/>
    <col min="6657" max="6688" width="21.5703125" style="60" customWidth="1"/>
    <col min="6689" max="6912" width="14.42578125" style="60"/>
    <col min="6913" max="6944" width="21.5703125" style="60" customWidth="1"/>
    <col min="6945" max="7168" width="14.42578125" style="60"/>
    <col min="7169" max="7200" width="21.5703125" style="60" customWidth="1"/>
    <col min="7201" max="7424" width="14.42578125" style="60"/>
    <col min="7425" max="7456" width="21.5703125" style="60" customWidth="1"/>
    <col min="7457" max="7680" width="14.42578125" style="60"/>
    <col min="7681" max="7712" width="21.5703125" style="60" customWidth="1"/>
    <col min="7713" max="7936" width="14.42578125" style="60"/>
    <col min="7937" max="7968" width="21.5703125" style="60" customWidth="1"/>
    <col min="7969" max="8192" width="14.42578125" style="60"/>
    <col min="8193" max="8224" width="21.5703125" style="60" customWidth="1"/>
    <col min="8225" max="8448" width="14.42578125" style="60"/>
    <col min="8449" max="8480" width="21.5703125" style="60" customWidth="1"/>
    <col min="8481" max="8704" width="14.42578125" style="60"/>
    <col min="8705" max="8736" width="21.5703125" style="60" customWidth="1"/>
    <col min="8737" max="8960" width="14.42578125" style="60"/>
    <col min="8961" max="8992" width="21.5703125" style="60" customWidth="1"/>
    <col min="8993" max="9216" width="14.42578125" style="60"/>
    <col min="9217" max="9248" width="21.5703125" style="60" customWidth="1"/>
    <col min="9249" max="9472" width="14.42578125" style="60"/>
    <col min="9473" max="9504" width="21.5703125" style="60" customWidth="1"/>
    <col min="9505" max="9728" width="14.42578125" style="60"/>
    <col min="9729" max="9760" width="21.5703125" style="60" customWidth="1"/>
    <col min="9761" max="9984" width="14.42578125" style="60"/>
    <col min="9985" max="10016" width="21.5703125" style="60" customWidth="1"/>
    <col min="10017" max="10240" width="14.42578125" style="60"/>
    <col min="10241" max="10272" width="21.5703125" style="60" customWidth="1"/>
    <col min="10273" max="10496" width="14.42578125" style="60"/>
    <col min="10497" max="10528" width="21.5703125" style="60" customWidth="1"/>
    <col min="10529" max="10752" width="14.42578125" style="60"/>
    <col min="10753" max="10784" width="21.5703125" style="60" customWidth="1"/>
    <col min="10785" max="11008" width="14.42578125" style="60"/>
    <col min="11009" max="11040" width="21.5703125" style="60" customWidth="1"/>
    <col min="11041" max="11264" width="14.42578125" style="60"/>
    <col min="11265" max="11296" width="21.5703125" style="60" customWidth="1"/>
    <col min="11297" max="11520" width="14.42578125" style="60"/>
    <col min="11521" max="11552" width="21.5703125" style="60" customWidth="1"/>
    <col min="11553" max="11776" width="14.42578125" style="60"/>
    <col min="11777" max="11808" width="21.5703125" style="60" customWidth="1"/>
    <col min="11809" max="12032" width="14.42578125" style="60"/>
    <col min="12033" max="12064" width="21.5703125" style="60" customWidth="1"/>
    <col min="12065" max="12288" width="14.42578125" style="60"/>
    <col min="12289" max="12320" width="21.5703125" style="60" customWidth="1"/>
    <col min="12321" max="12544" width="14.42578125" style="60"/>
    <col min="12545" max="12576" width="21.5703125" style="60" customWidth="1"/>
    <col min="12577" max="12800" width="14.42578125" style="60"/>
    <col min="12801" max="12832" width="21.5703125" style="60" customWidth="1"/>
    <col min="12833" max="13056" width="14.42578125" style="60"/>
    <col min="13057" max="13088" width="21.5703125" style="60" customWidth="1"/>
    <col min="13089" max="13312" width="14.42578125" style="60"/>
    <col min="13313" max="13344" width="21.5703125" style="60" customWidth="1"/>
    <col min="13345" max="13568" width="14.42578125" style="60"/>
    <col min="13569" max="13600" width="21.5703125" style="60" customWidth="1"/>
    <col min="13601" max="13824" width="14.42578125" style="60"/>
    <col min="13825" max="13856" width="21.5703125" style="60" customWidth="1"/>
    <col min="13857" max="14080" width="14.42578125" style="60"/>
    <col min="14081" max="14112" width="21.5703125" style="60" customWidth="1"/>
    <col min="14113" max="14336" width="14.42578125" style="60"/>
    <col min="14337" max="14368" width="21.5703125" style="60" customWidth="1"/>
    <col min="14369" max="14592" width="14.42578125" style="60"/>
    <col min="14593" max="14624" width="21.5703125" style="60" customWidth="1"/>
    <col min="14625" max="14848" width="14.42578125" style="60"/>
    <col min="14849" max="14880" width="21.5703125" style="60" customWidth="1"/>
    <col min="14881" max="15104" width="14.42578125" style="60"/>
    <col min="15105" max="15136" width="21.5703125" style="60" customWidth="1"/>
    <col min="15137" max="15360" width="14.42578125" style="60"/>
    <col min="15361" max="15392" width="21.5703125" style="60" customWidth="1"/>
    <col min="15393" max="15616" width="14.42578125" style="60"/>
    <col min="15617" max="15648" width="21.5703125" style="60" customWidth="1"/>
    <col min="15649" max="15872" width="14.42578125" style="60"/>
    <col min="15873" max="15904" width="21.5703125" style="60" customWidth="1"/>
    <col min="15905" max="16128" width="14.42578125" style="60"/>
    <col min="16129" max="16160" width="21.5703125" style="60" customWidth="1"/>
    <col min="16161" max="16384" width="14.42578125" style="60"/>
  </cols>
  <sheetData>
    <row r="1" spans="1:26" ht="15.75" customHeight="1" x14ac:dyDescent="0.2">
      <c r="A1" s="60" t="s">
        <v>1428</v>
      </c>
      <c r="B1" s="60" t="s">
        <v>1429</v>
      </c>
      <c r="C1" s="60" t="s">
        <v>1430</v>
      </c>
      <c r="D1" s="60" t="s">
        <v>2</v>
      </c>
      <c r="E1" s="60" t="s">
        <v>4</v>
      </c>
      <c r="F1" s="60" t="s">
        <v>3</v>
      </c>
      <c r="G1" s="60" t="s">
        <v>1431</v>
      </c>
      <c r="H1" s="60" t="s">
        <v>1432</v>
      </c>
      <c r="I1" s="60" t="s">
        <v>1433</v>
      </c>
      <c r="J1" s="60" t="s">
        <v>1434</v>
      </c>
      <c r="K1" s="60" t="s">
        <v>1433</v>
      </c>
      <c r="L1" s="60" t="s">
        <v>1434</v>
      </c>
      <c r="M1" s="60" t="s">
        <v>1435</v>
      </c>
      <c r="N1" s="60" t="s">
        <v>1436</v>
      </c>
      <c r="O1" s="60" t="s">
        <v>1437</v>
      </c>
      <c r="P1" s="60" t="s">
        <v>1438</v>
      </c>
      <c r="Q1" s="60" t="s">
        <v>1439</v>
      </c>
      <c r="R1" s="60" t="s">
        <v>1440</v>
      </c>
      <c r="S1" s="60" t="s">
        <v>1441</v>
      </c>
      <c r="T1" s="60" t="s">
        <v>1442</v>
      </c>
      <c r="U1" s="60" t="s">
        <v>1443</v>
      </c>
      <c r="V1" s="60" t="s">
        <v>1444</v>
      </c>
      <c r="W1" s="60" t="s">
        <v>1445</v>
      </c>
      <c r="X1" s="60" t="s">
        <v>1446</v>
      </c>
      <c r="Y1" s="60" t="s">
        <v>1447</v>
      </c>
      <c r="Z1" s="60" t="s">
        <v>1448</v>
      </c>
    </row>
    <row r="2" spans="1:26" ht="12.75" x14ac:dyDescent="0.2">
      <c r="A2" s="61">
        <v>44346.533511504633</v>
      </c>
      <c r="B2" s="62" t="s">
        <v>1524</v>
      </c>
      <c r="C2" s="60" t="s">
        <v>1450</v>
      </c>
      <c r="D2" s="60">
        <v>140</v>
      </c>
      <c r="G2" s="60" t="s">
        <v>1451</v>
      </c>
      <c r="K2" s="60">
        <v>36.5</v>
      </c>
      <c r="L2" s="60">
        <v>31</v>
      </c>
      <c r="M2" s="60" t="s">
        <v>1452</v>
      </c>
      <c r="N2" s="60" t="s">
        <v>1452</v>
      </c>
      <c r="O2" s="60" t="s">
        <v>1452</v>
      </c>
      <c r="P2" s="60" t="s">
        <v>1452</v>
      </c>
      <c r="Q2" s="60" t="s">
        <v>1452</v>
      </c>
      <c r="R2" s="60" t="s">
        <v>1452</v>
      </c>
      <c r="S2" s="60" t="s">
        <v>1452</v>
      </c>
      <c r="T2" s="60" t="s">
        <v>1452</v>
      </c>
      <c r="U2" s="60" t="s">
        <v>1452</v>
      </c>
      <c r="V2" s="60" t="s">
        <v>1454</v>
      </c>
      <c r="W2" s="60" t="s">
        <v>1454</v>
      </c>
      <c r="X2" s="60" t="s">
        <v>1454</v>
      </c>
      <c r="Y2" s="60" t="s">
        <v>1454</v>
      </c>
      <c r="Z2" s="60" t="s">
        <v>1455</v>
      </c>
    </row>
    <row r="3" spans="1:26" ht="12.75" x14ac:dyDescent="0.2">
      <c r="A3" s="61">
        <v>44346.544599166664</v>
      </c>
      <c r="B3" s="62" t="s">
        <v>1590</v>
      </c>
      <c r="C3" s="60" t="s">
        <v>1450</v>
      </c>
      <c r="D3" s="60">
        <v>145</v>
      </c>
      <c r="G3" s="60" t="s">
        <v>1456</v>
      </c>
      <c r="H3" s="60" t="s">
        <v>1452</v>
      </c>
      <c r="I3" s="60">
        <v>36.5</v>
      </c>
      <c r="J3" s="60">
        <v>40</v>
      </c>
      <c r="M3" s="60" t="s">
        <v>1452</v>
      </c>
      <c r="N3" s="60" t="s">
        <v>1452</v>
      </c>
      <c r="O3" s="60" t="s">
        <v>1452</v>
      </c>
      <c r="P3" s="60" t="s">
        <v>1452</v>
      </c>
      <c r="Q3" s="60" t="s">
        <v>1452</v>
      </c>
      <c r="R3" s="60" t="s">
        <v>1452</v>
      </c>
      <c r="S3" s="60" t="s">
        <v>1452</v>
      </c>
      <c r="T3" s="60" t="s">
        <v>1452</v>
      </c>
      <c r="U3" s="60" t="s">
        <v>1452</v>
      </c>
      <c r="V3" s="60" t="s">
        <v>1629</v>
      </c>
      <c r="W3" s="60" t="s">
        <v>1454</v>
      </c>
      <c r="X3" s="60" t="s">
        <v>1454</v>
      </c>
      <c r="Y3" s="60" t="s">
        <v>1454</v>
      </c>
      <c r="Z3" s="60" t="s">
        <v>1455</v>
      </c>
    </row>
    <row r="4" spans="1:26" ht="12.75" x14ac:dyDescent="0.2">
      <c r="A4" s="61">
        <v>44346.311680648148</v>
      </c>
      <c r="B4" s="62" t="s">
        <v>1517</v>
      </c>
      <c r="C4" s="60" t="s">
        <v>1450</v>
      </c>
      <c r="D4" s="60">
        <v>186</v>
      </c>
      <c r="G4" s="60" t="s">
        <v>1451</v>
      </c>
      <c r="K4" s="60">
        <v>36.5</v>
      </c>
      <c r="L4" s="60">
        <v>24</v>
      </c>
      <c r="M4" s="60" t="s">
        <v>1452</v>
      </c>
      <c r="N4" s="60" t="s">
        <v>1452</v>
      </c>
      <c r="O4" s="60" t="s">
        <v>1452</v>
      </c>
      <c r="P4" s="60" t="s">
        <v>1452</v>
      </c>
      <c r="Q4" s="60" t="s">
        <v>1452</v>
      </c>
      <c r="R4" s="60" t="s">
        <v>1452</v>
      </c>
      <c r="S4" s="60" t="s">
        <v>1452</v>
      </c>
      <c r="T4" s="60" t="s">
        <v>1452</v>
      </c>
      <c r="U4" s="60" t="s">
        <v>1452</v>
      </c>
      <c r="V4" s="60" t="s">
        <v>1454</v>
      </c>
      <c r="W4" s="60" t="s">
        <v>1454</v>
      </c>
      <c r="X4" s="60" t="s">
        <v>1454</v>
      </c>
      <c r="Y4" s="60" t="s">
        <v>1454</v>
      </c>
      <c r="Z4" s="60" t="s">
        <v>1455</v>
      </c>
    </row>
    <row r="5" spans="1:26" ht="12.75" x14ac:dyDescent="0.2">
      <c r="A5" s="61">
        <v>44346.417091412033</v>
      </c>
      <c r="B5" s="62" t="s">
        <v>1466</v>
      </c>
      <c r="C5" s="60" t="s">
        <v>1450</v>
      </c>
      <c r="D5" s="60">
        <v>268</v>
      </c>
      <c r="G5" s="60" t="s">
        <v>1456</v>
      </c>
      <c r="H5" s="60" t="s">
        <v>1452</v>
      </c>
      <c r="I5" s="60">
        <v>36.4</v>
      </c>
      <c r="J5" s="60">
        <v>17</v>
      </c>
      <c r="M5" s="60" t="s">
        <v>1452</v>
      </c>
      <c r="N5" s="60" t="s">
        <v>1452</v>
      </c>
      <c r="O5" s="60" t="s">
        <v>1452</v>
      </c>
      <c r="P5" s="60" t="s">
        <v>1452</v>
      </c>
      <c r="Q5" s="60" t="s">
        <v>1452</v>
      </c>
      <c r="R5" s="60" t="s">
        <v>1452</v>
      </c>
      <c r="S5" s="60" t="s">
        <v>1452</v>
      </c>
      <c r="T5" s="60" t="s">
        <v>1452</v>
      </c>
      <c r="U5" s="60" t="s">
        <v>1452</v>
      </c>
      <c r="V5" s="60" t="s">
        <v>1481</v>
      </c>
      <c r="W5" s="60" t="s">
        <v>1454</v>
      </c>
      <c r="X5" s="60" t="s">
        <v>1454</v>
      </c>
      <c r="Y5" s="60" t="s">
        <v>1481</v>
      </c>
      <c r="Z5" s="60" t="s">
        <v>1455</v>
      </c>
    </row>
    <row r="6" spans="1:26" ht="12.75" x14ac:dyDescent="0.2">
      <c r="A6" s="61">
        <v>44346.440515601847</v>
      </c>
      <c r="B6" s="62" t="s">
        <v>1588</v>
      </c>
      <c r="C6" s="60" t="s">
        <v>1450</v>
      </c>
      <c r="D6" s="60">
        <v>325</v>
      </c>
      <c r="G6" s="60" t="s">
        <v>1456</v>
      </c>
      <c r="H6" s="60" t="s">
        <v>1452</v>
      </c>
      <c r="I6" s="60">
        <v>36</v>
      </c>
      <c r="J6" s="60">
        <v>18</v>
      </c>
      <c r="M6" s="60" t="s">
        <v>1452</v>
      </c>
      <c r="N6" s="60" t="s">
        <v>1452</v>
      </c>
      <c r="O6" s="60" t="s">
        <v>1452</v>
      </c>
      <c r="P6" s="60" t="s">
        <v>1452</v>
      </c>
      <c r="Q6" s="60" t="s">
        <v>1452</v>
      </c>
      <c r="R6" s="60" t="s">
        <v>1452</v>
      </c>
      <c r="S6" s="60" t="s">
        <v>1452</v>
      </c>
      <c r="T6" s="60" t="s">
        <v>1452</v>
      </c>
      <c r="U6" s="60" t="s">
        <v>1452</v>
      </c>
      <c r="V6" s="60" t="s">
        <v>1589</v>
      </c>
      <c r="W6" s="60" t="s">
        <v>1454</v>
      </c>
      <c r="X6" s="60" t="s">
        <v>1454</v>
      </c>
      <c r="Y6" s="60" t="s">
        <v>1454</v>
      </c>
      <c r="Z6" s="60" t="s">
        <v>1455</v>
      </c>
    </row>
    <row r="7" spans="1:26" ht="12.75" x14ac:dyDescent="0.2">
      <c r="A7" s="61">
        <v>44346.357789351852</v>
      </c>
      <c r="C7" s="60" t="s">
        <v>1450</v>
      </c>
      <c r="D7" s="60">
        <v>407</v>
      </c>
      <c r="G7" s="60" t="s">
        <v>1451</v>
      </c>
      <c r="K7" s="60">
        <v>36.5</v>
      </c>
      <c r="L7" s="60">
        <v>18</v>
      </c>
      <c r="M7" s="60" t="s">
        <v>1452</v>
      </c>
      <c r="N7" s="60" t="s">
        <v>1452</v>
      </c>
      <c r="O7" s="60" t="s">
        <v>1452</v>
      </c>
      <c r="P7" s="60" t="s">
        <v>1452</v>
      </c>
      <c r="Q7" s="60" t="s">
        <v>1452</v>
      </c>
      <c r="R7" s="60" t="s">
        <v>1452</v>
      </c>
      <c r="S7" s="60" t="s">
        <v>1452</v>
      </c>
      <c r="T7" s="60" t="s">
        <v>1452</v>
      </c>
      <c r="U7" s="60" t="s">
        <v>1452</v>
      </c>
      <c r="V7" s="60" t="s">
        <v>1454</v>
      </c>
      <c r="W7" s="60" t="s">
        <v>1454</v>
      </c>
      <c r="X7" s="60" t="s">
        <v>1454</v>
      </c>
      <c r="Y7" s="60" t="s">
        <v>1454</v>
      </c>
      <c r="Z7" s="60" t="s">
        <v>1455</v>
      </c>
    </row>
    <row r="8" spans="1:26" ht="12.75" x14ac:dyDescent="0.2">
      <c r="A8" s="61">
        <v>44346.357328020837</v>
      </c>
      <c r="B8" s="62" t="s">
        <v>1546</v>
      </c>
      <c r="C8" s="60" t="s">
        <v>1450</v>
      </c>
      <c r="D8" s="60">
        <v>422</v>
      </c>
      <c r="G8" s="60" t="s">
        <v>1456</v>
      </c>
      <c r="H8" s="60" t="s">
        <v>1452</v>
      </c>
      <c r="I8" s="60">
        <v>36.200000000000003</v>
      </c>
      <c r="J8" s="60">
        <v>15</v>
      </c>
      <c r="M8" s="60" t="s">
        <v>1452</v>
      </c>
      <c r="N8" s="60" t="s">
        <v>1452</v>
      </c>
      <c r="O8" s="60" t="s">
        <v>1452</v>
      </c>
      <c r="P8" s="60" t="s">
        <v>1452</v>
      </c>
      <c r="Q8" s="60" t="s">
        <v>1452</v>
      </c>
      <c r="R8" s="60" t="s">
        <v>1452</v>
      </c>
      <c r="S8" s="60" t="s">
        <v>1452</v>
      </c>
      <c r="T8" s="60" t="s">
        <v>1452</v>
      </c>
      <c r="U8" s="60" t="s">
        <v>1452</v>
      </c>
      <c r="V8" s="60" t="s">
        <v>1454</v>
      </c>
      <c r="W8" s="60" t="s">
        <v>1454</v>
      </c>
      <c r="X8" s="60" t="s">
        <v>1454</v>
      </c>
      <c r="Y8" s="60" t="s">
        <v>1454</v>
      </c>
      <c r="Z8" s="60" t="s">
        <v>1455</v>
      </c>
    </row>
    <row r="9" spans="1:26" ht="12.75" x14ac:dyDescent="0.2">
      <c r="A9" s="61">
        <v>44346.251154212965</v>
      </c>
      <c r="B9" s="62" t="s">
        <v>1485</v>
      </c>
      <c r="C9" s="60" t="s">
        <v>1450</v>
      </c>
      <c r="D9" s="60">
        <v>427</v>
      </c>
      <c r="G9" s="60" t="s">
        <v>1451</v>
      </c>
      <c r="K9" s="60">
        <v>35.5</v>
      </c>
      <c r="L9" s="60">
        <v>14</v>
      </c>
      <c r="M9" s="60" t="s">
        <v>1452</v>
      </c>
      <c r="N9" s="60" t="s">
        <v>1452</v>
      </c>
      <c r="O9" s="60" t="s">
        <v>1452</v>
      </c>
      <c r="P9" s="60" t="s">
        <v>1452</v>
      </c>
      <c r="Q9" s="60" t="s">
        <v>1452</v>
      </c>
      <c r="R9" s="60" t="s">
        <v>1452</v>
      </c>
      <c r="S9" s="60" t="s">
        <v>1452</v>
      </c>
      <c r="T9" s="60" t="s">
        <v>1452</v>
      </c>
      <c r="U9" s="60" t="s">
        <v>1452</v>
      </c>
      <c r="V9" s="60" t="s">
        <v>1486</v>
      </c>
      <c r="W9" s="60" t="s">
        <v>1454</v>
      </c>
      <c r="X9" s="60" t="s">
        <v>1454</v>
      </c>
      <c r="Y9" s="60" t="s">
        <v>1700</v>
      </c>
      <c r="Z9" s="60" t="s">
        <v>1455</v>
      </c>
    </row>
    <row r="10" spans="1:26" ht="12.75" x14ac:dyDescent="0.2">
      <c r="A10" s="61">
        <v>44346.423688750001</v>
      </c>
      <c r="B10" s="62" t="s">
        <v>1536</v>
      </c>
      <c r="C10" s="60" t="s">
        <v>1450</v>
      </c>
      <c r="D10" s="60">
        <v>445</v>
      </c>
      <c r="G10" s="60" t="s">
        <v>1456</v>
      </c>
      <c r="H10" s="60" t="s">
        <v>1452</v>
      </c>
      <c r="I10" s="60">
        <v>36.299999999999997</v>
      </c>
      <c r="J10" s="60">
        <v>16</v>
      </c>
      <c r="M10" s="60" t="s">
        <v>1452</v>
      </c>
      <c r="N10" s="60" t="s">
        <v>1452</v>
      </c>
      <c r="O10" s="60" t="s">
        <v>1452</v>
      </c>
      <c r="P10" s="60" t="s">
        <v>1452</v>
      </c>
      <c r="Q10" s="60" t="s">
        <v>1452</v>
      </c>
      <c r="R10" s="60" t="s">
        <v>1452</v>
      </c>
      <c r="S10" s="60" t="s">
        <v>1452</v>
      </c>
      <c r="T10" s="60" t="s">
        <v>1452</v>
      </c>
      <c r="U10" s="60" t="s">
        <v>1452</v>
      </c>
      <c r="V10" s="60" t="s">
        <v>1454</v>
      </c>
      <c r="W10" s="60" t="s">
        <v>1454</v>
      </c>
      <c r="X10" s="60" t="s">
        <v>1454</v>
      </c>
      <c r="Y10" s="60" t="s">
        <v>1454</v>
      </c>
      <c r="Z10" s="60" t="s">
        <v>1455</v>
      </c>
    </row>
    <row r="11" spans="1:26" ht="12.75" x14ac:dyDescent="0.2">
      <c r="A11" s="61">
        <v>44346.328332476856</v>
      </c>
      <c r="B11" s="62" t="s">
        <v>1504</v>
      </c>
      <c r="C11" s="60" t="s">
        <v>1450</v>
      </c>
      <c r="D11" s="60">
        <v>451</v>
      </c>
      <c r="G11" s="60" t="s">
        <v>1451</v>
      </c>
      <c r="K11" s="60">
        <v>36</v>
      </c>
      <c r="L11" s="60">
        <v>12</v>
      </c>
      <c r="M11" s="60" t="s">
        <v>1452</v>
      </c>
      <c r="N11" s="60" t="s">
        <v>1452</v>
      </c>
      <c r="O11" s="60" t="s">
        <v>1452</v>
      </c>
      <c r="P11" s="60" t="s">
        <v>1452</v>
      </c>
      <c r="Q11" s="60" t="s">
        <v>1452</v>
      </c>
      <c r="R11" s="60" t="s">
        <v>1452</v>
      </c>
      <c r="S11" s="60" t="s">
        <v>1452</v>
      </c>
      <c r="T11" s="60" t="s">
        <v>1452</v>
      </c>
      <c r="U11" s="60" t="s">
        <v>1452</v>
      </c>
      <c r="V11" s="60" t="s">
        <v>1454</v>
      </c>
      <c r="W11" s="60" t="s">
        <v>1454</v>
      </c>
      <c r="X11" s="60" t="s">
        <v>1454</v>
      </c>
      <c r="Y11" s="60" t="s">
        <v>1454</v>
      </c>
      <c r="Z11" s="60" t="s">
        <v>1455</v>
      </c>
    </row>
    <row r="12" spans="1:26" ht="12.75" x14ac:dyDescent="0.2">
      <c r="A12" s="61">
        <v>44346.221152812504</v>
      </c>
      <c r="B12" s="62" t="s">
        <v>1553</v>
      </c>
      <c r="C12" s="60" t="s">
        <v>1450</v>
      </c>
      <c r="D12" s="60">
        <v>462</v>
      </c>
      <c r="G12" s="60" t="s">
        <v>1451</v>
      </c>
      <c r="K12" s="60">
        <v>36.1</v>
      </c>
      <c r="L12" s="60">
        <v>20</v>
      </c>
      <c r="M12" s="60" t="s">
        <v>1452</v>
      </c>
      <c r="N12" s="60" t="s">
        <v>1452</v>
      </c>
      <c r="O12" s="60" t="s">
        <v>1452</v>
      </c>
      <c r="P12" s="60" t="s">
        <v>1452</v>
      </c>
      <c r="Q12" s="60" t="s">
        <v>1452</v>
      </c>
      <c r="R12" s="60" t="s">
        <v>1452</v>
      </c>
      <c r="S12" s="60" t="s">
        <v>1452</v>
      </c>
      <c r="T12" s="60" t="s">
        <v>1452</v>
      </c>
      <c r="U12" s="60" t="s">
        <v>1452</v>
      </c>
      <c r="V12" s="60" t="s">
        <v>1454</v>
      </c>
      <c r="W12" s="60" t="s">
        <v>1454</v>
      </c>
      <c r="X12" s="60" t="s">
        <v>1454</v>
      </c>
      <c r="Y12" s="60" t="s">
        <v>1454</v>
      </c>
      <c r="Z12" s="60" t="s">
        <v>1455</v>
      </c>
    </row>
    <row r="13" spans="1:26" ht="12.75" x14ac:dyDescent="0.2">
      <c r="A13" s="61">
        <v>44346.297460775459</v>
      </c>
      <c r="B13" s="62" t="s">
        <v>1689</v>
      </c>
      <c r="C13" s="60" t="s">
        <v>1450</v>
      </c>
      <c r="D13" s="60">
        <v>480</v>
      </c>
      <c r="G13" s="60" t="s">
        <v>1451</v>
      </c>
      <c r="K13" s="60">
        <v>36.6</v>
      </c>
      <c r="L13" s="60">
        <v>18</v>
      </c>
      <c r="M13" s="60" t="s">
        <v>1452</v>
      </c>
      <c r="N13" s="60" t="s">
        <v>1452</v>
      </c>
      <c r="O13" s="60" t="s">
        <v>1452</v>
      </c>
      <c r="P13" s="60" t="s">
        <v>1452</v>
      </c>
      <c r="Q13" s="60" t="s">
        <v>1452</v>
      </c>
      <c r="R13" s="60" t="s">
        <v>1452</v>
      </c>
      <c r="S13" s="60" t="s">
        <v>1452</v>
      </c>
      <c r="T13" s="60" t="s">
        <v>1452</v>
      </c>
      <c r="U13" s="60" t="s">
        <v>1452</v>
      </c>
      <c r="V13" s="60" t="s">
        <v>1539</v>
      </c>
      <c r="W13" s="60" t="s">
        <v>1454</v>
      </c>
      <c r="X13" s="60" t="s">
        <v>1454</v>
      </c>
      <c r="Y13" s="60" t="s">
        <v>1454</v>
      </c>
      <c r="Z13" s="60" t="s">
        <v>1455</v>
      </c>
    </row>
    <row r="14" spans="1:26" ht="12.75" x14ac:dyDescent="0.2">
      <c r="A14" s="61">
        <v>44346.304147731484</v>
      </c>
      <c r="B14" s="62" t="s">
        <v>1701</v>
      </c>
      <c r="C14" s="60" t="s">
        <v>1450</v>
      </c>
      <c r="D14" s="60">
        <v>533</v>
      </c>
      <c r="G14" s="60" t="s">
        <v>1451</v>
      </c>
      <c r="K14" s="60">
        <v>36.299999999999997</v>
      </c>
      <c r="L14" s="60">
        <v>68</v>
      </c>
      <c r="M14" s="60" t="s">
        <v>1452</v>
      </c>
      <c r="N14" s="60" t="s">
        <v>1452</v>
      </c>
      <c r="O14" s="60" t="s">
        <v>1452</v>
      </c>
      <c r="P14" s="60" t="s">
        <v>1452</v>
      </c>
      <c r="Q14" s="60" t="s">
        <v>1452</v>
      </c>
      <c r="R14" s="60" t="s">
        <v>1452</v>
      </c>
      <c r="S14" s="60" t="s">
        <v>1452</v>
      </c>
      <c r="T14" s="60" t="s">
        <v>1452</v>
      </c>
      <c r="U14" s="60" t="s">
        <v>1452</v>
      </c>
      <c r="V14" s="60" t="s">
        <v>1454</v>
      </c>
      <c r="W14" s="60" t="s">
        <v>1454</v>
      </c>
      <c r="X14" s="60" t="s">
        <v>1454</v>
      </c>
      <c r="Y14" s="60" t="s">
        <v>1454</v>
      </c>
      <c r="Z14" s="60" t="s">
        <v>1455</v>
      </c>
    </row>
    <row r="15" spans="1:26" ht="12.75" x14ac:dyDescent="0.2">
      <c r="A15" s="61">
        <v>44346.315205659717</v>
      </c>
      <c r="B15" s="62" t="s">
        <v>1511</v>
      </c>
      <c r="C15" s="60" t="s">
        <v>1450</v>
      </c>
      <c r="D15" s="60">
        <v>544</v>
      </c>
      <c r="G15" s="60" t="s">
        <v>1451</v>
      </c>
      <c r="K15" s="60">
        <v>36.6</v>
      </c>
      <c r="L15" s="60">
        <v>18</v>
      </c>
      <c r="M15" s="60" t="s">
        <v>1452</v>
      </c>
      <c r="N15" s="60" t="s">
        <v>1452</v>
      </c>
      <c r="O15" s="60" t="s">
        <v>1452</v>
      </c>
      <c r="P15" s="60" t="s">
        <v>1452</v>
      </c>
      <c r="Q15" s="60" t="s">
        <v>1452</v>
      </c>
      <c r="R15" s="60" t="s">
        <v>1452</v>
      </c>
      <c r="S15" s="60" t="s">
        <v>1452</v>
      </c>
      <c r="T15" s="60" t="s">
        <v>1452</v>
      </c>
      <c r="U15" s="60" t="s">
        <v>1452</v>
      </c>
      <c r="V15" s="60" t="s">
        <v>1467</v>
      </c>
      <c r="W15" s="60" t="s">
        <v>1454</v>
      </c>
      <c r="X15" s="60" t="s">
        <v>1454</v>
      </c>
      <c r="Y15" s="60" t="s">
        <v>1467</v>
      </c>
      <c r="Z15" s="60" t="s">
        <v>1455</v>
      </c>
    </row>
    <row r="16" spans="1:26" ht="12.75" x14ac:dyDescent="0.2">
      <c r="A16" s="61">
        <v>44346.401169791665</v>
      </c>
      <c r="B16" s="62" t="s">
        <v>1488</v>
      </c>
      <c r="C16" s="60" t="s">
        <v>1450</v>
      </c>
      <c r="D16" s="60">
        <v>552</v>
      </c>
      <c r="G16" s="60" t="s">
        <v>1456</v>
      </c>
      <c r="H16" s="60" t="s">
        <v>1452</v>
      </c>
      <c r="I16" s="60">
        <v>36.200000000000003</v>
      </c>
      <c r="J16" s="60">
        <v>16</v>
      </c>
      <c r="M16" s="60" t="s">
        <v>1452</v>
      </c>
      <c r="N16" s="60" t="s">
        <v>1452</v>
      </c>
      <c r="O16" s="60" t="s">
        <v>1452</v>
      </c>
      <c r="P16" s="60" t="s">
        <v>1452</v>
      </c>
      <c r="Q16" s="60" t="s">
        <v>1452</v>
      </c>
      <c r="R16" s="60" t="s">
        <v>1452</v>
      </c>
      <c r="S16" s="60" t="s">
        <v>1452</v>
      </c>
      <c r="T16" s="60" t="s">
        <v>1452</v>
      </c>
      <c r="U16" s="60" t="s">
        <v>1452</v>
      </c>
      <c r="V16" s="60" t="s">
        <v>1467</v>
      </c>
      <c r="W16" s="60" t="s">
        <v>1454</v>
      </c>
      <c r="X16" s="60" t="s">
        <v>1454</v>
      </c>
      <c r="Y16" s="60" t="s">
        <v>1467</v>
      </c>
      <c r="Z16" s="60" t="s">
        <v>1455</v>
      </c>
    </row>
    <row r="17" spans="1:26" ht="12.75" x14ac:dyDescent="0.2">
      <c r="A17" s="61">
        <v>44346.505975231485</v>
      </c>
      <c r="B17" s="62" t="s">
        <v>1592</v>
      </c>
      <c r="C17" s="60" t="s">
        <v>1450</v>
      </c>
      <c r="D17" s="60">
        <v>567</v>
      </c>
      <c r="G17" s="60" t="s">
        <v>1451</v>
      </c>
      <c r="K17" s="60">
        <v>36.5</v>
      </c>
      <c r="L17" s="60">
        <v>16</v>
      </c>
      <c r="M17" s="60" t="s">
        <v>1452</v>
      </c>
      <c r="N17" s="60" t="s">
        <v>1452</v>
      </c>
      <c r="O17" s="60" t="s">
        <v>1452</v>
      </c>
      <c r="P17" s="60" t="s">
        <v>1452</v>
      </c>
      <c r="Q17" s="60" t="s">
        <v>1452</v>
      </c>
      <c r="R17" s="60" t="s">
        <v>1452</v>
      </c>
      <c r="S17" s="60" t="s">
        <v>1452</v>
      </c>
      <c r="T17" s="60" t="s">
        <v>1452</v>
      </c>
      <c r="U17" s="60" t="s">
        <v>1452</v>
      </c>
      <c r="V17" s="60" t="s">
        <v>1593</v>
      </c>
      <c r="W17" s="60" t="s">
        <v>1454</v>
      </c>
      <c r="X17" s="60" t="s">
        <v>1454</v>
      </c>
      <c r="Y17" s="60" t="s">
        <v>1610</v>
      </c>
      <c r="Z17" s="60" t="s">
        <v>1455</v>
      </c>
    </row>
    <row r="18" spans="1:26" ht="12.75" x14ac:dyDescent="0.2">
      <c r="A18" s="61">
        <v>44346.302352291663</v>
      </c>
      <c r="B18" s="62" t="s">
        <v>1507</v>
      </c>
      <c r="C18" s="60" t="s">
        <v>1450</v>
      </c>
      <c r="D18" s="60">
        <v>596</v>
      </c>
      <c r="G18" s="60" t="s">
        <v>1456</v>
      </c>
      <c r="H18" s="60" t="s">
        <v>1452</v>
      </c>
      <c r="I18" s="60">
        <v>36</v>
      </c>
      <c r="J18" s="60">
        <v>16</v>
      </c>
      <c r="M18" s="60" t="s">
        <v>1452</v>
      </c>
      <c r="N18" s="60" t="s">
        <v>1452</v>
      </c>
      <c r="O18" s="60" t="s">
        <v>1452</v>
      </c>
      <c r="P18" s="60" t="s">
        <v>1452</v>
      </c>
      <c r="Q18" s="60" t="s">
        <v>1452</v>
      </c>
      <c r="R18" s="60" t="s">
        <v>1452</v>
      </c>
      <c r="S18" s="60" t="s">
        <v>1452</v>
      </c>
      <c r="T18" s="60" t="s">
        <v>1452</v>
      </c>
      <c r="U18" s="60" t="s">
        <v>1452</v>
      </c>
      <c r="V18" s="60" t="s">
        <v>1453</v>
      </c>
      <c r="W18" s="60" t="s">
        <v>1454</v>
      </c>
      <c r="X18" s="60" t="s">
        <v>1454</v>
      </c>
      <c r="Y18" s="60" t="s">
        <v>1453</v>
      </c>
      <c r="Z18" s="60" t="s">
        <v>1455</v>
      </c>
    </row>
    <row r="19" spans="1:26" ht="12.75" x14ac:dyDescent="0.2">
      <c r="A19" s="61">
        <v>44346.368873819447</v>
      </c>
      <c r="B19" s="60">
        <v>9175042957</v>
      </c>
      <c r="C19" s="60" t="s">
        <v>1450</v>
      </c>
      <c r="D19" s="60">
        <v>640</v>
      </c>
      <c r="G19" s="60" t="s">
        <v>1456</v>
      </c>
      <c r="H19" s="60" t="s">
        <v>1452</v>
      </c>
      <c r="I19" s="60">
        <v>36.200000000000003</v>
      </c>
      <c r="J19" s="60">
        <v>18</v>
      </c>
      <c r="M19" s="60" t="s">
        <v>1452</v>
      </c>
      <c r="N19" s="60" t="s">
        <v>1452</v>
      </c>
      <c r="O19" s="60" t="s">
        <v>1452</v>
      </c>
      <c r="P19" s="60" t="s">
        <v>1452</v>
      </c>
      <c r="Q19" s="60" t="s">
        <v>1452</v>
      </c>
      <c r="R19" s="60" t="s">
        <v>1452</v>
      </c>
      <c r="S19" s="60" t="s">
        <v>1452</v>
      </c>
      <c r="T19" s="60" t="s">
        <v>1452</v>
      </c>
      <c r="U19" s="60" t="s">
        <v>1452</v>
      </c>
      <c r="V19" s="60" t="s">
        <v>1454</v>
      </c>
      <c r="W19" s="60" t="s">
        <v>1462</v>
      </c>
      <c r="X19" s="60" t="s">
        <v>1454</v>
      </c>
      <c r="Y19" s="60" t="s">
        <v>1454</v>
      </c>
      <c r="Z19" s="60" t="s">
        <v>1455</v>
      </c>
    </row>
    <row r="20" spans="1:26" ht="12.75" x14ac:dyDescent="0.2">
      <c r="A20" s="61">
        <v>44346.280141226853</v>
      </c>
      <c r="B20" s="62" t="s">
        <v>1495</v>
      </c>
      <c r="C20" s="60" t="s">
        <v>1450</v>
      </c>
      <c r="D20" s="60">
        <v>649</v>
      </c>
      <c r="G20" s="60" t="s">
        <v>1451</v>
      </c>
      <c r="K20" s="60">
        <v>36.5</v>
      </c>
      <c r="L20" s="60">
        <v>14</v>
      </c>
      <c r="M20" s="60" t="s">
        <v>1452</v>
      </c>
      <c r="N20" s="60" t="s">
        <v>1452</v>
      </c>
      <c r="O20" s="60" t="s">
        <v>1452</v>
      </c>
      <c r="P20" s="60" t="s">
        <v>1452</v>
      </c>
      <c r="Q20" s="60" t="s">
        <v>1452</v>
      </c>
      <c r="R20" s="60" t="s">
        <v>1452</v>
      </c>
      <c r="S20" s="60" t="s">
        <v>1452</v>
      </c>
      <c r="T20" s="60" t="s">
        <v>1452</v>
      </c>
      <c r="U20" s="60" t="s">
        <v>1452</v>
      </c>
      <c r="V20" s="60" t="s">
        <v>1467</v>
      </c>
      <c r="W20" s="60" t="s">
        <v>1454</v>
      </c>
      <c r="X20" s="60" t="s">
        <v>1454</v>
      </c>
      <c r="Y20" s="60" t="s">
        <v>1467</v>
      </c>
      <c r="Z20" s="60" t="s">
        <v>1455</v>
      </c>
    </row>
    <row r="21" spans="1:26" ht="12.75" x14ac:dyDescent="0.2">
      <c r="A21" s="61">
        <v>44346.30185157407</v>
      </c>
      <c r="B21" s="62" t="s">
        <v>1509</v>
      </c>
      <c r="C21" s="60" t="s">
        <v>1450</v>
      </c>
      <c r="D21" s="60">
        <v>662</v>
      </c>
      <c r="G21" s="60" t="s">
        <v>1451</v>
      </c>
      <c r="K21" s="60">
        <v>36</v>
      </c>
      <c r="L21" s="60">
        <v>16</v>
      </c>
      <c r="M21" s="60" t="s">
        <v>1452</v>
      </c>
      <c r="N21" s="60" t="s">
        <v>1452</v>
      </c>
      <c r="O21" s="60" t="s">
        <v>1452</v>
      </c>
      <c r="P21" s="60" t="s">
        <v>1452</v>
      </c>
      <c r="Q21" s="60" t="s">
        <v>1452</v>
      </c>
      <c r="R21" s="60" t="s">
        <v>1452</v>
      </c>
      <c r="S21" s="60" t="s">
        <v>1452</v>
      </c>
      <c r="T21" s="60" t="s">
        <v>1452</v>
      </c>
      <c r="U21" s="60" t="s">
        <v>1452</v>
      </c>
      <c r="V21" s="60" t="s">
        <v>1453</v>
      </c>
      <c r="W21" s="60" t="s">
        <v>1454</v>
      </c>
      <c r="X21" s="60" t="s">
        <v>1454</v>
      </c>
      <c r="Y21" s="60" t="s">
        <v>1453</v>
      </c>
      <c r="Z21" s="60" t="s">
        <v>1455</v>
      </c>
    </row>
    <row r="22" spans="1:26" ht="12.75" x14ac:dyDescent="0.2">
      <c r="A22" s="61">
        <v>44346.404855995366</v>
      </c>
      <c r="B22" s="62" t="s">
        <v>1465</v>
      </c>
      <c r="C22" s="60" t="s">
        <v>1450</v>
      </c>
      <c r="D22" s="60">
        <v>667</v>
      </c>
      <c r="G22" s="60" t="s">
        <v>1456</v>
      </c>
      <c r="H22" s="60" t="s">
        <v>1452</v>
      </c>
      <c r="I22" s="60">
        <v>36.299999999999997</v>
      </c>
      <c r="J22" s="60">
        <v>20</v>
      </c>
      <c r="M22" s="60" t="s">
        <v>1452</v>
      </c>
      <c r="N22" s="60" t="s">
        <v>1452</v>
      </c>
      <c r="O22" s="60" t="s">
        <v>1452</v>
      </c>
      <c r="P22" s="60" t="s">
        <v>1452</v>
      </c>
      <c r="Q22" s="60" t="s">
        <v>1452</v>
      </c>
      <c r="R22" s="60" t="s">
        <v>1452</v>
      </c>
      <c r="S22" s="60" t="s">
        <v>1452</v>
      </c>
      <c r="T22" s="60" t="s">
        <v>1452</v>
      </c>
      <c r="U22" s="60" t="s">
        <v>1452</v>
      </c>
      <c r="V22" s="60" t="s">
        <v>1454</v>
      </c>
      <c r="W22" s="60" t="s">
        <v>1454</v>
      </c>
      <c r="X22" s="60" t="s">
        <v>1454</v>
      </c>
      <c r="Y22" s="60" t="s">
        <v>1454</v>
      </c>
      <c r="Z22" s="60" t="s">
        <v>1455</v>
      </c>
    </row>
    <row r="23" spans="1:26" ht="12.75" x14ac:dyDescent="0.2">
      <c r="A23" s="61">
        <v>44346.622299178242</v>
      </c>
      <c r="B23" s="62" t="s">
        <v>1520</v>
      </c>
      <c r="C23" s="60" t="s">
        <v>1450</v>
      </c>
      <c r="D23" s="60">
        <v>669</v>
      </c>
      <c r="G23" s="60" t="s">
        <v>1456</v>
      </c>
      <c r="H23" s="60" t="s">
        <v>1452</v>
      </c>
      <c r="I23" s="60">
        <v>36.700000000000003</v>
      </c>
      <c r="J23" s="60">
        <v>22</v>
      </c>
      <c r="M23" s="60" t="s">
        <v>1452</v>
      </c>
      <c r="N23" s="60" t="s">
        <v>1452</v>
      </c>
      <c r="O23" s="60" t="s">
        <v>1452</v>
      </c>
      <c r="P23" s="60" t="s">
        <v>1452</v>
      </c>
      <c r="Q23" s="60" t="s">
        <v>1452</v>
      </c>
      <c r="R23" s="60" t="s">
        <v>1452</v>
      </c>
      <c r="S23" s="60" t="s">
        <v>1452</v>
      </c>
      <c r="T23" s="60" t="s">
        <v>1452</v>
      </c>
      <c r="U23" s="60" t="s">
        <v>1452</v>
      </c>
      <c r="V23" s="60" t="s">
        <v>1454</v>
      </c>
      <c r="W23" s="60" t="s">
        <v>1454</v>
      </c>
      <c r="X23" s="60" t="s">
        <v>1454</v>
      </c>
      <c r="Y23" s="60" t="s">
        <v>1454</v>
      </c>
      <c r="Z23" s="60" t="s">
        <v>1455</v>
      </c>
    </row>
    <row r="24" spans="1:26" ht="12.75" x14ac:dyDescent="0.2">
      <c r="A24" s="61">
        <v>44346.390672094909</v>
      </c>
      <c r="B24" s="62" t="s">
        <v>1527</v>
      </c>
      <c r="C24" s="60" t="s">
        <v>1450</v>
      </c>
      <c r="D24" s="60">
        <v>671</v>
      </c>
      <c r="G24" s="60" t="s">
        <v>1451</v>
      </c>
      <c r="K24" s="60">
        <v>36</v>
      </c>
      <c r="L24" s="60">
        <v>18</v>
      </c>
      <c r="M24" s="60" t="s">
        <v>1452</v>
      </c>
      <c r="N24" s="60" t="s">
        <v>1452</v>
      </c>
      <c r="O24" s="60" t="s">
        <v>1452</v>
      </c>
      <c r="P24" s="60" t="s">
        <v>1452</v>
      </c>
      <c r="Q24" s="60" t="s">
        <v>1452</v>
      </c>
      <c r="R24" s="60" t="s">
        <v>1452</v>
      </c>
      <c r="S24" s="60" t="s">
        <v>1452</v>
      </c>
      <c r="T24" s="60" t="s">
        <v>1452</v>
      </c>
      <c r="U24" s="60" t="s">
        <v>1452</v>
      </c>
      <c r="V24" s="60" t="s">
        <v>1454</v>
      </c>
      <c r="W24" s="60" t="s">
        <v>1454</v>
      </c>
      <c r="X24" s="60" t="s">
        <v>1473</v>
      </c>
      <c r="Y24" s="60" t="s">
        <v>1454</v>
      </c>
      <c r="Z24" s="60" t="s">
        <v>1455</v>
      </c>
    </row>
    <row r="25" spans="1:26" ht="12.75" x14ac:dyDescent="0.2">
      <c r="A25" s="61">
        <v>44346.541581423611</v>
      </c>
      <c r="B25" s="62" t="s">
        <v>1552</v>
      </c>
      <c r="C25" s="60" t="s">
        <v>1450</v>
      </c>
      <c r="D25" s="60">
        <v>673</v>
      </c>
      <c r="G25" s="60" t="s">
        <v>1451</v>
      </c>
      <c r="K25" s="60">
        <v>36.5</v>
      </c>
      <c r="L25" s="60">
        <v>18</v>
      </c>
      <c r="M25" s="60" t="s">
        <v>1452</v>
      </c>
      <c r="N25" s="60" t="s">
        <v>1452</v>
      </c>
      <c r="O25" s="60" t="s">
        <v>1452</v>
      </c>
      <c r="P25" s="60" t="s">
        <v>1452</v>
      </c>
      <c r="Q25" s="60" t="s">
        <v>1452</v>
      </c>
      <c r="R25" s="60" t="s">
        <v>1452</v>
      </c>
      <c r="S25" s="60" t="s">
        <v>1452</v>
      </c>
      <c r="T25" s="60" t="s">
        <v>1452</v>
      </c>
      <c r="U25" s="60" t="s">
        <v>1452</v>
      </c>
      <c r="V25" s="60" t="s">
        <v>1454</v>
      </c>
      <c r="W25" s="60" t="s">
        <v>1454</v>
      </c>
      <c r="X25" s="60" t="s">
        <v>1454</v>
      </c>
      <c r="Y25" s="60" t="s">
        <v>1454</v>
      </c>
      <c r="Z25" s="60" t="s">
        <v>1455</v>
      </c>
    </row>
    <row r="26" spans="1:26" ht="12.75" x14ac:dyDescent="0.2">
      <c r="A26" s="61">
        <v>44346.374810937501</v>
      </c>
      <c r="B26" s="62" t="s">
        <v>1559</v>
      </c>
      <c r="C26" s="60" t="s">
        <v>1450</v>
      </c>
      <c r="D26" s="60">
        <v>675</v>
      </c>
      <c r="G26" s="60" t="s">
        <v>1456</v>
      </c>
      <c r="H26" s="60" t="s">
        <v>1452</v>
      </c>
      <c r="I26" s="60">
        <v>36</v>
      </c>
      <c r="J26" s="60">
        <v>40</v>
      </c>
      <c r="M26" s="60" t="s">
        <v>1452</v>
      </c>
      <c r="N26" s="60" t="s">
        <v>1452</v>
      </c>
      <c r="O26" s="60" t="s">
        <v>1452</v>
      </c>
      <c r="P26" s="60" t="s">
        <v>1452</v>
      </c>
      <c r="Q26" s="60" t="s">
        <v>1452</v>
      </c>
      <c r="R26" s="60" t="s">
        <v>1452</v>
      </c>
      <c r="S26" s="60" t="s">
        <v>1452</v>
      </c>
      <c r="T26" s="60" t="s">
        <v>1452</v>
      </c>
      <c r="U26" s="60" t="s">
        <v>1452</v>
      </c>
      <c r="V26" s="60" t="s">
        <v>1454</v>
      </c>
      <c r="W26" s="60" t="s">
        <v>1454</v>
      </c>
      <c r="X26" s="60" t="s">
        <v>1454</v>
      </c>
      <c r="Y26" s="60" t="s">
        <v>1454</v>
      </c>
      <c r="Z26" s="60" t="s">
        <v>1455</v>
      </c>
    </row>
    <row r="27" spans="1:26" ht="12.75" x14ac:dyDescent="0.2">
      <c r="A27" s="61">
        <v>44346.314929641201</v>
      </c>
      <c r="B27" s="62" t="s">
        <v>1704</v>
      </c>
      <c r="C27" s="60" t="s">
        <v>1450</v>
      </c>
      <c r="D27" s="60">
        <v>696</v>
      </c>
      <c r="G27" s="60" t="s">
        <v>1456</v>
      </c>
      <c r="H27" s="60" t="s">
        <v>1452</v>
      </c>
      <c r="I27" s="60">
        <v>36.6</v>
      </c>
      <c r="J27" s="60">
        <v>18</v>
      </c>
      <c r="M27" s="60" t="s">
        <v>1452</v>
      </c>
      <c r="N27" s="60" t="s">
        <v>1452</v>
      </c>
      <c r="O27" s="60" t="s">
        <v>1452</v>
      </c>
      <c r="P27" s="60" t="s">
        <v>1452</v>
      </c>
      <c r="Q27" s="60" t="s">
        <v>1452</v>
      </c>
      <c r="R27" s="60" t="s">
        <v>1452</v>
      </c>
      <c r="S27" s="60" t="s">
        <v>1452</v>
      </c>
      <c r="T27" s="60" t="s">
        <v>1452</v>
      </c>
      <c r="U27" s="60" t="s">
        <v>1452</v>
      </c>
      <c r="V27" s="60" t="s">
        <v>1454</v>
      </c>
      <c r="W27" s="60" t="s">
        <v>1454</v>
      </c>
      <c r="X27" s="60" t="s">
        <v>1473</v>
      </c>
      <c r="Y27" s="60" t="s">
        <v>1454</v>
      </c>
      <c r="Z27" s="60" t="s">
        <v>1455</v>
      </c>
    </row>
    <row r="28" spans="1:26" ht="12.75" x14ac:dyDescent="0.2">
      <c r="A28" s="61">
        <v>44346.408605324075</v>
      </c>
      <c r="B28" s="62" t="s">
        <v>1567</v>
      </c>
      <c r="C28" s="60" t="s">
        <v>1450</v>
      </c>
      <c r="D28" s="60">
        <v>727</v>
      </c>
      <c r="G28" s="60" t="s">
        <v>1451</v>
      </c>
      <c r="K28" s="60">
        <v>36.200000000000003</v>
      </c>
      <c r="L28" s="60">
        <v>18</v>
      </c>
      <c r="M28" s="60" t="s">
        <v>1452</v>
      </c>
      <c r="N28" s="60" t="s">
        <v>1452</v>
      </c>
      <c r="O28" s="60" t="s">
        <v>1452</v>
      </c>
      <c r="P28" s="60" t="s">
        <v>1452</v>
      </c>
      <c r="Q28" s="60" t="s">
        <v>1452</v>
      </c>
      <c r="R28" s="60" t="s">
        <v>1452</v>
      </c>
      <c r="S28" s="60" t="s">
        <v>1452</v>
      </c>
      <c r="T28" s="60" t="s">
        <v>1452</v>
      </c>
      <c r="U28" s="60" t="s">
        <v>1452</v>
      </c>
      <c r="V28" s="60" t="s">
        <v>1467</v>
      </c>
      <c r="W28" s="60" t="s">
        <v>1454</v>
      </c>
      <c r="X28" s="60" t="s">
        <v>1454</v>
      </c>
      <c r="Y28" s="60" t="s">
        <v>1467</v>
      </c>
      <c r="Z28" s="60" t="s">
        <v>1455</v>
      </c>
    </row>
    <row r="29" spans="1:26" ht="12.75" x14ac:dyDescent="0.2">
      <c r="A29" s="61">
        <v>44346.375162037039</v>
      </c>
      <c r="C29" s="60" t="s">
        <v>1450</v>
      </c>
      <c r="D29" s="60">
        <v>731</v>
      </c>
      <c r="G29" s="60" t="s">
        <v>1451</v>
      </c>
      <c r="K29" s="60">
        <v>36.4</v>
      </c>
      <c r="L29" s="60">
        <v>14</v>
      </c>
      <c r="M29" s="60" t="s">
        <v>1452</v>
      </c>
      <c r="N29" s="63" t="s">
        <v>1455</v>
      </c>
      <c r="O29" s="60" t="s">
        <v>1452</v>
      </c>
      <c r="P29" s="60" t="s">
        <v>1452</v>
      </c>
      <c r="Q29" s="60" t="s">
        <v>1452</v>
      </c>
      <c r="R29" s="60" t="s">
        <v>1452</v>
      </c>
      <c r="S29" s="60" t="s">
        <v>1452</v>
      </c>
      <c r="T29" s="60" t="s">
        <v>1452</v>
      </c>
      <c r="U29" s="60" t="s">
        <v>1452</v>
      </c>
      <c r="V29" s="60" t="s">
        <v>1539</v>
      </c>
      <c r="W29" s="60" t="s">
        <v>1454</v>
      </c>
      <c r="X29" s="60" t="s">
        <v>1454</v>
      </c>
      <c r="Y29" s="60" t="s">
        <v>1454</v>
      </c>
      <c r="Z29" s="60" t="s">
        <v>1455</v>
      </c>
    </row>
    <row r="30" spans="1:26" ht="12.75" x14ac:dyDescent="0.2">
      <c r="A30" s="61">
        <v>44346.349605972224</v>
      </c>
      <c r="B30" s="62" t="s">
        <v>1479</v>
      </c>
      <c r="C30" s="60" t="s">
        <v>1450</v>
      </c>
      <c r="D30" s="60">
        <v>732</v>
      </c>
      <c r="G30" s="60" t="s">
        <v>1451</v>
      </c>
      <c r="K30" s="60">
        <v>36.5</v>
      </c>
      <c r="L30" s="60">
        <v>16</v>
      </c>
      <c r="M30" s="60" t="s">
        <v>1452</v>
      </c>
      <c r="N30" s="60" t="s">
        <v>1452</v>
      </c>
      <c r="O30" s="60" t="s">
        <v>1452</v>
      </c>
      <c r="P30" s="60" t="s">
        <v>1452</v>
      </c>
      <c r="Q30" s="60" t="s">
        <v>1452</v>
      </c>
      <c r="R30" s="60" t="s">
        <v>1452</v>
      </c>
      <c r="S30" s="60" t="s">
        <v>1452</v>
      </c>
      <c r="T30" s="60" t="s">
        <v>1452</v>
      </c>
      <c r="U30" s="60" t="s">
        <v>1452</v>
      </c>
      <c r="V30" s="60" t="s">
        <v>1454</v>
      </c>
      <c r="W30" s="60" t="s">
        <v>1454</v>
      </c>
      <c r="X30" s="60" t="s">
        <v>1454</v>
      </c>
      <c r="Y30" s="60" t="s">
        <v>1454</v>
      </c>
      <c r="Z30" s="60" t="s">
        <v>1455</v>
      </c>
    </row>
    <row r="31" spans="1:26" ht="12.75" x14ac:dyDescent="0.2">
      <c r="A31" s="61">
        <v>44346.244935543982</v>
      </c>
      <c r="B31" s="62" t="s">
        <v>1469</v>
      </c>
      <c r="C31" s="60" t="s">
        <v>1450</v>
      </c>
      <c r="D31" s="60">
        <v>733</v>
      </c>
      <c r="G31" s="60" t="s">
        <v>1451</v>
      </c>
      <c r="K31" s="60">
        <v>36.1</v>
      </c>
      <c r="L31" s="60">
        <v>18</v>
      </c>
      <c r="M31" s="60" t="s">
        <v>1452</v>
      </c>
      <c r="N31" s="60" t="s">
        <v>1452</v>
      </c>
      <c r="O31" s="60" t="s">
        <v>1452</v>
      </c>
      <c r="P31" s="60" t="s">
        <v>1452</v>
      </c>
      <c r="Q31" s="60" t="s">
        <v>1452</v>
      </c>
      <c r="R31" s="60" t="s">
        <v>1452</v>
      </c>
      <c r="S31" s="60" t="s">
        <v>1452</v>
      </c>
      <c r="T31" s="60" t="s">
        <v>1452</v>
      </c>
      <c r="U31" s="60" t="s">
        <v>1452</v>
      </c>
      <c r="V31" s="60" t="s">
        <v>1493</v>
      </c>
      <c r="W31" s="60" t="s">
        <v>1454</v>
      </c>
      <c r="X31" s="60" t="s">
        <v>1454</v>
      </c>
      <c r="Y31" s="60" t="s">
        <v>1493</v>
      </c>
      <c r="Z31" s="60" t="s">
        <v>1455</v>
      </c>
    </row>
    <row r="32" spans="1:26" ht="12.75" x14ac:dyDescent="0.2">
      <c r="A32" s="61">
        <v>44346.279393576391</v>
      </c>
      <c r="B32" s="62" t="s">
        <v>1534</v>
      </c>
      <c r="C32" s="60" t="s">
        <v>1450</v>
      </c>
      <c r="D32" s="60">
        <v>749</v>
      </c>
      <c r="G32" s="60" t="s">
        <v>1451</v>
      </c>
      <c r="K32" s="60">
        <v>36.5</v>
      </c>
      <c r="L32" s="60">
        <v>18</v>
      </c>
      <c r="M32" s="60" t="s">
        <v>1452</v>
      </c>
      <c r="N32" s="60" t="s">
        <v>1452</v>
      </c>
      <c r="O32" s="60" t="s">
        <v>1452</v>
      </c>
      <c r="P32" s="60" t="s">
        <v>1452</v>
      </c>
      <c r="Q32" s="60" t="s">
        <v>1452</v>
      </c>
      <c r="R32" s="60" t="s">
        <v>1452</v>
      </c>
      <c r="S32" s="60" t="s">
        <v>1452</v>
      </c>
      <c r="T32" s="60" t="s">
        <v>1452</v>
      </c>
      <c r="U32" s="60" t="s">
        <v>1452</v>
      </c>
      <c r="V32" s="60" t="s">
        <v>1454</v>
      </c>
      <c r="W32" s="60" t="s">
        <v>1454</v>
      </c>
      <c r="X32" s="60" t="s">
        <v>1473</v>
      </c>
      <c r="Y32" s="60" t="s">
        <v>1454</v>
      </c>
      <c r="Z32" s="60" t="s">
        <v>1455</v>
      </c>
    </row>
    <row r="33" spans="1:26" ht="12.75" x14ac:dyDescent="0.2">
      <c r="A33" s="61">
        <v>44346.857904849538</v>
      </c>
      <c r="B33" s="62" t="s">
        <v>1541</v>
      </c>
      <c r="C33" s="60" t="s">
        <v>1450</v>
      </c>
      <c r="D33" s="60">
        <v>774</v>
      </c>
      <c r="G33" s="60" t="s">
        <v>1451</v>
      </c>
      <c r="K33" s="60">
        <v>36</v>
      </c>
      <c r="L33" s="60">
        <v>18</v>
      </c>
      <c r="M33" s="60" t="s">
        <v>1452</v>
      </c>
      <c r="N33" s="60" t="s">
        <v>1452</v>
      </c>
      <c r="O33" s="60" t="s">
        <v>1452</v>
      </c>
      <c r="P33" s="60" t="s">
        <v>1452</v>
      </c>
      <c r="Q33" s="60" t="s">
        <v>1452</v>
      </c>
      <c r="R33" s="60" t="s">
        <v>1452</v>
      </c>
      <c r="S33" s="60" t="s">
        <v>1452</v>
      </c>
      <c r="T33" s="60" t="s">
        <v>1452</v>
      </c>
      <c r="U33" s="60" t="s">
        <v>1452</v>
      </c>
      <c r="V33" s="60" t="s">
        <v>1481</v>
      </c>
      <c r="W33" s="60" t="s">
        <v>1454</v>
      </c>
      <c r="X33" s="60" t="s">
        <v>1454</v>
      </c>
      <c r="Y33" s="60" t="s">
        <v>1709</v>
      </c>
      <c r="Z33" s="60" t="s">
        <v>1455</v>
      </c>
    </row>
    <row r="34" spans="1:26" ht="12.75" x14ac:dyDescent="0.2">
      <c r="A34" s="61">
        <v>44346.923770011577</v>
      </c>
      <c r="B34" s="62" t="s">
        <v>1601</v>
      </c>
      <c r="C34" s="60" t="s">
        <v>1450</v>
      </c>
      <c r="D34" s="60">
        <v>777</v>
      </c>
      <c r="G34" s="60" t="s">
        <v>1456</v>
      </c>
      <c r="H34" s="60" t="s">
        <v>1452</v>
      </c>
      <c r="I34" s="60">
        <v>36.4</v>
      </c>
      <c r="J34" s="60">
        <v>16</v>
      </c>
      <c r="M34" s="60" t="s">
        <v>1452</v>
      </c>
      <c r="N34" s="60" t="s">
        <v>1452</v>
      </c>
      <c r="O34" s="60" t="s">
        <v>1452</v>
      </c>
      <c r="P34" s="60" t="s">
        <v>1452</v>
      </c>
      <c r="Q34" s="60" t="s">
        <v>1452</v>
      </c>
      <c r="R34" s="60" t="s">
        <v>1452</v>
      </c>
      <c r="S34" s="60" t="s">
        <v>1452</v>
      </c>
      <c r="T34" s="60" t="s">
        <v>1452</v>
      </c>
      <c r="U34" s="60" t="s">
        <v>1452</v>
      </c>
      <c r="V34" s="60" t="s">
        <v>1454</v>
      </c>
      <c r="W34" s="60" t="s">
        <v>1454</v>
      </c>
      <c r="X34" s="60" t="s">
        <v>1454</v>
      </c>
      <c r="Y34" s="60" t="s">
        <v>1454</v>
      </c>
      <c r="Z34" s="60" t="s">
        <v>1455</v>
      </c>
    </row>
    <row r="35" spans="1:26" ht="12.75" x14ac:dyDescent="0.2">
      <c r="A35" s="61">
        <v>44346.184289907411</v>
      </c>
      <c r="B35" s="62" t="s">
        <v>1540</v>
      </c>
      <c r="C35" s="60" t="s">
        <v>1450</v>
      </c>
      <c r="D35" s="60">
        <v>778</v>
      </c>
      <c r="G35" s="60" t="s">
        <v>1456</v>
      </c>
      <c r="H35" s="60" t="s">
        <v>1452</v>
      </c>
      <c r="I35" s="60">
        <v>36.4</v>
      </c>
      <c r="J35" s="60">
        <v>17</v>
      </c>
      <c r="M35" s="60" t="s">
        <v>1452</v>
      </c>
      <c r="N35" s="60" t="s">
        <v>1452</v>
      </c>
      <c r="O35" s="60" t="s">
        <v>1452</v>
      </c>
      <c r="P35" s="60" t="s">
        <v>1452</v>
      </c>
      <c r="Q35" s="60" t="s">
        <v>1452</v>
      </c>
      <c r="R35" s="60" t="s">
        <v>1452</v>
      </c>
      <c r="S35" s="60" t="s">
        <v>1452</v>
      </c>
      <c r="T35" s="60" t="s">
        <v>1452</v>
      </c>
      <c r="U35" s="60" t="s">
        <v>1452</v>
      </c>
      <c r="V35" s="60" t="s">
        <v>1454</v>
      </c>
      <c r="W35" s="60" t="s">
        <v>1454</v>
      </c>
      <c r="X35" s="60" t="s">
        <v>1454</v>
      </c>
      <c r="Y35" s="60" t="s">
        <v>1454</v>
      </c>
      <c r="Z35" s="60" t="s">
        <v>1455</v>
      </c>
    </row>
    <row r="36" spans="1:26" ht="12.75" x14ac:dyDescent="0.2">
      <c r="A36" s="61">
        <v>44346.749368958335</v>
      </c>
      <c r="B36" s="62" t="s">
        <v>1551</v>
      </c>
      <c r="C36" s="60" t="s">
        <v>1450</v>
      </c>
      <c r="D36" s="60">
        <v>783</v>
      </c>
      <c r="G36" s="60" t="s">
        <v>1456</v>
      </c>
      <c r="H36" s="60" t="s">
        <v>1452</v>
      </c>
      <c r="I36" s="60">
        <v>36.4</v>
      </c>
      <c r="J36" s="60">
        <v>20</v>
      </c>
      <c r="M36" s="60" t="s">
        <v>1452</v>
      </c>
      <c r="N36" s="60" t="s">
        <v>1452</v>
      </c>
      <c r="O36" s="60" t="s">
        <v>1452</v>
      </c>
      <c r="P36" s="60" t="s">
        <v>1452</v>
      </c>
      <c r="Q36" s="60" t="s">
        <v>1452</v>
      </c>
      <c r="R36" s="60" t="s">
        <v>1452</v>
      </c>
      <c r="S36" s="60" t="s">
        <v>1452</v>
      </c>
      <c r="T36" s="60" t="s">
        <v>1452</v>
      </c>
      <c r="U36" s="60" t="s">
        <v>1452</v>
      </c>
      <c r="V36" s="60" t="s">
        <v>1481</v>
      </c>
      <c r="W36" s="60" t="s">
        <v>1454</v>
      </c>
      <c r="X36" s="60" t="s">
        <v>1454</v>
      </c>
      <c r="Y36" s="60" t="s">
        <v>1481</v>
      </c>
      <c r="Z36" s="60" t="s">
        <v>1455</v>
      </c>
    </row>
    <row r="37" spans="1:26" ht="12.75" x14ac:dyDescent="0.2">
      <c r="A37" s="61">
        <v>44346.252060648148</v>
      </c>
      <c r="B37" s="60">
        <v>9353154308</v>
      </c>
      <c r="C37" s="60" t="s">
        <v>1450</v>
      </c>
      <c r="D37" s="60">
        <v>789</v>
      </c>
      <c r="G37" s="60" t="s">
        <v>1451</v>
      </c>
      <c r="K37" s="60">
        <v>36</v>
      </c>
      <c r="L37" s="60">
        <v>14</v>
      </c>
      <c r="M37" s="60" t="s">
        <v>1452</v>
      </c>
      <c r="N37" s="60" t="s">
        <v>1452</v>
      </c>
      <c r="O37" s="60" t="s">
        <v>1452</v>
      </c>
      <c r="P37" s="60" t="s">
        <v>1452</v>
      </c>
      <c r="Q37" s="60" t="s">
        <v>1452</v>
      </c>
      <c r="R37" s="60" t="s">
        <v>1452</v>
      </c>
      <c r="S37" s="60" t="s">
        <v>1452</v>
      </c>
      <c r="T37" s="60" t="s">
        <v>1452</v>
      </c>
      <c r="U37" s="60" t="s">
        <v>1452</v>
      </c>
      <c r="V37" s="60" t="s">
        <v>1467</v>
      </c>
      <c r="W37" s="60" t="s">
        <v>1577</v>
      </c>
      <c r="X37" s="60" t="s">
        <v>1473</v>
      </c>
      <c r="Y37" s="60" t="s">
        <v>1467</v>
      </c>
      <c r="Z37" s="60" t="s">
        <v>1455</v>
      </c>
    </row>
    <row r="38" spans="1:26" ht="12.75" x14ac:dyDescent="0.2">
      <c r="A38" s="61">
        <v>44346.246107847226</v>
      </c>
      <c r="B38" s="62" t="s">
        <v>1471</v>
      </c>
      <c r="C38" s="60" t="s">
        <v>1450</v>
      </c>
      <c r="D38" s="60" t="s">
        <v>432</v>
      </c>
      <c r="G38" s="60" t="s">
        <v>1451</v>
      </c>
      <c r="K38" s="60">
        <v>36.200000000000003</v>
      </c>
      <c r="L38" s="60">
        <v>14</v>
      </c>
      <c r="M38" s="60" t="s">
        <v>1452</v>
      </c>
      <c r="N38" s="60" t="s">
        <v>1452</v>
      </c>
      <c r="O38" s="60" t="s">
        <v>1452</v>
      </c>
      <c r="P38" s="60" t="s">
        <v>1452</v>
      </c>
      <c r="Q38" s="60" t="s">
        <v>1452</v>
      </c>
      <c r="R38" s="60" t="s">
        <v>1452</v>
      </c>
      <c r="S38" s="60" t="s">
        <v>1452</v>
      </c>
      <c r="T38" s="60" t="s">
        <v>1452</v>
      </c>
      <c r="U38" s="60" t="s">
        <v>1452</v>
      </c>
      <c r="V38" s="60" t="s">
        <v>1472</v>
      </c>
      <c r="W38" s="60" t="s">
        <v>1454</v>
      </c>
      <c r="X38" s="60" t="s">
        <v>1473</v>
      </c>
      <c r="Y38" s="60" t="s">
        <v>1474</v>
      </c>
      <c r="Z38" s="60" t="s">
        <v>1455</v>
      </c>
    </row>
    <row r="39" spans="1:26" ht="12.75" x14ac:dyDescent="0.2">
      <c r="A39" s="61">
        <v>44346.759238819446</v>
      </c>
      <c r="B39" s="60" t="s">
        <v>1603</v>
      </c>
      <c r="C39" s="60" t="s">
        <v>1450</v>
      </c>
      <c r="D39" s="60" t="s">
        <v>204</v>
      </c>
      <c r="G39" s="60" t="s">
        <v>1451</v>
      </c>
      <c r="K39" s="60">
        <v>36</v>
      </c>
      <c r="L39" s="60">
        <v>16</v>
      </c>
      <c r="M39" s="60" t="s">
        <v>1452</v>
      </c>
      <c r="N39" s="60" t="s">
        <v>1452</v>
      </c>
      <c r="O39" s="60" t="s">
        <v>1452</v>
      </c>
      <c r="P39" s="60" t="s">
        <v>1452</v>
      </c>
      <c r="Q39" s="60" t="s">
        <v>1452</v>
      </c>
      <c r="R39" s="60" t="s">
        <v>1452</v>
      </c>
      <c r="S39" s="60" t="s">
        <v>1452</v>
      </c>
      <c r="T39" s="60" t="s">
        <v>1452</v>
      </c>
      <c r="U39" s="60" t="s">
        <v>1452</v>
      </c>
      <c r="V39" s="60" t="s">
        <v>1454</v>
      </c>
      <c r="W39" s="60" t="s">
        <v>1454</v>
      </c>
      <c r="X39" s="60" t="s">
        <v>1454</v>
      </c>
      <c r="Y39" s="60" t="s">
        <v>1454</v>
      </c>
      <c r="Z39" s="60" t="s">
        <v>1455</v>
      </c>
    </row>
    <row r="40" spans="1:26" ht="12.75" x14ac:dyDescent="0.2">
      <c r="A40" s="61">
        <v>44346.67195447917</v>
      </c>
      <c r="B40" s="62" t="s">
        <v>1580</v>
      </c>
      <c r="C40" s="60" t="s">
        <v>1450</v>
      </c>
      <c r="D40" s="60" t="s">
        <v>253</v>
      </c>
      <c r="G40" s="60" t="s">
        <v>1451</v>
      </c>
      <c r="K40" s="60">
        <v>36.1</v>
      </c>
      <c r="L40" s="60">
        <v>16</v>
      </c>
      <c r="M40" s="60" t="s">
        <v>1452</v>
      </c>
      <c r="N40" s="60" t="s">
        <v>1452</v>
      </c>
      <c r="O40" s="60" t="s">
        <v>1452</v>
      </c>
      <c r="P40" s="60" t="s">
        <v>1452</v>
      </c>
      <c r="Q40" s="60" t="s">
        <v>1452</v>
      </c>
      <c r="R40" s="60" t="s">
        <v>1452</v>
      </c>
      <c r="S40" s="60" t="s">
        <v>1452</v>
      </c>
      <c r="T40" s="60" t="s">
        <v>1452</v>
      </c>
      <c r="U40" s="60" t="s">
        <v>1452</v>
      </c>
      <c r="V40" s="60" t="s">
        <v>1667</v>
      </c>
      <c r="W40" s="60" t="s">
        <v>1454</v>
      </c>
      <c r="X40" s="60" t="s">
        <v>1454</v>
      </c>
      <c r="Y40" s="60" t="s">
        <v>1454</v>
      </c>
      <c r="Z40" s="60" t="s">
        <v>1455</v>
      </c>
    </row>
    <row r="41" spans="1:26" ht="12.75" x14ac:dyDescent="0.2">
      <c r="A41" s="61">
        <v>44346.489430983798</v>
      </c>
      <c r="B41" s="62" t="s">
        <v>1604</v>
      </c>
      <c r="C41" s="60" t="s">
        <v>1450</v>
      </c>
      <c r="D41" s="60" t="s">
        <v>1104</v>
      </c>
      <c r="G41" s="60" t="s">
        <v>1451</v>
      </c>
      <c r="K41" s="60">
        <v>36.4</v>
      </c>
      <c r="L41" s="60">
        <v>71</v>
      </c>
      <c r="M41" s="60" t="s">
        <v>1452</v>
      </c>
      <c r="N41" s="60" t="s">
        <v>1452</v>
      </c>
      <c r="O41" s="60" t="s">
        <v>1452</v>
      </c>
      <c r="P41" s="60" t="s">
        <v>1452</v>
      </c>
      <c r="Q41" s="60" t="s">
        <v>1452</v>
      </c>
      <c r="R41" s="60" t="s">
        <v>1452</v>
      </c>
      <c r="S41" s="60" t="s">
        <v>1452</v>
      </c>
      <c r="T41" s="60" t="s">
        <v>1452</v>
      </c>
      <c r="U41" s="60" t="s">
        <v>1452</v>
      </c>
      <c r="V41" s="60" t="s">
        <v>1708</v>
      </c>
      <c r="W41" s="60" t="s">
        <v>1454</v>
      </c>
      <c r="X41" s="60" t="s">
        <v>1454</v>
      </c>
      <c r="Y41" s="60" t="s">
        <v>1454</v>
      </c>
      <c r="Z41" s="60" t="s">
        <v>1455</v>
      </c>
    </row>
    <row r="42" spans="1:26" ht="12.75" x14ac:dyDescent="0.2">
      <c r="A42" s="61">
        <v>44346.311120520833</v>
      </c>
      <c r="B42" s="62" t="s">
        <v>1505</v>
      </c>
      <c r="C42" s="60" t="s">
        <v>1450</v>
      </c>
      <c r="D42" s="60" t="s">
        <v>1424</v>
      </c>
      <c r="G42" s="60" t="s">
        <v>1451</v>
      </c>
      <c r="K42" s="60">
        <v>35.799999999999997</v>
      </c>
      <c r="L42" s="60">
        <v>14</v>
      </c>
      <c r="M42" s="60" t="s">
        <v>1452</v>
      </c>
      <c r="N42" s="60" t="s">
        <v>1452</v>
      </c>
      <c r="O42" s="60" t="s">
        <v>1452</v>
      </c>
      <c r="P42" s="60" t="s">
        <v>1452</v>
      </c>
      <c r="Q42" s="60" t="s">
        <v>1452</v>
      </c>
      <c r="R42" s="60" t="s">
        <v>1452</v>
      </c>
      <c r="S42" s="60" t="s">
        <v>1452</v>
      </c>
      <c r="T42" s="60" t="s">
        <v>1452</v>
      </c>
      <c r="U42" s="60" t="s">
        <v>1452</v>
      </c>
      <c r="V42" s="60" t="s">
        <v>1702</v>
      </c>
      <c r="W42" s="60" t="s">
        <v>1703</v>
      </c>
      <c r="X42" s="60" t="s">
        <v>1473</v>
      </c>
      <c r="Y42" s="60" t="s">
        <v>1454</v>
      </c>
      <c r="Z42" s="60" t="s">
        <v>1455</v>
      </c>
    </row>
    <row r="43" spans="1:26" ht="12.75" x14ac:dyDescent="0.2">
      <c r="A43" s="61">
        <v>44346.271540925925</v>
      </c>
      <c r="B43" s="62" t="s">
        <v>1575</v>
      </c>
      <c r="C43" s="60" t="s">
        <v>1458</v>
      </c>
      <c r="E43" s="60" t="s">
        <v>597</v>
      </c>
      <c r="F43" s="60" t="s">
        <v>596</v>
      </c>
      <c r="G43" s="60" t="s">
        <v>1451</v>
      </c>
      <c r="K43" s="60">
        <v>36.4</v>
      </c>
      <c r="L43" s="60">
        <v>26</v>
      </c>
      <c r="M43" s="60" t="s">
        <v>1452</v>
      </c>
      <c r="N43" s="60" t="s">
        <v>1452</v>
      </c>
      <c r="O43" s="60" t="s">
        <v>1452</v>
      </c>
      <c r="P43" s="60" t="s">
        <v>1452</v>
      </c>
      <c r="Q43" s="60" t="s">
        <v>1452</v>
      </c>
      <c r="R43" s="60" t="s">
        <v>1452</v>
      </c>
      <c r="S43" s="60" t="s">
        <v>1452</v>
      </c>
      <c r="T43" s="60" t="s">
        <v>1452</v>
      </c>
      <c r="U43" s="60" t="s">
        <v>1452</v>
      </c>
      <c r="V43" s="60" t="s">
        <v>1576</v>
      </c>
      <c r="W43" s="60" t="s">
        <v>1577</v>
      </c>
      <c r="X43" s="60" t="s">
        <v>1454</v>
      </c>
      <c r="Y43" s="60" t="s">
        <v>1493</v>
      </c>
      <c r="Z43" s="60" t="s">
        <v>1455</v>
      </c>
    </row>
    <row r="44" spans="1:26" ht="12.75" x14ac:dyDescent="0.2">
      <c r="A44" s="61">
        <v>44346.28270920139</v>
      </c>
      <c r="B44" s="62" t="s">
        <v>1578</v>
      </c>
      <c r="C44" s="60" t="s">
        <v>1458</v>
      </c>
      <c r="E44" s="60" t="s">
        <v>792</v>
      </c>
      <c r="F44" s="60" t="s">
        <v>791</v>
      </c>
      <c r="G44" s="60" t="s">
        <v>1451</v>
      </c>
      <c r="K44" s="60">
        <v>36.200000000000003</v>
      </c>
      <c r="L44" s="60">
        <v>17</v>
      </c>
      <c r="M44" s="60" t="s">
        <v>1452</v>
      </c>
      <c r="N44" s="60" t="s">
        <v>1452</v>
      </c>
      <c r="O44" s="60" t="s">
        <v>1452</v>
      </c>
      <c r="P44" s="60" t="s">
        <v>1452</v>
      </c>
      <c r="Q44" s="60" t="s">
        <v>1452</v>
      </c>
      <c r="R44" s="60" t="s">
        <v>1452</v>
      </c>
      <c r="S44" s="60" t="s">
        <v>1452</v>
      </c>
      <c r="T44" s="60" t="s">
        <v>1452</v>
      </c>
      <c r="U44" s="60" t="s">
        <v>1452</v>
      </c>
      <c r="V44" s="60" t="s">
        <v>1454</v>
      </c>
      <c r="W44" s="60" t="s">
        <v>1454</v>
      </c>
      <c r="X44" s="60" t="s">
        <v>1454</v>
      </c>
      <c r="Y44" s="60" t="s">
        <v>1579</v>
      </c>
      <c r="Z44" s="60" t="s">
        <v>1455</v>
      </c>
    </row>
    <row r="45" spans="1:26" ht="12.75" x14ac:dyDescent="0.2">
      <c r="A45" s="61">
        <v>44346.391592523149</v>
      </c>
      <c r="B45" s="62" t="s">
        <v>1598</v>
      </c>
      <c r="C45" s="60" t="s">
        <v>1458</v>
      </c>
      <c r="E45" s="60" t="s">
        <v>360</v>
      </c>
      <c r="F45" s="60" t="s">
        <v>359</v>
      </c>
      <c r="G45" s="60" t="s">
        <v>1456</v>
      </c>
      <c r="H45" s="60" t="s">
        <v>1452</v>
      </c>
      <c r="I45" s="60">
        <v>37</v>
      </c>
      <c r="J45" s="60">
        <v>16</v>
      </c>
      <c r="M45" s="60" t="s">
        <v>1452</v>
      </c>
      <c r="N45" s="60" t="s">
        <v>1452</v>
      </c>
      <c r="O45" s="60" t="s">
        <v>1452</v>
      </c>
      <c r="P45" s="60" t="s">
        <v>1452</v>
      </c>
      <c r="Q45" s="60" t="s">
        <v>1452</v>
      </c>
      <c r="R45" s="60" t="s">
        <v>1452</v>
      </c>
      <c r="S45" s="60" t="s">
        <v>1452</v>
      </c>
      <c r="T45" s="60" t="s">
        <v>1452</v>
      </c>
      <c r="U45" s="60" t="s">
        <v>1452</v>
      </c>
      <c r="V45" s="60" t="s">
        <v>1454</v>
      </c>
      <c r="W45" s="60" t="s">
        <v>1454</v>
      </c>
      <c r="X45" s="60" t="s">
        <v>1454</v>
      </c>
      <c r="Y45" s="60" t="s">
        <v>1454</v>
      </c>
      <c r="Z45" s="60" t="s">
        <v>1455</v>
      </c>
    </row>
    <row r="46" spans="1:26" ht="12.75" x14ac:dyDescent="0.2">
      <c r="A46" s="61">
        <v>44346.398733981478</v>
      </c>
      <c r="B46" s="62" t="s">
        <v>1494</v>
      </c>
      <c r="C46" s="60" t="s">
        <v>1458</v>
      </c>
      <c r="E46" s="60" t="s">
        <v>306</v>
      </c>
      <c r="F46" s="60" t="s">
        <v>305</v>
      </c>
      <c r="G46" s="60" t="s">
        <v>1451</v>
      </c>
      <c r="K46" s="60">
        <v>36.1</v>
      </c>
      <c r="L46" s="60">
        <v>18</v>
      </c>
      <c r="M46" s="60" t="s">
        <v>1452</v>
      </c>
      <c r="N46" s="60" t="s">
        <v>1452</v>
      </c>
      <c r="O46" s="60" t="s">
        <v>1452</v>
      </c>
      <c r="P46" s="60" t="s">
        <v>1452</v>
      </c>
      <c r="Q46" s="60" t="s">
        <v>1452</v>
      </c>
      <c r="R46" s="60" t="s">
        <v>1452</v>
      </c>
      <c r="S46" s="60" t="s">
        <v>1452</v>
      </c>
      <c r="T46" s="60" t="s">
        <v>1452</v>
      </c>
      <c r="U46" s="60" t="s">
        <v>1452</v>
      </c>
      <c r="V46" s="60" t="s">
        <v>1454</v>
      </c>
      <c r="W46" s="60" t="s">
        <v>1454</v>
      </c>
      <c r="X46" s="60" t="s">
        <v>1473</v>
      </c>
      <c r="Y46" s="60" t="s">
        <v>1454</v>
      </c>
      <c r="Z46" s="60" t="s">
        <v>1455</v>
      </c>
    </row>
    <row r="47" spans="1:26" ht="12.75" x14ac:dyDescent="0.2">
      <c r="A47" s="61">
        <v>44346.45999743056</v>
      </c>
      <c r="B47" s="62" t="s">
        <v>1537</v>
      </c>
      <c r="C47" s="60" t="s">
        <v>1458</v>
      </c>
      <c r="E47" s="60" t="s">
        <v>1705</v>
      </c>
      <c r="F47" s="60" t="s">
        <v>1706</v>
      </c>
      <c r="G47" s="60" t="s">
        <v>1456</v>
      </c>
      <c r="H47" s="60" t="s">
        <v>1452</v>
      </c>
      <c r="I47" s="60">
        <v>36.5</v>
      </c>
      <c r="J47" s="60">
        <v>19</v>
      </c>
      <c r="M47" s="60" t="s">
        <v>1452</v>
      </c>
      <c r="N47" s="60" t="s">
        <v>1452</v>
      </c>
      <c r="O47" s="60" t="s">
        <v>1452</v>
      </c>
      <c r="P47" s="60" t="s">
        <v>1452</v>
      </c>
      <c r="Q47" s="60" t="s">
        <v>1452</v>
      </c>
      <c r="R47" s="60" t="s">
        <v>1452</v>
      </c>
      <c r="S47" s="60" t="s">
        <v>1452</v>
      </c>
      <c r="T47" s="60" t="s">
        <v>1452</v>
      </c>
      <c r="U47" s="60" t="s">
        <v>1452</v>
      </c>
      <c r="V47" s="60" t="s">
        <v>1481</v>
      </c>
      <c r="W47" s="60" t="s">
        <v>1454</v>
      </c>
      <c r="X47" s="60" t="s">
        <v>1454</v>
      </c>
      <c r="Y47" s="60" t="s">
        <v>1707</v>
      </c>
      <c r="Z47" s="60" t="s">
        <v>1455</v>
      </c>
    </row>
    <row r="48" spans="1:26" ht="12.75" x14ac:dyDescent="0.2">
      <c r="A48" s="61">
        <v>44346.467134444443</v>
      </c>
      <c r="B48" s="62" t="s">
        <v>1547</v>
      </c>
      <c r="C48" s="60" t="s">
        <v>1458</v>
      </c>
      <c r="E48" s="60" t="s">
        <v>299</v>
      </c>
      <c r="F48" s="60" t="s">
        <v>298</v>
      </c>
      <c r="G48" s="60" t="s">
        <v>1451</v>
      </c>
      <c r="K48" s="60">
        <v>36.200000000000003</v>
      </c>
      <c r="L48" s="60">
        <v>30</v>
      </c>
      <c r="M48" s="60" t="s">
        <v>1452</v>
      </c>
      <c r="N48" s="60" t="s">
        <v>1452</v>
      </c>
      <c r="O48" s="60" t="s">
        <v>1452</v>
      </c>
      <c r="P48" s="60" t="s">
        <v>1452</v>
      </c>
      <c r="Q48" s="60" t="s">
        <v>1452</v>
      </c>
      <c r="R48" s="60" t="s">
        <v>1452</v>
      </c>
      <c r="S48" s="60" t="s">
        <v>1452</v>
      </c>
      <c r="T48" s="60" t="s">
        <v>1452</v>
      </c>
      <c r="U48" s="60" t="s">
        <v>1452</v>
      </c>
      <c r="V48" s="60" t="s">
        <v>1548</v>
      </c>
      <c r="W48" s="60" t="s">
        <v>1454</v>
      </c>
      <c r="X48" s="60" t="s">
        <v>1454</v>
      </c>
      <c r="Y48" s="60" t="s">
        <v>1454</v>
      </c>
      <c r="Z48" s="60" t="s">
        <v>1455</v>
      </c>
    </row>
    <row r="49" spans="1:26" ht="12.75" x14ac:dyDescent="0.2">
      <c r="A49" s="61">
        <v>44346.517071608796</v>
      </c>
      <c r="B49" s="62" t="s">
        <v>1584</v>
      </c>
      <c r="C49" s="60" t="s">
        <v>1458</v>
      </c>
      <c r="E49" s="60" t="s">
        <v>1585</v>
      </c>
      <c r="F49" s="60" t="s">
        <v>1586</v>
      </c>
      <c r="G49" s="60" t="s">
        <v>1456</v>
      </c>
      <c r="H49" s="60" t="s">
        <v>1452</v>
      </c>
      <c r="I49" s="60">
        <v>36.5</v>
      </c>
      <c r="J49" s="60">
        <v>20</v>
      </c>
      <c r="M49" s="60" t="s">
        <v>1452</v>
      </c>
      <c r="N49" s="60" t="s">
        <v>1452</v>
      </c>
      <c r="O49" s="60" t="s">
        <v>1452</v>
      </c>
      <c r="P49" s="60" t="s">
        <v>1452</v>
      </c>
      <c r="Q49" s="60" t="s">
        <v>1452</v>
      </c>
      <c r="R49" s="60" t="s">
        <v>1452</v>
      </c>
      <c r="S49" s="60" t="s">
        <v>1452</v>
      </c>
      <c r="T49" s="60" t="s">
        <v>1452</v>
      </c>
      <c r="U49" s="60" t="s">
        <v>1452</v>
      </c>
      <c r="V49" s="60" t="s">
        <v>1636</v>
      </c>
      <c r="W49" s="60" t="s">
        <v>1454</v>
      </c>
      <c r="X49" s="60" t="s">
        <v>1454</v>
      </c>
      <c r="Y49" s="60" t="s">
        <v>1454</v>
      </c>
      <c r="Z49" s="60" t="s">
        <v>1455</v>
      </c>
    </row>
    <row r="50" spans="1:26" ht="12.75" x14ac:dyDescent="0.2">
      <c r="A50" s="61">
        <v>44346.732850127315</v>
      </c>
      <c r="B50" s="62" t="s">
        <v>1468</v>
      </c>
      <c r="C50" s="60" t="s">
        <v>1458</v>
      </c>
      <c r="E50" s="60" t="s">
        <v>31</v>
      </c>
      <c r="F50" s="60" t="s">
        <v>30</v>
      </c>
      <c r="G50" s="60" t="s">
        <v>1456</v>
      </c>
      <c r="H50" s="60" t="s">
        <v>1455</v>
      </c>
      <c r="I50" s="60">
        <v>36.299999999999997</v>
      </c>
      <c r="J50" s="60">
        <v>18</v>
      </c>
      <c r="M50" s="60" t="s">
        <v>1452</v>
      </c>
      <c r="N50" s="60" t="s">
        <v>1452</v>
      </c>
      <c r="O50" s="60" t="s">
        <v>1452</v>
      </c>
      <c r="P50" s="60" t="s">
        <v>1452</v>
      </c>
      <c r="Q50" s="60" t="s">
        <v>1452</v>
      </c>
      <c r="R50" s="60" t="s">
        <v>1452</v>
      </c>
      <c r="S50" s="60" t="s">
        <v>1452</v>
      </c>
      <c r="T50" s="60" t="s">
        <v>1452</v>
      </c>
      <c r="U50" s="60" t="s">
        <v>1452</v>
      </c>
      <c r="V50" s="60" t="s">
        <v>1454</v>
      </c>
      <c r="W50" s="60" t="s">
        <v>1454</v>
      </c>
      <c r="X50" s="60" t="s">
        <v>1454</v>
      </c>
      <c r="Y50" s="60" t="s">
        <v>1454</v>
      </c>
      <c r="Z50" s="60" t="s">
        <v>1455</v>
      </c>
    </row>
    <row r="51" spans="1:26" ht="12.75" x14ac:dyDescent="0.2">
      <c r="A51" s="61">
        <v>44346.808087152778</v>
      </c>
      <c r="B51" s="62" t="s">
        <v>1482</v>
      </c>
      <c r="C51" s="60" t="s">
        <v>1458</v>
      </c>
      <c r="E51" s="60" t="s">
        <v>1483</v>
      </c>
      <c r="F51" s="60" t="s">
        <v>1484</v>
      </c>
      <c r="G51" s="60" t="s">
        <v>1451</v>
      </c>
      <c r="K51" s="60">
        <v>36.4</v>
      </c>
      <c r="L51" s="60">
        <v>23</v>
      </c>
      <c r="M51" s="60" t="s">
        <v>1452</v>
      </c>
      <c r="N51" s="60" t="s">
        <v>1452</v>
      </c>
      <c r="O51" s="60" t="s">
        <v>1452</v>
      </c>
      <c r="P51" s="60" t="s">
        <v>1452</v>
      </c>
      <c r="Q51" s="60" t="s">
        <v>1452</v>
      </c>
      <c r="R51" s="60" t="s">
        <v>1452</v>
      </c>
      <c r="S51" s="60" t="s">
        <v>1452</v>
      </c>
      <c r="T51" s="60" t="s">
        <v>1452</v>
      </c>
      <c r="U51" s="60" t="s">
        <v>1452</v>
      </c>
      <c r="V51" s="60" t="s">
        <v>1454</v>
      </c>
      <c r="W51" s="60" t="s">
        <v>1454</v>
      </c>
      <c r="X51" s="60" t="s">
        <v>1454</v>
      </c>
      <c r="Y51" s="60" t="s">
        <v>1454</v>
      </c>
      <c r="Z51" s="60" t="s">
        <v>1455</v>
      </c>
    </row>
  </sheetData>
  <sortState xmlns:xlrd2="http://schemas.microsoft.com/office/spreadsheetml/2017/richdata2" ref="A2:Z51">
    <sortCondition ref="D2:D51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PKII Employee Details</vt:lpstr>
      <vt:lpstr>PKII Health Check Recepients</vt:lpstr>
      <vt:lpstr>May 24</vt:lpstr>
      <vt:lpstr>May 25</vt:lpstr>
      <vt:lpstr>May 26</vt:lpstr>
      <vt:lpstr>May 27</vt:lpstr>
      <vt:lpstr>May 28</vt:lpstr>
      <vt:lpstr>May 29</vt:lpstr>
      <vt:lpstr>May 30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Owenn</dc:creator>
  <cp:lastModifiedBy>Owenn</cp:lastModifiedBy>
  <dcterms:created xsi:type="dcterms:W3CDTF">2021-05-31T02:45:44Z</dcterms:created>
  <dcterms:modified xsi:type="dcterms:W3CDTF">2021-05-31T03:20:12Z</dcterms:modified>
</cp:coreProperties>
</file>