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C8C1BD00-34B0-4CC3-9AC5-17728E9F44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y 9" sheetId="1" r:id="rId4"/>
    <sheet name="May 10" sheetId="2" r:id="rId5"/>
    <sheet name="May 11" sheetId="3" r:id="rId6"/>
    <sheet name="May 12" sheetId="4" r:id="rId7"/>
    <sheet name="May 13" sheetId="5" r:id="rId8"/>
    <sheet name="May 14" sheetId="6" r:id="rId9"/>
    <sheet name="May 15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(Filtered)'!$B$1:$O$65</definedName>
    <definedName name="_xlnm._FilterDatabase" localSheetId="1" hidden="1">'PKII-Davao HC Recepients '!$B$1:$O$52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0" l="1"/>
  <c r="K53" i="10"/>
  <c r="J53" i="10"/>
  <c r="I53" i="10"/>
  <c r="H53" i="10"/>
  <c r="G53" i="10"/>
  <c r="F53" i="10"/>
  <c r="L52" i="10"/>
  <c r="K52" i="10"/>
  <c r="J52" i="10"/>
  <c r="I52" i="10"/>
  <c r="H52" i="10"/>
  <c r="G52" i="10"/>
  <c r="M52" i="10" s="1"/>
  <c r="F52" i="10"/>
  <c r="L51" i="10"/>
  <c r="K51" i="10"/>
  <c r="J51" i="10"/>
  <c r="I51" i="10"/>
  <c r="H51" i="10"/>
  <c r="G51" i="10"/>
  <c r="F51" i="10"/>
  <c r="M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O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M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O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M30" i="10" s="1"/>
  <c r="J30" i="10"/>
  <c r="I30" i="10"/>
  <c r="H30" i="10"/>
  <c r="G30" i="10"/>
  <c r="F30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M24" i="10" s="1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M21" i="10" s="1"/>
  <c r="F21" i="10"/>
  <c r="L20" i="10"/>
  <c r="K20" i="10"/>
  <c r="J20" i="10"/>
  <c r="I20" i="10"/>
  <c r="H20" i="10"/>
  <c r="G20" i="10"/>
  <c r="F20" i="10"/>
  <c r="M20" i="10" s="1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J16" i="10"/>
  <c r="I16" i="10"/>
  <c r="H16" i="10"/>
  <c r="C16" i="10"/>
  <c r="G16" i="10" s="1"/>
  <c r="C15" i="10"/>
  <c r="K15" i="10" s="1"/>
  <c r="C14" i="10"/>
  <c r="K14" i="10" s="1"/>
  <c r="C13" i="10"/>
  <c r="L13" i="10" s="1"/>
  <c r="L12" i="10"/>
  <c r="K12" i="10"/>
  <c r="J12" i="10"/>
  <c r="H12" i="10"/>
  <c r="C12" i="10"/>
  <c r="G12" i="10" s="1"/>
  <c r="C11" i="10"/>
  <c r="K11" i="10" s="1"/>
  <c r="H10" i="10"/>
  <c r="C10" i="10"/>
  <c r="K10" i="10" s="1"/>
  <c r="H9" i="10"/>
  <c r="F9" i="10"/>
  <c r="C9" i="10"/>
  <c r="L9" i="10" s="1"/>
  <c r="L8" i="10"/>
  <c r="K8" i="10"/>
  <c r="J8" i="10"/>
  <c r="I8" i="10"/>
  <c r="H8" i="10"/>
  <c r="G8" i="10"/>
  <c r="F8" i="10"/>
  <c r="O8" i="10" s="1"/>
  <c r="L7" i="10"/>
  <c r="I7" i="10"/>
  <c r="C7" i="10"/>
  <c r="J7" i="10" s="1"/>
  <c r="C6" i="10"/>
  <c r="L6" i="10" s="1"/>
  <c r="L5" i="10"/>
  <c r="K5" i="10"/>
  <c r="J5" i="10"/>
  <c r="I5" i="10"/>
  <c r="H5" i="10"/>
  <c r="G5" i="10"/>
  <c r="F5" i="10"/>
  <c r="M5" i="10" s="1"/>
  <c r="I4" i="10"/>
  <c r="C4" i="10"/>
  <c r="L4" i="10" s="1"/>
  <c r="K3" i="10"/>
  <c r="I3" i="10"/>
  <c r="H3" i="10"/>
  <c r="C3" i="10"/>
  <c r="F3" i="10" s="1"/>
  <c r="L2" i="10"/>
  <c r="K2" i="10"/>
  <c r="J2" i="10"/>
  <c r="I2" i="10"/>
  <c r="H2" i="10"/>
  <c r="G2" i="10"/>
  <c r="F2" i="10"/>
  <c r="L3" i="9"/>
  <c r="L4" i="9"/>
  <c r="L5" i="9"/>
  <c r="L8" i="9"/>
  <c r="L12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O28" i="9" s="1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O51" i="9" s="1"/>
  <c r="L52" i="9"/>
  <c r="K5" i="9"/>
  <c r="K6" i="9"/>
  <c r="K8" i="9"/>
  <c r="K9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J4" i="9"/>
  <c r="J5" i="9"/>
  <c r="J7" i="9"/>
  <c r="J8" i="9"/>
  <c r="J12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I5" i="9"/>
  <c r="I6" i="9"/>
  <c r="I8" i="9"/>
  <c r="I13" i="9"/>
  <c r="I14" i="9"/>
  <c r="I17" i="9"/>
  <c r="I18" i="9"/>
  <c r="I19" i="9"/>
  <c r="I20" i="9"/>
  <c r="I21" i="9"/>
  <c r="I22" i="9"/>
  <c r="M22" i="9" s="1"/>
  <c r="I23" i="9"/>
  <c r="I24" i="9"/>
  <c r="I25" i="9"/>
  <c r="I26" i="9"/>
  <c r="I27" i="9"/>
  <c r="I28" i="9"/>
  <c r="I29" i="9"/>
  <c r="I30" i="9"/>
  <c r="O30" i="9" s="1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L2" i="9"/>
  <c r="K2" i="9"/>
  <c r="J2" i="9"/>
  <c r="I2" i="9"/>
  <c r="H4" i="9"/>
  <c r="H5" i="9"/>
  <c r="H7" i="9"/>
  <c r="H8" i="9"/>
  <c r="H12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44" i="9" s="1"/>
  <c r="H45" i="9"/>
  <c r="H46" i="9"/>
  <c r="H47" i="9"/>
  <c r="H48" i="9"/>
  <c r="H49" i="9"/>
  <c r="H50" i="9"/>
  <c r="H51" i="9"/>
  <c r="H52" i="9"/>
  <c r="H2" i="9"/>
  <c r="G5" i="9"/>
  <c r="G8" i="9"/>
  <c r="G9" i="9"/>
  <c r="G17" i="9"/>
  <c r="G18" i="9"/>
  <c r="G19" i="9"/>
  <c r="G20" i="9"/>
  <c r="G21" i="9"/>
  <c r="G22" i="9"/>
  <c r="G23" i="9"/>
  <c r="G24" i="9"/>
  <c r="G25" i="9"/>
  <c r="G26" i="9"/>
  <c r="G27" i="9"/>
  <c r="G28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2" i="9"/>
  <c r="F5" i="9"/>
  <c r="F8" i="9"/>
  <c r="F13" i="9"/>
  <c r="F17" i="9"/>
  <c r="F18" i="9"/>
  <c r="F19" i="9"/>
  <c r="F20" i="9"/>
  <c r="O20" i="9" s="1"/>
  <c r="F21" i="9"/>
  <c r="F22" i="9"/>
  <c r="F23" i="9"/>
  <c r="O23" i="9" s="1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M36" i="9" s="1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M52" i="9" s="1"/>
  <c r="F2" i="9"/>
  <c r="M39" i="9"/>
  <c r="O38" i="9"/>
  <c r="C29" i="9"/>
  <c r="G29" i="9" s="1"/>
  <c r="M21" i="9"/>
  <c r="C16" i="9"/>
  <c r="F16" i="9" s="1"/>
  <c r="C15" i="9"/>
  <c r="F15" i="9" s="1"/>
  <c r="C14" i="9"/>
  <c r="F14" i="9" s="1"/>
  <c r="C13" i="9"/>
  <c r="G13" i="9" s="1"/>
  <c r="C12" i="9"/>
  <c r="G12" i="9" s="1"/>
  <c r="C11" i="9"/>
  <c r="G11" i="9" s="1"/>
  <c r="C10" i="9"/>
  <c r="G10" i="9" s="1"/>
  <c r="C9" i="9"/>
  <c r="F9" i="9" s="1"/>
  <c r="C7" i="9"/>
  <c r="F7" i="9" s="1"/>
  <c r="C6" i="9"/>
  <c r="F6" i="9" s="1"/>
  <c r="O5" i="9"/>
  <c r="C4" i="9"/>
  <c r="G4" i="9" s="1"/>
  <c r="C3" i="9"/>
  <c r="G3" i="9" s="1"/>
  <c r="O22" i="9" l="1"/>
  <c r="M47" i="9"/>
  <c r="M31" i="9"/>
  <c r="O46" i="9"/>
  <c r="H14" i="9"/>
  <c r="H6" i="9"/>
  <c r="I12" i="9"/>
  <c r="I4" i="9"/>
  <c r="I53" i="9" s="1"/>
  <c r="J14" i="9"/>
  <c r="J6" i="9"/>
  <c r="K16" i="9"/>
  <c r="L10" i="9"/>
  <c r="K10" i="9"/>
  <c r="O39" i="9"/>
  <c r="L11" i="9"/>
  <c r="H29" i="9"/>
  <c r="H53" i="9" s="1"/>
  <c r="H13" i="9"/>
  <c r="I11" i="9"/>
  <c r="I3" i="9"/>
  <c r="J29" i="9"/>
  <c r="J13" i="9"/>
  <c r="K15" i="9"/>
  <c r="K7" i="9"/>
  <c r="L9" i="9"/>
  <c r="L53" i="9" s="1"/>
  <c r="O37" i="9"/>
  <c r="O45" i="9"/>
  <c r="I10" i="9"/>
  <c r="K14" i="9"/>
  <c r="M51" i="9"/>
  <c r="O43" i="9"/>
  <c r="O35" i="9"/>
  <c r="M27" i="9"/>
  <c r="M19" i="9"/>
  <c r="H11" i="9"/>
  <c r="H3" i="9"/>
  <c r="I9" i="9"/>
  <c r="J11" i="9"/>
  <c r="J3" i="9"/>
  <c r="K29" i="9"/>
  <c r="K13" i="9"/>
  <c r="L15" i="9"/>
  <c r="L7" i="9"/>
  <c r="H10" i="9"/>
  <c r="I16" i="9"/>
  <c r="J10" i="9"/>
  <c r="K12" i="9"/>
  <c r="K4" i="9"/>
  <c r="L14" i="9"/>
  <c r="O14" i="9" s="1"/>
  <c r="L6" i="9"/>
  <c r="O25" i="9"/>
  <c r="H9" i="9"/>
  <c r="I15" i="9"/>
  <c r="I7" i="9"/>
  <c r="J9" i="9"/>
  <c r="K11" i="9"/>
  <c r="K3" i="9"/>
  <c r="K53" i="9" s="1"/>
  <c r="L29" i="9"/>
  <c r="L13" i="9"/>
  <c r="O23" i="10"/>
  <c r="M35" i="10"/>
  <c r="O44" i="10"/>
  <c r="O45" i="10"/>
  <c r="M47" i="10"/>
  <c r="J3" i="10"/>
  <c r="O3" i="10" s="1"/>
  <c r="J4" i="10"/>
  <c r="M8" i="10"/>
  <c r="G9" i="10"/>
  <c r="L10" i="10"/>
  <c r="F14" i="10"/>
  <c r="O21" i="10"/>
  <c r="O22" i="10"/>
  <c r="O34" i="10"/>
  <c r="M43" i="10"/>
  <c r="O52" i="10"/>
  <c r="G14" i="10"/>
  <c r="L3" i="10"/>
  <c r="K6" i="10"/>
  <c r="I9" i="10"/>
  <c r="L11" i="10"/>
  <c r="F13" i="10"/>
  <c r="M13" i="10" s="1"/>
  <c r="H14" i="10"/>
  <c r="K16" i="10"/>
  <c r="O19" i="10"/>
  <c r="M28" i="10"/>
  <c r="F29" i="10"/>
  <c r="O32" i="10"/>
  <c r="M38" i="10"/>
  <c r="O41" i="10"/>
  <c r="O50" i="10"/>
  <c r="O5" i="10"/>
  <c r="J9" i="10"/>
  <c r="G13" i="10"/>
  <c r="L14" i="10"/>
  <c r="L16" i="10"/>
  <c r="O18" i="10"/>
  <c r="M19" i="10"/>
  <c r="O27" i="10"/>
  <c r="L29" i="10"/>
  <c r="O31" i="10"/>
  <c r="O40" i="10"/>
  <c r="M46" i="10"/>
  <c r="O49" i="10"/>
  <c r="H13" i="10"/>
  <c r="O17" i="10"/>
  <c r="M23" i="10"/>
  <c r="O26" i="10"/>
  <c r="O30" i="10"/>
  <c r="O39" i="10"/>
  <c r="O48" i="10"/>
  <c r="F4" i="10"/>
  <c r="O2" i="10"/>
  <c r="G3" i="10"/>
  <c r="G4" i="10"/>
  <c r="O4" i="10" s="1"/>
  <c r="K7" i="10"/>
  <c r="F10" i="10"/>
  <c r="I12" i="10"/>
  <c r="I13" i="10"/>
  <c r="L15" i="10"/>
  <c r="L66" i="10" s="1"/>
  <c r="O25" i="10"/>
  <c r="M31" i="10"/>
  <c r="O38" i="10"/>
  <c r="O47" i="10"/>
  <c r="H4" i="10"/>
  <c r="G10" i="10"/>
  <c r="J13" i="10"/>
  <c r="M22" i="10"/>
  <c r="O24" i="10"/>
  <c r="O36" i="10"/>
  <c r="O37" i="10"/>
  <c r="M39" i="10"/>
  <c r="M44" i="10"/>
  <c r="O46" i="10"/>
  <c r="M3" i="10"/>
  <c r="M2" i="10"/>
  <c r="M37" i="10"/>
  <c r="M45" i="10"/>
  <c r="O20" i="10"/>
  <c r="O35" i="10"/>
  <c r="O43" i="10"/>
  <c r="O51" i="10"/>
  <c r="F6" i="10"/>
  <c r="H6" i="10"/>
  <c r="F7" i="10"/>
  <c r="K9" i="10"/>
  <c r="O9" i="10" s="1"/>
  <c r="I10" i="10"/>
  <c r="G11" i="10"/>
  <c r="K13" i="10"/>
  <c r="I14" i="10"/>
  <c r="G15" i="10"/>
  <c r="G29" i="10"/>
  <c r="O28" i="10"/>
  <c r="F11" i="10"/>
  <c r="F15" i="10"/>
  <c r="K4" i="10"/>
  <c r="K66" i="10" s="1"/>
  <c r="I6" i="10"/>
  <c r="G7" i="10"/>
  <c r="J10" i="10"/>
  <c r="O10" i="10" s="1"/>
  <c r="H11" i="10"/>
  <c r="F12" i="10"/>
  <c r="J14" i="10"/>
  <c r="H15" i="10"/>
  <c r="F16" i="10"/>
  <c r="M17" i="10"/>
  <c r="M25" i="10"/>
  <c r="H29" i="10"/>
  <c r="M32" i="10"/>
  <c r="M40" i="10"/>
  <c r="M48" i="10"/>
  <c r="G6" i="10"/>
  <c r="J6" i="10"/>
  <c r="H7" i="10"/>
  <c r="M9" i="10"/>
  <c r="I11" i="10"/>
  <c r="I15" i="10"/>
  <c r="M18" i="10"/>
  <c r="M26" i="10"/>
  <c r="I29" i="10"/>
  <c r="M33" i="10"/>
  <c r="M41" i="10"/>
  <c r="M49" i="10"/>
  <c r="M27" i="10"/>
  <c r="J29" i="10"/>
  <c r="M34" i="10"/>
  <c r="M42" i="10"/>
  <c r="M50" i="10"/>
  <c r="J11" i="10"/>
  <c r="J15" i="10"/>
  <c r="O40" i="9"/>
  <c r="M24" i="9"/>
  <c r="O8" i="9"/>
  <c r="O24" i="9"/>
  <c r="M8" i="9"/>
  <c r="O32" i="9"/>
  <c r="O31" i="9"/>
  <c r="O47" i="9"/>
  <c r="O48" i="9"/>
  <c r="O19" i="9"/>
  <c r="O27" i="9"/>
  <c r="F12" i="9"/>
  <c r="F4" i="9"/>
  <c r="G16" i="9"/>
  <c r="F11" i="9"/>
  <c r="F3" i="9"/>
  <c r="G15" i="9"/>
  <c r="G7" i="9"/>
  <c r="F10" i="9"/>
  <c r="O10" i="9" s="1"/>
  <c r="G14" i="9"/>
  <c r="G6" i="9"/>
  <c r="G53" i="9" s="1"/>
  <c r="O50" i="9"/>
  <c r="M42" i="9"/>
  <c r="M34" i="9"/>
  <c r="O26" i="9"/>
  <c r="O18" i="9"/>
  <c r="O49" i="9"/>
  <c r="O41" i="9"/>
  <c r="O33" i="9"/>
  <c r="O17" i="9"/>
  <c r="M2" i="9"/>
  <c r="O34" i="9"/>
  <c r="O42" i="9"/>
  <c r="O21" i="9"/>
  <c r="O36" i="9"/>
  <c r="M37" i="9"/>
  <c r="O44" i="9"/>
  <c r="M45" i="9"/>
  <c r="O52" i="9"/>
  <c r="O2" i="9"/>
  <c r="J53" i="9"/>
  <c r="M23" i="9"/>
  <c r="M30" i="9"/>
  <c r="M38" i="9"/>
  <c r="M46" i="9"/>
  <c r="O7" i="9"/>
  <c r="M17" i="9"/>
  <c r="M25" i="9"/>
  <c r="M32" i="9"/>
  <c r="M40" i="9"/>
  <c r="M48" i="9"/>
  <c r="M18" i="9"/>
  <c r="M26" i="9"/>
  <c r="M33" i="9"/>
  <c r="M41" i="9"/>
  <c r="M49" i="9"/>
  <c r="M5" i="9"/>
  <c r="M50" i="9"/>
  <c r="M20" i="9"/>
  <c r="M28" i="9"/>
  <c r="M35" i="9"/>
  <c r="M43" i="9"/>
  <c r="M6" i="9" l="1"/>
  <c r="O6" i="9"/>
  <c r="M29" i="10"/>
  <c r="H66" i="10"/>
  <c r="J66" i="10"/>
  <c r="M14" i="10"/>
  <c r="G66" i="10"/>
  <c r="I66" i="10"/>
  <c r="O13" i="10"/>
  <c r="M4" i="10"/>
  <c r="M10" i="10"/>
  <c r="O29" i="10"/>
  <c r="M6" i="10"/>
  <c r="O6" i="10"/>
  <c r="O14" i="10"/>
  <c r="O16" i="10"/>
  <c r="M16" i="10"/>
  <c r="O15" i="10"/>
  <c r="M15" i="10"/>
  <c r="O11" i="10"/>
  <c r="M11" i="10"/>
  <c r="F66" i="10"/>
  <c r="O12" i="10"/>
  <c r="M12" i="10"/>
  <c r="O7" i="10"/>
  <c r="M7" i="10"/>
  <c r="O9" i="9"/>
  <c r="M9" i="9"/>
  <c r="O16" i="9"/>
  <c r="M16" i="9"/>
  <c r="O11" i="9"/>
  <c r="M11" i="9"/>
  <c r="M10" i="9"/>
  <c r="O29" i="9"/>
  <c r="M29" i="9"/>
  <c r="M14" i="9"/>
  <c r="O4" i="9"/>
  <c r="M4" i="9"/>
  <c r="O13" i="9"/>
  <c r="M13" i="9"/>
  <c r="M3" i="9"/>
  <c r="O3" i="9"/>
  <c r="M7" i="9"/>
  <c r="O12" i="9"/>
  <c r="M12" i="9"/>
  <c r="O15" i="9"/>
  <c r="M15" i="9"/>
  <c r="F53" i="9"/>
</calcChain>
</file>

<file path=xl/sharedStrings.xml><?xml version="1.0" encoding="utf-8"?>
<sst xmlns="http://schemas.openxmlformats.org/spreadsheetml/2006/main" count="3763" uniqueCount="1521">
  <si>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</si>
  <si>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</si>
  <si>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</si>
  <si>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</si>
  <si>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</si>
  <si>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</si>
  <si>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</si>
  <si>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</si>
  <si>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</si>
  <si>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</si>
  <si>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</si>
  <si>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</si>
  <si>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</si>
  <si>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</si>
  <si>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</si>
  <si>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</si>
  <si>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</si>
  <si>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</si>
  <si>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</si>
  <si>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</si>
  <si>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</si>
  <si>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09176399084</t>
  </si>
  <si>
    <t>Input Employee Number</t>
  </si>
  <si>
    <t>Employee (Regular/Temporary)</t>
  </si>
  <si>
    <t>Male</t>
  </si>
  <si>
    <t>None of the above</t>
  </si>
  <si>
    <t>No</t>
  </si>
  <si>
    <t>Yes, refer to previous response</t>
  </si>
  <si>
    <t>N/A</t>
  </si>
  <si>
    <t>na</t>
  </si>
  <si>
    <t>Yes</t>
  </si>
  <si>
    <t>09391541277</t>
  </si>
  <si>
    <t>09294917480</t>
  </si>
  <si>
    <t>Input First and Last Name</t>
  </si>
  <si>
    <t>Lyle</t>
  </si>
  <si>
    <t>Sarmiento</t>
  </si>
  <si>
    <t>+639778990227</t>
  </si>
  <si>
    <t>Consultant</t>
  </si>
  <si>
    <t>C812</t>
  </si>
  <si>
    <t>09451065339</t>
  </si>
  <si>
    <t>C773</t>
  </si>
  <si>
    <t>Market (Supermarkets, Local "Palengke and Talipapa")</t>
  </si>
  <si>
    <t>09922410702</t>
  </si>
  <si>
    <t>C432</t>
  </si>
  <si>
    <t>09182215864</t>
  </si>
  <si>
    <t>C428</t>
  </si>
  <si>
    <t>Caloocan High Bldg. B, Room 204</t>
  </si>
  <si>
    <t>09260622285</t>
  </si>
  <si>
    <t>Sarah</t>
  </si>
  <si>
    <t>Calipes</t>
  </si>
  <si>
    <t>Female</t>
  </si>
  <si>
    <t>09064827082</t>
  </si>
  <si>
    <t>Wenceslao</t>
  </si>
  <si>
    <t>Guieb</t>
  </si>
  <si>
    <t>n/a</t>
  </si>
  <si>
    <t>09454938909</t>
  </si>
  <si>
    <t>Maria Theresa</t>
  </si>
  <si>
    <t>Tamdang</t>
  </si>
  <si>
    <t>09273685100</t>
  </si>
  <si>
    <t>Jeremy</t>
  </si>
  <si>
    <t>Lopez</t>
  </si>
  <si>
    <t>09368928481</t>
  </si>
  <si>
    <t>EDGARDO</t>
  </si>
  <si>
    <t>MUNDAL</t>
  </si>
  <si>
    <t>09560912234</t>
  </si>
  <si>
    <t>DELIA</t>
  </si>
  <si>
    <t>BERNARDEZ</t>
  </si>
  <si>
    <t>09261107442</t>
  </si>
  <si>
    <t>C774</t>
  </si>
  <si>
    <t>NA</t>
  </si>
  <si>
    <t>09755565621</t>
  </si>
  <si>
    <t>C604</t>
  </si>
  <si>
    <t>09176646515</t>
  </si>
  <si>
    <t>C256</t>
  </si>
  <si>
    <t>09283690698</t>
  </si>
  <si>
    <t>YASUHIRO</t>
  </si>
  <si>
    <t>NOZUE</t>
  </si>
  <si>
    <t>Maria theresa</t>
  </si>
  <si>
    <t>09124797593</t>
  </si>
  <si>
    <t>peter</t>
  </si>
  <si>
    <t>andos</t>
  </si>
  <si>
    <t>09515305105</t>
  </si>
  <si>
    <t>C801</t>
  </si>
  <si>
    <t>0928454873</t>
  </si>
  <si>
    <t>c710</t>
  </si>
  <si>
    <t>09287101354</t>
  </si>
  <si>
    <t>Christopher</t>
  </si>
  <si>
    <t>Cartera</t>
  </si>
  <si>
    <t>Assigned in Davao City</t>
  </si>
  <si>
    <t>09958545138</t>
  </si>
  <si>
    <t>C797</t>
  </si>
  <si>
    <t>Restaurant (Dined-in)</t>
  </si>
  <si>
    <t>SM Grand Central &amp; Victory Mall</t>
  </si>
  <si>
    <t>09460335270</t>
  </si>
  <si>
    <t>C811</t>
  </si>
  <si>
    <t>09065256809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</si>
  <si>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</si>
  <si>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</si>
  <si>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</si>
  <si>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</si>
  <si>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09120018411</t>
  </si>
  <si>
    <t>Christian Ray</t>
  </si>
  <si>
    <t>Revilla</t>
  </si>
  <si>
    <t>Yes, I have my booster shot</t>
  </si>
  <si>
    <t>Pfizer</t>
  </si>
  <si>
    <t>Moderna</t>
  </si>
  <si>
    <t>AstraZeneca</t>
  </si>
  <si>
    <t>Skip</t>
  </si>
  <si>
    <t>Airport (travelled by plane)</t>
  </si>
  <si>
    <t>NAIA Terminal 2 &amp; Davao International Airport</t>
  </si>
  <si>
    <t>Yes, I am fully vaccinated</t>
  </si>
  <si>
    <t>Pfizer-BioNTech</t>
  </si>
  <si>
    <t>09672478030</t>
  </si>
  <si>
    <t>Apryll Kaye</t>
  </si>
  <si>
    <t>Gatuslao</t>
  </si>
  <si>
    <t>Oxford-AstraZeneca</t>
  </si>
  <si>
    <t>09515305106</t>
  </si>
  <si>
    <t>+639560598750</t>
  </si>
  <si>
    <t>Danilo</t>
  </si>
  <si>
    <t>Lamsen</t>
  </si>
  <si>
    <t>diabetes</t>
  </si>
  <si>
    <t>Sinovac</t>
  </si>
  <si>
    <t>Office / jobsite</t>
  </si>
  <si>
    <t>Project site</t>
  </si>
  <si>
    <t>0967278030</t>
  </si>
  <si>
    <t>09355393185</t>
  </si>
  <si>
    <t>C767</t>
  </si>
  <si>
    <t>Reynaldo</t>
  </si>
  <si>
    <t>Payot</t>
  </si>
  <si>
    <t>Caipes</t>
  </si>
  <si>
    <t>09457894678</t>
  </si>
  <si>
    <t>Kozo</t>
  </si>
  <si>
    <t>Suguta</t>
  </si>
  <si>
    <t>09672143222</t>
  </si>
  <si>
    <t>Leo</t>
  </si>
  <si>
    <t>Sacendoncillo</t>
  </si>
  <si>
    <t>North Portal Tunnel Site</t>
  </si>
  <si>
    <t>09396056793</t>
  </si>
  <si>
    <t>C796</t>
  </si>
  <si>
    <t>Aaron</t>
  </si>
  <si>
    <t>Pabines</t>
  </si>
  <si>
    <t>09284548673</t>
  </si>
  <si>
    <t>09562685474</t>
  </si>
  <si>
    <t>Hirofumi</t>
  </si>
  <si>
    <t>UEMURA</t>
  </si>
  <si>
    <t>09175552854</t>
  </si>
  <si>
    <t>South Portal</t>
  </si>
  <si>
    <t>OFFICE / JOBSITE</t>
  </si>
  <si>
    <t>Choice Mart</t>
  </si>
  <si>
    <t>Na</t>
  </si>
  <si>
    <t>Street Pongers, Toril</t>
  </si>
  <si>
    <t>Ns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</si>
  <si>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</si>
  <si>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</si>
  <si>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</si>
  <si>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</si>
  <si>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</si>
  <si>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</si>
  <si>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</si>
  <si>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</si>
  <si>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</si>
  <si>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</si>
  <si>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</si>
  <si>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</si>
  <si>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</si>
  <si>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</si>
  <si>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</si>
  <si>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</si>
  <si>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</si>
  <si>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</si>
  <si>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</si>
  <si>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</si>
  <si>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</si>
  <si>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</si>
  <si>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</si>
  <si>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</si>
  <si>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</si>
  <si>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</si>
  <si>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</si>
  <si>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</si>
  <si>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</si>
  <si>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</si>
  <si>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</si>
  <si>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</si>
  <si>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</si>
  <si>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</si>
  <si>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</si>
  <si>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</si>
  <si>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</si>
  <si>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</si>
  <si>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</si>
  <si>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</si>
  <si>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</si>
  <si>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</si>
  <si>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</si>
  <si>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</si>
  <si>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</si>
  <si>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</si>
  <si>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</si>
  <si>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</si>
  <si>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</si>
  <si>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</si>
  <si>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</si>
  <si>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</si>
  <si>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</si>
  <si>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</si>
  <si>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</si>
  <si>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</si>
  <si>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</si>
  <si>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</si>
  <si>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</si>
  <si>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</si>
  <si>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</si>
  <si>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</si>
  <si>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</si>
  <si>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</si>
  <si>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</si>
  <si>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</si>
  <si>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</si>
  <si>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</si>
  <si>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</si>
  <si>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</si>
  <si>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</si>
  <si>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</si>
  <si>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</si>
  <si>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</si>
  <si>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</si>
  <si>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</si>
  <si>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</si>
  <si>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</si>
  <si>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</si>
  <si>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</si>
  <si>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</si>
  <si>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</si>
  <si>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</si>
  <si>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</si>
  <si>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</si>
  <si>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</si>
  <si>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</si>
  <si>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</si>
  <si>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</si>
  <si>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</si>
  <si>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</si>
  <si>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</si>
  <si>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</si>
  <si>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</si>
  <si>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</si>
  <si>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</si>
  <si>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</si>
  <si>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</si>
  <si>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</si>
  <si>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</si>
  <si>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</si>
  <si>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</si>
  <si>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</si>
  <si>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</si>
  <si>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</si>
  <si>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</si>
  <si>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</si>
  <si>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</si>
  <si>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</si>
  <si>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</si>
  <si>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</si>
  <si>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</si>
  <si>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</si>
  <si>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</si>
  <si>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</si>
  <si>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</si>
  <si>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</si>
  <si>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</si>
  <si>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</si>
  <si>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</si>
  <si>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</si>
  <si>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</si>
  <si>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</si>
  <si>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</si>
  <si>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</si>
  <si>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</si>
  <si>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</si>
  <si>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</si>
  <si>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</si>
  <si>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</si>
  <si>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</si>
  <si>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</si>
  <si>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</si>
  <si>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</si>
  <si>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</si>
  <si>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</si>
  <si>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</si>
  <si>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</si>
  <si>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</si>
  <si>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</si>
  <si>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</si>
  <si>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</si>
  <si>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</si>
  <si>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</si>
  <si>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</si>
  <si>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</si>
  <si>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</si>
  <si>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</si>
  <si>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</si>
  <si>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</si>
  <si>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</si>
  <si>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</si>
  <si>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</si>
  <si>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</si>
  <si>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</si>
  <si>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</si>
  <si>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</si>
  <si>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</si>
  <si>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</si>
  <si>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</si>
  <si>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</si>
  <si>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</si>
  <si>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</si>
  <si>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</si>
  <si>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</si>
  <si>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</si>
  <si>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</si>
  <si>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</si>
  <si>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</si>
  <si>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</si>
  <si>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</si>
  <si>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</si>
  <si>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</si>
  <si>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</si>
  <si>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</si>
  <si>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</si>
  <si>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</si>
  <si>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</si>
  <si>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</si>
  <si>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</si>
  <si>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</si>
  <si>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</si>
  <si>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</si>
  <si>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</si>
  <si>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</si>
  <si>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</si>
  <si>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</si>
  <si>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</si>
  <si>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</si>
  <si>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</si>
  <si>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</si>
  <si>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</si>
  <si>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</si>
  <si>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</si>
  <si>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</si>
  <si>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</si>
  <si>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</si>
  <si>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</si>
  <si>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</si>
  <si>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</si>
  <si>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</si>
  <si>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</si>
  <si>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</si>
  <si>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</si>
  <si>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</si>
  <si>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</si>
  <si>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</si>
  <si>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</si>
  <si>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</si>
  <si>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</si>
  <si>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</si>
  <si>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</si>
  <si>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</si>
  <si>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</si>
  <si>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</si>
  <si>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</si>
  <si>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</si>
  <si>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</si>
  <si>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</si>
  <si>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</si>
  <si>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</si>
  <si>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</si>
  <si>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</si>
  <si>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</si>
  <si>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</si>
  <si>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</si>
  <si>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</si>
  <si>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</si>
  <si>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</si>
  <si>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</si>
  <si>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</si>
  <si>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</si>
  <si>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</si>
  <si>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</si>
  <si>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</si>
  <si>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</si>
  <si>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</si>
  <si>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</si>
  <si>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</si>
  <si>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</si>
  <si>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</si>
  <si>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</si>
  <si>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</si>
  <si>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</si>
  <si>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</si>
  <si>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</si>
  <si>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</si>
  <si>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</si>
  <si>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</si>
  <si>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</si>
  <si>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</si>
  <si>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</si>
  <si>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</si>
  <si>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</si>
  <si>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</si>
  <si>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</si>
  <si>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</si>
  <si>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</si>
  <si>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</si>
  <si>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</si>
  <si>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</si>
  <si>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</si>
  <si>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</si>
  <si>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</si>
  <si>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</si>
  <si>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</si>
  <si>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</si>
  <si>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</si>
  <si>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</si>
  <si>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</si>
  <si>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</si>
  <si>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</si>
  <si>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</si>
  <si>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</si>
  <si>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</si>
  <si>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</si>
  <si>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</si>
  <si>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</si>
  <si>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</si>
  <si>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</si>
  <si>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</si>
  <si>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</si>
  <si>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</si>
  <si>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</si>
  <si>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</si>
  <si>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</si>
  <si>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</si>
  <si>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</si>
  <si>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</si>
  <si>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</si>
  <si>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</si>
  <si>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</si>
  <si>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</si>
  <si>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</si>
  <si>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</si>
  <si>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</si>
  <si>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</si>
  <si>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</si>
  <si>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</si>
  <si>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</si>
  <si>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</si>
  <si>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</si>
  <si>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</si>
  <si>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</si>
  <si>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</si>
  <si>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</si>
  <si>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</si>
  <si>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</si>
  <si>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</si>
  <si>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</si>
  <si>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</si>
  <si>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</si>
  <si>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</si>
  <si>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</si>
  <si>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</si>
  <si>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</si>
  <si>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</si>
  <si>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</si>
  <si>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</si>
  <si>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</si>
  <si>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</si>
  <si>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</si>
  <si>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</si>
  <si>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</si>
  <si>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</si>
  <si>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</si>
  <si>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</si>
  <si>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</si>
  <si>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</si>
  <si>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</si>
  <si>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</si>
  <si>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</si>
  <si>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</si>
  <si>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</si>
  <si>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</si>
  <si>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</si>
  <si>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</si>
  <si>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</si>
  <si>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</si>
  <si>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</si>
  <si>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</si>
  <si>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</si>
  <si>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</si>
  <si>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</si>
  <si>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</si>
  <si>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</si>
  <si>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</si>
  <si>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</si>
  <si>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</si>
  <si>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</si>
  <si>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</si>
  <si>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</si>
  <si>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</si>
  <si>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</si>
  <si>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</si>
  <si>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</si>
  <si>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</si>
  <si>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</si>
  <si>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</si>
  <si>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</si>
  <si>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</si>
  <si>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</si>
  <si>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</si>
  <si>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</si>
  <si>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</si>
  <si>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</si>
  <si>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</si>
  <si>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</si>
  <si>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</si>
  <si>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</si>
  <si>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</si>
  <si>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</si>
  <si>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</si>
  <si>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</si>
  <si>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</si>
  <si>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</si>
  <si>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</si>
  <si>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</si>
  <si>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</si>
  <si>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</si>
  <si>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</si>
  <si>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</si>
  <si>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</si>
  <si>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</si>
  <si>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</si>
  <si>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</si>
  <si>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</si>
  <si>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</si>
  <si>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</si>
  <si>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</si>
  <si>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</si>
  <si>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</si>
  <si>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</si>
  <si>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</si>
  <si>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</si>
  <si>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</si>
  <si>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</si>
  <si>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</si>
  <si>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</si>
  <si>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</si>
  <si>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</si>
  <si>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</si>
  <si>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</si>
  <si>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</si>
  <si>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</si>
  <si>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</si>
  <si>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</si>
  <si>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</si>
  <si>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</si>
  <si>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</si>
  <si>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</si>
  <si>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</si>
  <si>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</si>
  <si>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</si>
  <si>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</si>
  <si>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</si>
  <si>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</si>
  <si>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</si>
  <si>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</si>
  <si>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</si>
  <si>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</si>
  <si>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</si>
  <si>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</si>
  <si>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</si>
  <si>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</si>
  <si>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</si>
  <si>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</si>
  <si>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</si>
  <si>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</si>
  <si>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</si>
  <si>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</si>
  <si>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</si>
  <si>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</si>
  <si>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</si>
  <si>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</si>
  <si>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</si>
  <si>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</si>
  <si>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</si>
  <si>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</si>
  <si>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</si>
  <si>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</si>
  <si>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</si>
  <si>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</si>
  <si>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</si>
  <si>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</si>
  <si>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</si>
  <si>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</si>
  <si>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</si>
  <si>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</si>
  <si>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</si>
  <si>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</si>
  <si>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</si>
  <si>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</si>
  <si>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</si>
  <si>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</si>
  <si>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</si>
  <si>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</si>
  <si>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</si>
  <si>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</si>
  <si>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</si>
  <si>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</si>
  <si>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</si>
  <si>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</si>
  <si>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</si>
  <si>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</si>
  <si>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</si>
  <si>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</si>
  <si>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</si>
  <si>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</si>
  <si>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</si>
  <si>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</si>
  <si>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</si>
  <si>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</si>
  <si>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</si>
  <si>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</si>
  <si>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</si>
  <si>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</si>
  <si>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</si>
  <si>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</si>
  <si>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</si>
  <si>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</si>
  <si>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</si>
  <si>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</si>
  <si>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</si>
  <si>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</si>
  <si>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</si>
  <si>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</si>
  <si>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</si>
  <si>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</si>
  <si>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</si>
  <si>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</si>
  <si>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</si>
  <si>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</si>
  <si>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</si>
  <si>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</si>
  <si>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</si>
  <si>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</si>
  <si>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</si>
  <si>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</si>
  <si>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</si>
  <si>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</si>
  <si>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</si>
  <si>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</si>
  <si>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</si>
  <si>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</si>
  <si>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</si>
  <si>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</si>
  <si>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</si>
  <si>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</si>
  <si>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</si>
  <si>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</si>
  <si>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</si>
  <si>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</si>
  <si>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</si>
  <si>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</si>
  <si>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</si>
  <si>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</si>
  <si>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</si>
  <si>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</si>
  <si>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</si>
  <si>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</si>
  <si>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</si>
  <si>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</si>
  <si>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</si>
  <si>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</si>
  <si>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</si>
  <si>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</si>
  <si>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</si>
  <si>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</si>
  <si>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</si>
  <si>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</si>
  <si>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</si>
  <si>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</si>
  <si>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</si>
  <si>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</si>
  <si>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</si>
  <si>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</si>
  <si>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</si>
  <si>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</si>
  <si>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</si>
  <si>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</si>
  <si>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</si>
  <si>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</si>
  <si>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</si>
  <si>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</si>
  <si>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</si>
  <si>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</si>
  <si>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</si>
  <si>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</si>
  <si>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</si>
  <si>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</si>
  <si>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</si>
  <si>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</si>
  <si>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</si>
  <si>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</si>
  <si>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</si>
  <si>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</si>
  <si>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</si>
  <si>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</si>
  <si>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</si>
  <si>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</si>
  <si>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</si>
  <si>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</si>
  <si>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</si>
  <si>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</si>
  <si>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</si>
  <si>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</si>
  <si>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</si>
  <si>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</si>
  <si>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</si>
  <si>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</si>
  <si>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</si>
  <si>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</si>
  <si>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</si>
  <si>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</si>
  <si>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</si>
  <si>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</si>
  <si>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</si>
  <si>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</si>
  <si>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</si>
  <si>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</si>
  <si>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</si>
  <si>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</si>
  <si>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</si>
  <si>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</si>
  <si>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</si>
  <si>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</si>
  <si>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</si>
  <si>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</si>
  <si>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</si>
  <si>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</si>
  <si>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</si>
  <si>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</si>
  <si>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</si>
  <si>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</si>
  <si>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</si>
  <si>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</si>
  <si>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</si>
  <si>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</si>
  <si>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</si>
  <si>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</si>
  <si>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</si>
  <si>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</si>
  <si>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</si>
  <si>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</si>
  <si>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</si>
  <si>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</si>
  <si>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</si>
  <si>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</si>
  <si>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</si>
  <si>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</si>
  <si>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</si>
  <si>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</si>
  <si>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</si>
  <si>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</si>
  <si>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</si>
  <si>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</si>
  <si>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</si>
  <si>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</si>
  <si>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</si>
  <si>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</si>
  <si>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</si>
  <si>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</si>
  <si>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</si>
  <si>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</si>
  <si>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</si>
  <si>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</si>
  <si>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</si>
  <si>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</si>
  <si>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</si>
  <si>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</si>
  <si>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</si>
  <si>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</si>
  <si>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</si>
  <si>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</si>
  <si>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</si>
  <si>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</si>
  <si>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</si>
  <si>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</si>
  <si>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</si>
  <si>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</si>
  <si>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</si>
  <si>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</si>
  <si>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</si>
  <si>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</si>
  <si>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</si>
  <si>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</si>
  <si>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</si>
  <si>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</si>
  <si>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</si>
  <si>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</si>
  <si>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</si>
  <si>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</si>
  <si>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</si>
  <si>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</si>
  <si>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</si>
  <si>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</si>
  <si>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</si>
  <si>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</si>
  <si>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</si>
  <si>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</si>
  <si>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</si>
  <si>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</si>
  <si>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</si>
  <si>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</si>
  <si>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</si>
  <si>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</si>
  <si>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</si>
  <si>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</si>
  <si>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</si>
  <si>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</si>
  <si>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</si>
  <si>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</si>
  <si>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</si>
  <si>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</si>
  <si>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</si>
  <si>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</si>
  <si>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</si>
  <si>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</si>
  <si>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</si>
  <si>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</si>
  <si>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</si>
  <si>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</si>
  <si>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</si>
  <si>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</si>
  <si>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</si>
  <si>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</si>
  <si>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</si>
  <si>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</si>
  <si>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</si>
  <si>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</si>
  <si>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</si>
  <si>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</si>
  <si>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</si>
  <si>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</si>
  <si>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</si>
  <si>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</si>
  <si>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</si>
  <si>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</si>
  <si>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</si>
  <si>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</si>
  <si>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</si>
  <si>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</si>
  <si>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</si>
  <si>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</si>
  <si>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</si>
  <si>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</si>
  <si>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</si>
  <si>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</si>
  <si>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</si>
  <si>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</si>
  <si>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</si>
  <si>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</si>
  <si>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</si>
  <si>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</si>
  <si>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</si>
  <si>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</si>
  <si>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</si>
  <si>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</si>
  <si>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</si>
  <si>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</si>
  <si>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</si>
  <si>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</si>
  <si>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</si>
  <si>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</si>
  <si>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</si>
  <si>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</si>
  <si>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</si>
  <si>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</si>
  <si>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</si>
  <si>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</si>
  <si>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</si>
  <si>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</si>
  <si>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</si>
  <si>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</si>
  <si>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</si>
  <si>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</si>
  <si>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</si>
  <si>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</si>
  <si>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</si>
  <si>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</si>
  <si>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</si>
  <si>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</si>
  <si>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</si>
  <si>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</si>
  <si>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</si>
  <si>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</si>
  <si>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</si>
  <si>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</si>
  <si>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</si>
  <si>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</si>
  <si>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</si>
  <si>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</si>
  <si>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</si>
  <si>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</si>
  <si>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</si>
  <si>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</si>
  <si>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</si>
  <si>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</si>
  <si>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</si>
  <si>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</si>
  <si>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</si>
  <si>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</si>
  <si>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</si>
  <si>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</si>
  <si>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</si>
  <si>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</si>
  <si>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</si>
  <si>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</si>
  <si>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</si>
  <si>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</si>
  <si>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</si>
  <si>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</si>
  <si>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</si>
  <si>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</si>
  <si>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</si>
  <si>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</si>
  <si>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</si>
  <si>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</si>
  <si>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</si>
  <si>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</si>
  <si>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</si>
  <si>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</si>
  <si>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</si>
  <si>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</si>
  <si>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</si>
  <si>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</si>
  <si>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</si>
  <si>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</si>
  <si>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</si>
  <si>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</si>
  <si>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</si>
  <si>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</si>
  <si>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</si>
  <si>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</si>
  <si>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</si>
  <si>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</si>
  <si>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</si>
  <si>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</si>
  <si>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</si>
  <si>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</si>
  <si>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</si>
  <si>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</si>
  <si>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</si>
  <si>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</si>
  <si>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</si>
  <si>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</si>
  <si>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</si>
  <si>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</si>
  <si>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</si>
  <si>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</si>
  <si>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</si>
  <si>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</si>
  <si>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</si>
  <si>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</si>
  <si>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</si>
  <si>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</si>
  <si>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</si>
  <si>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</si>
  <si>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</si>
  <si>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</si>
  <si>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</si>
  <si>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</si>
  <si>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</si>
  <si>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</si>
  <si>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</si>
  <si>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</si>
  <si>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</si>
  <si>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</si>
  <si>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</si>
  <si>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</si>
  <si>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</si>
  <si>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</si>
  <si>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</si>
  <si>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</si>
  <si>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</si>
  <si>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</si>
  <si>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</si>
  <si>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</si>
  <si>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</si>
  <si>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</si>
  <si>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</si>
  <si>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</si>
  <si>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</si>
  <si>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</si>
  <si>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</si>
  <si>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</si>
  <si>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</si>
  <si>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</si>
  <si>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</si>
  <si>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</si>
  <si>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</si>
  <si>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</si>
  <si>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</si>
  <si>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</si>
  <si>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</si>
  <si>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</si>
  <si>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</si>
  <si>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</si>
  <si>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</si>
  <si>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</si>
  <si>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</si>
  <si>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</si>
  <si>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</si>
  <si>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</si>
  <si>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</si>
  <si>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</si>
  <si>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</si>
  <si>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</si>
  <si>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</si>
  <si>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</si>
  <si>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</si>
  <si>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</si>
  <si>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</si>
  <si>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</si>
  <si>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</si>
  <si>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</si>
  <si>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</si>
  <si>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</si>
  <si>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</si>
  <si>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</si>
  <si>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</si>
  <si>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</si>
  <si>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</si>
  <si>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</si>
  <si>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</si>
  <si>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</si>
  <si>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</si>
  <si>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</si>
  <si>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</si>
  <si>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</si>
  <si>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</si>
  <si>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</si>
  <si>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</si>
  <si>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</si>
  <si>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</si>
  <si>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</si>
  <si>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</si>
  <si>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</si>
  <si>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</si>
  <si>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</si>
  <si>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</si>
  <si>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</si>
  <si>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</si>
  <si>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</si>
  <si>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</si>
  <si>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</si>
  <si>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</si>
  <si>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</si>
  <si>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</si>
  <si>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</si>
  <si>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</si>
  <si>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</si>
  <si>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</si>
  <si>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</si>
  <si>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</si>
  <si>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</si>
  <si>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</si>
  <si>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</si>
  <si>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</si>
  <si>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</si>
  <si>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</si>
  <si>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</si>
  <si>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</si>
  <si>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</si>
  <si>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</si>
  <si>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</si>
  <si>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</si>
  <si>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</si>
  <si>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</si>
  <si>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</si>
  <si>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</si>
  <si>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</si>
  <si>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</si>
  <si>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</si>
  <si>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</si>
  <si>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</si>
  <si>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</si>
  <si>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</si>
  <si>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</si>
  <si>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</si>
  <si>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</si>
  <si>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</si>
  <si>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</si>
  <si>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</si>
  <si>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</si>
  <si>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</si>
  <si>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</si>
  <si>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</si>
  <si>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</si>
  <si>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</si>
  <si>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</si>
  <si>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</si>
  <si>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</si>
  <si>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</si>
  <si>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</si>
  <si>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</si>
  <si>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</si>
  <si>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</si>
  <si>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</si>
  <si>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</si>
  <si>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</si>
  <si>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</si>
  <si>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</si>
  <si>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</si>
  <si>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</si>
  <si>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</si>
  <si>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</si>
  <si>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</si>
  <si>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</si>
  <si>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</si>
  <si>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</si>
  <si>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</si>
  <si>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</si>
  <si>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</si>
  <si>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</si>
  <si>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</si>
  <si>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</si>
  <si>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</si>
  <si>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</si>
  <si>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</si>
  <si>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</si>
  <si>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</si>
  <si>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</si>
  <si>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</si>
  <si>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</si>
  <si>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</si>
  <si>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</si>
  <si>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</si>
  <si>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</si>
  <si>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</si>
  <si>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</si>
  <si>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</si>
  <si>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</si>
  <si>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</si>
  <si>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</si>
  <si>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</si>
  <si>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</si>
  <si>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</si>
  <si>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</si>
  <si>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</si>
  <si>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</si>
  <si>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</si>
  <si>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</si>
  <si>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</si>
  <si>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</si>
  <si>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</si>
  <si>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</si>
  <si>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</si>
  <si>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</si>
  <si>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</si>
  <si>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</si>
  <si>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</si>
  <si>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</si>
  <si>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</si>
  <si>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</si>
  <si>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</si>
  <si>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</si>
  <si>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</si>
  <si>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</si>
  <si>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</si>
  <si>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</si>
  <si>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</si>
  <si>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</si>
  <si>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</si>
  <si>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</si>
  <si>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</si>
  <si>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</si>
  <si>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</si>
  <si>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</si>
  <si>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</si>
  <si>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</si>
  <si>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</si>
  <si>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</si>
  <si>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</si>
  <si>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</si>
  <si>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</si>
  <si>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</si>
  <si>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</si>
  <si>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</si>
  <si>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</si>
  <si>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</si>
  <si>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</si>
  <si>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</si>
  <si>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</si>
  <si>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</si>
  <si>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</si>
  <si>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</si>
  <si>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</si>
  <si>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</si>
  <si>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</si>
  <si>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</si>
  <si>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</si>
  <si>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</si>
  <si>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</si>
  <si>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</si>
  <si>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</si>
  <si>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</si>
  <si>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</si>
  <si>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</si>
  <si>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</si>
  <si>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</si>
  <si>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</si>
  <si>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</si>
  <si>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</si>
  <si>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</si>
  <si>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</si>
  <si>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</si>
  <si>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</si>
  <si>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</si>
  <si>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</si>
  <si>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</si>
  <si>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</si>
  <si>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</si>
  <si>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</si>
  <si>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</si>
  <si>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</si>
  <si>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</si>
  <si>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</si>
  <si>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</si>
  <si>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</si>
  <si>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</si>
  <si>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</si>
  <si>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</si>
  <si>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</si>
  <si>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</si>
  <si>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</si>
  <si>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</si>
  <si>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</si>
  <si>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</si>
  <si>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</si>
  <si>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</si>
  <si>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</si>
  <si>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</si>
  <si>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</si>
  <si>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</si>
  <si>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</si>
  <si>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</si>
  <si>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</si>
  <si>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</si>
  <si>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</si>
  <si>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</si>
  <si>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</si>
  <si>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</si>
  <si>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</si>
  <si>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</si>
  <si>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</si>
  <si>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</si>
  <si>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</si>
  <si>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</si>
  <si>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</si>
  <si>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</si>
  <si>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</si>
  <si>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</si>
  <si>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</si>
  <si>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</si>
  <si>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</si>
  <si>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</si>
  <si>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</si>
  <si>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</si>
  <si>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</si>
  <si>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</si>
  <si>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</si>
  <si>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</si>
  <si>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</si>
  <si>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</si>
  <si>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</si>
  <si>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</si>
  <si>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</si>
  <si>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</si>
  <si>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</si>
  <si>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</si>
  <si>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</si>
  <si>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</si>
  <si>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</si>
  <si>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</si>
  <si>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</si>
  <si>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</si>
  <si>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</si>
  <si>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</si>
  <si>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</si>
  <si>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</si>
  <si>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</si>
  <si>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</si>
  <si>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</si>
  <si>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</si>
  <si>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</si>
  <si>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</si>
  <si>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</si>
  <si>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</si>
  <si>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</si>
  <si>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</si>
  <si>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</si>
  <si>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</si>
  <si>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</si>
  <si>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</si>
  <si>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</si>
  <si>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</si>
  <si>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</si>
  <si>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</si>
  <si>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</si>
  <si>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</si>
  <si>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</si>
  <si>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</si>
  <si>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</si>
  <si>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</si>
  <si>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</si>
  <si>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</si>
  <si>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</si>
  <si>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</si>
  <si>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</si>
  <si>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</si>
  <si>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</si>
  <si>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</si>
  <si>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</si>
  <si>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</si>
  <si>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</si>
  <si>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</si>
  <si>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</si>
  <si>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</si>
  <si>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</si>
  <si>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</si>
  <si>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</si>
  <si>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</si>
  <si>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</si>
  <si>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</si>
  <si>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</si>
  <si>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</si>
  <si>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</si>
  <si>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</si>
  <si>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</si>
  <si>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</si>
  <si>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</si>
  <si>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</si>
  <si>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</si>
  <si>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</si>
  <si>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</si>
  <si>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</si>
  <si>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</si>
  <si>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</si>
  <si>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</si>
  <si>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</si>
  <si>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</si>
  <si>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</si>
  <si>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</si>
  <si>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</si>
  <si>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</si>
  <si>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</si>
  <si>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</si>
  <si>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</si>
  <si>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</si>
  <si>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</si>
  <si>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</si>
  <si>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</si>
  <si>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</si>
  <si>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</si>
  <si>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</si>
  <si>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</si>
  <si>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</si>
  <si>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</si>
  <si>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</si>
  <si>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</si>
  <si>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</si>
  <si>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</si>
  <si>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</si>
  <si>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</si>
  <si>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</si>
  <si>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</si>
  <si>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</si>
  <si>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</si>
  <si>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</si>
  <si>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</si>
  <si>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</si>
  <si>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</si>
  <si>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</si>
  <si>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</si>
  <si>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</si>
  <si>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</si>
  <si>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</si>
  <si>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</si>
  <si>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</si>
  <si>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</si>
  <si>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</si>
  <si>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</si>
  <si>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</si>
  <si>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</si>
  <si>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</si>
  <si>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</si>
  <si>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</si>
  <si>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</si>
  <si>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</si>
  <si>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</si>
  <si>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</si>
  <si>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</si>
  <si>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</si>
  <si>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</si>
  <si>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</si>
  <si>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</si>
  <si>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</si>
  <si>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</si>
  <si>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</si>
  <si>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</si>
  <si>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</si>
  <si>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</si>
  <si>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</si>
  <si>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</si>
  <si>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</si>
  <si>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</si>
  <si>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</si>
  <si>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</si>
  <si>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</si>
  <si>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</si>
  <si>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</si>
  <si>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</si>
  <si>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</si>
  <si>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</si>
  <si>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</si>
  <si>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</si>
  <si>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</si>
  <si>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</si>
  <si>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</si>
  <si>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</si>
  <si>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</si>
  <si>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</si>
  <si>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</si>
  <si>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</si>
  <si>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</si>
  <si>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</si>
  <si>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</si>
  <si>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</si>
  <si>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</si>
  <si>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</si>
  <si>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</si>
  <si>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</si>
  <si>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</si>
  <si>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</si>
  <si>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</si>
  <si>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</si>
  <si>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</si>
  <si>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</si>
  <si>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</si>
  <si>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</si>
  <si>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</si>
  <si>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</si>
  <si>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</si>
  <si>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</si>
  <si>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</si>
  <si>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</si>
  <si>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</si>
  <si>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</si>
  <si>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</si>
  <si>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</si>
  <si>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</si>
  <si>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</si>
  <si>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</si>
  <si>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</si>
  <si>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</si>
  <si>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</si>
  <si>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</si>
  <si>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</si>
  <si>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</si>
  <si>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</si>
  <si>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</si>
  <si>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</si>
  <si>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</si>
  <si>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</si>
  <si>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</si>
  <si>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</si>
  <si>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</si>
  <si>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</si>
  <si>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</si>
  <si>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</si>
  <si>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</si>
  <si>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</si>
  <si>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</si>
  <si>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</si>
  <si>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</si>
  <si>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</si>
  <si>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</si>
  <si>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</si>
  <si>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</si>
  <si>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</si>
  <si>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</si>
  <si>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</si>
  <si>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</si>
  <si>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</si>
  <si>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Hidefumi</t>
  </si>
  <si>
    <t>TOKONAGA</t>
  </si>
  <si>
    <t>nakashima.yukifusa@joctokyo.co.jp</t>
  </si>
  <si>
    <t>Nakashima</t>
  </si>
  <si>
    <t>Yukifusa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</si>
  <si>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</si>
  <si>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</si>
  <si>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</si>
  <si>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</si>
  <si>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</si>
  <si>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</si>
  <si>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</si>
  <si>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</si>
  <si>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</si>
  <si>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</si>
  <si>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</si>
  <si>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</si>
  <si>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</si>
  <si>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</si>
  <si>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</si>
  <si>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Brodith</t>
  </si>
  <si>
    <t>Allan</t>
  </si>
  <si>
    <t>For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</si>
</sst>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0" fillId="0" borderId="0" xfId="0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3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3" applyFont="1" applyAlignment="1">
      <alignment horizontal="left"/>
    </xf>
    <xf numFmtId="0" fontId="10" fillId="0" borderId="0" xfId="4" applyFont="1" applyAlignment="1">
      <alignment horizontal="left"/>
    </xf>
    <xf numFmtId="0" fontId="10" fillId="0" borderId="0" xfId="3" applyFont="1" applyAlignment="1">
      <alignment horizontal="center"/>
    </xf>
    <xf numFmtId="0" fontId="10" fillId="0" borderId="0" xfId="3" applyFont="1"/>
    <xf numFmtId="0" fontId="2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10" fillId="0" borderId="0" xfId="1" applyFont="1" applyAlignment="1">
      <alignment horizontal="center" vertical="center"/>
    </xf>
  </cellXfs>
  <cellStyles count="5">
    <cellStyle name="Hyperlink 2 2" xfId="4" xr:uid="{B0F5AB38-44E0-48DB-989B-ED51659935D6}"/>
    <cellStyle name="Normal" xfId="0" builtinId="0"/>
    <cellStyle name="Normal 2" xfId="3" xr:uid="{E01B71FD-876F-4BCC-BCB9-94C5D24E2AD9}"/>
    <cellStyle name="Normal 2 2" xfId="1" xr:uid="{E63FB271-77CB-4E92-A5D4-010E37AE667F}"/>
    <cellStyle name="Normal 3" xfId="2" xr:uid="{EF10905B-F6A5-4B25-B8F7-3CF08C0C2C0D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2-8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May 2"/>
      <sheetName val="May 3"/>
      <sheetName val="May 4"/>
      <sheetName val="May 5"/>
      <sheetName val="May 6"/>
      <sheetName val="May 7"/>
      <sheetName val="May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F251-7C9D-40A3-9CAA-4EA0FA6B7CFD}">
  <dimension ref="A1:G1000"/>
  <sheetViews>
    <sheetView workbookViewId="0">
      <selection activeCell="F54" sqref="F54:L65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152</v>
      </c>
      <c r="B1" s="5" t="s">
        <v>153</v>
      </c>
      <c r="C1" s="6" t="s">
        <v>4</v>
      </c>
      <c r="D1" s="6" t="s">
        <v>6</v>
      </c>
      <c r="E1" s="6" t="s">
        <v>5</v>
      </c>
      <c r="F1" s="5" t="s">
        <v>154</v>
      </c>
    </row>
    <row r="2" spans="1:7">
      <c r="A2" s="8" t="s">
        <v>155</v>
      </c>
      <c r="B2" s="9">
        <v>1</v>
      </c>
      <c r="C2" s="9">
        <v>53</v>
      </c>
      <c r="D2" s="9" t="s">
        <v>156</v>
      </c>
      <c r="E2" s="9" t="s">
        <v>157</v>
      </c>
      <c r="F2" s="9" t="s">
        <v>158</v>
      </c>
      <c r="G2" s="10"/>
    </row>
    <row r="3" spans="1:7">
      <c r="A3" s="8" t="s">
        <v>159</v>
      </c>
      <c r="B3" s="9">
        <v>2</v>
      </c>
      <c r="C3" s="9" t="s">
        <v>160</v>
      </c>
      <c r="D3" s="9" t="s">
        <v>161</v>
      </c>
      <c r="E3" s="9" t="s">
        <v>162</v>
      </c>
      <c r="F3" s="9" t="s">
        <v>163</v>
      </c>
      <c r="G3" s="10"/>
    </row>
    <row r="4" spans="1:7" ht="45" customHeight="1">
      <c r="A4" s="11" t="s">
        <v>164</v>
      </c>
      <c r="B4" s="12">
        <v>3</v>
      </c>
      <c r="C4" s="12" t="s">
        <v>73</v>
      </c>
      <c r="D4" s="12" t="s">
        <v>165</v>
      </c>
      <c r="E4" s="12" t="s">
        <v>166</v>
      </c>
      <c r="F4" s="13" t="s">
        <v>167</v>
      </c>
      <c r="G4" s="10"/>
    </row>
    <row r="5" spans="1:7">
      <c r="A5" s="14" t="s">
        <v>168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169</v>
      </c>
      <c r="G6" s="10"/>
    </row>
    <row r="7" spans="1:7" ht="69.75" customHeight="1">
      <c r="A7" s="11" t="s">
        <v>170</v>
      </c>
      <c r="B7" s="12">
        <v>4</v>
      </c>
      <c r="C7" s="12" t="s">
        <v>171</v>
      </c>
      <c r="D7" s="12" t="s">
        <v>172</v>
      </c>
      <c r="E7" s="12" t="s">
        <v>173</v>
      </c>
      <c r="F7" s="13" t="s">
        <v>174</v>
      </c>
      <c r="G7" s="10"/>
    </row>
    <row r="8" spans="1:7">
      <c r="A8" s="20" t="s">
        <v>175</v>
      </c>
      <c r="B8" s="18"/>
      <c r="C8" s="18"/>
      <c r="D8" s="18"/>
      <c r="E8" s="18"/>
      <c r="F8" s="19" t="s">
        <v>176</v>
      </c>
      <c r="G8" s="10"/>
    </row>
    <row r="9" spans="1:7">
      <c r="A9" s="9"/>
      <c r="B9" s="9">
        <v>5</v>
      </c>
      <c r="C9" s="9">
        <v>785</v>
      </c>
      <c r="D9" s="9" t="s">
        <v>177</v>
      </c>
      <c r="E9" s="9" t="s">
        <v>178</v>
      </c>
      <c r="F9" s="9" t="s">
        <v>179</v>
      </c>
      <c r="G9" s="10"/>
    </row>
    <row r="10" spans="1:7" ht="60" customHeight="1">
      <c r="A10" s="11" t="s">
        <v>180</v>
      </c>
      <c r="B10" s="12">
        <v>6</v>
      </c>
      <c r="C10" s="12">
        <v>767</v>
      </c>
      <c r="D10" s="12" t="s">
        <v>181</v>
      </c>
      <c r="E10" s="12" t="s">
        <v>182</v>
      </c>
      <c r="F10" s="12" t="s">
        <v>183</v>
      </c>
      <c r="G10" s="10"/>
    </row>
    <row r="11" spans="1:7" ht="28.5">
      <c r="A11" s="20" t="s">
        <v>184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185</v>
      </c>
      <c r="B12" s="12">
        <v>7</v>
      </c>
      <c r="C12" s="12" t="s">
        <v>186</v>
      </c>
      <c r="D12" s="12" t="s">
        <v>187</v>
      </c>
      <c r="E12" s="12" t="s">
        <v>188</v>
      </c>
      <c r="F12" s="12" t="s">
        <v>189</v>
      </c>
      <c r="G12" s="10"/>
    </row>
    <row r="13" spans="1:7">
      <c r="A13" s="20" t="s">
        <v>190</v>
      </c>
      <c r="B13" s="18"/>
      <c r="C13" s="18"/>
      <c r="D13" s="18"/>
      <c r="E13" s="18"/>
      <c r="F13" s="18"/>
      <c r="G13" s="10"/>
    </row>
    <row r="14" spans="1:7">
      <c r="A14" s="8" t="s">
        <v>191</v>
      </c>
      <c r="B14" s="9">
        <v>8</v>
      </c>
      <c r="C14" s="9" t="s">
        <v>192</v>
      </c>
      <c r="D14" s="9" t="s">
        <v>193</v>
      </c>
      <c r="E14" s="9" t="s">
        <v>194</v>
      </c>
      <c r="F14" s="9" t="s">
        <v>195</v>
      </c>
      <c r="G14" s="10"/>
    </row>
    <row r="15" spans="1:7" ht="82.5" customHeight="1">
      <c r="A15" s="11" t="s">
        <v>196</v>
      </c>
      <c r="B15" s="12">
        <v>9</v>
      </c>
      <c r="C15" s="12">
        <v>591</v>
      </c>
      <c r="D15" s="12" t="s">
        <v>197</v>
      </c>
      <c r="E15" s="12" t="s">
        <v>198</v>
      </c>
      <c r="F15" s="13" t="s">
        <v>199</v>
      </c>
      <c r="G15" s="10"/>
    </row>
    <row r="16" spans="1:7">
      <c r="A16" s="14" t="s">
        <v>200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201</v>
      </c>
      <c r="G17" s="10"/>
    </row>
    <row r="18" spans="1:7" ht="28.5">
      <c r="A18" s="8" t="s">
        <v>202</v>
      </c>
      <c r="B18" s="9">
        <v>10</v>
      </c>
      <c r="C18" s="9">
        <v>486</v>
      </c>
      <c r="D18" s="9" t="s">
        <v>203</v>
      </c>
      <c r="E18" s="9" t="s">
        <v>204</v>
      </c>
      <c r="F18" s="9" t="s">
        <v>205</v>
      </c>
      <c r="G18" s="10"/>
    </row>
    <row r="19" spans="1:7" ht="87" customHeight="1">
      <c r="A19" s="21" t="s">
        <v>206</v>
      </c>
      <c r="B19" s="12">
        <v>11</v>
      </c>
      <c r="C19" s="12">
        <v>462</v>
      </c>
      <c r="D19" s="12" t="s">
        <v>207</v>
      </c>
      <c r="E19" s="12" t="s">
        <v>208</v>
      </c>
      <c r="F19" s="13" t="s">
        <v>209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210</v>
      </c>
      <c r="G21" s="10"/>
    </row>
    <row r="22" spans="1:7" ht="15.75" customHeight="1">
      <c r="A22" s="8" t="s">
        <v>211</v>
      </c>
      <c r="B22" s="9">
        <v>12</v>
      </c>
      <c r="C22" s="9" t="s">
        <v>212</v>
      </c>
      <c r="D22" s="9" t="s">
        <v>213</v>
      </c>
      <c r="E22" s="9" t="s">
        <v>214</v>
      </c>
      <c r="F22" s="9"/>
      <c r="G22" s="10"/>
    </row>
    <row r="23" spans="1:7" ht="80.25" customHeight="1">
      <c r="A23" s="11" t="s">
        <v>215</v>
      </c>
      <c r="B23" s="12">
        <v>13</v>
      </c>
      <c r="C23" s="12">
        <v>650</v>
      </c>
      <c r="D23" s="12" t="s">
        <v>216</v>
      </c>
      <c r="E23" s="12" t="s">
        <v>217</v>
      </c>
      <c r="F23" s="12" t="s">
        <v>218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219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220</v>
      </c>
      <c r="B26" s="9">
        <v>14</v>
      </c>
      <c r="C26" s="9" t="s">
        <v>221</v>
      </c>
      <c r="D26" s="9" t="s">
        <v>222</v>
      </c>
      <c r="E26" s="9" t="s">
        <v>223</v>
      </c>
      <c r="F26" s="9" t="s">
        <v>224</v>
      </c>
      <c r="G26" s="10"/>
    </row>
    <row r="27" spans="1:7" ht="15.75" customHeight="1">
      <c r="A27" s="8" t="s">
        <v>225</v>
      </c>
      <c r="B27" s="9">
        <v>15</v>
      </c>
      <c r="C27" s="9" t="s">
        <v>226</v>
      </c>
      <c r="D27" s="9" t="s">
        <v>227</v>
      </c>
      <c r="E27" s="9" t="s">
        <v>228</v>
      </c>
      <c r="F27" s="9"/>
      <c r="G27" s="10"/>
    </row>
    <row r="28" spans="1:7" ht="15.75" customHeight="1">
      <c r="A28" s="8" t="s">
        <v>229</v>
      </c>
      <c r="B28" s="9">
        <v>16</v>
      </c>
      <c r="C28" s="9">
        <v>732</v>
      </c>
      <c r="D28" s="9" t="s">
        <v>230</v>
      </c>
      <c r="E28" s="9" t="s">
        <v>231</v>
      </c>
      <c r="F28" s="9" t="s">
        <v>232</v>
      </c>
      <c r="G28" s="10"/>
    </row>
    <row r="29" spans="1:7" ht="48.75" customHeight="1">
      <c r="A29" s="21" t="s">
        <v>233</v>
      </c>
      <c r="B29" s="12">
        <v>17</v>
      </c>
      <c r="C29" s="12" t="s">
        <v>234</v>
      </c>
      <c r="D29" s="12" t="s">
        <v>235</v>
      </c>
      <c r="E29" s="12" t="s">
        <v>236</v>
      </c>
      <c r="F29" s="13" t="s">
        <v>237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238</v>
      </c>
      <c r="G31" s="10"/>
    </row>
    <row r="32" spans="1:7" ht="45" customHeight="1">
      <c r="A32" s="11" t="s">
        <v>239</v>
      </c>
      <c r="B32" s="12">
        <v>18</v>
      </c>
      <c r="C32" s="12" t="s">
        <v>240</v>
      </c>
      <c r="D32" s="12" t="s">
        <v>241</v>
      </c>
      <c r="E32" s="12" t="s">
        <v>242</v>
      </c>
      <c r="F32" s="12" t="s">
        <v>243</v>
      </c>
      <c r="G32" s="10"/>
    </row>
    <row r="33" spans="1:7" ht="15.75" customHeight="1">
      <c r="A33" s="20" t="s">
        <v>244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245</v>
      </c>
      <c r="B34" s="9">
        <v>19</v>
      </c>
      <c r="C34" s="9" t="s">
        <v>246</v>
      </c>
      <c r="D34" s="9" t="s">
        <v>241</v>
      </c>
      <c r="E34" s="9" t="s">
        <v>247</v>
      </c>
      <c r="F34" s="9"/>
      <c r="G34" s="10"/>
    </row>
    <row r="35" spans="1:7" ht="15.75" customHeight="1">
      <c r="A35" s="8" t="s">
        <v>248</v>
      </c>
      <c r="B35" s="9">
        <v>20</v>
      </c>
      <c r="C35" s="9" t="s">
        <v>249</v>
      </c>
      <c r="D35" s="9" t="s">
        <v>250</v>
      </c>
      <c r="E35" s="9" t="s">
        <v>251</v>
      </c>
      <c r="F35" s="9"/>
      <c r="G35" s="10"/>
    </row>
    <row r="36" spans="1:7" ht="60" customHeight="1">
      <c r="A36" s="11" t="s">
        <v>252</v>
      </c>
      <c r="B36" s="12">
        <v>21</v>
      </c>
      <c r="C36" s="12">
        <v>701</v>
      </c>
      <c r="D36" s="12" t="s">
        <v>250</v>
      </c>
      <c r="E36" s="12" t="s">
        <v>253</v>
      </c>
      <c r="F36" s="12" t="s">
        <v>254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255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256</v>
      </c>
      <c r="B39" s="12">
        <v>22</v>
      </c>
      <c r="C39" s="12">
        <v>782</v>
      </c>
      <c r="D39" s="12" t="s">
        <v>257</v>
      </c>
      <c r="E39" s="12" t="s">
        <v>258</v>
      </c>
      <c r="F39" s="12" t="s">
        <v>259</v>
      </c>
      <c r="G39" s="10"/>
    </row>
    <row r="40" spans="1:7" ht="15.75" customHeight="1">
      <c r="A40" s="20" t="s">
        <v>260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261</v>
      </c>
      <c r="B41" s="9">
        <v>23</v>
      </c>
      <c r="C41" s="9" t="s">
        <v>262</v>
      </c>
      <c r="D41" s="9" t="s">
        <v>263</v>
      </c>
      <c r="E41" s="9" t="s">
        <v>264</v>
      </c>
      <c r="F41" s="9"/>
      <c r="G41" s="10"/>
    </row>
    <row r="42" spans="1:7" ht="36" customHeight="1">
      <c r="A42" s="21" t="s">
        <v>265</v>
      </c>
      <c r="B42" s="12">
        <v>24</v>
      </c>
      <c r="C42" s="12" t="s">
        <v>266</v>
      </c>
      <c r="D42" s="12" t="s">
        <v>267</v>
      </c>
      <c r="E42" s="12" t="s">
        <v>268</v>
      </c>
      <c r="F42" s="13" t="s">
        <v>269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270</v>
      </c>
      <c r="G44" s="25"/>
    </row>
    <row r="45" spans="1:7" ht="15.75" customHeight="1">
      <c r="A45" s="8" t="s">
        <v>271</v>
      </c>
      <c r="B45" s="9">
        <v>25</v>
      </c>
      <c r="C45" s="9" t="s">
        <v>272</v>
      </c>
      <c r="D45" s="9" t="s">
        <v>273</v>
      </c>
      <c r="E45" s="9" t="s">
        <v>274</v>
      </c>
      <c r="F45" s="9" t="s">
        <v>275</v>
      </c>
      <c r="G45" s="10"/>
    </row>
    <row r="46" spans="1:7" ht="60" customHeight="1">
      <c r="A46" s="11" t="s">
        <v>276</v>
      </c>
      <c r="B46" s="12">
        <v>26</v>
      </c>
      <c r="C46" s="12">
        <v>771</v>
      </c>
      <c r="D46" s="12" t="s">
        <v>277</v>
      </c>
      <c r="E46" s="12" t="s">
        <v>278</v>
      </c>
      <c r="F46" s="12" t="s">
        <v>279</v>
      </c>
      <c r="G46" s="23"/>
    </row>
    <row r="47" spans="1:7" ht="15.75" customHeight="1">
      <c r="A47" s="20" t="s">
        <v>280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281</v>
      </c>
      <c r="B48" s="9">
        <v>27</v>
      </c>
      <c r="C48" s="9" t="s">
        <v>282</v>
      </c>
      <c r="D48" s="9" t="s">
        <v>283</v>
      </c>
      <c r="E48" s="9" t="s">
        <v>284</v>
      </c>
      <c r="F48" s="9" t="s">
        <v>285</v>
      </c>
      <c r="G48" s="10"/>
    </row>
    <row r="49" spans="1:7" ht="15.75" customHeight="1">
      <c r="A49" s="8" t="s">
        <v>286</v>
      </c>
      <c r="B49" s="9">
        <v>28</v>
      </c>
      <c r="C49" s="9" t="s">
        <v>287</v>
      </c>
      <c r="D49" s="9" t="s">
        <v>288</v>
      </c>
      <c r="E49" s="9" t="s">
        <v>289</v>
      </c>
      <c r="F49" s="9" t="s">
        <v>290</v>
      </c>
      <c r="G49" s="10"/>
    </row>
    <row r="50" spans="1:7" ht="15.75" customHeight="1">
      <c r="A50" s="8" t="s">
        <v>291</v>
      </c>
      <c r="B50" s="9">
        <v>29</v>
      </c>
      <c r="C50" s="9">
        <v>451</v>
      </c>
      <c r="D50" s="9" t="s">
        <v>292</v>
      </c>
      <c r="E50" s="9" t="s">
        <v>293</v>
      </c>
      <c r="F50" s="9">
        <v>9277301453</v>
      </c>
      <c r="G50" s="10"/>
    </row>
    <row r="51" spans="1:7" ht="112.5" customHeight="1">
      <c r="A51" s="21" t="s">
        <v>294</v>
      </c>
      <c r="B51" s="12">
        <v>30</v>
      </c>
      <c r="C51" s="12">
        <v>763</v>
      </c>
      <c r="D51" s="12" t="s">
        <v>295</v>
      </c>
      <c r="E51" s="12" t="s">
        <v>296</v>
      </c>
      <c r="F51" s="13" t="s">
        <v>297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298</v>
      </c>
      <c r="G53" s="25"/>
    </row>
    <row r="54" spans="1:7" ht="15.75" customHeight="1">
      <c r="A54" s="8" t="s">
        <v>299</v>
      </c>
      <c r="B54" s="9">
        <v>31</v>
      </c>
      <c r="C54" s="9">
        <v>772</v>
      </c>
      <c r="D54" s="9" t="s">
        <v>300</v>
      </c>
      <c r="E54" s="9" t="s">
        <v>301</v>
      </c>
      <c r="F54" s="9" t="s">
        <v>302</v>
      </c>
      <c r="G54" s="10"/>
    </row>
    <row r="55" spans="1:7" ht="15.75" customHeight="1">
      <c r="A55" s="8" t="s">
        <v>303</v>
      </c>
      <c r="B55" s="9">
        <v>32</v>
      </c>
      <c r="C55" s="9" t="s">
        <v>304</v>
      </c>
      <c r="D55" s="9" t="s">
        <v>305</v>
      </c>
      <c r="E55" s="9" t="s">
        <v>306</v>
      </c>
      <c r="F55" s="9" t="s">
        <v>307</v>
      </c>
      <c r="G55" s="10"/>
    </row>
    <row r="56" spans="1:7" ht="15.75" customHeight="1">
      <c r="A56" s="8" t="s">
        <v>308</v>
      </c>
      <c r="B56" s="9">
        <v>33</v>
      </c>
      <c r="C56" s="9" t="s">
        <v>309</v>
      </c>
      <c r="D56" s="9" t="s">
        <v>310</v>
      </c>
      <c r="E56" s="9" t="s">
        <v>311</v>
      </c>
      <c r="F56" s="9" t="s">
        <v>312</v>
      </c>
      <c r="G56" s="10"/>
    </row>
    <row r="57" spans="1:7" ht="15.75" customHeight="1">
      <c r="A57" s="11" t="s">
        <v>313</v>
      </c>
      <c r="B57" s="12">
        <v>34</v>
      </c>
      <c r="C57" s="12" t="s">
        <v>314</v>
      </c>
      <c r="D57" s="12" t="s">
        <v>315</v>
      </c>
      <c r="E57" s="12" t="s">
        <v>316</v>
      </c>
      <c r="F57" s="12" t="s">
        <v>317</v>
      </c>
      <c r="G57" s="23"/>
    </row>
    <row r="58" spans="1:7" ht="15.75" customHeight="1">
      <c r="A58" s="20" t="s">
        <v>318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319</v>
      </c>
      <c r="B59" s="9">
        <v>35</v>
      </c>
      <c r="C59" s="9">
        <v>113</v>
      </c>
      <c r="D59" s="9" t="s">
        <v>320</v>
      </c>
      <c r="E59" s="9" t="s">
        <v>188</v>
      </c>
      <c r="F59" s="9" t="s">
        <v>321</v>
      </c>
      <c r="G59" s="10"/>
    </row>
    <row r="60" spans="1:7" ht="15.75" customHeight="1">
      <c r="A60" s="8" t="s">
        <v>322</v>
      </c>
      <c r="B60" s="9">
        <v>36</v>
      </c>
      <c r="C60" s="9" t="s">
        <v>323</v>
      </c>
      <c r="D60" s="9" t="s">
        <v>320</v>
      </c>
      <c r="E60" s="9" t="s">
        <v>324</v>
      </c>
      <c r="F60" s="9" t="s">
        <v>325</v>
      </c>
      <c r="G60" s="10"/>
    </row>
    <row r="61" spans="1:7" ht="15.75" customHeight="1">
      <c r="A61" s="8" t="s">
        <v>326</v>
      </c>
      <c r="B61" s="9">
        <v>37</v>
      </c>
      <c r="C61" s="9">
        <v>186</v>
      </c>
      <c r="D61" s="9" t="s">
        <v>327</v>
      </c>
      <c r="E61" s="9" t="s">
        <v>328</v>
      </c>
      <c r="F61" s="9">
        <v>9177963893</v>
      </c>
      <c r="G61" s="10"/>
    </row>
    <row r="62" spans="1:7" ht="45" customHeight="1">
      <c r="A62" s="11" t="s">
        <v>329</v>
      </c>
      <c r="B62" s="12">
        <v>38</v>
      </c>
      <c r="C62" s="12">
        <v>112</v>
      </c>
      <c r="D62" s="12" t="s">
        <v>330</v>
      </c>
      <c r="E62" s="12" t="s">
        <v>331</v>
      </c>
      <c r="F62" s="12" t="s">
        <v>332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333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334</v>
      </c>
      <c r="B65" s="9">
        <v>39</v>
      </c>
      <c r="C65" s="9" t="s">
        <v>335</v>
      </c>
      <c r="D65" s="9" t="s">
        <v>336</v>
      </c>
      <c r="E65" s="9" t="s">
        <v>337</v>
      </c>
      <c r="F65" s="9" t="s">
        <v>338</v>
      </c>
      <c r="G65" s="10"/>
    </row>
    <row r="66" spans="1:7" ht="15.75" customHeight="1">
      <c r="A66" s="8" t="s">
        <v>339</v>
      </c>
      <c r="B66" s="9">
        <v>40</v>
      </c>
      <c r="C66" s="9">
        <v>681</v>
      </c>
      <c r="D66" s="9" t="s">
        <v>340</v>
      </c>
      <c r="E66" s="9" t="s">
        <v>86</v>
      </c>
      <c r="F66" s="9" t="s">
        <v>341</v>
      </c>
      <c r="G66" s="10"/>
    </row>
    <row r="67" spans="1:7" ht="15.75" customHeight="1">
      <c r="A67" s="8" t="s">
        <v>342</v>
      </c>
      <c r="B67" s="9">
        <v>41</v>
      </c>
      <c r="C67" s="9">
        <v>140</v>
      </c>
      <c r="D67" s="9" t="s">
        <v>343</v>
      </c>
      <c r="E67" s="9" t="s">
        <v>344</v>
      </c>
      <c r="F67" s="9" t="s">
        <v>345</v>
      </c>
      <c r="G67" s="10"/>
    </row>
    <row r="68" spans="1:7" ht="15.75" customHeight="1">
      <c r="A68" s="8" t="s">
        <v>346</v>
      </c>
      <c r="B68" s="9">
        <v>42</v>
      </c>
      <c r="C68" s="9">
        <v>660</v>
      </c>
      <c r="D68" s="9" t="s">
        <v>347</v>
      </c>
      <c r="E68" s="9" t="s">
        <v>348</v>
      </c>
      <c r="F68" s="9" t="s">
        <v>349</v>
      </c>
      <c r="G68" s="10"/>
    </row>
    <row r="69" spans="1:7" ht="15.75" customHeight="1">
      <c r="A69" s="8" t="s">
        <v>350</v>
      </c>
      <c r="B69" s="9">
        <v>43</v>
      </c>
      <c r="C69" s="9" t="s">
        <v>351</v>
      </c>
      <c r="D69" s="9" t="s">
        <v>352</v>
      </c>
      <c r="E69" s="9" t="s">
        <v>353</v>
      </c>
      <c r="F69" s="9"/>
      <c r="G69" s="10"/>
    </row>
    <row r="70" spans="1:7" ht="15.75" customHeight="1">
      <c r="A70" s="8" t="s">
        <v>354</v>
      </c>
      <c r="B70" s="9">
        <v>44</v>
      </c>
      <c r="C70" s="9" t="s">
        <v>355</v>
      </c>
      <c r="D70" s="9" t="s">
        <v>356</v>
      </c>
      <c r="E70" s="9" t="s">
        <v>357</v>
      </c>
      <c r="F70" s="9" t="s">
        <v>358</v>
      </c>
      <c r="G70" s="10"/>
    </row>
    <row r="71" spans="1:7" ht="60" customHeight="1">
      <c r="A71" s="11" t="s">
        <v>359</v>
      </c>
      <c r="B71" s="12">
        <v>45</v>
      </c>
      <c r="C71" s="12">
        <v>698</v>
      </c>
      <c r="D71" s="12" t="s">
        <v>360</v>
      </c>
      <c r="E71" s="12" t="s">
        <v>361</v>
      </c>
      <c r="F71" s="12" t="s">
        <v>362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363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364</v>
      </c>
      <c r="B74" s="9">
        <v>46</v>
      </c>
      <c r="C74" s="9" t="s">
        <v>365</v>
      </c>
      <c r="D74" s="9" t="s">
        <v>366</v>
      </c>
      <c r="E74" s="9" t="s">
        <v>367</v>
      </c>
      <c r="F74" s="9" t="s">
        <v>368</v>
      </c>
      <c r="G74" s="10"/>
    </row>
    <row r="75" spans="1:7" ht="60" customHeight="1">
      <c r="A75" s="11" t="s">
        <v>369</v>
      </c>
      <c r="B75" s="12">
        <v>47</v>
      </c>
      <c r="C75" s="12">
        <v>723</v>
      </c>
      <c r="D75" s="12" t="s">
        <v>370</v>
      </c>
      <c r="E75" s="12" t="s">
        <v>371</v>
      </c>
      <c r="F75" s="12" t="s">
        <v>372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373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374</v>
      </c>
      <c r="B78" s="9">
        <v>48</v>
      </c>
      <c r="C78" s="9">
        <v>747</v>
      </c>
      <c r="D78" s="9" t="s">
        <v>375</v>
      </c>
      <c r="E78" s="9" t="s">
        <v>376</v>
      </c>
      <c r="F78" s="9">
        <v>9175121692</v>
      </c>
      <c r="G78" s="10"/>
    </row>
    <row r="79" spans="1:7" ht="54.75" customHeight="1">
      <c r="A79" s="11" t="s">
        <v>377</v>
      </c>
      <c r="B79" s="12">
        <v>49</v>
      </c>
      <c r="C79" s="12" t="s">
        <v>378</v>
      </c>
      <c r="D79" s="12" t="s">
        <v>379</v>
      </c>
      <c r="E79" s="12" t="s">
        <v>380</v>
      </c>
      <c r="F79" s="12" t="s">
        <v>381</v>
      </c>
      <c r="G79" s="23"/>
    </row>
    <row r="80" spans="1:7" ht="15.75" customHeight="1">
      <c r="A80" s="20" t="s">
        <v>382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383</v>
      </c>
      <c r="B81" s="12">
        <v>50</v>
      </c>
      <c r="C81" s="12">
        <v>744</v>
      </c>
      <c r="D81" s="12" t="s">
        <v>384</v>
      </c>
      <c r="E81" s="12" t="s">
        <v>385</v>
      </c>
      <c r="F81" s="12"/>
      <c r="G81" s="23"/>
    </row>
    <row r="82" spans="1:7" ht="15.75" customHeight="1">
      <c r="A82" s="20" t="s">
        <v>386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387</v>
      </c>
      <c r="B83" s="9">
        <v>51</v>
      </c>
      <c r="C83" s="9" t="s">
        <v>388</v>
      </c>
      <c r="D83" s="9" t="s">
        <v>389</v>
      </c>
      <c r="E83" s="9" t="s">
        <v>390</v>
      </c>
      <c r="F83" s="9"/>
      <c r="G83" s="10"/>
    </row>
    <row r="84" spans="1:7" ht="15.75" customHeight="1">
      <c r="A84" s="8" t="s">
        <v>391</v>
      </c>
      <c r="B84" s="9">
        <v>52</v>
      </c>
      <c r="C84" s="9" t="s">
        <v>392</v>
      </c>
      <c r="D84" s="9" t="s">
        <v>393</v>
      </c>
      <c r="E84" s="9" t="s">
        <v>394</v>
      </c>
      <c r="F84" s="9" t="s">
        <v>395</v>
      </c>
      <c r="G84" s="10"/>
    </row>
    <row r="85" spans="1:7" ht="127.5" customHeight="1">
      <c r="A85" s="21" t="s">
        <v>396</v>
      </c>
      <c r="B85" s="12">
        <v>53</v>
      </c>
      <c r="C85" s="12" t="s">
        <v>397</v>
      </c>
      <c r="D85" s="12" t="s">
        <v>49</v>
      </c>
      <c r="E85" s="12" t="s">
        <v>48</v>
      </c>
      <c r="F85" s="13" t="s">
        <v>398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399</v>
      </c>
      <c r="G86" s="25"/>
    </row>
    <row r="87" spans="1:7" ht="15.75" customHeight="1">
      <c r="A87" s="8" t="s">
        <v>400</v>
      </c>
      <c r="B87" s="9">
        <v>54</v>
      </c>
      <c r="C87" s="9">
        <v>673</v>
      </c>
      <c r="D87" s="9" t="s">
        <v>401</v>
      </c>
      <c r="E87" s="9" t="s">
        <v>402</v>
      </c>
      <c r="F87" s="9"/>
      <c r="G87" s="10"/>
    </row>
    <row r="88" spans="1:7" ht="15.75" customHeight="1">
      <c r="A88" s="8" t="s">
        <v>403</v>
      </c>
      <c r="B88" s="9">
        <v>55</v>
      </c>
      <c r="C88" s="9">
        <v>616</v>
      </c>
      <c r="D88" s="9" t="s">
        <v>404</v>
      </c>
      <c r="E88" s="9" t="s">
        <v>405</v>
      </c>
      <c r="F88" s="9" t="s">
        <v>406</v>
      </c>
      <c r="G88" s="10"/>
    </row>
    <row r="89" spans="1:7" ht="60" customHeight="1">
      <c r="A89" s="11" t="s">
        <v>407</v>
      </c>
      <c r="B89" s="12">
        <v>56</v>
      </c>
      <c r="C89" s="12">
        <v>269</v>
      </c>
      <c r="D89" s="12" t="s">
        <v>87</v>
      </c>
      <c r="E89" s="12" t="s">
        <v>86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408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409</v>
      </c>
      <c r="D92" s="9" t="s">
        <v>410</v>
      </c>
      <c r="E92" s="9" t="s">
        <v>411</v>
      </c>
      <c r="F92" s="9"/>
      <c r="G92" s="9"/>
    </row>
    <row r="93" spans="1:7" ht="60" customHeight="1">
      <c r="A93" s="11" t="s">
        <v>412</v>
      </c>
      <c r="B93" s="12">
        <v>58</v>
      </c>
      <c r="C93" s="12">
        <v>152</v>
      </c>
      <c r="D93" s="12" t="s">
        <v>413</v>
      </c>
      <c r="E93" s="12" t="s">
        <v>414</v>
      </c>
      <c r="F93" s="12" t="s">
        <v>415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416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417</v>
      </c>
      <c r="B96" s="12">
        <v>59</v>
      </c>
      <c r="C96" s="12">
        <v>373</v>
      </c>
      <c r="D96" s="12" t="s">
        <v>418</v>
      </c>
      <c r="E96" s="12" t="s">
        <v>419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420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421</v>
      </c>
      <c r="B99" s="9">
        <v>60</v>
      </c>
      <c r="C99" s="9" t="s">
        <v>422</v>
      </c>
      <c r="D99" s="9" t="s">
        <v>423</v>
      </c>
      <c r="E99" s="9" t="s">
        <v>424</v>
      </c>
      <c r="F99" s="9"/>
      <c r="G99" s="10"/>
    </row>
    <row r="100" spans="1:7" ht="15.75" customHeight="1">
      <c r="A100" s="8" t="s">
        <v>425</v>
      </c>
      <c r="B100" s="9">
        <v>61</v>
      </c>
      <c r="C100" s="9">
        <v>769</v>
      </c>
      <c r="D100" s="9" t="s">
        <v>426</v>
      </c>
      <c r="E100" s="9" t="s">
        <v>427</v>
      </c>
      <c r="F100" s="9" t="s">
        <v>428</v>
      </c>
      <c r="G100" s="10"/>
    </row>
    <row r="101" spans="1:7" ht="45" customHeight="1">
      <c r="A101" s="11" t="s">
        <v>429</v>
      </c>
      <c r="B101" s="12">
        <v>62</v>
      </c>
      <c r="C101" s="12" t="s">
        <v>45</v>
      </c>
      <c r="D101" s="12" t="s">
        <v>430</v>
      </c>
      <c r="E101" s="12" t="s">
        <v>241</v>
      </c>
      <c r="F101" s="12">
        <v>9215815269</v>
      </c>
      <c r="G101" s="23"/>
    </row>
    <row r="102" spans="1:7" ht="15.75" customHeight="1">
      <c r="A102" s="20" t="s">
        <v>431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432</v>
      </c>
      <c r="B103" s="9">
        <v>63</v>
      </c>
      <c r="C103" s="9" t="s">
        <v>433</v>
      </c>
      <c r="D103" s="9" t="s">
        <v>434</v>
      </c>
      <c r="E103" s="9" t="s">
        <v>435</v>
      </c>
      <c r="F103" s="9" t="s">
        <v>436</v>
      </c>
      <c r="G103" s="10"/>
    </row>
    <row r="104" spans="1:7" ht="60" customHeight="1">
      <c r="A104" s="11" t="s">
        <v>437</v>
      </c>
      <c r="B104" s="12">
        <v>64</v>
      </c>
      <c r="C104" s="12">
        <v>722</v>
      </c>
      <c r="D104" s="12" t="s">
        <v>438</v>
      </c>
      <c r="E104" s="12" t="s">
        <v>59</v>
      </c>
      <c r="F104" s="12" t="s">
        <v>439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440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441</v>
      </c>
      <c r="B107" s="12">
        <v>65</v>
      </c>
      <c r="C107" s="12">
        <v>585</v>
      </c>
      <c r="D107" s="12" t="s">
        <v>442</v>
      </c>
      <c r="E107" s="12" t="s">
        <v>443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444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445</v>
      </c>
      <c r="B110" s="12">
        <v>66</v>
      </c>
      <c r="C110" s="12" t="s">
        <v>446</v>
      </c>
      <c r="D110" s="12" t="s">
        <v>447</v>
      </c>
      <c r="E110" s="12" t="s">
        <v>448</v>
      </c>
      <c r="F110" s="12" t="s">
        <v>449</v>
      </c>
      <c r="G110" s="23"/>
    </row>
    <row r="111" spans="1:7" ht="15.75" customHeight="1">
      <c r="A111" s="20" t="s">
        <v>450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451</v>
      </c>
      <c r="B112" s="12">
        <v>67</v>
      </c>
      <c r="C112" s="12">
        <v>663</v>
      </c>
      <c r="D112" s="12" t="s">
        <v>452</v>
      </c>
      <c r="E112" s="12" t="s">
        <v>453</v>
      </c>
      <c r="F112" s="12" t="s">
        <v>454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455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456</v>
      </c>
      <c r="B115" s="12">
        <v>68</v>
      </c>
      <c r="C115" s="12" t="s">
        <v>457</v>
      </c>
      <c r="D115" s="12" t="s">
        <v>458</v>
      </c>
      <c r="E115" s="12" t="s">
        <v>118</v>
      </c>
      <c r="F115" s="12">
        <v>9451366551</v>
      </c>
      <c r="G115" s="23"/>
    </row>
    <row r="116" spans="1:7" ht="15.75" customHeight="1">
      <c r="A116" s="20" t="s">
        <v>459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460</v>
      </c>
      <c r="B117" s="12">
        <v>69</v>
      </c>
      <c r="C117" s="12">
        <v>546</v>
      </c>
      <c r="D117" s="12" t="s">
        <v>461</v>
      </c>
      <c r="E117" s="12" t="s">
        <v>462</v>
      </c>
      <c r="F117" s="12" t="s">
        <v>463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464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465</v>
      </c>
      <c r="B120" s="12">
        <v>70</v>
      </c>
      <c r="C120" s="12">
        <v>638</v>
      </c>
      <c r="D120" s="12" t="s">
        <v>461</v>
      </c>
      <c r="E120" s="12" t="s">
        <v>466</v>
      </c>
      <c r="F120" s="12" t="s">
        <v>467</v>
      </c>
      <c r="G120" s="23"/>
    </row>
    <row r="121" spans="1:7" ht="15.75" customHeight="1">
      <c r="A121" s="20" t="s">
        <v>468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469</v>
      </c>
      <c r="B122" s="9">
        <v>71</v>
      </c>
      <c r="C122" s="9">
        <v>248</v>
      </c>
      <c r="D122" s="9" t="s">
        <v>461</v>
      </c>
      <c r="E122" s="9" t="s">
        <v>470</v>
      </c>
      <c r="F122" s="9" t="s">
        <v>471</v>
      </c>
      <c r="G122" s="10"/>
    </row>
    <row r="123" spans="1:7" ht="45" customHeight="1">
      <c r="A123" s="11" t="s">
        <v>472</v>
      </c>
      <c r="B123" s="12">
        <v>72</v>
      </c>
      <c r="C123" s="12" t="s">
        <v>71</v>
      </c>
      <c r="D123" s="12" t="s">
        <v>473</v>
      </c>
      <c r="E123" s="12" t="s">
        <v>474</v>
      </c>
      <c r="F123" s="13" t="s">
        <v>475</v>
      </c>
      <c r="G123" s="23"/>
    </row>
    <row r="124" spans="1:7" ht="15.75" customHeight="1">
      <c r="A124" s="14" t="s">
        <v>476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477</v>
      </c>
      <c r="G125" s="17"/>
    </row>
    <row r="126" spans="1:7" ht="15.75" customHeight="1">
      <c r="A126" s="8" t="s">
        <v>478</v>
      </c>
      <c r="B126" s="9">
        <v>73</v>
      </c>
      <c r="C126" s="9">
        <v>719</v>
      </c>
      <c r="D126" s="9" t="s">
        <v>479</v>
      </c>
      <c r="E126" s="9" t="s">
        <v>480</v>
      </c>
      <c r="F126" s="9" t="s">
        <v>481</v>
      </c>
      <c r="G126" s="10"/>
    </row>
    <row r="127" spans="1:7" ht="60" customHeight="1">
      <c r="A127" s="11" t="s">
        <v>482</v>
      </c>
      <c r="B127" s="12">
        <v>74</v>
      </c>
      <c r="C127" s="12">
        <v>529</v>
      </c>
      <c r="D127" s="12" t="s">
        <v>483</v>
      </c>
      <c r="E127" s="12" t="s">
        <v>484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485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486</v>
      </c>
      <c r="B130" s="12">
        <v>75</v>
      </c>
      <c r="C130" s="12">
        <v>696</v>
      </c>
      <c r="D130" s="12" t="s">
        <v>487</v>
      </c>
      <c r="E130" s="12" t="s">
        <v>462</v>
      </c>
      <c r="F130" s="12"/>
      <c r="G130" s="23"/>
    </row>
    <row r="131" spans="1:7" ht="15.75" customHeight="1">
      <c r="A131" s="20" t="s">
        <v>488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489</v>
      </c>
      <c r="B132" s="9">
        <v>76</v>
      </c>
      <c r="C132" s="9">
        <v>514</v>
      </c>
      <c r="D132" s="9" t="s">
        <v>490</v>
      </c>
      <c r="E132" s="9" t="s">
        <v>491</v>
      </c>
      <c r="F132" s="9">
        <v>9283563263</v>
      </c>
      <c r="G132" s="10"/>
    </row>
    <row r="133" spans="1:7" ht="60" customHeight="1">
      <c r="A133" s="11" t="s">
        <v>492</v>
      </c>
      <c r="B133" s="12">
        <v>77</v>
      </c>
      <c r="C133" s="12">
        <v>721</v>
      </c>
      <c r="D133" s="12" t="s">
        <v>493</v>
      </c>
      <c r="E133" s="12" t="s">
        <v>494</v>
      </c>
      <c r="F133" s="13" t="s">
        <v>495</v>
      </c>
      <c r="G133" s="23"/>
    </row>
    <row r="134" spans="1:7" ht="15.75" customHeight="1">
      <c r="A134" s="14" t="s">
        <v>496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497</v>
      </c>
      <c r="G135" s="17"/>
    </row>
    <row r="136" spans="1:7" ht="60" customHeight="1">
      <c r="A136" s="11" t="s">
        <v>498</v>
      </c>
      <c r="B136" s="12">
        <v>78</v>
      </c>
      <c r="C136" s="12">
        <v>783</v>
      </c>
      <c r="D136" s="12" t="s">
        <v>499</v>
      </c>
      <c r="E136" s="12" t="s">
        <v>500</v>
      </c>
      <c r="F136" s="12" t="s">
        <v>501</v>
      </c>
      <c r="G136" s="23"/>
    </row>
    <row r="137" spans="1:7" ht="15.75" customHeight="1">
      <c r="A137" s="20" t="s">
        <v>502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503</v>
      </c>
      <c r="B138" s="12">
        <v>79</v>
      </c>
      <c r="C138" s="12">
        <v>724</v>
      </c>
      <c r="D138" s="12" t="s">
        <v>504</v>
      </c>
      <c r="E138" s="12" t="s">
        <v>505</v>
      </c>
      <c r="F138" s="12" t="s">
        <v>506</v>
      </c>
      <c r="G138" s="23"/>
    </row>
    <row r="139" spans="1:7" ht="15.75" customHeight="1">
      <c r="A139" s="20" t="s">
        <v>507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508</v>
      </c>
      <c r="B140" s="9">
        <v>80</v>
      </c>
      <c r="C140" s="9" t="s">
        <v>509</v>
      </c>
      <c r="D140" s="9" t="s">
        <v>510</v>
      </c>
      <c r="E140" s="9" t="s">
        <v>511</v>
      </c>
      <c r="F140" s="9"/>
      <c r="G140" s="10"/>
    </row>
    <row r="141" spans="1:7" ht="15.75" customHeight="1">
      <c r="A141" s="8" t="s">
        <v>512</v>
      </c>
      <c r="B141" s="9">
        <v>81</v>
      </c>
      <c r="C141" s="9" t="s">
        <v>513</v>
      </c>
      <c r="D141" s="9" t="s">
        <v>510</v>
      </c>
      <c r="E141" s="9" t="s">
        <v>514</v>
      </c>
      <c r="F141" s="9" t="s">
        <v>515</v>
      </c>
      <c r="G141" s="10"/>
    </row>
    <row r="142" spans="1:7" ht="15.75" customHeight="1">
      <c r="A142" s="8" t="s">
        <v>516</v>
      </c>
      <c r="B142" s="9">
        <v>82</v>
      </c>
      <c r="C142" s="9" t="s">
        <v>517</v>
      </c>
      <c r="D142" s="9" t="s">
        <v>510</v>
      </c>
      <c r="E142" s="9" t="s">
        <v>518</v>
      </c>
      <c r="F142" s="9" t="s">
        <v>519</v>
      </c>
      <c r="G142" s="10"/>
    </row>
    <row r="143" spans="1:7" ht="15.75" customHeight="1">
      <c r="A143" s="8" t="s">
        <v>520</v>
      </c>
      <c r="B143" s="9">
        <v>83</v>
      </c>
      <c r="C143" s="9" t="s">
        <v>521</v>
      </c>
      <c r="D143" s="9" t="s">
        <v>522</v>
      </c>
      <c r="E143" s="9" t="s">
        <v>523</v>
      </c>
      <c r="F143" s="9" t="s">
        <v>524</v>
      </c>
      <c r="G143" s="10"/>
    </row>
    <row r="144" spans="1:7" ht="60" customHeight="1">
      <c r="A144" s="11" t="s">
        <v>525</v>
      </c>
      <c r="B144" s="12">
        <v>84</v>
      </c>
      <c r="C144" s="12">
        <v>766</v>
      </c>
      <c r="D144" s="12" t="s">
        <v>526</v>
      </c>
      <c r="E144" s="12" t="s">
        <v>527</v>
      </c>
      <c r="F144" s="12" t="s">
        <v>528</v>
      </c>
      <c r="G144" s="23"/>
    </row>
    <row r="145" spans="1:7" ht="15.75" customHeight="1">
      <c r="A145" s="20" t="s">
        <v>529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530</v>
      </c>
      <c r="B146" s="12">
        <v>85</v>
      </c>
      <c r="C146" s="12">
        <v>144</v>
      </c>
      <c r="D146" s="12" t="s">
        <v>531</v>
      </c>
      <c r="E146" s="12" t="s">
        <v>532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533</v>
      </c>
      <c r="G148" s="25"/>
    </row>
    <row r="149" spans="1:7" ht="82.5" customHeight="1">
      <c r="A149" s="11" t="s">
        <v>534</v>
      </c>
      <c r="B149" s="12">
        <v>86</v>
      </c>
      <c r="C149" s="12">
        <v>749</v>
      </c>
      <c r="D149" s="12" t="s">
        <v>535</v>
      </c>
      <c r="E149" s="12" t="s">
        <v>536</v>
      </c>
      <c r="F149" s="12" t="s">
        <v>537</v>
      </c>
      <c r="G149" s="23"/>
    </row>
    <row r="150" spans="1:7" ht="15.75" customHeight="1">
      <c r="A150" s="20" t="s">
        <v>538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539</v>
      </c>
      <c r="B151" s="9">
        <v>87</v>
      </c>
      <c r="C151" s="9" t="s">
        <v>540</v>
      </c>
      <c r="D151" s="9" t="s">
        <v>541</v>
      </c>
      <c r="E151" s="9" t="s">
        <v>542</v>
      </c>
      <c r="F151" s="9">
        <v>9064962723</v>
      </c>
      <c r="G151" s="10"/>
    </row>
    <row r="152" spans="1:7" ht="15.75" customHeight="1">
      <c r="A152" s="8" t="s">
        <v>543</v>
      </c>
      <c r="B152" s="9">
        <v>88</v>
      </c>
      <c r="C152" s="9" t="s">
        <v>544</v>
      </c>
      <c r="D152" s="9" t="s">
        <v>545</v>
      </c>
      <c r="E152" s="9" t="s">
        <v>546</v>
      </c>
      <c r="F152" s="9">
        <v>9172752550</v>
      </c>
      <c r="G152" s="10"/>
    </row>
    <row r="153" spans="1:7" ht="15.75" customHeight="1">
      <c r="A153" s="8" t="s">
        <v>547</v>
      </c>
      <c r="B153" s="9">
        <v>89</v>
      </c>
      <c r="C153" s="9" t="s">
        <v>548</v>
      </c>
      <c r="D153" s="9" t="s">
        <v>549</v>
      </c>
      <c r="E153" s="9" t="s">
        <v>550</v>
      </c>
      <c r="F153" s="9" t="s">
        <v>551</v>
      </c>
      <c r="G153" s="10"/>
    </row>
    <row r="154" spans="1:7" ht="45" customHeight="1">
      <c r="A154" s="11" t="s">
        <v>552</v>
      </c>
      <c r="B154" s="12">
        <v>90</v>
      </c>
      <c r="C154" s="12">
        <v>768</v>
      </c>
      <c r="D154" s="12" t="s">
        <v>553</v>
      </c>
      <c r="E154" s="12" t="s">
        <v>554</v>
      </c>
      <c r="F154" s="12" t="s">
        <v>555</v>
      </c>
      <c r="G154" s="23"/>
    </row>
    <row r="155" spans="1:7" ht="15.75" customHeight="1">
      <c r="A155" s="20" t="s">
        <v>556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557</v>
      </c>
      <c r="B156" s="12">
        <v>91</v>
      </c>
      <c r="C156" s="12" t="s">
        <v>558</v>
      </c>
      <c r="D156" s="12" t="s">
        <v>559</v>
      </c>
      <c r="E156" s="12" t="s">
        <v>560</v>
      </c>
      <c r="F156" s="12" t="s">
        <v>561</v>
      </c>
      <c r="G156" s="23"/>
    </row>
    <row r="157" spans="1:7" ht="15.75" customHeight="1">
      <c r="A157" s="20" t="s">
        <v>562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563</v>
      </c>
      <c r="B158" s="9">
        <v>92</v>
      </c>
      <c r="C158" s="9">
        <v>311</v>
      </c>
      <c r="D158" s="9" t="s">
        <v>564</v>
      </c>
      <c r="E158" s="9" t="s">
        <v>565</v>
      </c>
      <c r="F158" s="9" t="s">
        <v>566</v>
      </c>
      <c r="G158" s="10"/>
    </row>
    <row r="159" spans="1:7" ht="15.75" customHeight="1">
      <c r="A159" s="9"/>
      <c r="B159" s="9">
        <v>93</v>
      </c>
      <c r="C159" s="9" t="s">
        <v>567</v>
      </c>
      <c r="D159" s="9" t="s">
        <v>568</v>
      </c>
      <c r="E159" s="9" t="s">
        <v>569</v>
      </c>
      <c r="F159" s="9"/>
      <c r="G159" s="9"/>
    </row>
    <row r="160" spans="1:7" ht="60" customHeight="1">
      <c r="A160" s="11" t="s">
        <v>570</v>
      </c>
      <c r="B160" s="12">
        <v>94</v>
      </c>
      <c r="C160" s="12">
        <v>750</v>
      </c>
      <c r="D160" s="12" t="s">
        <v>571</v>
      </c>
      <c r="E160" s="12" t="s">
        <v>572</v>
      </c>
      <c r="F160" s="12" t="s">
        <v>573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574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575</v>
      </c>
      <c r="B163" s="9">
        <v>95</v>
      </c>
      <c r="C163" s="9" t="s">
        <v>576</v>
      </c>
      <c r="D163" s="9" t="s">
        <v>577</v>
      </c>
      <c r="E163" s="9" t="s">
        <v>578</v>
      </c>
      <c r="F163" s="9" t="s">
        <v>579</v>
      </c>
      <c r="G163" s="10"/>
    </row>
    <row r="164" spans="1:7" ht="15.75" customHeight="1">
      <c r="A164" s="8" t="s">
        <v>580</v>
      </c>
      <c r="B164" s="9">
        <v>96</v>
      </c>
      <c r="C164" s="9" t="s">
        <v>581</v>
      </c>
      <c r="D164" s="9" t="s">
        <v>582</v>
      </c>
      <c r="E164" s="9" t="s">
        <v>583</v>
      </c>
      <c r="F164" s="9">
        <v>9175403765</v>
      </c>
      <c r="G164" s="10"/>
    </row>
    <row r="165" spans="1:7" ht="15.75" customHeight="1">
      <c r="A165" s="8" t="s">
        <v>584</v>
      </c>
      <c r="B165" s="9">
        <v>97</v>
      </c>
      <c r="C165" s="9" t="s">
        <v>585</v>
      </c>
      <c r="D165" s="9" t="s">
        <v>586</v>
      </c>
      <c r="E165" s="9" t="s">
        <v>587</v>
      </c>
      <c r="F165" s="9" t="s">
        <v>588</v>
      </c>
      <c r="G165" s="10"/>
    </row>
    <row r="166" spans="1:7" ht="60" customHeight="1">
      <c r="A166" s="11" t="s">
        <v>589</v>
      </c>
      <c r="B166" s="12">
        <v>98</v>
      </c>
      <c r="C166" s="12">
        <v>734</v>
      </c>
      <c r="D166" s="12" t="s">
        <v>590</v>
      </c>
      <c r="E166" s="12" t="s">
        <v>591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592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593</v>
      </c>
      <c r="B169" s="12">
        <v>99</v>
      </c>
      <c r="C169" s="12" t="s">
        <v>594</v>
      </c>
      <c r="D169" s="12" t="s">
        <v>595</v>
      </c>
      <c r="E169" s="12" t="s">
        <v>596</v>
      </c>
      <c r="F169" s="12"/>
      <c r="G169" s="23"/>
    </row>
    <row r="170" spans="1:7" ht="15.75" customHeight="1">
      <c r="A170" s="20" t="s">
        <v>597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598</v>
      </c>
      <c r="B171" s="9">
        <v>100</v>
      </c>
      <c r="C171" s="9" t="s">
        <v>599</v>
      </c>
      <c r="D171" s="9" t="s">
        <v>600</v>
      </c>
      <c r="E171" s="9" t="s">
        <v>601</v>
      </c>
      <c r="F171" s="9" t="s">
        <v>602</v>
      </c>
      <c r="G171" s="10"/>
    </row>
    <row r="172" spans="1:7" ht="60" customHeight="1">
      <c r="A172" s="11" t="s">
        <v>603</v>
      </c>
      <c r="B172" s="12">
        <v>101</v>
      </c>
      <c r="C172" s="12">
        <v>779</v>
      </c>
      <c r="D172" s="12" t="s">
        <v>604</v>
      </c>
      <c r="E172" s="12" t="s">
        <v>605</v>
      </c>
      <c r="F172" s="12" t="s">
        <v>606</v>
      </c>
      <c r="G172" s="23"/>
    </row>
    <row r="173" spans="1:7" ht="15.75" customHeight="1">
      <c r="A173" s="20" t="s">
        <v>607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608</v>
      </c>
      <c r="B174" s="12">
        <v>102</v>
      </c>
      <c r="C174" s="12">
        <v>552</v>
      </c>
      <c r="D174" s="12" t="s">
        <v>609</v>
      </c>
      <c r="E174" s="12" t="s">
        <v>610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611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612</v>
      </c>
      <c r="B177" s="9">
        <v>103</v>
      </c>
      <c r="C177" s="9" t="s">
        <v>613</v>
      </c>
      <c r="D177" s="9" t="s">
        <v>609</v>
      </c>
      <c r="E177" s="9" t="s">
        <v>614</v>
      </c>
      <c r="F177" s="9" t="s">
        <v>615</v>
      </c>
      <c r="G177" s="10"/>
    </row>
    <row r="178" spans="1:7" ht="52.5" customHeight="1">
      <c r="A178" s="11" t="s">
        <v>616</v>
      </c>
      <c r="B178" s="12">
        <v>104</v>
      </c>
      <c r="C178" s="12" t="s">
        <v>617</v>
      </c>
      <c r="D178" s="12" t="s">
        <v>618</v>
      </c>
      <c r="E178" s="12" t="s">
        <v>619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620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621</v>
      </c>
      <c r="B181" s="9">
        <v>105</v>
      </c>
      <c r="C181" s="9">
        <v>422</v>
      </c>
      <c r="D181" s="9" t="s">
        <v>622</v>
      </c>
      <c r="E181" s="9" t="s">
        <v>623</v>
      </c>
      <c r="F181" s="9" t="s">
        <v>624</v>
      </c>
      <c r="G181" s="10"/>
    </row>
    <row r="182" spans="1:7" ht="15.75" customHeight="1">
      <c r="A182" s="8" t="s">
        <v>625</v>
      </c>
      <c r="B182" s="9">
        <v>106</v>
      </c>
      <c r="C182" s="9">
        <v>649</v>
      </c>
      <c r="D182" s="9" t="s">
        <v>626</v>
      </c>
      <c r="E182" s="9" t="s">
        <v>627</v>
      </c>
      <c r="F182" s="9">
        <v>9234898925</v>
      </c>
      <c r="G182" s="10"/>
    </row>
    <row r="183" spans="1:7" ht="15.75" customHeight="1">
      <c r="A183" s="8" t="s">
        <v>628</v>
      </c>
      <c r="B183" s="9">
        <v>107</v>
      </c>
      <c r="C183" s="9" t="s">
        <v>629</v>
      </c>
      <c r="D183" s="9" t="s">
        <v>630</v>
      </c>
      <c r="E183" s="9" t="s">
        <v>631</v>
      </c>
      <c r="F183" s="9"/>
      <c r="G183" s="10"/>
    </row>
    <row r="184" spans="1:7" ht="45" customHeight="1">
      <c r="A184" s="11" t="s">
        <v>632</v>
      </c>
      <c r="B184" s="12">
        <v>108</v>
      </c>
      <c r="C184" s="12">
        <v>678</v>
      </c>
      <c r="D184" s="12" t="s">
        <v>633</v>
      </c>
      <c r="E184" s="12" t="s">
        <v>634</v>
      </c>
      <c r="F184" s="12" t="s">
        <v>635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636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637</v>
      </c>
      <c r="B187" s="9">
        <v>109</v>
      </c>
      <c r="C187" s="9" t="s">
        <v>638</v>
      </c>
      <c r="D187" s="9" t="s">
        <v>639</v>
      </c>
      <c r="E187" s="9" t="s">
        <v>630</v>
      </c>
      <c r="F187" s="9" t="s">
        <v>640</v>
      </c>
      <c r="G187" s="10"/>
    </row>
    <row r="188" spans="1:7" ht="15.75" customHeight="1">
      <c r="A188" s="8" t="s">
        <v>641</v>
      </c>
      <c r="B188" s="9">
        <v>110</v>
      </c>
      <c r="C188" s="9">
        <v>748</v>
      </c>
      <c r="D188" s="9" t="s">
        <v>642</v>
      </c>
      <c r="E188" s="9" t="s">
        <v>643</v>
      </c>
      <c r="F188" s="9" t="s">
        <v>644</v>
      </c>
      <c r="G188" s="10"/>
    </row>
    <row r="189" spans="1:7" ht="60" customHeight="1">
      <c r="A189" s="11" t="s">
        <v>645</v>
      </c>
      <c r="B189" s="12">
        <v>111</v>
      </c>
      <c r="C189" s="12">
        <v>668</v>
      </c>
      <c r="D189" s="12" t="s">
        <v>646</v>
      </c>
      <c r="E189" s="12" t="s">
        <v>647</v>
      </c>
      <c r="F189" s="12" t="s">
        <v>648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649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650</v>
      </c>
      <c r="B192" s="12">
        <v>112</v>
      </c>
      <c r="C192" s="12" t="s">
        <v>651</v>
      </c>
      <c r="D192" s="12" t="s">
        <v>652</v>
      </c>
      <c r="E192" s="12" t="s">
        <v>653</v>
      </c>
      <c r="F192" s="13" t="s">
        <v>654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655</v>
      </c>
      <c r="B194" s="9">
        <v>113</v>
      </c>
      <c r="C194" s="9" t="s">
        <v>656</v>
      </c>
      <c r="D194" s="9" t="s">
        <v>657</v>
      </c>
      <c r="E194" s="9" t="s">
        <v>658</v>
      </c>
      <c r="F194" s="9"/>
      <c r="G194" s="10"/>
    </row>
    <row r="195" spans="1:7" ht="15.75" customHeight="1">
      <c r="A195" s="8" t="s">
        <v>659</v>
      </c>
      <c r="B195" s="9">
        <v>114</v>
      </c>
      <c r="C195" s="9" t="s">
        <v>660</v>
      </c>
      <c r="D195" s="9" t="s">
        <v>661</v>
      </c>
      <c r="E195" s="9" t="s">
        <v>662</v>
      </c>
      <c r="F195" s="9">
        <v>9102380418</v>
      </c>
      <c r="G195" s="10"/>
    </row>
    <row r="196" spans="1:7" ht="15.75" customHeight="1">
      <c r="A196" s="8" t="s">
        <v>663</v>
      </c>
      <c r="B196" s="9">
        <v>115</v>
      </c>
      <c r="C196" s="9" t="s">
        <v>664</v>
      </c>
      <c r="D196" s="9" t="s">
        <v>665</v>
      </c>
      <c r="E196" s="9" t="s">
        <v>666</v>
      </c>
      <c r="F196" s="9"/>
      <c r="G196" s="10"/>
    </row>
    <row r="197" spans="1:7" ht="60" customHeight="1">
      <c r="A197" s="11" t="s">
        <v>667</v>
      </c>
      <c r="B197" s="12">
        <v>116</v>
      </c>
      <c r="C197" s="12" t="s">
        <v>668</v>
      </c>
      <c r="D197" s="12" t="s">
        <v>669</v>
      </c>
      <c r="E197" s="12" t="s">
        <v>670</v>
      </c>
      <c r="F197" s="12" t="s">
        <v>671</v>
      </c>
      <c r="G197" s="23"/>
    </row>
    <row r="198" spans="1:7" ht="15.75" customHeight="1">
      <c r="A198" s="20" t="s">
        <v>672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673</v>
      </c>
      <c r="B199" s="9">
        <v>117</v>
      </c>
      <c r="C199" s="9" t="s">
        <v>674</v>
      </c>
      <c r="D199" s="9" t="s">
        <v>675</v>
      </c>
      <c r="E199" s="9" t="s">
        <v>676</v>
      </c>
      <c r="F199" s="9" t="s">
        <v>677</v>
      </c>
      <c r="G199" s="10"/>
    </row>
    <row r="200" spans="1:7" ht="15.75" customHeight="1">
      <c r="A200" s="8" t="s">
        <v>678</v>
      </c>
      <c r="B200" s="9">
        <v>118</v>
      </c>
      <c r="C200" s="9" t="s">
        <v>679</v>
      </c>
      <c r="D200" s="9" t="s">
        <v>680</v>
      </c>
      <c r="E200" s="9" t="s">
        <v>681</v>
      </c>
      <c r="F200" s="9"/>
      <c r="G200" s="10"/>
    </row>
    <row r="201" spans="1:7" ht="15.75" customHeight="1">
      <c r="A201" s="8" t="s">
        <v>682</v>
      </c>
      <c r="B201" s="9">
        <v>119</v>
      </c>
      <c r="C201" s="9" t="s">
        <v>683</v>
      </c>
      <c r="D201" s="9" t="s">
        <v>684</v>
      </c>
      <c r="E201" s="9" t="s">
        <v>685</v>
      </c>
      <c r="F201" s="9" t="s">
        <v>686</v>
      </c>
      <c r="G201" s="10"/>
    </row>
    <row r="202" spans="1:7" ht="15.75" customHeight="1">
      <c r="A202" s="8" t="s">
        <v>687</v>
      </c>
      <c r="B202" s="9">
        <v>120</v>
      </c>
      <c r="C202" s="9" t="s">
        <v>688</v>
      </c>
      <c r="D202" s="9" t="s">
        <v>689</v>
      </c>
      <c r="E202" s="9" t="s">
        <v>690</v>
      </c>
      <c r="F202" s="9" t="s">
        <v>691</v>
      </c>
      <c r="G202" s="10"/>
    </row>
    <row r="203" spans="1:7" ht="15" customHeight="1">
      <c r="A203" s="21" t="s">
        <v>692</v>
      </c>
      <c r="B203" s="12">
        <v>121</v>
      </c>
      <c r="C203" s="12" t="s">
        <v>693</v>
      </c>
      <c r="D203" s="12" t="s">
        <v>694</v>
      </c>
      <c r="E203" s="12" t="s">
        <v>670</v>
      </c>
      <c r="F203" s="12" t="s">
        <v>695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696</v>
      </c>
      <c r="B206" s="12">
        <v>122</v>
      </c>
      <c r="C206" s="12">
        <v>762</v>
      </c>
      <c r="D206" s="12" t="s">
        <v>697</v>
      </c>
      <c r="E206" s="12" t="s">
        <v>698</v>
      </c>
      <c r="F206" s="12" t="s">
        <v>699</v>
      </c>
      <c r="G206" s="23"/>
    </row>
    <row r="207" spans="1:7" ht="15.75" customHeight="1">
      <c r="A207" s="20" t="s">
        <v>700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701</v>
      </c>
      <c r="B208" s="9">
        <v>123</v>
      </c>
      <c r="C208" s="9" t="s">
        <v>702</v>
      </c>
      <c r="D208" s="9" t="s">
        <v>703</v>
      </c>
      <c r="E208" s="9" t="s">
        <v>704</v>
      </c>
      <c r="F208" s="9" t="s">
        <v>705</v>
      </c>
      <c r="G208" s="10"/>
    </row>
    <row r="209" spans="1:7" ht="15.75" customHeight="1">
      <c r="A209" s="8" t="s">
        <v>706</v>
      </c>
      <c r="B209" s="9">
        <v>124</v>
      </c>
      <c r="C209" s="9" t="s">
        <v>707</v>
      </c>
      <c r="D209" s="9" t="s">
        <v>53</v>
      </c>
      <c r="E209" s="9" t="s">
        <v>52</v>
      </c>
      <c r="F209" s="9" t="s">
        <v>708</v>
      </c>
      <c r="G209" s="10"/>
    </row>
    <row r="210" spans="1:7" ht="25.5" customHeight="1">
      <c r="A210" s="21" t="s">
        <v>709</v>
      </c>
      <c r="B210" s="12">
        <v>125</v>
      </c>
      <c r="C210" s="12" t="s">
        <v>710</v>
      </c>
      <c r="D210" s="12" t="s">
        <v>711</v>
      </c>
      <c r="E210" s="12" t="s">
        <v>550</v>
      </c>
      <c r="F210" s="13" t="s">
        <v>712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713</v>
      </c>
      <c r="G212" s="25"/>
    </row>
    <row r="213" spans="1:7" ht="15.75" customHeight="1">
      <c r="A213" s="8" t="s">
        <v>714</v>
      </c>
      <c r="B213" s="9">
        <v>126</v>
      </c>
      <c r="C213" s="9" t="s">
        <v>715</v>
      </c>
      <c r="D213" s="9" t="s">
        <v>716</v>
      </c>
      <c r="E213" s="9" t="s">
        <v>717</v>
      </c>
      <c r="F213" s="9" t="s">
        <v>718</v>
      </c>
      <c r="G213" s="10"/>
    </row>
    <row r="214" spans="1:7" ht="15.75" customHeight="1">
      <c r="A214" s="11" t="s">
        <v>719</v>
      </c>
      <c r="B214" s="12">
        <v>127</v>
      </c>
      <c r="C214" s="12">
        <v>778</v>
      </c>
      <c r="D214" s="12" t="s">
        <v>716</v>
      </c>
      <c r="E214" s="12" t="s">
        <v>720</v>
      </c>
      <c r="F214" s="12" t="s">
        <v>721</v>
      </c>
      <c r="G214" s="23"/>
    </row>
    <row r="215" spans="1:7" ht="15.75" customHeight="1">
      <c r="A215" s="20" t="s">
        <v>722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723</v>
      </c>
      <c r="B216" s="9">
        <v>128</v>
      </c>
      <c r="C216" s="9">
        <v>250</v>
      </c>
      <c r="D216" s="9" t="s">
        <v>724</v>
      </c>
      <c r="E216" s="9" t="s">
        <v>725</v>
      </c>
      <c r="F216" s="9" t="s">
        <v>726</v>
      </c>
      <c r="G216" s="10"/>
    </row>
    <row r="217" spans="1:7" ht="69.75" customHeight="1">
      <c r="A217" s="11" t="s">
        <v>727</v>
      </c>
      <c r="B217" s="12">
        <v>129</v>
      </c>
      <c r="C217" s="12">
        <v>764</v>
      </c>
      <c r="D217" s="12" t="s">
        <v>728</v>
      </c>
      <c r="E217" s="12" t="s">
        <v>729</v>
      </c>
      <c r="F217" s="12" t="s">
        <v>730</v>
      </c>
      <c r="G217" s="23"/>
    </row>
    <row r="218" spans="1:7" ht="15.75" customHeight="1">
      <c r="A218" s="20" t="s">
        <v>731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732</v>
      </c>
      <c r="B219" s="12">
        <v>130</v>
      </c>
      <c r="C219" s="12">
        <v>676</v>
      </c>
      <c r="D219" s="12" t="s">
        <v>733</v>
      </c>
      <c r="E219" s="12" t="s">
        <v>734</v>
      </c>
      <c r="F219" s="12" t="s">
        <v>735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736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737</v>
      </c>
      <c r="B222" s="12">
        <v>131</v>
      </c>
      <c r="C222" s="12" t="s">
        <v>738</v>
      </c>
      <c r="D222" s="12" t="s">
        <v>739</v>
      </c>
      <c r="E222" s="12" t="s">
        <v>740</v>
      </c>
      <c r="F222" s="12" t="s">
        <v>741</v>
      </c>
      <c r="G222" s="23"/>
    </row>
    <row r="223" spans="1:7" ht="15.75" customHeight="1">
      <c r="A223" s="20" t="s">
        <v>742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743</v>
      </c>
      <c r="B224" s="12">
        <v>132</v>
      </c>
      <c r="C224" s="12">
        <v>571</v>
      </c>
      <c r="D224" s="12" t="s">
        <v>744</v>
      </c>
      <c r="E224" s="12" t="s">
        <v>745</v>
      </c>
      <c r="F224" s="12" t="s">
        <v>746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747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748</v>
      </c>
      <c r="B227" s="9">
        <v>133</v>
      </c>
      <c r="C227" s="9" t="s">
        <v>749</v>
      </c>
      <c r="D227" s="9" t="s">
        <v>750</v>
      </c>
      <c r="E227" s="9" t="s">
        <v>751</v>
      </c>
      <c r="F227" s="9"/>
      <c r="G227" s="10"/>
    </row>
    <row r="228" spans="1:7" ht="95.25" customHeight="1">
      <c r="A228" s="11" t="s">
        <v>752</v>
      </c>
      <c r="B228" s="12">
        <v>134</v>
      </c>
      <c r="C228" s="12" t="s">
        <v>753</v>
      </c>
      <c r="D228" s="12" t="s">
        <v>754</v>
      </c>
      <c r="E228" s="12" t="s">
        <v>755</v>
      </c>
      <c r="F228" s="13" t="s">
        <v>756</v>
      </c>
      <c r="G228" s="23"/>
    </row>
    <row r="229" spans="1:7" ht="15.75" customHeight="1">
      <c r="A229" s="20" t="s">
        <v>757</v>
      </c>
      <c r="B229" s="18"/>
      <c r="C229" s="18"/>
      <c r="D229" s="18"/>
      <c r="E229" s="18"/>
      <c r="F229" s="19" t="s">
        <v>758</v>
      </c>
      <c r="G229" s="25"/>
    </row>
    <row r="230" spans="1:7" ht="76.5" customHeight="1">
      <c r="A230" s="21" t="s">
        <v>759</v>
      </c>
      <c r="B230" s="12">
        <v>135</v>
      </c>
      <c r="C230" s="12" t="s">
        <v>760</v>
      </c>
      <c r="D230" s="12" t="s">
        <v>761</v>
      </c>
      <c r="E230" s="12" t="s">
        <v>762</v>
      </c>
      <c r="F230" s="13" t="s">
        <v>763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764</v>
      </c>
      <c r="G231" s="25"/>
    </row>
    <row r="232" spans="1:7" ht="60" customHeight="1">
      <c r="A232" s="11" t="s">
        <v>765</v>
      </c>
      <c r="B232" s="12">
        <v>136</v>
      </c>
      <c r="C232" s="12">
        <v>736</v>
      </c>
      <c r="D232" s="12" t="s">
        <v>766</v>
      </c>
      <c r="E232" s="12" t="s">
        <v>182</v>
      </c>
      <c r="F232" s="12" t="s">
        <v>767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768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769</v>
      </c>
      <c r="B235" s="9">
        <v>137</v>
      </c>
      <c r="C235" s="9" t="s">
        <v>770</v>
      </c>
      <c r="D235" s="9" t="s">
        <v>771</v>
      </c>
      <c r="E235" s="9" t="s">
        <v>772</v>
      </c>
      <c r="F235" s="9" t="s">
        <v>773</v>
      </c>
      <c r="G235" s="10"/>
    </row>
    <row r="236" spans="1:7" ht="163.5" customHeight="1">
      <c r="A236" s="21" t="s">
        <v>774</v>
      </c>
      <c r="B236" s="12">
        <v>138</v>
      </c>
      <c r="C236" s="12" t="s">
        <v>775</v>
      </c>
      <c r="D236" s="12" t="s">
        <v>776</v>
      </c>
      <c r="E236" s="12" t="s">
        <v>777</v>
      </c>
      <c r="F236" s="13" t="s">
        <v>778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779</v>
      </c>
      <c r="G238" s="25"/>
    </row>
    <row r="239" spans="1:7" ht="60" customHeight="1">
      <c r="A239" s="11" t="s">
        <v>780</v>
      </c>
      <c r="B239" s="12">
        <v>139</v>
      </c>
      <c r="C239" s="12" t="s">
        <v>781</v>
      </c>
      <c r="D239" s="12" t="s">
        <v>782</v>
      </c>
      <c r="E239" s="12" t="s">
        <v>783</v>
      </c>
      <c r="F239" s="12">
        <v>9155009557</v>
      </c>
      <c r="G239" s="23"/>
    </row>
    <row r="240" spans="1:7" ht="15.75" customHeight="1">
      <c r="A240" s="20" t="s">
        <v>784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785</v>
      </c>
      <c r="B241" s="12">
        <v>140</v>
      </c>
      <c r="C241" s="12">
        <v>619</v>
      </c>
      <c r="D241" s="12" t="s">
        <v>786</v>
      </c>
      <c r="E241" s="12" t="s">
        <v>787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788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789</v>
      </c>
      <c r="B244" s="9">
        <v>141</v>
      </c>
      <c r="C244" s="9">
        <v>325</v>
      </c>
      <c r="D244" s="9" t="s">
        <v>790</v>
      </c>
      <c r="E244" s="9" t="s">
        <v>791</v>
      </c>
      <c r="F244" s="9">
        <v>9198285659</v>
      </c>
      <c r="G244" s="10"/>
    </row>
    <row r="245" spans="1:7" ht="45" customHeight="1">
      <c r="A245" s="11" t="s">
        <v>792</v>
      </c>
      <c r="B245" s="12">
        <v>142</v>
      </c>
      <c r="C245" s="12" t="s">
        <v>793</v>
      </c>
      <c r="D245" s="12" t="s">
        <v>794</v>
      </c>
      <c r="E245" s="12" t="s">
        <v>795</v>
      </c>
      <c r="F245" s="12" t="s">
        <v>796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797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797</v>
      </c>
      <c r="B248" s="12">
        <v>143</v>
      </c>
      <c r="C248" s="12" t="s">
        <v>798</v>
      </c>
      <c r="D248" s="12" t="s">
        <v>794</v>
      </c>
      <c r="E248" s="12" t="s">
        <v>799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800</v>
      </c>
      <c r="B250" s="12">
        <v>144</v>
      </c>
      <c r="C250" s="12" t="s">
        <v>801</v>
      </c>
      <c r="D250" s="12" t="s">
        <v>119</v>
      </c>
      <c r="E250" s="12" t="s">
        <v>118</v>
      </c>
      <c r="F250" s="12" t="s">
        <v>802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803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804</v>
      </c>
      <c r="B253" s="9">
        <v>145</v>
      </c>
      <c r="C253" s="9" t="s">
        <v>805</v>
      </c>
      <c r="D253" s="9" t="s">
        <v>806</v>
      </c>
      <c r="E253" s="9" t="s">
        <v>807</v>
      </c>
      <c r="F253" s="9"/>
      <c r="G253" s="10"/>
    </row>
    <row r="254" spans="1:7" ht="15.75" customHeight="1">
      <c r="A254" s="8" t="s">
        <v>808</v>
      </c>
      <c r="B254" s="9">
        <v>146</v>
      </c>
      <c r="C254" s="9">
        <v>657</v>
      </c>
      <c r="D254" s="9" t="s">
        <v>809</v>
      </c>
      <c r="E254" s="9" t="s">
        <v>810</v>
      </c>
      <c r="F254" s="9" t="s">
        <v>811</v>
      </c>
      <c r="G254" s="10"/>
    </row>
    <row r="255" spans="1:7" ht="65.25" customHeight="1">
      <c r="A255" s="11" t="s">
        <v>812</v>
      </c>
      <c r="B255" s="12">
        <v>147</v>
      </c>
      <c r="C255" s="12" t="s">
        <v>813</v>
      </c>
      <c r="D255" s="12" t="s">
        <v>814</v>
      </c>
      <c r="E255" s="12" t="s">
        <v>815</v>
      </c>
      <c r="F255" s="12" t="s">
        <v>816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817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818</v>
      </c>
      <c r="B258" s="9">
        <v>148</v>
      </c>
      <c r="C258" s="9">
        <v>578</v>
      </c>
      <c r="D258" s="9" t="s">
        <v>819</v>
      </c>
      <c r="E258" s="9" t="s">
        <v>820</v>
      </c>
      <c r="F258" s="9">
        <v>9991877320</v>
      </c>
      <c r="G258" s="10"/>
    </row>
    <row r="259" spans="1:7" ht="15.75" customHeight="1">
      <c r="A259" s="8" t="s">
        <v>821</v>
      </c>
      <c r="B259" s="9">
        <v>149</v>
      </c>
      <c r="C259" s="9" t="s">
        <v>822</v>
      </c>
      <c r="D259" s="9" t="s">
        <v>823</v>
      </c>
      <c r="E259" s="9" t="s">
        <v>118</v>
      </c>
      <c r="F259" s="9" t="s">
        <v>824</v>
      </c>
      <c r="G259" s="10"/>
    </row>
    <row r="260" spans="1:7" ht="60" customHeight="1">
      <c r="A260" s="11" t="s">
        <v>825</v>
      </c>
      <c r="B260" s="12">
        <v>150</v>
      </c>
      <c r="C260" s="12">
        <v>711</v>
      </c>
      <c r="D260" s="12" t="s">
        <v>826</v>
      </c>
      <c r="E260" s="12" t="s">
        <v>827</v>
      </c>
      <c r="F260" s="12" t="s">
        <v>828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829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830</v>
      </c>
      <c r="B263" s="9">
        <v>151</v>
      </c>
      <c r="C263" s="9">
        <v>597</v>
      </c>
      <c r="D263" s="9" t="s">
        <v>831</v>
      </c>
      <c r="E263" s="9" t="s">
        <v>832</v>
      </c>
      <c r="F263" s="9" t="s">
        <v>833</v>
      </c>
      <c r="G263" s="10"/>
    </row>
    <row r="264" spans="1:7" ht="116.25" customHeight="1">
      <c r="A264" s="11" t="s">
        <v>834</v>
      </c>
      <c r="B264" s="12">
        <v>152</v>
      </c>
      <c r="C264" s="12">
        <v>407</v>
      </c>
      <c r="D264" s="12" t="s">
        <v>831</v>
      </c>
      <c r="E264" s="12" t="s">
        <v>835</v>
      </c>
      <c r="F264" s="12"/>
      <c r="G264" s="23"/>
    </row>
    <row r="265" spans="1:7" ht="15.75" customHeight="1">
      <c r="A265" s="14" t="s">
        <v>836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837</v>
      </c>
      <c r="B267" s="12">
        <v>153</v>
      </c>
      <c r="C267" s="12">
        <v>443</v>
      </c>
      <c r="D267" s="12" t="s">
        <v>838</v>
      </c>
      <c r="E267" s="12" t="s">
        <v>839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840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841</v>
      </c>
      <c r="B270" s="9">
        <v>154</v>
      </c>
      <c r="C270" s="9" t="s">
        <v>842</v>
      </c>
      <c r="D270" s="9" t="s">
        <v>843</v>
      </c>
      <c r="E270" s="9" t="s">
        <v>844</v>
      </c>
      <c r="F270" s="9" t="s">
        <v>845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846</v>
      </c>
      <c r="E271" s="9" t="s">
        <v>847</v>
      </c>
      <c r="F271" s="9"/>
      <c r="G271" s="9"/>
    </row>
    <row r="272" spans="1:7" ht="45" customHeight="1">
      <c r="A272" s="11" t="s">
        <v>848</v>
      </c>
      <c r="B272" s="12">
        <v>156</v>
      </c>
      <c r="C272" s="12">
        <v>612</v>
      </c>
      <c r="D272" s="12" t="s">
        <v>846</v>
      </c>
      <c r="E272" s="12" t="s">
        <v>849</v>
      </c>
      <c r="F272" s="12" t="s">
        <v>850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851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846</v>
      </c>
      <c r="E275" s="9" t="s">
        <v>852</v>
      </c>
      <c r="F275" s="9"/>
      <c r="G275" s="9"/>
    </row>
    <row r="276" spans="1:7" ht="60" customHeight="1">
      <c r="A276" s="11" t="s">
        <v>853</v>
      </c>
      <c r="B276" s="12">
        <v>158</v>
      </c>
      <c r="C276" s="12">
        <v>445</v>
      </c>
      <c r="D276" s="12" t="s">
        <v>854</v>
      </c>
      <c r="E276" s="12" t="s">
        <v>855</v>
      </c>
      <c r="F276" s="12" t="s">
        <v>856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857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858</v>
      </c>
      <c r="B279" s="9">
        <v>159</v>
      </c>
      <c r="C279" s="9" t="s">
        <v>859</v>
      </c>
      <c r="D279" s="9" t="s">
        <v>860</v>
      </c>
      <c r="E279" s="9" t="s">
        <v>861</v>
      </c>
      <c r="F279" s="9" t="s">
        <v>862</v>
      </c>
      <c r="G279" s="10"/>
    </row>
    <row r="280" spans="1:7" ht="76.5" customHeight="1">
      <c r="A280" s="21" t="s">
        <v>863</v>
      </c>
      <c r="B280" s="12">
        <v>160</v>
      </c>
      <c r="C280" s="12" t="s">
        <v>864</v>
      </c>
      <c r="D280" s="12" t="s">
        <v>865</v>
      </c>
      <c r="E280" s="12" t="s">
        <v>866</v>
      </c>
      <c r="F280" s="13" t="s">
        <v>867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868</v>
      </c>
      <c r="G281" s="25"/>
    </row>
    <row r="282" spans="1:7" ht="15.75" customHeight="1">
      <c r="A282" s="8" t="s">
        <v>869</v>
      </c>
      <c r="B282" s="9">
        <v>161</v>
      </c>
      <c r="C282" s="9" t="s">
        <v>870</v>
      </c>
      <c r="D282" s="9" t="s">
        <v>871</v>
      </c>
      <c r="E282" s="9" t="s">
        <v>872</v>
      </c>
      <c r="F282" s="9" t="s">
        <v>873</v>
      </c>
      <c r="G282" s="10"/>
    </row>
    <row r="283" spans="1:7" ht="15.75" customHeight="1">
      <c r="A283" s="8" t="s">
        <v>874</v>
      </c>
      <c r="B283" s="9">
        <v>162</v>
      </c>
      <c r="C283" s="9" t="s">
        <v>875</v>
      </c>
      <c r="D283" s="9" t="s">
        <v>871</v>
      </c>
      <c r="E283" s="9" t="s">
        <v>876</v>
      </c>
      <c r="F283" s="9" t="s">
        <v>877</v>
      </c>
      <c r="G283" s="10"/>
    </row>
    <row r="284" spans="1:7" ht="15.75" customHeight="1">
      <c r="A284" s="8" t="s">
        <v>878</v>
      </c>
      <c r="B284" s="9">
        <v>163</v>
      </c>
      <c r="C284" s="9" t="s">
        <v>879</v>
      </c>
      <c r="D284" s="9" t="s">
        <v>880</v>
      </c>
      <c r="E284" s="9" t="s">
        <v>881</v>
      </c>
      <c r="F284" s="9" t="s">
        <v>882</v>
      </c>
      <c r="G284" s="10"/>
    </row>
    <row r="285" spans="1:7" ht="15.75" customHeight="1">
      <c r="A285" s="8" t="s">
        <v>883</v>
      </c>
      <c r="B285" s="9">
        <v>164</v>
      </c>
      <c r="C285" s="9" t="s">
        <v>884</v>
      </c>
      <c r="D285" s="9" t="s">
        <v>880</v>
      </c>
      <c r="E285" s="9" t="s">
        <v>885</v>
      </c>
      <c r="F285" s="9"/>
      <c r="G285" s="10"/>
    </row>
    <row r="286" spans="1:7" ht="15.75" customHeight="1">
      <c r="A286" s="8" t="s">
        <v>886</v>
      </c>
      <c r="B286" s="9">
        <v>165</v>
      </c>
      <c r="C286" s="9" t="s">
        <v>887</v>
      </c>
      <c r="D286" s="9" t="s">
        <v>888</v>
      </c>
      <c r="E286" s="9" t="s">
        <v>782</v>
      </c>
      <c r="F286" s="9">
        <v>9273451814</v>
      </c>
      <c r="G286" s="10"/>
    </row>
    <row r="287" spans="1:7" ht="15.75" customHeight="1">
      <c r="A287" s="8" t="s">
        <v>889</v>
      </c>
      <c r="B287" s="9">
        <v>166</v>
      </c>
      <c r="C287" s="9">
        <v>709</v>
      </c>
      <c r="D287" s="9" t="s">
        <v>890</v>
      </c>
      <c r="E287" s="9" t="s">
        <v>891</v>
      </c>
      <c r="F287" s="9"/>
      <c r="G287" s="10"/>
    </row>
    <row r="288" spans="1:7" ht="15.75" customHeight="1">
      <c r="A288" s="8" t="s">
        <v>892</v>
      </c>
      <c r="B288" s="9">
        <v>167</v>
      </c>
      <c r="C288" s="9" t="s">
        <v>893</v>
      </c>
      <c r="D288" s="9" t="s">
        <v>894</v>
      </c>
      <c r="E288" s="9" t="s">
        <v>895</v>
      </c>
      <c r="F288" s="9" t="s">
        <v>896</v>
      </c>
      <c r="G288" s="10"/>
    </row>
    <row r="289" spans="1:7" ht="60" customHeight="1">
      <c r="A289" s="11" t="s">
        <v>897</v>
      </c>
      <c r="B289" s="12">
        <v>168</v>
      </c>
      <c r="C289" s="12">
        <v>777</v>
      </c>
      <c r="D289" s="12" t="s">
        <v>898</v>
      </c>
      <c r="E289" s="12" t="s">
        <v>899</v>
      </c>
      <c r="F289" s="12" t="s">
        <v>900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901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902</v>
      </c>
      <c r="B292" s="12">
        <v>169</v>
      </c>
      <c r="C292" s="12">
        <v>695</v>
      </c>
      <c r="D292" s="12" t="s">
        <v>903</v>
      </c>
      <c r="E292" s="12" t="s">
        <v>904</v>
      </c>
      <c r="F292" s="12" t="s">
        <v>905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906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907</v>
      </c>
      <c r="B295" s="12">
        <v>170</v>
      </c>
      <c r="C295" s="12">
        <v>596</v>
      </c>
      <c r="D295" s="12" t="s">
        <v>908</v>
      </c>
      <c r="E295" s="12" t="s">
        <v>909</v>
      </c>
      <c r="F295" s="13" t="s">
        <v>910</v>
      </c>
      <c r="G295" s="23"/>
    </row>
    <row r="296" spans="1:7" ht="15.75" customHeight="1">
      <c r="A296" s="14" t="s">
        <v>911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912</v>
      </c>
      <c r="G297" s="17"/>
    </row>
    <row r="298" spans="1:7" ht="15.75" customHeight="1">
      <c r="A298" s="8" t="s">
        <v>913</v>
      </c>
      <c r="B298" s="9">
        <v>171</v>
      </c>
      <c r="C298" s="9">
        <v>671</v>
      </c>
      <c r="D298" s="9" t="s">
        <v>914</v>
      </c>
      <c r="E298" s="9" t="s">
        <v>915</v>
      </c>
      <c r="F298" s="9" t="s">
        <v>916</v>
      </c>
      <c r="G298" s="10"/>
    </row>
    <row r="299" spans="1:7" ht="15.75" customHeight="1">
      <c r="A299" s="9"/>
      <c r="B299" s="9">
        <v>172</v>
      </c>
      <c r="C299" s="9" t="s">
        <v>917</v>
      </c>
      <c r="D299" s="9" t="s">
        <v>918</v>
      </c>
      <c r="E299" s="9" t="s">
        <v>587</v>
      </c>
      <c r="F299" s="9"/>
      <c r="G299" s="9"/>
    </row>
    <row r="300" spans="1:7" ht="15.75" customHeight="1">
      <c r="A300" s="8" t="s">
        <v>919</v>
      </c>
      <c r="B300" s="9">
        <v>173</v>
      </c>
      <c r="C300" s="9" t="s">
        <v>920</v>
      </c>
      <c r="D300" s="9" t="s">
        <v>921</v>
      </c>
      <c r="E300" s="9" t="s">
        <v>922</v>
      </c>
      <c r="F300" s="9"/>
      <c r="G300" s="10"/>
    </row>
    <row r="301" spans="1:7" ht="15.75" customHeight="1">
      <c r="A301" s="8" t="s">
        <v>923</v>
      </c>
      <c r="B301" s="9">
        <v>174</v>
      </c>
      <c r="C301" s="9">
        <v>758</v>
      </c>
      <c r="D301" s="9" t="s">
        <v>924</v>
      </c>
      <c r="E301" s="9" t="s">
        <v>925</v>
      </c>
      <c r="F301" s="9" t="s">
        <v>926</v>
      </c>
      <c r="G301" s="10"/>
    </row>
    <row r="302" spans="1:7" ht="15.75" customHeight="1">
      <c r="A302" s="8" t="s">
        <v>927</v>
      </c>
      <c r="B302" s="9">
        <v>175</v>
      </c>
      <c r="C302" s="9" t="s">
        <v>928</v>
      </c>
      <c r="D302" s="9" t="s">
        <v>929</v>
      </c>
      <c r="E302" s="9" t="s">
        <v>930</v>
      </c>
      <c r="F302" s="9" t="s">
        <v>931</v>
      </c>
      <c r="G302" s="10"/>
    </row>
    <row r="303" spans="1:7" ht="15.75" customHeight="1">
      <c r="A303" s="8" t="s">
        <v>932</v>
      </c>
      <c r="B303" s="9">
        <v>176</v>
      </c>
      <c r="C303" s="9" t="s">
        <v>933</v>
      </c>
      <c r="D303" s="9" t="s">
        <v>934</v>
      </c>
      <c r="E303" s="9" t="s">
        <v>935</v>
      </c>
      <c r="F303" s="9" t="s">
        <v>936</v>
      </c>
      <c r="G303" s="10"/>
    </row>
    <row r="304" spans="1:7" ht="15.75" customHeight="1">
      <c r="A304" s="8" t="s">
        <v>937</v>
      </c>
      <c r="B304" s="9">
        <v>177</v>
      </c>
      <c r="C304" s="9" t="s">
        <v>938</v>
      </c>
      <c r="D304" s="9" t="s">
        <v>939</v>
      </c>
      <c r="E304" s="9" t="s">
        <v>940</v>
      </c>
      <c r="F304" s="9">
        <v>9178525655</v>
      </c>
      <c r="G304" s="10"/>
    </row>
    <row r="305" spans="1:7" ht="45" customHeight="1">
      <c r="A305" s="11" t="s">
        <v>941</v>
      </c>
      <c r="B305" s="12">
        <v>178</v>
      </c>
      <c r="C305" s="12" t="s">
        <v>942</v>
      </c>
      <c r="D305" s="12" t="s">
        <v>943</v>
      </c>
      <c r="E305" s="12" t="s">
        <v>944</v>
      </c>
      <c r="F305" s="12" t="s">
        <v>945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946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947</v>
      </c>
      <c r="B308" s="12">
        <v>179</v>
      </c>
      <c r="C308" s="12">
        <v>675</v>
      </c>
      <c r="D308" s="12" t="s">
        <v>948</v>
      </c>
      <c r="E308" s="12" t="s">
        <v>949</v>
      </c>
      <c r="F308" s="12" t="s">
        <v>950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951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952</v>
      </c>
      <c r="B311" s="9">
        <v>180</v>
      </c>
      <c r="C311" s="9">
        <v>505</v>
      </c>
      <c r="D311" s="9" t="s">
        <v>953</v>
      </c>
      <c r="E311" s="9" t="s">
        <v>954</v>
      </c>
      <c r="F311" s="9" t="s">
        <v>955</v>
      </c>
      <c r="G311" s="10"/>
    </row>
    <row r="312" spans="1:7" ht="15.75" customHeight="1">
      <c r="A312" s="8" t="s">
        <v>956</v>
      </c>
      <c r="B312" s="9">
        <v>181</v>
      </c>
      <c r="C312" s="9" t="s">
        <v>957</v>
      </c>
      <c r="D312" s="9" t="s">
        <v>958</v>
      </c>
      <c r="E312" s="9" t="s">
        <v>959</v>
      </c>
      <c r="F312" s="9" t="s">
        <v>960</v>
      </c>
      <c r="G312" s="10"/>
    </row>
    <row r="313" spans="1:7" ht="45" customHeight="1">
      <c r="A313" s="11" t="s">
        <v>961</v>
      </c>
      <c r="B313" s="12">
        <v>182</v>
      </c>
      <c r="C313" s="12" t="s">
        <v>40</v>
      </c>
      <c r="D313" s="12" t="s">
        <v>962</v>
      </c>
      <c r="E313" s="12" t="s">
        <v>963</v>
      </c>
      <c r="F313" s="13" t="s">
        <v>964</v>
      </c>
      <c r="G313" s="23"/>
    </row>
    <row r="314" spans="1:7" ht="15.75" customHeight="1">
      <c r="A314" s="14" t="s">
        <v>965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966</v>
      </c>
      <c r="G315" s="17"/>
    </row>
    <row r="316" spans="1:7" ht="15.75" customHeight="1">
      <c r="A316" s="8" t="s">
        <v>967</v>
      </c>
      <c r="B316" s="9">
        <v>183</v>
      </c>
      <c r="C316" s="9" t="s">
        <v>968</v>
      </c>
      <c r="D316" s="9" t="s">
        <v>969</v>
      </c>
      <c r="E316" s="9" t="s">
        <v>970</v>
      </c>
      <c r="F316" s="9"/>
      <c r="G316" s="10"/>
    </row>
    <row r="317" spans="1:7" ht="60" customHeight="1">
      <c r="A317" s="11" t="s">
        <v>971</v>
      </c>
      <c r="B317" s="12">
        <v>184</v>
      </c>
      <c r="C317" s="12" t="s">
        <v>972</v>
      </c>
      <c r="D317" s="12" t="s">
        <v>973</v>
      </c>
      <c r="E317" s="12" t="s">
        <v>974</v>
      </c>
      <c r="F317" s="12" t="s">
        <v>975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976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977</v>
      </c>
      <c r="B320" s="9">
        <v>185</v>
      </c>
      <c r="C320" s="9" t="s">
        <v>978</v>
      </c>
      <c r="D320" s="9" t="s">
        <v>979</v>
      </c>
      <c r="E320" s="9" t="s">
        <v>980</v>
      </c>
      <c r="F320" s="9">
        <v>9126640099</v>
      </c>
      <c r="G320" s="10"/>
    </row>
    <row r="321" spans="1:7" ht="15.75" customHeight="1">
      <c r="A321" s="8" t="s">
        <v>981</v>
      </c>
      <c r="B321" s="9">
        <v>186</v>
      </c>
      <c r="C321" s="9" t="s">
        <v>982</v>
      </c>
      <c r="D321" s="9" t="s">
        <v>983</v>
      </c>
      <c r="E321" s="9" t="s">
        <v>984</v>
      </c>
      <c r="F321" s="9"/>
      <c r="G321" s="10"/>
    </row>
    <row r="322" spans="1:7" ht="15.75" customHeight="1">
      <c r="A322" s="8" t="s">
        <v>985</v>
      </c>
      <c r="B322" s="9">
        <v>187</v>
      </c>
      <c r="C322" s="9">
        <v>143</v>
      </c>
      <c r="D322" s="9" t="s">
        <v>986</v>
      </c>
      <c r="E322" s="9" t="s">
        <v>987</v>
      </c>
      <c r="F322" s="9" t="s">
        <v>988</v>
      </c>
      <c r="G322" s="10"/>
    </row>
    <row r="323" spans="1:7" ht="15.75" customHeight="1">
      <c r="A323" s="8" t="s">
        <v>989</v>
      </c>
      <c r="B323" s="9">
        <v>188</v>
      </c>
      <c r="C323" s="9" t="s">
        <v>990</v>
      </c>
      <c r="D323" s="9" t="s">
        <v>991</v>
      </c>
      <c r="E323" s="9" t="s">
        <v>188</v>
      </c>
      <c r="F323" s="9">
        <v>9165708088</v>
      </c>
      <c r="G323" s="10"/>
    </row>
    <row r="324" spans="1:7" ht="60" customHeight="1">
      <c r="A324" s="11" t="s">
        <v>992</v>
      </c>
      <c r="B324" s="12">
        <v>189</v>
      </c>
      <c r="C324" s="12">
        <v>640</v>
      </c>
      <c r="D324" s="12" t="s">
        <v>993</v>
      </c>
      <c r="E324" s="12" t="s">
        <v>994</v>
      </c>
      <c r="F324" s="13" t="s">
        <v>995</v>
      </c>
      <c r="G324" s="23"/>
    </row>
    <row r="325" spans="1:7" ht="15.75" customHeight="1">
      <c r="A325" s="14" t="s">
        <v>996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997</v>
      </c>
      <c r="G326" s="17"/>
    </row>
    <row r="327" spans="1:7" ht="15.75" customHeight="1">
      <c r="A327" s="8" t="s">
        <v>998</v>
      </c>
      <c r="B327" s="9">
        <v>190</v>
      </c>
      <c r="C327" s="9" t="s">
        <v>999</v>
      </c>
      <c r="D327" s="9" t="s">
        <v>1000</v>
      </c>
      <c r="E327" s="9" t="s">
        <v>1001</v>
      </c>
      <c r="F327" s="9" t="s">
        <v>1002</v>
      </c>
      <c r="G327" s="10"/>
    </row>
    <row r="328" spans="1:7" ht="60" customHeight="1">
      <c r="A328" s="11" t="s">
        <v>1003</v>
      </c>
      <c r="B328" s="12">
        <v>191</v>
      </c>
      <c r="C328" s="12">
        <v>661</v>
      </c>
      <c r="D328" s="12" t="s">
        <v>1004</v>
      </c>
      <c r="E328" s="12" t="s">
        <v>1005</v>
      </c>
      <c r="F328" s="12" t="s">
        <v>1006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1007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1008</v>
      </c>
      <c r="B331" s="9">
        <v>192</v>
      </c>
      <c r="C331" s="9" t="s">
        <v>1009</v>
      </c>
      <c r="D331" s="9" t="s">
        <v>1010</v>
      </c>
      <c r="E331" s="9" t="s">
        <v>1011</v>
      </c>
      <c r="F331" s="9" t="s">
        <v>1012</v>
      </c>
      <c r="G331" s="10"/>
    </row>
    <row r="332" spans="1:7" ht="57" customHeight="1">
      <c r="A332" s="11" t="s">
        <v>1013</v>
      </c>
      <c r="B332" s="12">
        <v>193</v>
      </c>
      <c r="C332" s="12" t="s">
        <v>1014</v>
      </c>
      <c r="D332" s="12" t="s">
        <v>1010</v>
      </c>
      <c r="E332" s="12" t="s">
        <v>1015</v>
      </c>
      <c r="F332" s="12" t="s">
        <v>1016</v>
      </c>
      <c r="G332" s="23"/>
    </row>
    <row r="333" spans="1:7" ht="15.75" customHeight="1">
      <c r="A333" s="20" t="s">
        <v>1017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1018</v>
      </c>
      <c r="B334" s="9">
        <v>194</v>
      </c>
      <c r="C334" s="9" t="s">
        <v>1019</v>
      </c>
      <c r="D334" s="9" t="s">
        <v>140</v>
      </c>
      <c r="E334" s="9" t="s">
        <v>139</v>
      </c>
      <c r="F334" s="9" t="s">
        <v>1020</v>
      </c>
      <c r="G334" s="10"/>
    </row>
    <row r="335" spans="1:7" ht="60" customHeight="1">
      <c r="A335" s="11" t="s">
        <v>1021</v>
      </c>
      <c r="B335" s="12">
        <v>195</v>
      </c>
      <c r="C335" s="12">
        <v>558</v>
      </c>
      <c r="D335" s="12" t="s">
        <v>1022</v>
      </c>
      <c r="E335" s="12" t="s">
        <v>1023</v>
      </c>
      <c r="F335" s="12" t="s">
        <v>1024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1025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1026</v>
      </c>
      <c r="B338" s="9">
        <v>196</v>
      </c>
      <c r="C338" s="9" t="s">
        <v>1027</v>
      </c>
      <c r="D338" s="9" t="s">
        <v>1028</v>
      </c>
      <c r="E338" s="9" t="s">
        <v>1029</v>
      </c>
      <c r="F338" s="9"/>
      <c r="G338" s="10"/>
    </row>
    <row r="339" spans="1:7" ht="45" customHeight="1">
      <c r="A339" s="11" t="s">
        <v>1030</v>
      </c>
      <c r="B339" s="12">
        <v>197</v>
      </c>
      <c r="C339" s="12">
        <v>532</v>
      </c>
      <c r="D339" s="12" t="s">
        <v>1031</v>
      </c>
      <c r="E339" s="12" t="s">
        <v>1032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1033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1034</v>
      </c>
      <c r="B342" s="12">
        <v>198</v>
      </c>
      <c r="C342" s="12">
        <v>566</v>
      </c>
      <c r="D342" s="12" t="s">
        <v>1035</v>
      </c>
      <c r="E342" s="12" t="s">
        <v>1036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1037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1038</v>
      </c>
      <c r="B345" s="9">
        <v>199</v>
      </c>
      <c r="C345" s="9" t="s">
        <v>1039</v>
      </c>
      <c r="D345" s="9" t="s">
        <v>1040</v>
      </c>
      <c r="E345" s="9" t="s">
        <v>1041</v>
      </c>
      <c r="F345" s="9" t="s">
        <v>1042</v>
      </c>
      <c r="G345" s="10"/>
    </row>
    <row r="346" spans="1:7" ht="67.5" customHeight="1">
      <c r="A346" s="11" t="s">
        <v>1043</v>
      </c>
      <c r="B346" s="12">
        <v>200</v>
      </c>
      <c r="C346" s="12">
        <v>580</v>
      </c>
      <c r="D346" s="12" t="s">
        <v>1044</v>
      </c>
      <c r="E346" s="12" t="s">
        <v>1045</v>
      </c>
      <c r="F346" s="12" t="s">
        <v>1046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1047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1048</v>
      </c>
      <c r="B349" s="12">
        <v>201</v>
      </c>
      <c r="C349" s="12" t="s">
        <v>1049</v>
      </c>
      <c r="D349" s="12" t="s">
        <v>1050</v>
      </c>
      <c r="E349" s="12" t="s">
        <v>1051</v>
      </c>
      <c r="F349" s="13" t="s">
        <v>1052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1053</v>
      </c>
      <c r="G350" s="25"/>
    </row>
    <row r="351" spans="1:7" ht="15.75" customHeight="1">
      <c r="A351" s="8" t="s">
        <v>1054</v>
      </c>
      <c r="B351" s="9">
        <v>202</v>
      </c>
      <c r="C351" s="9">
        <v>189</v>
      </c>
      <c r="D351" s="9" t="s">
        <v>1055</v>
      </c>
      <c r="E351" s="9" t="s">
        <v>1056</v>
      </c>
      <c r="F351" s="9">
        <v>9194816255</v>
      </c>
      <c r="G351" s="10"/>
    </row>
    <row r="352" spans="1:7" ht="60" customHeight="1">
      <c r="A352" s="11" t="s">
        <v>1057</v>
      </c>
      <c r="B352" s="12">
        <v>203</v>
      </c>
      <c r="C352" s="12">
        <v>773</v>
      </c>
      <c r="D352" s="12" t="s">
        <v>1058</v>
      </c>
      <c r="E352" s="12" t="s">
        <v>1059</v>
      </c>
      <c r="F352" s="12" t="s">
        <v>1060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1061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1062</v>
      </c>
      <c r="B355" s="12">
        <v>204</v>
      </c>
      <c r="C355" s="12" t="s">
        <v>126</v>
      </c>
      <c r="D355" s="12" t="s">
        <v>128</v>
      </c>
      <c r="E355" s="12" t="s">
        <v>127</v>
      </c>
      <c r="F355" s="13" t="s">
        <v>1063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1064</v>
      </c>
      <c r="G356" s="25"/>
    </row>
    <row r="357" spans="1:7" ht="60" customHeight="1">
      <c r="A357" s="11" t="s">
        <v>1065</v>
      </c>
      <c r="B357" s="12">
        <v>205</v>
      </c>
      <c r="C357" s="12">
        <v>667</v>
      </c>
      <c r="D357" s="12" t="s">
        <v>1066</v>
      </c>
      <c r="E357" s="12" t="s">
        <v>1067</v>
      </c>
      <c r="F357" s="12"/>
      <c r="G357" s="23"/>
    </row>
    <row r="358" spans="1:7" ht="15.75" customHeight="1">
      <c r="A358" s="14" t="s">
        <v>1068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1069</v>
      </c>
      <c r="B360" s="12">
        <v>206</v>
      </c>
      <c r="C360" s="12" t="s">
        <v>1070</v>
      </c>
      <c r="D360" s="12" t="s">
        <v>1066</v>
      </c>
      <c r="E360" s="12" t="s">
        <v>1071</v>
      </c>
      <c r="F360" s="13" t="s">
        <v>1072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1073</v>
      </c>
      <c r="G361" s="25"/>
    </row>
    <row r="362" spans="1:7" ht="15.75" customHeight="1">
      <c r="A362" s="8" t="s">
        <v>1074</v>
      </c>
      <c r="B362" s="9">
        <v>207</v>
      </c>
      <c r="C362" s="9" t="s">
        <v>1075</v>
      </c>
      <c r="D362" s="9" t="s">
        <v>1076</v>
      </c>
      <c r="E362" s="9" t="s">
        <v>1077</v>
      </c>
      <c r="F362" s="9">
        <v>9274874890</v>
      </c>
      <c r="G362" s="10"/>
    </row>
    <row r="363" spans="1:7" ht="15.75" customHeight="1">
      <c r="A363" s="8" t="s">
        <v>1078</v>
      </c>
      <c r="B363" s="9">
        <v>208</v>
      </c>
      <c r="C363" s="9" t="s">
        <v>1079</v>
      </c>
      <c r="D363" s="9" t="s">
        <v>1080</v>
      </c>
      <c r="E363" s="9" t="s">
        <v>1081</v>
      </c>
      <c r="F363" s="9" t="s">
        <v>1082</v>
      </c>
      <c r="G363" s="10"/>
    </row>
    <row r="364" spans="1:7" ht="15.75" customHeight="1">
      <c r="A364" s="8" t="s">
        <v>1083</v>
      </c>
      <c r="B364" s="9">
        <v>209</v>
      </c>
      <c r="C364" s="9" t="s">
        <v>1084</v>
      </c>
      <c r="D364" s="9" t="s">
        <v>1080</v>
      </c>
      <c r="E364" s="9" t="s">
        <v>1085</v>
      </c>
      <c r="F364" s="9"/>
      <c r="G364" s="10"/>
    </row>
    <row r="365" spans="1:7" ht="15.75" customHeight="1">
      <c r="A365" s="8" t="s">
        <v>1086</v>
      </c>
      <c r="B365" s="9">
        <v>210</v>
      </c>
      <c r="C365" s="9" t="s">
        <v>1087</v>
      </c>
      <c r="D365" s="9" t="s">
        <v>1088</v>
      </c>
      <c r="E365" s="9" t="s">
        <v>1089</v>
      </c>
      <c r="F365" s="9" t="s">
        <v>1090</v>
      </c>
      <c r="G365" s="10"/>
    </row>
    <row r="366" spans="1:7" ht="15.75" customHeight="1">
      <c r="A366" s="8" t="s">
        <v>1091</v>
      </c>
      <c r="B366" s="9">
        <v>211</v>
      </c>
      <c r="C366" s="9" t="s">
        <v>1092</v>
      </c>
      <c r="D366" s="9" t="s">
        <v>1093</v>
      </c>
      <c r="E366" s="9" t="s">
        <v>1094</v>
      </c>
      <c r="F366" s="9"/>
      <c r="G366" s="10"/>
    </row>
    <row r="367" spans="1:7" ht="118.5" customHeight="1">
      <c r="A367" s="11" t="s">
        <v>1095</v>
      </c>
      <c r="B367" s="12">
        <v>212</v>
      </c>
      <c r="C367" s="12">
        <v>700</v>
      </c>
      <c r="D367" s="12" t="s">
        <v>1096</v>
      </c>
      <c r="E367" s="12" t="s">
        <v>1097</v>
      </c>
      <c r="F367" s="12" t="s">
        <v>1098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1099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1100</v>
      </c>
      <c r="B370" s="12">
        <v>213</v>
      </c>
      <c r="C370" s="12">
        <v>544</v>
      </c>
      <c r="D370" s="12" t="s">
        <v>1101</v>
      </c>
      <c r="E370" s="12" t="s">
        <v>484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1102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1103</v>
      </c>
      <c r="B373" s="12">
        <v>214</v>
      </c>
      <c r="C373" s="12">
        <v>731</v>
      </c>
      <c r="D373" s="12" t="s">
        <v>1104</v>
      </c>
      <c r="E373" s="12" t="s">
        <v>1105</v>
      </c>
      <c r="F373" s="12" t="s">
        <v>1106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1107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1108</v>
      </c>
      <c r="B376" s="12">
        <v>215</v>
      </c>
      <c r="C376" s="12">
        <v>627</v>
      </c>
      <c r="D376" s="12" t="s">
        <v>1109</v>
      </c>
      <c r="E376" s="12" t="s">
        <v>1110</v>
      </c>
      <c r="F376" s="12"/>
      <c r="G376" s="23"/>
    </row>
    <row r="377" spans="1:7" ht="15.75" customHeight="1">
      <c r="A377" s="20" t="s">
        <v>1111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1112</v>
      </c>
      <c r="B378" s="9">
        <v>216</v>
      </c>
      <c r="C378" s="9">
        <v>788</v>
      </c>
      <c r="D378" s="9" t="s">
        <v>1109</v>
      </c>
      <c r="E378" s="9" t="s">
        <v>1113</v>
      </c>
      <c r="F378" s="9"/>
      <c r="G378" s="10"/>
    </row>
    <row r="379" spans="1:7" ht="15.75" customHeight="1">
      <c r="A379" s="8" t="s">
        <v>1114</v>
      </c>
      <c r="B379" s="9">
        <v>217</v>
      </c>
      <c r="C379" s="9" t="s">
        <v>1115</v>
      </c>
      <c r="D379" s="9" t="s">
        <v>1116</v>
      </c>
      <c r="E379" s="9" t="s">
        <v>1117</v>
      </c>
      <c r="F379" s="9" t="s">
        <v>1118</v>
      </c>
      <c r="G379" s="10"/>
    </row>
    <row r="380" spans="1:7" ht="15.75" customHeight="1">
      <c r="A380" s="8" t="s">
        <v>1119</v>
      </c>
      <c r="B380" s="9">
        <v>218</v>
      </c>
      <c r="C380" s="9" t="s">
        <v>1120</v>
      </c>
      <c r="D380" s="9" t="s">
        <v>1121</v>
      </c>
      <c r="E380" s="9" t="s">
        <v>1122</v>
      </c>
      <c r="F380" s="9"/>
      <c r="G380" s="10"/>
    </row>
    <row r="381" spans="1:7" ht="76.5" customHeight="1">
      <c r="A381" s="21" t="s">
        <v>1123</v>
      </c>
      <c r="B381" s="12">
        <v>219</v>
      </c>
      <c r="C381" s="12" t="s">
        <v>1124</v>
      </c>
      <c r="D381" s="12" t="s">
        <v>1125</v>
      </c>
      <c r="E381" s="12" t="s">
        <v>127</v>
      </c>
      <c r="F381" s="13" t="s">
        <v>1126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1127</v>
      </c>
      <c r="G382" s="25"/>
    </row>
    <row r="383" spans="1:7" ht="60" customHeight="1">
      <c r="A383" s="11" t="s">
        <v>1128</v>
      </c>
      <c r="B383" s="12">
        <v>220</v>
      </c>
      <c r="C383" s="12">
        <v>765</v>
      </c>
      <c r="D383" s="12" t="s">
        <v>1125</v>
      </c>
      <c r="E383" s="12" t="s">
        <v>1129</v>
      </c>
      <c r="F383" s="12" t="s">
        <v>1130</v>
      </c>
      <c r="G383" s="23"/>
    </row>
    <row r="384" spans="1:7" ht="15.75" customHeight="1">
      <c r="A384" s="20" t="s">
        <v>1131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1132</v>
      </c>
      <c r="B385" s="12">
        <v>221</v>
      </c>
      <c r="C385" s="12">
        <v>567</v>
      </c>
      <c r="D385" s="12" t="s">
        <v>1133</v>
      </c>
      <c r="E385" s="12" t="s">
        <v>1134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1135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1136</v>
      </c>
      <c r="B388" s="12">
        <v>222</v>
      </c>
      <c r="C388" s="12">
        <v>733</v>
      </c>
      <c r="D388" s="12" t="s">
        <v>1133</v>
      </c>
      <c r="E388" s="12" t="s">
        <v>1137</v>
      </c>
      <c r="F388" s="12" t="s">
        <v>1138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1139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1140</v>
      </c>
      <c r="B391" s="12">
        <v>223</v>
      </c>
      <c r="C391" s="12">
        <v>775</v>
      </c>
      <c r="D391" s="12" t="s">
        <v>1133</v>
      </c>
      <c r="E391" s="12" t="s">
        <v>1141</v>
      </c>
      <c r="F391" s="12"/>
      <c r="G391" s="23"/>
    </row>
    <row r="392" spans="1:7" ht="15.75" customHeight="1">
      <c r="A392" s="20" t="s">
        <v>1142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1143</v>
      </c>
      <c r="B393" s="9">
        <v>224</v>
      </c>
      <c r="C393" s="9" t="s">
        <v>1144</v>
      </c>
      <c r="D393" s="9" t="s">
        <v>1145</v>
      </c>
      <c r="E393" s="9" t="s">
        <v>1146</v>
      </c>
      <c r="F393" s="9"/>
      <c r="G393" s="10"/>
    </row>
    <row r="394" spans="1:7" ht="15.75" customHeight="1">
      <c r="A394" s="8" t="s">
        <v>1147</v>
      </c>
      <c r="B394" s="9">
        <v>225</v>
      </c>
      <c r="C394" s="9" t="s">
        <v>1148</v>
      </c>
      <c r="D394" s="9" t="s">
        <v>1149</v>
      </c>
      <c r="E394" s="9" t="s">
        <v>1150</v>
      </c>
      <c r="F394" s="9" t="s">
        <v>1151</v>
      </c>
      <c r="G394" s="10"/>
    </row>
    <row r="395" spans="1:7" ht="15.75" customHeight="1">
      <c r="A395" s="8" t="s">
        <v>1152</v>
      </c>
      <c r="B395" s="9">
        <v>226</v>
      </c>
      <c r="C395" s="9" t="s">
        <v>1153</v>
      </c>
      <c r="D395" s="9" t="s">
        <v>1154</v>
      </c>
      <c r="E395" s="9" t="s">
        <v>1155</v>
      </c>
      <c r="F395" s="9" t="s">
        <v>1156</v>
      </c>
      <c r="G395" s="10"/>
    </row>
    <row r="396" spans="1:7" ht="45" customHeight="1">
      <c r="A396" s="11" t="s">
        <v>1157</v>
      </c>
      <c r="B396" s="12">
        <v>227</v>
      </c>
      <c r="C396" s="12" t="s">
        <v>1158</v>
      </c>
      <c r="D396" s="12" t="s">
        <v>1159</v>
      </c>
      <c r="E396" s="12" t="s">
        <v>357</v>
      </c>
      <c r="F396" s="12" t="s">
        <v>1160</v>
      </c>
      <c r="G396" s="23"/>
    </row>
    <row r="397" spans="1:7" ht="15.75" customHeight="1">
      <c r="A397" s="20" t="s">
        <v>1161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1162</v>
      </c>
      <c r="B398" s="9">
        <v>228</v>
      </c>
      <c r="C398" s="9" t="s">
        <v>1163</v>
      </c>
      <c r="D398" s="9" t="s">
        <v>1164</v>
      </c>
      <c r="E398" s="9" t="s">
        <v>1165</v>
      </c>
      <c r="F398" s="9" t="s">
        <v>1166</v>
      </c>
      <c r="G398" s="10"/>
    </row>
    <row r="399" spans="1:7" ht="67.5" customHeight="1">
      <c r="A399" s="11" t="s">
        <v>1167</v>
      </c>
      <c r="B399" s="12">
        <v>229</v>
      </c>
      <c r="C399" s="12" t="s">
        <v>1168</v>
      </c>
      <c r="D399" s="12" t="s">
        <v>1164</v>
      </c>
      <c r="E399" s="12" t="s">
        <v>1169</v>
      </c>
      <c r="F399" s="12" t="s">
        <v>1170</v>
      </c>
      <c r="G399" s="23"/>
    </row>
    <row r="400" spans="1:7" ht="15.75" customHeight="1">
      <c r="A400" s="20" t="s">
        <v>1171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1172</v>
      </c>
      <c r="B401" s="12">
        <v>230</v>
      </c>
      <c r="C401" s="12">
        <v>685</v>
      </c>
      <c r="D401" s="12" t="s">
        <v>1173</v>
      </c>
      <c r="E401" s="12" t="s">
        <v>1174</v>
      </c>
      <c r="F401" s="12" t="s">
        <v>1175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1176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1177</v>
      </c>
      <c r="B404" s="12">
        <v>231</v>
      </c>
      <c r="C404" s="12" t="s">
        <v>1178</v>
      </c>
      <c r="D404" s="12" t="s">
        <v>1179</v>
      </c>
      <c r="E404" s="12" t="s">
        <v>490</v>
      </c>
      <c r="F404" s="12" t="s">
        <v>1180</v>
      </c>
      <c r="G404" s="23"/>
    </row>
    <row r="405" spans="1:7" ht="15.75" customHeight="1">
      <c r="A405" s="20" t="s">
        <v>1181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1182</v>
      </c>
      <c r="B406" s="12">
        <v>232</v>
      </c>
      <c r="C406" s="12" t="s">
        <v>1183</v>
      </c>
      <c r="D406" s="12" t="s">
        <v>1184</v>
      </c>
      <c r="E406" s="12" t="s">
        <v>1185</v>
      </c>
      <c r="F406" s="12"/>
      <c r="G406" s="23"/>
    </row>
    <row r="407" spans="1:7" ht="15.75" customHeight="1">
      <c r="A407" s="20" t="s">
        <v>1186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1187</v>
      </c>
      <c r="B408" s="9">
        <v>233</v>
      </c>
      <c r="C408" s="9" t="s">
        <v>1188</v>
      </c>
      <c r="D408" s="9" t="s">
        <v>1189</v>
      </c>
      <c r="E408" s="9" t="s">
        <v>1190</v>
      </c>
      <c r="F408" s="9"/>
      <c r="G408" s="10"/>
    </row>
    <row r="409" spans="1:7" ht="105.75" customHeight="1">
      <c r="A409" s="11" t="s">
        <v>1191</v>
      </c>
      <c r="B409" s="12">
        <v>234</v>
      </c>
      <c r="C409" s="12">
        <v>35</v>
      </c>
      <c r="D409" s="12" t="s">
        <v>1192</v>
      </c>
      <c r="E409" s="12" t="s">
        <v>1193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1194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1195</v>
      </c>
      <c r="B412" s="12">
        <v>235</v>
      </c>
      <c r="C412" s="12">
        <v>636</v>
      </c>
      <c r="D412" s="12" t="s">
        <v>1196</v>
      </c>
      <c r="E412" s="12" t="s">
        <v>891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1197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1198</v>
      </c>
      <c r="B415" s="12">
        <v>236</v>
      </c>
      <c r="C415" s="12" t="s">
        <v>1199</v>
      </c>
      <c r="D415" s="12" t="s">
        <v>1200</v>
      </c>
      <c r="E415" s="12" t="s">
        <v>1201</v>
      </c>
      <c r="F415" s="13" t="s">
        <v>1202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1203</v>
      </c>
      <c r="G416" s="25"/>
    </row>
    <row r="417" spans="1:7" ht="15.75" customHeight="1">
      <c r="A417" s="8" t="s">
        <v>1204</v>
      </c>
      <c r="B417" s="9">
        <v>237</v>
      </c>
      <c r="C417" s="9" t="s">
        <v>68</v>
      </c>
      <c r="D417" s="9" t="s">
        <v>1205</v>
      </c>
      <c r="E417" s="9" t="s">
        <v>1206</v>
      </c>
      <c r="F417" s="9" t="s">
        <v>1207</v>
      </c>
      <c r="G417" s="10"/>
    </row>
    <row r="418" spans="1:7" ht="45" customHeight="1">
      <c r="A418" s="11" t="s">
        <v>1208</v>
      </c>
      <c r="B418" s="12">
        <v>238</v>
      </c>
      <c r="C418" s="12">
        <v>483</v>
      </c>
      <c r="D418" s="12" t="s">
        <v>1209</v>
      </c>
      <c r="E418" s="12" t="s">
        <v>1210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1211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1212</v>
      </c>
      <c r="B421" s="9">
        <v>239</v>
      </c>
      <c r="C421" s="9">
        <v>776</v>
      </c>
      <c r="D421" s="9" t="s">
        <v>1213</v>
      </c>
      <c r="E421" s="9" t="s">
        <v>1214</v>
      </c>
      <c r="F421" s="9" t="s">
        <v>1215</v>
      </c>
      <c r="G421" s="10"/>
    </row>
    <row r="422" spans="1:7" ht="69.75" customHeight="1">
      <c r="A422" s="11" t="s">
        <v>1216</v>
      </c>
      <c r="B422" s="12">
        <v>240</v>
      </c>
      <c r="C422" s="12">
        <v>774</v>
      </c>
      <c r="D422" s="12" t="s">
        <v>1217</v>
      </c>
      <c r="E422" s="12" t="s">
        <v>1218</v>
      </c>
      <c r="F422" s="12" t="s">
        <v>1219</v>
      </c>
      <c r="G422" s="23"/>
    </row>
    <row r="423" spans="1:7" ht="15.75" customHeight="1">
      <c r="A423" s="20" t="s">
        <v>1220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1221</v>
      </c>
      <c r="B424" s="12">
        <v>241</v>
      </c>
      <c r="C424" s="12">
        <v>784</v>
      </c>
      <c r="D424" s="12" t="s">
        <v>1222</v>
      </c>
      <c r="E424" s="12" t="s">
        <v>1223</v>
      </c>
      <c r="F424" s="12" t="s">
        <v>1224</v>
      </c>
      <c r="G424" s="23"/>
    </row>
    <row r="425" spans="1:7" ht="15.75" customHeight="1">
      <c r="A425" s="20" t="s">
        <v>1225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1226</v>
      </c>
      <c r="B426" s="12">
        <v>242</v>
      </c>
      <c r="C426" s="12">
        <v>670</v>
      </c>
      <c r="D426" s="12" t="s">
        <v>1227</v>
      </c>
      <c r="E426" s="12" t="s">
        <v>1228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1229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1230</v>
      </c>
      <c r="B429" s="9">
        <v>243</v>
      </c>
      <c r="C429" s="9">
        <v>11</v>
      </c>
      <c r="D429" s="9" t="s">
        <v>1231</v>
      </c>
      <c r="E429" s="9" t="s">
        <v>228</v>
      </c>
      <c r="F429" s="9" t="s">
        <v>1232</v>
      </c>
      <c r="G429" s="10"/>
    </row>
    <row r="430" spans="1:7" ht="60" customHeight="1">
      <c r="A430" s="11" t="s">
        <v>1233</v>
      </c>
      <c r="B430" s="12">
        <v>244</v>
      </c>
      <c r="C430" s="12">
        <v>757</v>
      </c>
      <c r="D430" s="12" t="s">
        <v>1234</v>
      </c>
      <c r="E430" s="12" t="s">
        <v>1155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1235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1236</v>
      </c>
      <c r="B433" s="9">
        <v>245</v>
      </c>
      <c r="C433" s="9">
        <v>268</v>
      </c>
      <c r="D433" s="9" t="s">
        <v>1237</v>
      </c>
      <c r="E433" s="9" t="s">
        <v>1238</v>
      </c>
      <c r="F433" s="9">
        <v>9174207820</v>
      </c>
      <c r="G433" s="10"/>
    </row>
    <row r="434" spans="1:7" ht="60" customHeight="1">
      <c r="A434" s="11" t="s">
        <v>1239</v>
      </c>
      <c r="B434" s="12">
        <v>246</v>
      </c>
      <c r="C434" s="12">
        <v>652</v>
      </c>
      <c r="D434" s="12" t="s">
        <v>1240</v>
      </c>
      <c r="E434" s="12" t="s">
        <v>1241</v>
      </c>
      <c r="F434" s="12" t="s">
        <v>1242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1243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1244</v>
      </c>
      <c r="B437" s="12">
        <v>247</v>
      </c>
      <c r="C437" s="12" t="s">
        <v>1245</v>
      </c>
      <c r="D437" s="12" t="s">
        <v>1246</v>
      </c>
      <c r="E437" s="12" t="s">
        <v>236</v>
      </c>
      <c r="F437" s="12"/>
      <c r="G437" s="23"/>
    </row>
    <row r="438" spans="1:7" ht="15.75" customHeight="1">
      <c r="A438" s="20" t="s">
        <v>1247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1248</v>
      </c>
      <c r="B439" s="12">
        <v>248</v>
      </c>
      <c r="C439" s="12" t="s">
        <v>1249</v>
      </c>
      <c r="D439" s="12" t="s">
        <v>1250</v>
      </c>
      <c r="E439" s="12" t="s">
        <v>1251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1252</v>
      </c>
      <c r="B441" s="9">
        <v>249</v>
      </c>
      <c r="C441" s="9">
        <v>153</v>
      </c>
      <c r="D441" s="9" t="s">
        <v>1250</v>
      </c>
      <c r="E441" s="9" t="s">
        <v>1253</v>
      </c>
      <c r="F441" s="9" t="s">
        <v>1254</v>
      </c>
      <c r="G441" s="10"/>
    </row>
    <row r="442" spans="1:7" ht="45" customHeight="1">
      <c r="A442" s="11" t="s">
        <v>1255</v>
      </c>
      <c r="B442" s="12">
        <v>250</v>
      </c>
      <c r="C442" s="12">
        <v>480</v>
      </c>
      <c r="D442" s="12" t="s">
        <v>1256</v>
      </c>
      <c r="E442" s="12" t="s">
        <v>1257</v>
      </c>
      <c r="F442" s="12" t="s">
        <v>1258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1259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1260</v>
      </c>
      <c r="B445" s="12">
        <v>251</v>
      </c>
      <c r="C445" s="12">
        <v>761</v>
      </c>
      <c r="D445" s="12" t="s">
        <v>1261</v>
      </c>
      <c r="E445" s="12" t="s">
        <v>1262</v>
      </c>
      <c r="F445" s="12" t="s">
        <v>1263</v>
      </c>
      <c r="G445" s="23"/>
    </row>
    <row r="446" spans="1:7" ht="15.75" customHeight="1">
      <c r="A446" s="20" t="s">
        <v>1264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1265</v>
      </c>
      <c r="B447" s="9">
        <v>252</v>
      </c>
      <c r="C447" s="9">
        <v>647</v>
      </c>
      <c r="D447" s="9" t="s">
        <v>1266</v>
      </c>
      <c r="E447" s="9" t="s">
        <v>1267</v>
      </c>
      <c r="F447" s="9"/>
      <c r="G447" s="10"/>
    </row>
    <row r="448" spans="1:7" ht="93" customHeight="1">
      <c r="A448" s="11" t="s">
        <v>1268</v>
      </c>
      <c r="B448" s="12">
        <v>253</v>
      </c>
      <c r="C448" s="12">
        <v>752</v>
      </c>
      <c r="D448" s="12" t="s">
        <v>1269</v>
      </c>
      <c r="E448" s="12" t="s">
        <v>1270</v>
      </c>
      <c r="F448" s="12" t="s">
        <v>1271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1272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1273</v>
      </c>
      <c r="B451" s="9">
        <v>254</v>
      </c>
      <c r="C451" s="9" t="s">
        <v>1274</v>
      </c>
      <c r="D451" s="9" t="s">
        <v>1269</v>
      </c>
      <c r="E451" s="9" t="s">
        <v>1275</v>
      </c>
      <c r="F451" s="9" t="s">
        <v>1276</v>
      </c>
      <c r="G451" s="10"/>
    </row>
    <row r="452" spans="1:7" ht="15.75" customHeight="1">
      <c r="A452" s="8" t="s">
        <v>1277</v>
      </c>
      <c r="B452" s="9">
        <v>255</v>
      </c>
      <c r="C452" s="9" t="s">
        <v>1278</v>
      </c>
      <c r="D452" s="9" t="s">
        <v>1279</v>
      </c>
      <c r="E452" s="9" t="s">
        <v>1280</v>
      </c>
      <c r="F452" s="9" t="s">
        <v>1281</v>
      </c>
      <c r="G452" s="10"/>
    </row>
    <row r="453" spans="1:7" ht="45" customHeight="1">
      <c r="A453" s="11" t="s">
        <v>1282</v>
      </c>
      <c r="B453" s="12">
        <v>256</v>
      </c>
      <c r="C453" s="12">
        <v>727</v>
      </c>
      <c r="D453" s="12" t="s">
        <v>1283</v>
      </c>
      <c r="E453" s="12" t="s">
        <v>1284</v>
      </c>
      <c r="F453" s="12" t="s">
        <v>1285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1286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1287</v>
      </c>
      <c r="B456" s="12">
        <v>257</v>
      </c>
      <c r="C456" s="12" t="s">
        <v>1288</v>
      </c>
      <c r="D456" s="12" t="s">
        <v>1289</v>
      </c>
      <c r="E456" s="12" t="s">
        <v>1290</v>
      </c>
      <c r="F456" s="12"/>
      <c r="G456" s="23"/>
    </row>
    <row r="457" spans="1:7" ht="15.75" customHeight="1">
      <c r="A457" s="20" t="s">
        <v>1291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1292</v>
      </c>
      <c r="B458" s="9">
        <v>258</v>
      </c>
      <c r="C458" s="9" t="s">
        <v>1293</v>
      </c>
      <c r="D458" s="9" t="s">
        <v>1294</v>
      </c>
      <c r="E458" s="9" t="s">
        <v>1295</v>
      </c>
      <c r="F458" s="9" t="s">
        <v>1296</v>
      </c>
      <c r="G458" s="10"/>
    </row>
    <row r="459" spans="1:7" ht="60" customHeight="1">
      <c r="A459" s="11" t="s">
        <v>1297</v>
      </c>
      <c r="B459" s="12">
        <v>259</v>
      </c>
      <c r="C459" s="12" t="s">
        <v>1298</v>
      </c>
      <c r="D459" s="12" t="s">
        <v>1299</v>
      </c>
      <c r="E459" s="12" t="s">
        <v>783</v>
      </c>
      <c r="F459" s="12" t="s">
        <v>1300</v>
      </c>
      <c r="G459" s="23"/>
    </row>
    <row r="460" spans="1:7" ht="15.75" customHeight="1">
      <c r="A460" s="20" t="s">
        <v>1301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1302</v>
      </c>
      <c r="B461" s="12">
        <v>260</v>
      </c>
      <c r="C461" s="12">
        <v>635</v>
      </c>
      <c r="D461" s="12" t="s">
        <v>1303</v>
      </c>
      <c r="E461" s="12" t="s">
        <v>1304</v>
      </c>
      <c r="F461" s="12" t="s">
        <v>1305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1306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1307</v>
      </c>
      <c r="B464" s="9">
        <v>261</v>
      </c>
      <c r="C464" s="9" t="s">
        <v>1308</v>
      </c>
      <c r="D464" s="9" t="s">
        <v>1309</v>
      </c>
      <c r="E464" s="9" t="s">
        <v>1310</v>
      </c>
      <c r="F464" s="9">
        <v>9195611086</v>
      </c>
      <c r="G464" s="10"/>
    </row>
    <row r="465" spans="1:7" ht="57" customHeight="1">
      <c r="A465" s="11" t="s">
        <v>1311</v>
      </c>
      <c r="B465" s="12">
        <v>262</v>
      </c>
      <c r="C465" s="12" t="s">
        <v>1312</v>
      </c>
      <c r="D465" s="12" t="s">
        <v>1313</v>
      </c>
      <c r="E465" s="12" t="s">
        <v>1314</v>
      </c>
      <c r="F465" s="12" t="s">
        <v>1315</v>
      </c>
      <c r="G465" s="23"/>
    </row>
    <row r="466" spans="1:7" ht="15.75" customHeight="1">
      <c r="A466" s="20" t="s">
        <v>1316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1317</v>
      </c>
      <c r="B467" s="12">
        <v>263</v>
      </c>
      <c r="C467" s="12">
        <v>756</v>
      </c>
      <c r="D467" s="12" t="s">
        <v>1318</v>
      </c>
      <c r="E467" s="12" t="s">
        <v>1319</v>
      </c>
      <c r="F467" s="12" t="s">
        <v>1320</v>
      </c>
      <c r="G467" s="23"/>
    </row>
    <row r="468" spans="1:7" ht="15.75" customHeight="1">
      <c r="A468" s="20" t="s">
        <v>1321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1322</v>
      </c>
      <c r="B469" s="9">
        <v>264</v>
      </c>
      <c r="C469" s="9" t="s">
        <v>1323</v>
      </c>
      <c r="D469" s="9" t="s">
        <v>1324</v>
      </c>
      <c r="E469" s="9" t="s">
        <v>1325</v>
      </c>
      <c r="F469" s="9" t="s">
        <v>1326</v>
      </c>
      <c r="G469" s="10"/>
    </row>
    <row r="470" spans="1:7" ht="15.75" customHeight="1">
      <c r="A470" s="8" t="s">
        <v>1327</v>
      </c>
      <c r="B470" s="9">
        <v>265</v>
      </c>
      <c r="C470" s="9">
        <v>87</v>
      </c>
      <c r="D470" s="9" t="s">
        <v>1324</v>
      </c>
      <c r="E470" s="9" t="s">
        <v>835</v>
      </c>
      <c r="F470" s="9" t="s">
        <v>1328</v>
      </c>
      <c r="G470" s="10"/>
    </row>
    <row r="471" spans="1:7" ht="87" customHeight="1">
      <c r="A471" s="21" t="s">
        <v>1329</v>
      </c>
      <c r="B471" s="12">
        <v>266</v>
      </c>
      <c r="C471" s="12" t="s">
        <v>1330</v>
      </c>
      <c r="D471" s="12" t="s">
        <v>1331</v>
      </c>
      <c r="E471" s="12" t="s">
        <v>1332</v>
      </c>
      <c r="F471" s="13" t="s">
        <v>1333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1334</v>
      </c>
      <c r="G473" s="25"/>
    </row>
    <row r="474" spans="1:7" ht="15.75" customHeight="1">
      <c r="A474" s="8" t="s">
        <v>1335</v>
      </c>
      <c r="B474" s="9">
        <v>267</v>
      </c>
      <c r="C474" s="9">
        <v>789</v>
      </c>
      <c r="D474" s="9" t="s">
        <v>1257</v>
      </c>
      <c r="E474" s="9" t="s">
        <v>1336</v>
      </c>
      <c r="F474" s="9"/>
      <c r="G474" s="10"/>
    </row>
    <row r="475" spans="1:7" ht="15.75" customHeight="1">
      <c r="A475" s="8" t="s">
        <v>1337</v>
      </c>
      <c r="B475" s="9">
        <v>268</v>
      </c>
      <c r="C475" s="9">
        <v>554</v>
      </c>
      <c r="D475" s="9" t="s">
        <v>1257</v>
      </c>
      <c r="E475" s="9" t="s">
        <v>1338</v>
      </c>
      <c r="F475" s="9">
        <v>9267182604</v>
      </c>
      <c r="G475" s="10"/>
    </row>
    <row r="476" spans="1:7" ht="15.75" customHeight="1">
      <c r="A476" s="8" t="s">
        <v>1339</v>
      </c>
      <c r="B476" s="9">
        <v>269</v>
      </c>
      <c r="C476" s="9" t="s">
        <v>1340</v>
      </c>
      <c r="D476" s="9" t="s">
        <v>1341</v>
      </c>
      <c r="E476" s="9" t="s">
        <v>223</v>
      </c>
      <c r="F476" s="9" t="s">
        <v>1342</v>
      </c>
      <c r="G476" s="10"/>
    </row>
    <row r="477" spans="1:7" ht="15.75" customHeight="1">
      <c r="A477" s="8" t="s">
        <v>1343</v>
      </c>
      <c r="B477" s="9">
        <v>270</v>
      </c>
      <c r="C477" s="9" t="s">
        <v>1344</v>
      </c>
      <c r="D477" s="9" t="s">
        <v>1345</v>
      </c>
      <c r="E477" s="9" t="s">
        <v>1346</v>
      </c>
      <c r="F477" s="9">
        <v>9175397275</v>
      </c>
      <c r="G477" s="10"/>
    </row>
    <row r="478" spans="1:7" ht="69.75" customHeight="1">
      <c r="A478" s="11" t="s">
        <v>1347</v>
      </c>
      <c r="B478" s="12">
        <v>271</v>
      </c>
      <c r="C478" s="12">
        <v>669</v>
      </c>
      <c r="D478" s="12" t="s">
        <v>1348</v>
      </c>
      <c r="E478" s="12" t="s">
        <v>610</v>
      </c>
      <c r="F478" s="13" t="s">
        <v>1349</v>
      </c>
      <c r="G478" s="23"/>
    </row>
    <row r="479" spans="1:7" ht="15.75" customHeight="1">
      <c r="A479" s="14" t="s">
        <v>1350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1351</v>
      </c>
      <c r="G480" s="17"/>
    </row>
    <row r="481" spans="1:7" ht="60" customHeight="1">
      <c r="A481" s="11" t="s">
        <v>1352</v>
      </c>
      <c r="B481" s="12">
        <v>272</v>
      </c>
      <c r="C481" s="12" t="s">
        <v>1353</v>
      </c>
      <c r="D481" s="12" t="s">
        <v>1354</v>
      </c>
      <c r="E481" s="12" t="s">
        <v>1355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1356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1357</v>
      </c>
      <c r="B484" s="9">
        <v>273</v>
      </c>
      <c r="C484" s="9" t="s">
        <v>1358</v>
      </c>
      <c r="D484" s="9" t="s">
        <v>1359</v>
      </c>
      <c r="E484" s="9" t="s">
        <v>1360</v>
      </c>
      <c r="F484" s="9" t="s">
        <v>1361</v>
      </c>
      <c r="G484" s="10"/>
    </row>
    <row r="485" spans="1:7" ht="15.75" customHeight="1">
      <c r="A485" s="8" t="s">
        <v>1362</v>
      </c>
      <c r="B485" s="9">
        <v>274</v>
      </c>
      <c r="C485" s="9" t="s">
        <v>1363</v>
      </c>
      <c r="D485" s="9" t="s">
        <v>1364</v>
      </c>
      <c r="E485" s="9" t="s">
        <v>311</v>
      </c>
      <c r="F485" s="9" t="s">
        <v>1365</v>
      </c>
      <c r="G485" s="10"/>
    </row>
    <row r="486" spans="1:7" ht="60" customHeight="1">
      <c r="A486" s="11" t="s">
        <v>1366</v>
      </c>
      <c r="B486" s="12">
        <v>275</v>
      </c>
      <c r="C486" s="12">
        <v>651</v>
      </c>
      <c r="D486" s="12" t="s">
        <v>1367</v>
      </c>
      <c r="E486" s="12" t="s">
        <v>1368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1369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1370</v>
      </c>
      <c r="B489" s="12">
        <v>276</v>
      </c>
      <c r="C489" s="12">
        <v>247</v>
      </c>
      <c r="D489" s="12" t="s">
        <v>1371</v>
      </c>
      <c r="E489" s="12" t="s">
        <v>1372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1373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1374</v>
      </c>
      <c r="B492" s="12">
        <v>277</v>
      </c>
      <c r="C492" s="12">
        <v>508</v>
      </c>
      <c r="D492" s="12" t="s">
        <v>1375</v>
      </c>
      <c r="E492" s="12" t="s">
        <v>1376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1377</v>
      </c>
      <c r="B495" s="12">
        <v>278</v>
      </c>
      <c r="C495" s="12">
        <v>656</v>
      </c>
      <c r="D495" s="12" t="s">
        <v>1378</v>
      </c>
      <c r="E495" s="12" t="s">
        <v>1379</v>
      </c>
      <c r="F495" s="12" t="s">
        <v>1380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1381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1382</v>
      </c>
      <c r="B498" s="12">
        <v>279</v>
      </c>
      <c r="C498" s="12">
        <v>662</v>
      </c>
      <c r="D498" s="12" t="s">
        <v>1383</v>
      </c>
      <c r="E498" s="12" t="s">
        <v>1384</v>
      </c>
      <c r="F498" s="12" t="s">
        <v>1385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1386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1387</v>
      </c>
      <c r="B501" s="12">
        <v>280</v>
      </c>
      <c r="C501" s="12">
        <v>427</v>
      </c>
      <c r="D501" s="12" t="s">
        <v>1388</v>
      </c>
      <c r="E501" s="12" t="s">
        <v>1389</v>
      </c>
      <c r="F501" s="12" t="s">
        <v>1390</v>
      </c>
      <c r="G501" s="23"/>
    </row>
    <row r="502" spans="1:7" ht="15.75" customHeight="1">
      <c r="A502" s="20" t="s">
        <v>1391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1392</v>
      </c>
      <c r="B503" s="12">
        <v>281</v>
      </c>
      <c r="C503" s="12">
        <v>458</v>
      </c>
      <c r="D503" s="12" t="s">
        <v>1393</v>
      </c>
      <c r="E503" s="12" t="s">
        <v>1394</v>
      </c>
      <c r="F503" s="12">
        <v>9190817174</v>
      </c>
      <c r="G503" s="23"/>
    </row>
    <row r="504" spans="1:7" ht="15.75" customHeight="1">
      <c r="A504" s="14" t="s">
        <v>1395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1396</v>
      </c>
      <c r="B506" s="12">
        <v>282</v>
      </c>
      <c r="C506" s="12">
        <v>674</v>
      </c>
      <c r="D506" s="12" t="s">
        <v>1397</v>
      </c>
      <c r="E506" s="12" t="s">
        <v>1398</v>
      </c>
      <c r="F506" s="12" t="s">
        <v>1399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1400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1401</v>
      </c>
      <c r="B509" s="9">
        <v>283</v>
      </c>
      <c r="C509" s="9">
        <v>279</v>
      </c>
      <c r="D509" s="9" t="s">
        <v>1402</v>
      </c>
      <c r="E509" s="9" t="s">
        <v>1403</v>
      </c>
      <c r="F509" s="9">
        <v>9183191382</v>
      </c>
      <c r="G509" s="10"/>
    </row>
    <row r="510" spans="1:7" ht="15.75" customHeight="1">
      <c r="A510" s="8" t="s">
        <v>1404</v>
      </c>
      <c r="B510" s="9">
        <v>284</v>
      </c>
      <c r="C510" s="9" t="s">
        <v>1405</v>
      </c>
      <c r="D510" s="9" t="s">
        <v>1406</v>
      </c>
      <c r="E510" s="9" t="s">
        <v>1407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C2A209AF-CEA9-4C88-A9CA-7FF00800391C}"/>
    <hyperlink ref="A3" r:id="rId2" xr:uid="{BCD7E150-2679-4044-A8A4-FB5A209047E5}"/>
    <hyperlink ref="A4" r:id="rId3" xr:uid="{D22CDFF4-A5F6-4AD7-B433-B6C085E0CF9C}"/>
    <hyperlink ref="A5" r:id="rId4" xr:uid="{75C612ED-243A-4EEE-AA80-661272DF21A1}"/>
    <hyperlink ref="A7" r:id="rId5" xr:uid="{C637DF85-2582-4F32-84E2-6FF337E99225}"/>
    <hyperlink ref="A8" r:id="rId6" xr:uid="{A1DBBC6B-99F6-460A-A9B3-9770CBA944CF}"/>
    <hyperlink ref="A10" r:id="rId7" xr:uid="{7E0400F2-8F53-4AAE-B27D-726556055159}"/>
    <hyperlink ref="A11" r:id="rId8" xr:uid="{ECE8105F-C604-4EFB-A334-72B393D86AF2}"/>
    <hyperlink ref="A12" r:id="rId9" xr:uid="{370A6C0B-78AC-4406-9A74-83E9E98B1356}"/>
    <hyperlink ref="A13" r:id="rId10" xr:uid="{805032A0-5FDE-4103-9CDF-E62107732F6B}"/>
    <hyperlink ref="A14" r:id="rId11" xr:uid="{69D86CE9-30FD-49E5-BD82-6E6B65690D11}"/>
    <hyperlink ref="A15" r:id="rId12" xr:uid="{A9AB1034-3FC4-4139-AFE8-AFE297AADF89}"/>
    <hyperlink ref="A16" r:id="rId13" xr:uid="{24D85A8D-3C24-4328-A12A-2DF31998FB19}"/>
    <hyperlink ref="A18" r:id="rId14" xr:uid="{CD054523-E310-4ABE-A735-7F096805E98D}"/>
    <hyperlink ref="A19" r:id="rId15" xr:uid="{20C1CEA0-909A-4747-9803-21BE15E78267}"/>
    <hyperlink ref="A22" r:id="rId16" xr:uid="{093DC78A-A179-4BD1-8B8A-DA72102C3808}"/>
    <hyperlink ref="A23" r:id="rId17" xr:uid="{46C62131-91C0-4264-A044-9131973A349B}"/>
    <hyperlink ref="A25" r:id="rId18" xr:uid="{EC3C5FEE-0947-4F40-8B0F-CBCDE251572A}"/>
    <hyperlink ref="A26" r:id="rId19" xr:uid="{F07F0A23-284F-4A12-959D-0EA5F89F269F}"/>
    <hyperlink ref="A27" r:id="rId20" xr:uid="{E63BF833-8F04-4099-B3F3-EE0FB4D847C7}"/>
    <hyperlink ref="A28" r:id="rId21" xr:uid="{58ECF111-BCDC-4898-8330-D2A571BA040F}"/>
    <hyperlink ref="A29" r:id="rId22" xr:uid="{04055F6F-C121-4738-99C7-404C85EAE5BC}"/>
    <hyperlink ref="A32" r:id="rId23" xr:uid="{563A23FC-EED9-4BDD-A126-2780794EC28A}"/>
    <hyperlink ref="A33" r:id="rId24" xr:uid="{FB86E5D9-E610-4E63-AC96-317A05CE67A2}"/>
    <hyperlink ref="A34" r:id="rId25" xr:uid="{9850D393-4118-4CF6-B626-3A9E73FD61A6}"/>
    <hyperlink ref="A35" r:id="rId26" xr:uid="{14316E56-E097-4BDA-8AA8-F86BD886803F}"/>
    <hyperlink ref="A36" r:id="rId27" xr:uid="{B16D9060-4E03-46AD-A5BE-5A9E32ED214E}"/>
    <hyperlink ref="A38" r:id="rId28" xr:uid="{F84600E8-C9F4-4D91-A2E9-B07206AD9CB7}"/>
    <hyperlink ref="A39" r:id="rId29" xr:uid="{E88933A6-F0EE-4623-944C-794A40921117}"/>
    <hyperlink ref="A40" r:id="rId30" xr:uid="{58A74152-A481-4928-9978-99D865B8E730}"/>
    <hyperlink ref="A41" r:id="rId31" xr:uid="{75CB9F4B-1443-445E-B0C4-A010DF11B942}"/>
    <hyperlink ref="A42" r:id="rId32" xr:uid="{6B6D3624-E8CC-4194-9F2D-83525C977BDC}"/>
    <hyperlink ref="A45" r:id="rId33" xr:uid="{60D04232-C462-486B-B005-A73AD59BF4C5}"/>
    <hyperlink ref="A46" r:id="rId34" xr:uid="{2B7B66D4-6E86-48A6-9AA4-8B4B9021835E}"/>
    <hyperlink ref="A47" r:id="rId35" xr:uid="{A3C098CD-C927-40F6-A4C5-5581E0B59A05}"/>
    <hyperlink ref="A48" r:id="rId36" xr:uid="{ECEBAFC8-A66D-4B1B-86FC-56BB6A1AB383}"/>
    <hyperlink ref="A49" r:id="rId37" xr:uid="{9A7C3A06-3250-4ECE-85C5-B500142521AC}"/>
    <hyperlink ref="A50" r:id="rId38" xr:uid="{40AE2460-760F-4D50-B4DA-7463B9C147C2}"/>
    <hyperlink ref="A51" r:id="rId39" xr:uid="{AF784F89-BD7D-4E0D-8292-51D114392848}"/>
    <hyperlink ref="A54" r:id="rId40" xr:uid="{23A60D93-52AD-4C5B-9B50-545C534A3C48}"/>
    <hyperlink ref="A55" r:id="rId41" xr:uid="{502CEAE0-7DC3-4B11-82B9-ECEEF882A4ED}"/>
    <hyperlink ref="A56" r:id="rId42" xr:uid="{CC58BBB1-2120-42AA-89EC-0F2EAA3D4702}"/>
    <hyperlink ref="A57" r:id="rId43" xr:uid="{0B3A7811-0A2A-42F0-A2C8-0CFF68B26755}"/>
    <hyperlink ref="A58" r:id="rId44" xr:uid="{0D77847F-9D37-48F8-B390-939012287F58}"/>
    <hyperlink ref="A59" r:id="rId45" xr:uid="{4B6E2DE3-F647-4927-877C-202B912F516B}"/>
    <hyperlink ref="A60" r:id="rId46" xr:uid="{36EB5A79-9A17-4AC1-8601-B4DA9FB8F57F}"/>
    <hyperlink ref="A61" r:id="rId47" xr:uid="{61C58FC8-9204-4FB7-95E5-459130147CD9}"/>
    <hyperlink ref="A62" r:id="rId48" xr:uid="{CC16398E-4430-46D9-8509-7D1B14593EFA}"/>
    <hyperlink ref="A64" r:id="rId49" xr:uid="{DFFF1ABA-0199-4E19-87E8-5C63A174C125}"/>
    <hyperlink ref="A65" r:id="rId50" xr:uid="{F3D2EEB7-DBAB-4E36-AFF4-1EFC012F79A1}"/>
    <hyperlink ref="A66" r:id="rId51" xr:uid="{E09D22E0-C99F-4B62-BE1A-CF7C2DB53650}"/>
    <hyperlink ref="A67" r:id="rId52" xr:uid="{007BB232-B085-417B-99B6-4B560E371582}"/>
    <hyperlink ref="A68" r:id="rId53" xr:uid="{B972B0BF-E5D3-4CA9-8644-DE2C28EF164E}"/>
    <hyperlink ref="A69" r:id="rId54" xr:uid="{2D6DFDF7-6699-4D29-A56A-69F7FC0C72D1}"/>
    <hyperlink ref="A70" r:id="rId55" xr:uid="{13E42EA1-1123-4B55-8E5C-27112201C93E}"/>
    <hyperlink ref="A71" r:id="rId56" xr:uid="{2D86269C-2F68-44CF-8D57-C4DF3861CCB7}"/>
    <hyperlink ref="A73" r:id="rId57" xr:uid="{7AAC4DD1-1CAA-4214-AD72-078763017B51}"/>
    <hyperlink ref="A74" r:id="rId58" xr:uid="{64926174-6DBB-42C1-83CB-B7A8F7FC1388}"/>
    <hyperlink ref="A75" r:id="rId59" xr:uid="{AD1D7902-B5E3-4E36-91BE-84F1292085D8}"/>
    <hyperlink ref="A77" r:id="rId60" xr:uid="{759FBC67-B0B7-428A-812F-61E16041C1A6}"/>
    <hyperlink ref="A78" r:id="rId61" xr:uid="{DB397F88-AA61-4B99-B97A-DDBD73BAA701}"/>
    <hyperlink ref="A79" r:id="rId62" xr:uid="{7F2CE052-79A6-49CF-9AD0-837EBFD5142F}"/>
    <hyperlink ref="A80" r:id="rId63" xr:uid="{11916B02-439E-4072-8BFA-EEA88CC95F35}"/>
    <hyperlink ref="A81" r:id="rId64" xr:uid="{152AD410-FE81-4F94-8489-9029AF62DF18}"/>
    <hyperlink ref="A82" r:id="rId65" xr:uid="{FA45DE30-8618-415B-8B2D-269A6A068E5E}"/>
    <hyperlink ref="A83" r:id="rId66" xr:uid="{706F4A9D-9ED9-43C1-AD47-94B09CEBC3FC}"/>
    <hyperlink ref="A84" r:id="rId67" xr:uid="{13ACB270-3A2E-45CC-83A6-F4BAC1C06358}"/>
    <hyperlink ref="A85" r:id="rId68" xr:uid="{754E1211-D11E-4E2F-9764-D2609BDC2D56}"/>
    <hyperlink ref="A87" r:id="rId69" xr:uid="{103F8E93-2B7B-47B1-BF45-C5D087BF6126}"/>
    <hyperlink ref="A88" r:id="rId70" xr:uid="{AA5FBD3B-3FB2-49F9-80AC-EB5F4BCAD9DD}"/>
    <hyperlink ref="A89" r:id="rId71" xr:uid="{0B9DC690-6DBF-4A5D-8224-3D36B130883E}"/>
    <hyperlink ref="A91" r:id="rId72" xr:uid="{B71C3E2F-93F9-4807-B89C-49032A5AEFF4}"/>
    <hyperlink ref="A93" r:id="rId73" xr:uid="{DF5F68AF-51CD-4642-9FE3-6C960D380EE0}"/>
    <hyperlink ref="A95" r:id="rId74" xr:uid="{8509D083-79EE-4DB5-A669-341B7572AA68}"/>
    <hyperlink ref="A96" r:id="rId75" xr:uid="{FBD6E7F0-5197-481D-95CB-5D27DFAC249C}"/>
    <hyperlink ref="A98" r:id="rId76" xr:uid="{F62F5DCE-1328-4D87-B542-4B63B4E5EC2D}"/>
    <hyperlink ref="A99" r:id="rId77" xr:uid="{F6224069-2044-4C53-B54D-641A5407AA52}"/>
    <hyperlink ref="A100" r:id="rId78" xr:uid="{9AD242E2-43A7-4ADA-847A-F30872C5E296}"/>
    <hyperlink ref="A101" r:id="rId79" xr:uid="{5D6D2BB3-2053-478A-8A4D-62C274CA7696}"/>
    <hyperlink ref="A102" r:id="rId80" xr:uid="{BD8DEE2B-43BA-4309-A12D-2BE880D81189}"/>
    <hyperlink ref="A103" r:id="rId81" xr:uid="{FA39EDDF-3B50-40C7-968B-C85DF0850550}"/>
    <hyperlink ref="A104" r:id="rId82" xr:uid="{907A1F52-DDE1-4921-AE9E-EFAE97A64FED}"/>
    <hyperlink ref="A106" r:id="rId83" xr:uid="{7C59F47B-833F-4304-81F0-D1B24F5B3456}"/>
    <hyperlink ref="A107" r:id="rId84" xr:uid="{AB3CD558-1302-4621-8C30-42E47B727F73}"/>
    <hyperlink ref="A109" r:id="rId85" xr:uid="{C72E9E16-A1EB-431D-8CD7-F79ED503D101}"/>
    <hyperlink ref="A110" r:id="rId86" xr:uid="{78E3DB7A-E211-482F-AD5A-EFF41E7E0EA0}"/>
    <hyperlink ref="A111" r:id="rId87" xr:uid="{78776390-0EFE-4EE9-86E4-C624D8EE3725}"/>
    <hyperlink ref="A112" r:id="rId88" xr:uid="{69AF7522-FDA4-4EEB-9FE4-E1BEEEE785F8}"/>
    <hyperlink ref="A114" r:id="rId89" xr:uid="{B6C362B9-B0F5-4E0E-8AD4-E8F9037A8D15}"/>
    <hyperlink ref="A115" r:id="rId90" xr:uid="{7205D337-4615-40F0-8EFF-4E2D46992D36}"/>
    <hyperlink ref="A116" r:id="rId91" xr:uid="{D1371BFC-F927-4094-88AD-AB6418BCFF3B}"/>
    <hyperlink ref="A117" r:id="rId92" xr:uid="{30717C67-0B3E-4ECD-873D-05B13713825E}"/>
    <hyperlink ref="A119" r:id="rId93" xr:uid="{8DAA9BD5-DE2B-46FD-A1FB-53AD3EC562B2}"/>
    <hyperlink ref="A120" r:id="rId94" xr:uid="{D870EB26-025F-4D86-B21D-0180A587FE25}"/>
    <hyperlink ref="A121" r:id="rId95" xr:uid="{B7915671-2477-4172-9815-4F27C4045C6F}"/>
    <hyperlink ref="A122" r:id="rId96" xr:uid="{FAF40C5E-DAA0-4195-81E3-8BAB97EC397F}"/>
    <hyperlink ref="A123" r:id="rId97" xr:uid="{D7D578EC-9DD7-4EA8-B1BC-252F12664027}"/>
    <hyperlink ref="A124" r:id="rId98" xr:uid="{D381D56E-8EEF-4DAF-9970-608D0B0606BB}"/>
    <hyperlink ref="A126" r:id="rId99" xr:uid="{48FB5847-2FC1-4719-83B0-D908E76BE592}"/>
    <hyperlink ref="A127" r:id="rId100" xr:uid="{605E1F4C-5169-471E-ADCE-BC1571585C0B}"/>
    <hyperlink ref="A129" r:id="rId101" xr:uid="{8CD28D57-AC67-4180-935C-276C4D907177}"/>
    <hyperlink ref="A130" r:id="rId102" xr:uid="{B30F9509-D667-459F-B53B-3B7A542F7C4B}"/>
    <hyperlink ref="A131" r:id="rId103" xr:uid="{8CB1F9BC-A92B-405E-88C8-352A7585ECAF}"/>
    <hyperlink ref="A132" r:id="rId104" xr:uid="{F4D2C8F8-D8E2-49C6-BE75-E5A06865B0D4}"/>
    <hyperlink ref="A133" r:id="rId105" xr:uid="{CA95F84D-45C0-41B9-9A43-9235615288E2}"/>
    <hyperlink ref="A134" r:id="rId106" xr:uid="{BA54DF64-9B21-4FAA-BE40-EB3E59E2E724}"/>
    <hyperlink ref="A136" r:id="rId107" xr:uid="{DA945E55-9C8A-464A-B94C-342FDB849A0E}"/>
    <hyperlink ref="A137" r:id="rId108" xr:uid="{19867B46-08FE-417E-ADDF-F9565BA72712}"/>
    <hyperlink ref="A138" r:id="rId109" xr:uid="{C8C72B8E-49A9-439F-9428-67C59D3F13DC}"/>
    <hyperlink ref="A139" r:id="rId110" xr:uid="{E45D13D9-F32F-47E1-97DB-85B9C34421D4}"/>
    <hyperlink ref="A140" r:id="rId111" xr:uid="{E66388F2-6D85-4397-8CC4-D0E7648A0156}"/>
    <hyperlink ref="A141" r:id="rId112" xr:uid="{E7951A1B-400B-4DEE-B07D-B35F7EEC6834}"/>
    <hyperlink ref="A142" r:id="rId113" xr:uid="{EE8F4628-0AD5-4DF6-B42D-40DDB3F7977F}"/>
    <hyperlink ref="A143" r:id="rId114" xr:uid="{49F3670A-58F9-43C6-94D1-7A31BDF09FF1}"/>
    <hyperlink ref="A144" r:id="rId115" xr:uid="{0E5151E9-C461-4F14-BFA7-A8B4E7032244}"/>
    <hyperlink ref="A145" r:id="rId116" xr:uid="{66165C22-B877-448E-9886-4A3B5EE458C9}"/>
    <hyperlink ref="A146" r:id="rId117" xr:uid="{585C17A7-63DC-4A81-8BA1-C651226250FE}"/>
    <hyperlink ref="A149" r:id="rId118" xr:uid="{9392D753-1C53-4C70-A8FE-0C517F920DE6}"/>
    <hyperlink ref="A150" r:id="rId119" xr:uid="{BC080EFD-DD41-43E3-8B6D-E3926D6B065C}"/>
    <hyperlink ref="A151" r:id="rId120" xr:uid="{ECAB0552-B518-4D5F-AABD-447065697A94}"/>
    <hyperlink ref="A152" r:id="rId121" xr:uid="{E86B9A2A-8469-4FB7-B48C-0904A2E3FF67}"/>
    <hyperlink ref="A153" r:id="rId122" xr:uid="{B1F777DC-B17F-47AE-ACCE-03784C0D53CE}"/>
    <hyperlink ref="A154" r:id="rId123" xr:uid="{60669593-58F0-47B7-9228-AB858FAE3CF0}"/>
    <hyperlink ref="A155" r:id="rId124" xr:uid="{EADC4C25-BC94-4582-BF90-C49EEAC97142}"/>
    <hyperlink ref="A156" r:id="rId125" xr:uid="{4600FD03-4354-4D5C-8324-70B3D82827D1}"/>
    <hyperlink ref="A157" r:id="rId126" xr:uid="{D5CE230F-3F78-427D-9C4D-AFBFCB142FA9}"/>
    <hyperlink ref="A158" r:id="rId127" xr:uid="{74C2DC66-2994-4722-A530-83AFEF5CEA24}"/>
    <hyperlink ref="A160" r:id="rId128" xr:uid="{4FAA9261-8476-40AC-B877-75A74A8B4BF2}"/>
    <hyperlink ref="A162" r:id="rId129" xr:uid="{83AC6B20-8625-4303-B2C6-AECE698CB853}"/>
    <hyperlink ref="A163" r:id="rId130" xr:uid="{985BDAD5-7A79-4F1C-BDE8-12CD22940748}"/>
    <hyperlink ref="A164" r:id="rId131" xr:uid="{7731EB12-4D1F-4EEA-B89C-C97BDE72C521}"/>
    <hyperlink ref="A165" r:id="rId132" xr:uid="{ACC8DBC2-5201-4866-BCFE-118A0DD75AC6}"/>
    <hyperlink ref="A166" r:id="rId133" xr:uid="{8E8AC565-97D8-4DD3-904D-3E686B29A02C}"/>
    <hyperlink ref="A168" r:id="rId134" xr:uid="{E84C217B-6961-4481-8A58-D5A1D505E656}"/>
    <hyperlink ref="A169" r:id="rId135" xr:uid="{23362CF8-CD73-431D-A621-6A77CE7880C4}"/>
    <hyperlink ref="A170" r:id="rId136" xr:uid="{4B0FF129-889B-4F1D-8F7C-7A93FC7431D5}"/>
    <hyperlink ref="A171" r:id="rId137" xr:uid="{4323AB0F-56DB-40B2-9F75-873646CCE5E2}"/>
    <hyperlink ref="A172" r:id="rId138" xr:uid="{0A2F2EED-4214-4668-BD4D-45EDB4471DB1}"/>
    <hyperlink ref="A173" r:id="rId139" xr:uid="{92CEBF4A-67F1-44D2-9E0D-204D902D8FDB}"/>
    <hyperlink ref="A174" r:id="rId140" xr:uid="{AC360307-D44A-419A-82C6-1036C18BA829}"/>
    <hyperlink ref="A176" r:id="rId141" xr:uid="{B2B149A9-2D5E-49FC-A9BE-BB49AB1F3EE9}"/>
    <hyperlink ref="A177" r:id="rId142" xr:uid="{DDB9A29C-E392-4F29-8232-92E8093F424C}"/>
    <hyperlink ref="A178" r:id="rId143" xr:uid="{9DB71C67-E472-4E33-8A20-E5DAA10A4A3C}"/>
    <hyperlink ref="A180" r:id="rId144" xr:uid="{03C7D1C4-8906-487C-A069-B7661FCB9186}"/>
    <hyperlink ref="A181" r:id="rId145" xr:uid="{1D38BF92-97D4-4627-9D24-A817DAAAE600}"/>
    <hyperlink ref="A182" r:id="rId146" xr:uid="{FFDEC955-2EC5-45CD-9638-6B4856135267}"/>
    <hyperlink ref="A183" r:id="rId147" xr:uid="{DC6E79E4-D8EF-46D1-8A63-DE598324FA72}"/>
    <hyperlink ref="A184" r:id="rId148" xr:uid="{DAD741BE-7083-438D-8320-C3B411DE488B}"/>
    <hyperlink ref="A186" r:id="rId149" xr:uid="{F6DF5465-9D73-4520-A21E-1F4B6CD2AE5D}"/>
    <hyperlink ref="A187" r:id="rId150" xr:uid="{2B72485D-213A-4059-8390-010A3B00B35A}"/>
    <hyperlink ref="A188" r:id="rId151" xr:uid="{CE0AD12B-189E-4F6C-8ED1-A69AE7D19C0D}"/>
    <hyperlink ref="A189" r:id="rId152" xr:uid="{895D9DB4-6CAF-48A0-98A3-3CD735C00AFE}"/>
    <hyperlink ref="A191" r:id="rId153" xr:uid="{C48DB5ED-3987-40E0-B200-9096976912B9}"/>
    <hyperlink ref="A192" r:id="rId154" xr:uid="{65861A03-CDAA-44B4-B6C5-9EA6ED96B99C}"/>
    <hyperlink ref="A194" r:id="rId155" xr:uid="{73155505-119B-4366-85D0-D7FD81F4BDB9}"/>
    <hyperlink ref="A195" r:id="rId156" xr:uid="{1FFB890C-65A6-4A60-8AD8-B58AAF2EAF18}"/>
    <hyperlink ref="A196" r:id="rId157" xr:uid="{E6A8EEAA-1561-4986-B437-9446D3B81A70}"/>
    <hyperlink ref="A197" r:id="rId158" xr:uid="{EF7D240A-BB7C-4CD9-B6B4-2AC8BAF55461}"/>
    <hyperlink ref="A198" r:id="rId159" xr:uid="{0AD4C820-91AD-4387-91C0-695304D26841}"/>
    <hyperlink ref="A199" r:id="rId160" xr:uid="{4A4F8452-9AD6-4095-A325-423079365B38}"/>
    <hyperlink ref="A200" r:id="rId161" xr:uid="{19DCCCC1-B164-46E0-B4BB-447819F50B24}"/>
    <hyperlink ref="A201" r:id="rId162" xr:uid="{155C7FC2-9827-4E35-B01B-AA002BFC2FF8}"/>
    <hyperlink ref="A202" r:id="rId163" xr:uid="{BD576CD3-8381-459F-85DB-A9E5EEE8B754}"/>
    <hyperlink ref="A203" r:id="rId164" xr:uid="{32062638-8E7D-45C1-8080-F5449E2C25FE}"/>
    <hyperlink ref="A206" r:id="rId165" xr:uid="{95F42CFE-0A32-45A1-B6E6-BCCE4E342E90}"/>
    <hyperlink ref="A207" r:id="rId166" xr:uid="{8B117A0C-06C7-4FAD-80E1-69EC9B32EBAB}"/>
    <hyperlink ref="A208" r:id="rId167" xr:uid="{22D49717-55DB-40E7-9BEE-A0B4DFF2F29A}"/>
    <hyperlink ref="A209" r:id="rId168" xr:uid="{BC7EBC58-C3F9-4A4F-B2C7-428D793121F2}"/>
    <hyperlink ref="A210" r:id="rId169" xr:uid="{DD5314CE-613C-4BE2-8A4F-4D4B9AFDFA42}"/>
    <hyperlink ref="A213" r:id="rId170" xr:uid="{8935DFF7-18D9-4E8D-8A18-66AB59C3A62F}"/>
    <hyperlink ref="A214" r:id="rId171" xr:uid="{A5FCE586-CB44-48DA-B4EF-D895C4C33C71}"/>
    <hyperlink ref="A215" r:id="rId172" xr:uid="{029B33A9-47D6-4D02-AB81-B7AFB382A80A}"/>
    <hyperlink ref="A216" r:id="rId173" xr:uid="{D6F0713B-CD65-4521-A020-155BC29B1163}"/>
    <hyperlink ref="A217" r:id="rId174" xr:uid="{B15382AC-40FF-4AE7-910E-1B6831CBFCF7}"/>
    <hyperlink ref="A218" r:id="rId175" xr:uid="{6A80CE12-25CD-4194-84FA-D13FD5163387}"/>
    <hyperlink ref="A219" r:id="rId176" xr:uid="{6B5D4655-6757-44DC-8DB7-6741C3233A1B}"/>
    <hyperlink ref="A221" r:id="rId177" xr:uid="{CBD6ABE0-F905-41D1-B024-68FB87BBA078}"/>
    <hyperlink ref="A222" r:id="rId178" xr:uid="{CA121453-B408-40C7-9BE5-2C3A5B008021}"/>
    <hyperlink ref="A223" r:id="rId179" xr:uid="{13C9E053-DEA6-4899-91EC-453939251CA4}"/>
    <hyperlink ref="A224" r:id="rId180" xr:uid="{14B6E6E3-EE6B-48A1-89C5-20B4AEC39F14}"/>
    <hyperlink ref="A226" r:id="rId181" xr:uid="{DA10F33B-8014-4CA9-8433-9952C834A2BB}"/>
    <hyperlink ref="A227" r:id="rId182" xr:uid="{01746B3A-EC1A-409E-9310-D562D57833DA}"/>
    <hyperlink ref="A228" r:id="rId183" xr:uid="{7B95F780-4DEB-4D5B-A610-9BCFBF5B4EF7}"/>
    <hyperlink ref="A229" r:id="rId184" xr:uid="{0AD5F2A7-D70F-49E9-BAE2-4D03047CE61C}"/>
    <hyperlink ref="A230" r:id="rId185" xr:uid="{FBCA5160-AFC9-4048-B6C1-9AA3340DCB5B}"/>
    <hyperlink ref="A232" r:id="rId186" xr:uid="{390DB6DB-3534-4D78-9641-2612158E3108}"/>
    <hyperlink ref="A234" r:id="rId187" xr:uid="{C8641FE6-6F57-4E63-8E36-716113493578}"/>
    <hyperlink ref="A235" r:id="rId188" xr:uid="{86D6E229-84DC-4CA0-A7EE-379B479553B6}"/>
    <hyperlink ref="A236" r:id="rId189" xr:uid="{B9FFE854-2361-4C66-86F5-8E20141E8229}"/>
    <hyperlink ref="A239" r:id="rId190" xr:uid="{D5DE3303-3C83-4034-8506-EC1B4F660DB4}"/>
    <hyperlink ref="A240" r:id="rId191" xr:uid="{5E5AFB41-F31C-4247-A2C8-D86A611D1BB4}"/>
    <hyperlink ref="A241" r:id="rId192" xr:uid="{731A19F6-279B-4173-8A54-9C790F980B11}"/>
    <hyperlink ref="A243" r:id="rId193" xr:uid="{6B2C1241-231E-4422-BA5B-55061EF9D235}"/>
    <hyperlink ref="A244" r:id="rId194" xr:uid="{1F992B1B-42F6-4DDE-A549-8147FDD4DA8B}"/>
    <hyperlink ref="A245" r:id="rId195" xr:uid="{B178CCC4-6DD6-4B7C-B11F-BA953D681E45}"/>
    <hyperlink ref="A247" r:id="rId196" xr:uid="{292F8160-5212-473E-A755-ABDF8FDCE746}"/>
    <hyperlink ref="A248" r:id="rId197" xr:uid="{EA15EFC2-6936-4109-AEF2-637FF71339B0}"/>
    <hyperlink ref="A250" r:id="rId198" xr:uid="{F2FE188E-61E2-4A57-B758-8C993CF9DF38}"/>
    <hyperlink ref="A252" r:id="rId199" xr:uid="{8739A23C-A6D3-4BB2-9B9F-B8C3121F95A9}"/>
    <hyperlink ref="A253" r:id="rId200" xr:uid="{54CB524D-2AE9-4119-B98D-6BF436C78086}"/>
    <hyperlink ref="A254" r:id="rId201" xr:uid="{512AE92E-36CD-4C21-AA19-DDB27589CA20}"/>
    <hyperlink ref="A255" r:id="rId202" xr:uid="{0B283079-07A9-4A83-9085-6BCDD086DE60}"/>
    <hyperlink ref="A257" r:id="rId203" xr:uid="{CD680D79-35B4-4067-84EF-405F35717535}"/>
    <hyperlink ref="A258" r:id="rId204" xr:uid="{D8B6B8CB-1D9C-4048-84F5-A6DEE7717EC2}"/>
    <hyperlink ref="A259" r:id="rId205" xr:uid="{67E8B906-117D-4605-8CB9-ED9ADEA81D55}"/>
    <hyperlink ref="A260" r:id="rId206" xr:uid="{E0D0B560-C631-4895-B56A-9E9C6C7B0412}"/>
    <hyperlink ref="A262" r:id="rId207" xr:uid="{79E7500D-B8CD-4DE1-9185-EB9755EF0D5D}"/>
    <hyperlink ref="A263" r:id="rId208" xr:uid="{95F80ADE-224F-4F12-9D41-8CBE57BC9B9D}"/>
    <hyperlink ref="A264" r:id="rId209" xr:uid="{C26B1562-074A-44C5-8ACB-7D102C948EBC}"/>
    <hyperlink ref="A265" r:id="rId210" xr:uid="{F923761F-8955-4A99-917E-098A8DF6FEF3}"/>
    <hyperlink ref="A267" r:id="rId211" xr:uid="{60E77C22-6CE6-4F3C-897A-4098B7BD7124}"/>
    <hyperlink ref="A269" r:id="rId212" xr:uid="{8B2432B7-DA0D-4D88-A811-E83D7C59E647}"/>
    <hyperlink ref="A270" r:id="rId213" xr:uid="{491F165F-D7D1-421E-94F5-136A1E9C343D}"/>
    <hyperlink ref="A272" r:id="rId214" xr:uid="{39A70C05-F5B5-4FCF-ACAC-35C4D5248533}"/>
    <hyperlink ref="A274" r:id="rId215" xr:uid="{8109F5DD-820A-4BD1-BA93-1915369ACCED}"/>
    <hyperlink ref="A276" r:id="rId216" xr:uid="{4363D32B-0288-441A-B66C-3E9DD4500F40}"/>
    <hyperlink ref="A278" r:id="rId217" xr:uid="{8306B4D4-6CD2-4D25-9485-183470FF7B8E}"/>
    <hyperlink ref="A279" r:id="rId218" xr:uid="{6B7F7F16-1B33-4E2C-9EAC-3AB43C27F9E2}"/>
    <hyperlink ref="A280" r:id="rId219" xr:uid="{00AFE124-30E7-4613-AF39-216A8C6F232F}"/>
    <hyperlink ref="A282" r:id="rId220" xr:uid="{82A84774-8E05-4CFB-BEC6-C920F9F82686}"/>
    <hyperlink ref="A283" r:id="rId221" xr:uid="{415CC59A-83B5-4394-B4A3-03ADFBCD15C2}"/>
    <hyperlink ref="A284" r:id="rId222" xr:uid="{9C702E4F-2A9F-47D3-A82B-83A06FFE9BBE}"/>
    <hyperlink ref="A285" r:id="rId223" xr:uid="{C241EB7F-630E-42E0-99CB-8B7CA0D00481}"/>
    <hyperlink ref="A286" r:id="rId224" xr:uid="{D9CB1A3B-FD12-4BD7-A0DC-BD2E84BBA1F3}"/>
    <hyperlink ref="A287" r:id="rId225" xr:uid="{CD36BE2E-6DFB-4755-B7B7-41A6E1CDED43}"/>
    <hyperlink ref="A288" r:id="rId226" xr:uid="{0F2158CC-B2BC-474A-BE0D-F83B15841866}"/>
    <hyperlink ref="A289" r:id="rId227" xr:uid="{F84C9148-E6B9-43B1-A654-CCFD9F24029A}"/>
    <hyperlink ref="A291" r:id="rId228" xr:uid="{7228E14F-8C1A-47E6-B431-3383D49384F4}"/>
    <hyperlink ref="A292" r:id="rId229" xr:uid="{368B71E2-97C8-4E94-BF29-1444885D04D9}"/>
    <hyperlink ref="A294" r:id="rId230" xr:uid="{0BAA7B44-7070-4584-A10F-AB284947622C}"/>
    <hyperlink ref="A295" r:id="rId231" xr:uid="{DA620E6E-7F40-49FB-B976-DB5E798C4A17}"/>
    <hyperlink ref="A296" r:id="rId232" xr:uid="{02B28C24-6966-480A-B3F6-9FAD3483B71B}"/>
    <hyperlink ref="A298" r:id="rId233" xr:uid="{72292C71-3551-4262-9F56-AC80827273F5}"/>
    <hyperlink ref="A300" r:id="rId234" xr:uid="{7D628B2E-C4B7-47A3-BC19-3A47771F8537}"/>
    <hyperlink ref="A301" r:id="rId235" xr:uid="{81F28EA4-4580-4BD8-B039-FCC2EF8F7147}"/>
    <hyperlink ref="A302" r:id="rId236" xr:uid="{EA73311F-B2AC-4463-8986-7A5DE9B101C7}"/>
    <hyperlink ref="A303" r:id="rId237" xr:uid="{4B50EF7C-FAFC-4B85-A9CB-EF26977415B5}"/>
    <hyperlink ref="A304" r:id="rId238" xr:uid="{0701B3CB-452F-458A-863D-2B9427671440}"/>
    <hyperlink ref="A305" r:id="rId239" xr:uid="{F1DE90EB-5BB6-4727-9004-AE7CD064ACC3}"/>
    <hyperlink ref="A307" r:id="rId240" xr:uid="{6A453824-BDC7-4180-B944-234A168B99F7}"/>
    <hyperlink ref="A308" r:id="rId241" xr:uid="{DBCC877C-A2FE-48B0-8482-A4A18DA2E731}"/>
    <hyperlink ref="A310" r:id="rId242" xr:uid="{528B42F8-A4FD-4063-B69A-9D7D6E6D64CA}"/>
    <hyperlink ref="A311" r:id="rId243" xr:uid="{442F8189-09CC-4C78-AF06-1C087C1A8B60}"/>
    <hyperlink ref="A312" r:id="rId244" xr:uid="{D4FCAB05-AF03-4FEC-9211-579BBAD1E301}"/>
    <hyperlink ref="A313" r:id="rId245" location="yahoo.com" xr:uid="{7E005C31-8C86-492B-B7F2-5F0678E2AC8E}"/>
    <hyperlink ref="A314" r:id="rId246" xr:uid="{2307EA96-64DC-42D8-BA17-4749A76D7D26}"/>
    <hyperlink ref="A316" r:id="rId247" xr:uid="{D37C9C20-49DA-4E75-9558-A6D523470E3E}"/>
    <hyperlink ref="A317" r:id="rId248" xr:uid="{2A823ABC-E751-4653-9A5C-D0FEC696DFAB}"/>
    <hyperlink ref="A319" r:id="rId249" xr:uid="{1ED1380D-C067-49E6-A4BC-E4F4C7EB9F7F}"/>
    <hyperlink ref="A320" r:id="rId250" xr:uid="{859FCD15-D593-49D7-AC32-13BBC3882227}"/>
    <hyperlink ref="A321" r:id="rId251" xr:uid="{37A4DD31-CBA6-4088-B8D4-334E4536E8DB}"/>
    <hyperlink ref="A322" r:id="rId252" xr:uid="{919B295A-4A56-4A8F-B056-B52891EFF93A}"/>
    <hyperlink ref="A323" r:id="rId253" xr:uid="{57D2D6EC-5005-4D25-9449-0976529FCCE2}"/>
    <hyperlink ref="A324" r:id="rId254" xr:uid="{1BE40F22-0994-4F0B-9A14-6FDC3CAB57A6}"/>
    <hyperlink ref="A325" r:id="rId255" xr:uid="{C1F8069A-4174-4126-9E6F-3AA591693DD2}"/>
    <hyperlink ref="A327" r:id="rId256" xr:uid="{C49C2113-CBF8-4723-AA74-49748CCABD90}"/>
    <hyperlink ref="A328" r:id="rId257" xr:uid="{54FAD4BB-518B-438A-9CCA-282574B5081F}"/>
    <hyperlink ref="A330" r:id="rId258" xr:uid="{4EB0FE93-0265-4919-B5E7-0E25A1655756}"/>
    <hyperlink ref="A331" r:id="rId259" xr:uid="{8BF3BD8F-819D-4B0C-92CF-BADEBE4BA5D8}"/>
    <hyperlink ref="A332" r:id="rId260" xr:uid="{F0A7228C-5B15-446B-BEE5-25537DF3ABED}"/>
    <hyperlink ref="A333" r:id="rId261" xr:uid="{8607F0A2-66CD-4D3C-A130-4222FC35D8DB}"/>
    <hyperlink ref="A334" r:id="rId262" xr:uid="{867EC91C-124D-41A9-B33B-7ACEEAB03826}"/>
    <hyperlink ref="A335" r:id="rId263" xr:uid="{3EBC9DF5-8B13-4F25-9775-D15DCCA002CA}"/>
    <hyperlink ref="A337" r:id="rId264" xr:uid="{22DE749D-461B-4FBF-8910-99B95E39B316}"/>
    <hyperlink ref="A338" r:id="rId265" xr:uid="{B95781BD-46EC-4797-BFCF-BFE1960D313A}"/>
    <hyperlink ref="A339" r:id="rId266" xr:uid="{85AF9D44-ECBB-4A56-BA1D-5764B69CF1EE}"/>
    <hyperlink ref="A341" r:id="rId267" xr:uid="{05A468C6-8685-4FFC-B63E-F5DAB92E246C}"/>
    <hyperlink ref="A342" r:id="rId268" xr:uid="{C9FBB150-07FC-4365-B293-4ECA209D21CD}"/>
    <hyperlink ref="A344" r:id="rId269" xr:uid="{23FE6CBE-D34A-4AE6-90AF-3025623A0BC6}"/>
    <hyperlink ref="A345" r:id="rId270" xr:uid="{2D38A4C3-1176-424E-82C4-0F40B425B4DF}"/>
    <hyperlink ref="A346" r:id="rId271" xr:uid="{2B26B803-30A3-4CF2-8970-ED6E24E8990A}"/>
    <hyperlink ref="A348" r:id="rId272" xr:uid="{3D1287B0-2362-4783-8BFF-CDBF3CC4287C}"/>
    <hyperlink ref="A349" r:id="rId273" xr:uid="{90F806B5-E4BF-4235-AC03-A81167E3F51F}"/>
    <hyperlink ref="A351" r:id="rId274" xr:uid="{F54B8AD7-CCD9-45F8-BBE1-C2AD5F5311B1}"/>
    <hyperlink ref="A352" r:id="rId275" xr:uid="{AE1DFEBF-590C-458A-B4B6-52CD50D001F9}"/>
    <hyperlink ref="A354" r:id="rId276" xr:uid="{C0BEFB27-49A8-4C72-B2C7-F4C2EF990FC6}"/>
    <hyperlink ref="A355" r:id="rId277" xr:uid="{9CF75183-70AF-4528-8CA1-3E5B5F12C2B1}"/>
    <hyperlink ref="A357" r:id="rId278" xr:uid="{430FCFEA-4837-47DB-B2A1-F421CC8AFAB4}"/>
    <hyperlink ref="A358" r:id="rId279" xr:uid="{63A6C09D-8E17-4161-AA80-BE47712BEA56}"/>
    <hyperlink ref="A360" r:id="rId280" xr:uid="{90F2B9F7-A735-4F01-98E2-E8341D6E586D}"/>
    <hyperlink ref="A362" r:id="rId281" xr:uid="{17CFC457-B9F9-414D-9E85-5B98985BF9FB}"/>
    <hyperlink ref="A363" r:id="rId282" xr:uid="{8A19EFAF-D4FE-419F-AD90-44297113E292}"/>
    <hyperlink ref="A364" r:id="rId283" xr:uid="{171C2429-8597-4CD0-B7DC-87C7AB374F51}"/>
    <hyperlink ref="A365" r:id="rId284" xr:uid="{503AFC62-28E8-4F00-B8EA-14F6B3A9C4A1}"/>
    <hyperlink ref="A366" r:id="rId285" xr:uid="{25DDD6B6-1946-46B2-953D-0FC77F3CF34D}"/>
    <hyperlink ref="A367" r:id="rId286" xr:uid="{05972605-0EC4-4A76-A193-A376F3D87112}"/>
    <hyperlink ref="A369" r:id="rId287" xr:uid="{418EC95D-0278-4C2B-AB3D-6431084F0D0F}"/>
    <hyperlink ref="A370" r:id="rId288" xr:uid="{E2FB6720-EF90-4B56-8FBB-367A38EBE6CA}"/>
    <hyperlink ref="A372" r:id="rId289" xr:uid="{ECB8158B-FC05-4F6E-B267-917D7D2426B7}"/>
    <hyperlink ref="A373" r:id="rId290" xr:uid="{684FFB46-C924-48A6-BD86-712456D369E3}"/>
    <hyperlink ref="A375" r:id="rId291" xr:uid="{7A94B8B0-77E0-4B6E-BBED-5D55665505F7}"/>
    <hyperlink ref="A376" r:id="rId292" xr:uid="{0A87B8F3-A0E0-456D-B8DE-15F8E1FCDFBD}"/>
    <hyperlink ref="A377" r:id="rId293" xr:uid="{A0997EC1-927B-4318-AB7B-BC77DFC0EE81}"/>
    <hyperlink ref="A378" r:id="rId294" xr:uid="{F8F3C283-BBA9-4949-B46E-60A6C278EE41}"/>
    <hyperlink ref="A379" r:id="rId295" xr:uid="{25B45DAF-5281-4677-A84E-7576CF2A483C}"/>
    <hyperlink ref="A380" r:id="rId296" xr:uid="{70633608-0DA9-4C1D-9BA6-CB11421AFA89}"/>
    <hyperlink ref="A381" r:id="rId297" xr:uid="{F3EC6DAC-B263-40C3-9640-DC75C599C80F}"/>
    <hyperlink ref="A383" r:id="rId298" xr:uid="{68FBD9B0-9BD8-4619-8544-278053F14E91}"/>
    <hyperlink ref="A384" r:id="rId299" xr:uid="{98211E56-503A-47E0-B05E-6437F67F220E}"/>
    <hyperlink ref="A385" r:id="rId300" xr:uid="{B2C3C407-462D-43EC-9888-7BDD8BA97CDC}"/>
    <hyperlink ref="A387" r:id="rId301" xr:uid="{BBCA5007-1D91-47EA-938C-43D30A70FBC7}"/>
    <hyperlink ref="A388" r:id="rId302" xr:uid="{6DC19B69-385F-42DD-8E7E-4667CA7DEA88}"/>
    <hyperlink ref="A390" r:id="rId303" xr:uid="{5021AF4D-9895-4A69-96A2-BDC54D7A1D5B}"/>
    <hyperlink ref="A391" r:id="rId304" xr:uid="{AAF47922-1CA0-4F6E-8522-E5337D7326EF}"/>
    <hyperlink ref="A392" r:id="rId305" xr:uid="{2178ED6A-4FF9-4704-9A31-0F1092CF81FE}"/>
    <hyperlink ref="A393" r:id="rId306" xr:uid="{70E91D44-E6A9-4269-93F5-90DFDC11D42E}"/>
    <hyperlink ref="A394" r:id="rId307" xr:uid="{4F0E0D08-ABA0-4100-81B8-5BA1176D98DA}"/>
    <hyperlink ref="A395" r:id="rId308" xr:uid="{6C2D2F6B-D0B8-4808-B875-DA337C28DD45}"/>
    <hyperlink ref="A396" r:id="rId309" xr:uid="{8F972785-C907-4CA5-BD5C-17A2F1C767B9}"/>
    <hyperlink ref="A397" r:id="rId310" xr:uid="{B24B73D1-FE57-4641-B481-61442B02442A}"/>
    <hyperlink ref="A398" r:id="rId311" xr:uid="{B1531A70-AC83-4FFF-B1D9-C0B5CA642DD1}"/>
    <hyperlink ref="A399" r:id="rId312" xr:uid="{F11D10E1-85E6-4FE9-8B77-E09225CA1E62}"/>
    <hyperlink ref="A400" r:id="rId313" xr:uid="{9E098DB2-2516-48DB-A12E-5A9D0159A152}"/>
    <hyperlink ref="A401" r:id="rId314" xr:uid="{2E19EBCA-A5BD-4C40-8AEE-D1C086F5118D}"/>
    <hyperlink ref="A403" r:id="rId315" xr:uid="{96A0A1AC-A222-452F-8EEB-6DA37996B64D}"/>
    <hyperlink ref="A404" r:id="rId316" xr:uid="{251B9CC4-C15B-4A6B-A617-BC158AF784F9}"/>
    <hyperlink ref="A405" r:id="rId317" xr:uid="{665AB8F6-173C-4DF3-902B-204F082353A0}"/>
    <hyperlink ref="A406" r:id="rId318" xr:uid="{7FD1870D-9883-4C0B-AFFA-10EF13B76FE2}"/>
    <hyperlink ref="A407" r:id="rId319" xr:uid="{B4D164CB-A5C1-4561-9442-5F16BF0591B8}"/>
    <hyperlink ref="A408" r:id="rId320" xr:uid="{000AD991-E429-46E6-9C28-470D9BDC7138}"/>
    <hyperlink ref="A409" r:id="rId321" xr:uid="{CA217BEF-650A-4E58-938D-797B464B6F20}"/>
    <hyperlink ref="A411" r:id="rId322" xr:uid="{18C965DB-91E0-40D4-88E3-3A012AFF0FD4}"/>
    <hyperlink ref="A412" r:id="rId323" xr:uid="{B985254B-E357-4271-ADE7-708CB084B6FD}"/>
    <hyperlink ref="A414" r:id="rId324" xr:uid="{0BCE3D15-941B-4B07-B932-112408F0A8BF}"/>
    <hyperlink ref="A415" r:id="rId325" xr:uid="{17BA4BAB-68CE-4D00-B3A9-92F7820A2BB3}"/>
    <hyperlink ref="A417" r:id="rId326" xr:uid="{C02AD3AB-46D6-4B3F-A79E-AEC882E356EB}"/>
    <hyperlink ref="A418" r:id="rId327" xr:uid="{B764A8B5-9DFB-4AA0-A288-E39EDD272098}"/>
    <hyperlink ref="A420" r:id="rId328" xr:uid="{A4831AA0-A823-4B37-81D1-F9FCB3414DD0}"/>
    <hyperlink ref="A421" r:id="rId329" xr:uid="{B8E7CD72-28AE-48EA-8891-ADE2CBD699CD}"/>
    <hyperlink ref="A422" r:id="rId330" xr:uid="{0AB03346-FE3B-44BC-A175-CCF1BDA3916E}"/>
    <hyperlink ref="A423" r:id="rId331" xr:uid="{613776D0-40AC-4E6E-A44F-ED56019194CF}"/>
    <hyperlink ref="A424" r:id="rId332" xr:uid="{FE570E9D-6C1A-4C49-AC30-274E9A7256DE}"/>
    <hyperlink ref="A425" r:id="rId333" xr:uid="{B5C20CED-D7CB-451E-899E-37C4ADECDFF2}"/>
    <hyperlink ref="A426" r:id="rId334" xr:uid="{D1CE467F-0A70-4BF7-85EB-3AF57949D39C}"/>
    <hyperlink ref="A428" r:id="rId335" xr:uid="{B9EB9AF2-420C-420C-A820-63EB1E970C7C}"/>
    <hyperlink ref="A429" r:id="rId336" xr:uid="{2CEDAF71-8835-4B02-A16D-1E36B24A7009}"/>
    <hyperlink ref="A430" r:id="rId337" xr:uid="{78242967-3C4A-4151-AD0E-628C5E350F38}"/>
    <hyperlink ref="A432" r:id="rId338" xr:uid="{8E627325-4C9D-4D62-8F73-DBC2E9E40B42}"/>
    <hyperlink ref="A433" r:id="rId339" xr:uid="{C0D0BC53-289F-4429-ACCF-3935C4B2C154}"/>
    <hyperlink ref="A434" r:id="rId340" xr:uid="{E5FC6A6C-F393-448D-9A3D-63B1A0580C6C}"/>
    <hyperlink ref="A436" r:id="rId341" xr:uid="{2A3A86FE-3349-4DA4-9008-AFBDADF01FC8}"/>
    <hyperlink ref="A437" r:id="rId342" xr:uid="{DA87FF32-2F3C-4FC3-B2BA-4DCA1A967757}"/>
    <hyperlink ref="A438" r:id="rId343" xr:uid="{4ED62A64-7C8B-488C-949B-6712E415B3B1}"/>
    <hyperlink ref="A439" r:id="rId344" xr:uid="{10CF2B46-6EBA-4BE5-9DA3-2B10E8337F07}"/>
    <hyperlink ref="A441" r:id="rId345" xr:uid="{1CE08F94-692C-43A1-8CA8-4DB58095BF09}"/>
    <hyperlink ref="A442" r:id="rId346" xr:uid="{738E0729-E9BB-4C27-A669-CDA80C3C4E42}"/>
    <hyperlink ref="A444" r:id="rId347" xr:uid="{571A6069-8F76-4F08-82DB-4DA9DEDBA6EB}"/>
    <hyperlink ref="A445" r:id="rId348" xr:uid="{C235599A-1A76-48E1-BB6F-489C90D3A5AD}"/>
    <hyperlink ref="A446" r:id="rId349" xr:uid="{3DC17BE2-55FF-49B6-A783-7E3ECF20C800}"/>
    <hyperlink ref="A447" r:id="rId350" xr:uid="{7843E60E-A346-46FE-A37B-83EF485BA9A9}"/>
    <hyperlink ref="A448" r:id="rId351" xr:uid="{EC42DD37-F8DF-440F-B472-31CF61B1186D}"/>
    <hyperlink ref="A450" r:id="rId352" xr:uid="{D7211C3E-47A9-4974-B236-BC063CB6E482}"/>
    <hyperlink ref="A451" r:id="rId353" xr:uid="{5A5EE78D-E64D-4BA5-A8EE-864FF7BB6F84}"/>
    <hyperlink ref="A452" r:id="rId354" xr:uid="{5DEC1C17-D7C9-46CA-A654-27C8AD38B10D}"/>
    <hyperlink ref="A453" r:id="rId355" xr:uid="{BE11C95B-6BC8-41B2-903B-096884FC209B}"/>
    <hyperlink ref="A455" r:id="rId356" xr:uid="{A7CA8979-0C6B-4ABB-8DFA-1716F8D348F4}"/>
    <hyperlink ref="A456" r:id="rId357" xr:uid="{E20AF697-7235-4CDE-9B98-63CD7C3F0A8D}"/>
    <hyperlink ref="A457" r:id="rId358" xr:uid="{18F2F77F-2C8B-4FAF-9333-9AAF0889D500}"/>
    <hyperlink ref="A458" r:id="rId359" xr:uid="{F5EA2D7F-5E29-4901-A1EF-EBE41BEE0D6D}"/>
    <hyperlink ref="A459" r:id="rId360" xr:uid="{24F549E2-F452-467D-BB25-E0064E7E4E71}"/>
    <hyperlink ref="A460" r:id="rId361" xr:uid="{B39975B7-6BB6-4626-940B-408C20313D13}"/>
    <hyperlink ref="A461" r:id="rId362" xr:uid="{1F4094AE-1195-433C-9B1B-6AF211A77476}"/>
    <hyperlink ref="A463" r:id="rId363" xr:uid="{2DB4F5DB-39C1-4551-A5D9-B4B3130635B0}"/>
    <hyperlink ref="A464" r:id="rId364" xr:uid="{0656CC68-DE8F-43E3-BBAE-E50598DD30EF}"/>
    <hyperlink ref="A465" r:id="rId365" xr:uid="{B329FD6F-81BF-4914-873F-18A53E11A785}"/>
    <hyperlink ref="A466" r:id="rId366" xr:uid="{C3D521D0-1E22-4B82-973A-BB6E51F20C92}"/>
    <hyperlink ref="A467" r:id="rId367" xr:uid="{9365353C-A5D0-45A4-AA4A-DD9471B61C13}"/>
    <hyperlink ref="A468" r:id="rId368" xr:uid="{EC75F0AF-F9EB-4A9B-9940-3E55099C811E}"/>
    <hyperlink ref="A469" r:id="rId369" xr:uid="{DD672445-4E76-4367-880B-06FE953C270F}"/>
    <hyperlink ref="A470" r:id="rId370" xr:uid="{0446E985-3D7C-4FC9-ACA0-E65D428EF8CE}"/>
    <hyperlink ref="A471" r:id="rId371" xr:uid="{5563B64F-9D64-484A-BBD2-5C01C402F156}"/>
    <hyperlink ref="A474" r:id="rId372" xr:uid="{304A9A90-E29F-4B0D-A448-ED544DC42D64}"/>
    <hyperlink ref="A475" r:id="rId373" xr:uid="{55A82EE8-D1BA-45F2-9422-EEE1D0D5816A}"/>
    <hyperlink ref="A476" r:id="rId374" xr:uid="{9B2B7BBC-1376-4CAC-B862-A10D6FA5506C}"/>
    <hyperlink ref="A477" r:id="rId375" xr:uid="{0764138F-FDA5-4FFC-A6EB-12DAC9805E96}"/>
    <hyperlink ref="A478" r:id="rId376" xr:uid="{43B1DDA2-4CF0-4261-9BC0-0511348ECAE2}"/>
    <hyperlink ref="A479" r:id="rId377" xr:uid="{9DF6C07C-2CD4-4CBD-9D80-7DCD6C045431}"/>
    <hyperlink ref="A481" r:id="rId378" xr:uid="{2BAAFFA2-AFA8-4F28-9F0E-2BFC12A00ADF}"/>
    <hyperlink ref="A483" r:id="rId379" xr:uid="{26BFF83B-634C-4619-A19A-747FFE266646}"/>
    <hyperlink ref="A484" r:id="rId380" xr:uid="{1A9C9B28-8F3F-4C3B-AB97-DEEA8E02189B}"/>
    <hyperlink ref="A485" r:id="rId381" xr:uid="{91514C03-DFA0-44BB-8D01-B7221871F2AF}"/>
    <hyperlink ref="A486" r:id="rId382" xr:uid="{DCFCCB6C-F2DB-4F0D-AC55-F851B78DAABE}"/>
    <hyperlink ref="A488" r:id="rId383" xr:uid="{47F68D9E-2EE2-4531-90E6-C6369AAA111C}"/>
    <hyperlink ref="A489" r:id="rId384" xr:uid="{3A2C3F95-C4BC-475E-8741-B5C5C794B8B1}"/>
    <hyperlink ref="A491" r:id="rId385" xr:uid="{DF7B9593-D177-498A-9A12-0EF92ED7F58F}"/>
    <hyperlink ref="A492" r:id="rId386" xr:uid="{24E4996A-7AB5-48CF-8DB2-DEF3C413F50D}"/>
    <hyperlink ref="A495" r:id="rId387" xr:uid="{02B1A6CD-13FA-49F2-8024-18ECC6AE9C2F}"/>
    <hyperlink ref="A497" r:id="rId388" xr:uid="{EEEB4E01-9305-4DC0-874E-C026962663D3}"/>
    <hyperlink ref="A498" r:id="rId389" xr:uid="{E94760E3-1DB2-4549-A573-F610796B2C57}"/>
    <hyperlink ref="A500" r:id="rId390" xr:uid="{1082258A-B346-4FD0-A027-351362B370C1}"/>
    <hyperlink ref="A501" r:id="rId391" xr:uid="{C748B166-0D55-4D05-9C7B-C0C0B7077450}"/>
    <hyperlink ref="A502" r:id="rId392" xr:uid="{114AFB29-9244-4EF7-968D-7854CA030D66}"/>
    <hyperlink ref="A503" r:id="rId393" xr:uid="{F8CD6758-023A-4C50-B90D-A50197A3A001}"/>
    <hyperlink ref="A504" r:id="rId394" xr:uid="{06CB7655-CF03-4ED0-AA86-EFAF98F1D1CE}"/>
    <hyperlink ref="A506" r:id="rId395" xr:uid="{2763541C-2D22-4A69-B50E-C57CBAA9DA4F}"/>
    <hyperlink ref="A508" r:id="rId396" xr:uid="{7BC3CA53-1F8F-4757-B5D8-A154337A0D45}"/>
    <hyperlink ref="A509" r:id="rId397" xr:uid="{F9D4FD55-B424-4A34-AB4E-C34EDC7F8C0B}"/>
    <hyperlink ref="A510" r:id="rId398" xr:uid="{D9D43328-DEBC-4D96-9FA0-8680BCC6986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44696.292525625002</v>
      </c>
      <c r="B2" s="3" t="s">
        <v>31</v>
      </c>
      <c r="C2" s="4" t="s">
        <v>22</v>
      </c>
      <c r="D2" s="4" t="s">
        <v>23</v>
      </c>
      <c r="E2" s="4">
        <v>480</v>
      </c>
      <c r="I2" s="4" t="s">
        <v>24</v>
      </c>
      <c r="K2" s="4">
        <v>36.5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44696.315455439813</v>
      </c>
      <c r="B3" s="3" t="s">
        <v>42</v>
      </c>
      <c r="C3" s="4" t="s">
        <v>22</v>
      </c>
      <c r="D3" s="4" t="s">
        <v>37</v>
      </c>
      <c r="F3" s="4" t="s">
        <v>43</v>
      </c>
      <c r="I3" s="4" t="s">
        <v>24</v>
      </c>
      <c r="K3" s="4">
        <v>35.799999999999997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28</v>
      </c>
      <c r="T3" s="4" t="s">
        <v>41</v>
      </c>
      <c r="U3" s="4" t="s">
        <v>28</v>
      </c>
      <c r="V3" s="4" t="s">
        <v>30</v>
      </c>
    </row>
    <row r="4" spans="1:22">
      <c r="A4" s="2">
        <v>44696.385538136572</v>
      </c>
      <c r="B4" s="3" t="s">
        <v>61</v>
      </c>
      <c r="C4" s="4" t="s">
        <v>33</v>
      </c>
      <c r="G4" s="4" t="s">
        <v>62</v>
      </c>
      <c r="H4" s="4" t="s">
        <v>63</v>
      </c>
      <c r="I4" s="4" t="s">
        <v>24</v>
      </c>
      <c r="K4" s="4">
        <v>36.200000000000003</v>
      </c>
      <c r="L4" s="4">
        <v>14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44696.415344606481</v>
      </c>
      <c r="B5" s="3" t="s">
        <v>32</v>
      </c>
      <c r="C5" s="4" t="s">
        <v>33</v>
      </c>
      <c r="G5" s="4" t="s">
        <v>34</v>
      </c>
      <c r="H5" s="4" t="s">
        <v>35</v>
      </c>
      <c r="I5" s="4" t="s">
        <v>24</v>
      </c>
      <c r="K5" s="4">
        <v>36.5</v>
      </c>
      <c r="L5" s="4">
        <v>22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44696.448178599538</v>
      </c>
      <c r="B6" s="3" t="s">
        <v>44</v>
      </c>
      <c r="C6" s="4" t="s">
        <v>22</v>
      </c>
      <c r="D6" s="4" t="s">
        <v>37</v>
      </c>
      <c r="F6" s="4" t="s">
        <v>45</v>
      </c>
      <c r="I6" s="4" t="s">
        <v>24</v>
      </c>
      <c r="K6" s="4">
        <v>36.200000000000003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150</v>
      </c>
      <c r="V6" s="4" t="s">
        <v>30</v>
      </c>
    </row>
    <row r="7" spans="1:22">
      <c r="A7" s="2">
        <v>44696.502451562497</v>
      </c>
      <c r="B7" s="3" t="s">
        <v>64</v>
      </c>
      <c r="C7" s="4" t="s">
        <v>33</v>
      </c>
      <c r="G7" s="4" t="s">
        <v>65</v>
      </c>
      <c r="H7" s="4" t="s">
        <v>66</v>
      </c>
      <c r="I7" s="4" t="s">
        <v>50</v>
      </c>
      <c r="J7" s="4" t="s">
        <v>26</v>
      </c>
      <c r="K7" s="4">
        <v>36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44696.534426643513</v>
      </c>
      <c r="B8" s="3" t="s">
        <v>47</v>
      </c>
      <c r="C8" s="4" t="s">
        <v>33</v>
      </c>
      <c r="G8" s="4" t="s">
        <v>48</v>
      </c>
      <c r="H8" s="4" t="s">
        <v>49</v>
      </c>
      <c r="I8" s="4" t="s">
        <v>50</v>
      </c>
      <c r="J8" s="4" t="s">
        <v>26</v>
      </c>
      <c r="K8" s="4">
        <v>36.5</v>
      </c>
      <c r="L8" s="4">
        <v>28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44696.664767245369</v>
      </c>
      <c r="B9" s="4" t="s">
        <v>36</v>
      </c>
      <c r="C9" s="4" t="s">
        <v>22</v>
      </c>
      <c r="D9" s="4" t="s">
        <v>37</v>
      </c>
      <c r="F9" s="4" t="s">
        <v>38</v>
      </c>
      <c r="I9" s="4" t="s">
        <v>24</v>
      </c>
      <c r="K9" s="4">
        <v>36.299999999999997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44696.819286435188</v>
      </c>
      <c r="B10" s="3" t="s">
        <v>58</v>
      </c>
      <c r="C10" s="4" t="s">
        <v>33</v>
      </c>
      <c r="G10" s="4" t="s">
        <v>59</v>
      </c>
      <c r="H10" s="4" t="s">
        <v>60</v>
      </c>
      <c r="I10" s="4" t="s">
        <v>24</v>
      </c>
      <c r="K10" s="4">
        <v>36.5</v>
      </c>
      <c r="L10" s="4">
        <v>30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44696.867983113421</v>
      </c>
      <c r="B11" s="3" t="s">
        <v>21</v>
      </c>
      <c r="C11" s="4" t="s">
        <v>22</v>
      </c>
      <c r="D11" s="4" t="s">
        <v>23</v>
      </c>
      <c r="E11" s="4">
        <v>505</v>
      </c>
      <c r="I11" s="4" t="s">
        <v>24</v>
      </c>
      <c r="K11" s="4">
        <v>36.200000000000003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28</v>
      </c>
      <c r="T11" s="4" t="s">
        <v>28</v>
      </c>
      <c r="U11" s="4" t="s">
        <v>151</v>
      </c>
      <c r="V11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1F64-3F86-4D50-BEA6-45D4B6CBD087}">
  <dimension ref="A1:T988"/>
  <sheetViews>
    <sheetView tabSelected="1" topLeftCell="A31" zoomScaleNormal="100" workbookViewId="0">
      <selection activeCell="M58" sqref="M58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6" customWidth="1"/>
    <col min="7" max="7" width="10" style="36" customWidth="1"/>
    <col min="8" max="8" width="9.85546875" style="36" customWidth="1"/>
    <col min="9" max="11" width="10" style="36" customWidth="1"/>
    <col min="12" max="12" width="9.85546875" style="36" customWidth="1"/>
    <col min="13" max="13" width="9.140625" style="36" customWidth="1"/>
    <col min="14" max="14" width="8.7109375" style="38" customWidth="1"/>
    <col min="15" max="15" width="36.5703125" style="36" customWidth="1"/>
    <col min="16" max="16" width="14.42578125" style="31"/>
    <col min="17" max="19" width="8.7109375" style="38" customWidth="1"/>
    <col min="20" max="20" width="14.42578125" style="31"/>
    <col min="21" max="26" width="8.7109375" style="38" customWidth="1"/>
    <col min="27" max="16384" width="14.42578125" style="38"/>
  </cols>
  <sheetData>
    <row r="1" spans="2:15" ht="27" customHeight="1">
      <c r="B1" s="26" t="s">
        <v>1408</v>
      </c>
      <c r="C1" s="27" t="s">
        <v>1409</v>
      </c>
      <c r="D1" s="28" t="s">
        <v>6</v>
      </c>
      <c r="E1" s="28" t="s">
        <v>5</v>
      </c>
      <c r="F1" s="29">
        <v>44690</v>
      </c>
      <c r="G1" s="29">
        <v>44691</v>
      </c>
      <c r="H1" s="29">
        <v>44692</v>
      </c>
      <c r="I1" s="29">
        <v>44693</v>
      </c>
      <c r="J1" s="29">
        <v>44694</v>
      </c>
      <c r="K1" s="29">
        <v>44695</v>
      </c>
      <c r="L1" s="29">
        <v>44696</v>
      </c>
      <c r="N1" s="28" t="s">
        <v>1410</v>
      </c>
      <c r="O1" s="30" t="s">
        <v>1411</v>
      </c>
    </row>
    <row r="2" spans="2:15" ht="15" customHeight="1">
      <c r="B2" s="32" t="s">
        <v>1370</v>
      </c>
      <c r="C2" s="27">
        <v>247</v>
      </c>
      <c r="D2" s="33" t="s">
        <v>1371</v>
      </c>
      <c r="E2" s="26" t="s">
        <v>1372</v>
      </c>
      <c r="F2" s="32" t="str">
        <f>IF(OR(OR(ISNUMBER(MATCH(C2,'May 9'!$E$2:$E$300,0)),ISNUMBER(MATCH(C2,'May 9'!$F$2:$F$300,0))),AND(ISNUMBER(MATCH(D2,'May 9'!$H$2:$H$300,0)),(ISNUMBER(MATCH(E2,'May 9'!$G$2:$G$300,0))))),"Found","Not Found")</f>
        <v>Not Found</v>
      </c>
      <c r="G2" s="32" t="str">
        <f>IF(OR(OR(ISNUMBER(MATCH(C2,'May 10'!$E$2:$E$300,0)),ISNUMBER(MATCH(C2,'May 10'!$F$2:$F$300,0))),AND(ISNUMBER(MATCH(D2,'May 10'!$H$2:$H$300,0)),(ISNUMBER(MATCH(E2,'May 10'!$G$2:$G$300,0))))),"Found","Not Found")</f>
        <v>Found</v>
      </c>
      <c r="H2" s="34" t="str">
        <f>IF(OR(OR(ISNUMBER(MATCH(C2,'May 11'!$E$2:$E$300,0)),ISNUMBER(MATCH(C2,'May 11'!$F$2:$F$300,0))),AND(ISNUMBER(MATCH(D2,'May 11'!$H$2:$H$300,0)),(ISNUMBER(MATCH(E2,'May 11'!$G$2:$G$300,0))))),"Found","Not Found")</f>
        <v>Not Found</v>
      </c>
      <c r="I2" s="32" t="str">
        <f>IF(OR(OR(ISNUMBER(MATCH(C2,'May 12'!$E$2:$E$300,0)),ISNUMBER(MATCH(C2,'May 12'!$F$2:$F$300,0))),AND(ISNUMBER(MATCH(D2,'May 12'!$H$2:$H$300,0)),(ISNUMBER(MATCH(E2,'May 12'!$G$2:$G$300,0))))),"Found","Not Found")</f>
        <v>Found</v>
      </c>
      <c r="J2" s="32" t="str">
        <f>IF(OR(OR(ISNUMBER(MATCH(C2,'May 13'!$E$2:$E$300,0)),ISNUMBER(MATCH(C2,'May 13'!$F$2:$F$300,0))),AND(ISNUMBER(MATCH(D2,'May 13'!$H$2:$H$300,0)),(ISNUMBER(MATCH(E2,'May 13'!$G$2:$G$300,0))))),"Found","Not Found")</f>
        <v>Found</v>
      </c>
      <c r="K2" s="32" t="str">
        <f>IF(OR(OR(ISNUMBER(MATCH(C2,'May 14'!$E$2:$E$300,0)),ISNUMBER(MATCH(C2,'May 14'!$F$2:$F$300,0))),AND(ISNUMBER(MATCH(D2,'May 14'!$H$2:$H$300,0)),(ISNUMBER(MATCH(E2,'May 14'!$G$2:$G$300,0))))),"Found","Not Found")</f>
        <v>Not Found</v>
      </c>
      <c r="L2" s="32" t="str">
        <f>IF(OR(OR(ISNUMBER(MATCH(C2,'May 15'!$E$2:$E$300,0)),ISNUMBER(MATCH(C2,'May 15'!$F$2:$F$300,0))),AND(ISNUMBER(MATCH(D2,'May 15'!$H$2:$H$300,0)),(ISNUMBER(MATCH(E2,'May 15'!$G$2:$G$300,0))))),"Found","Not Found")</f>
        <v>Not Found</v>
      </c>
      <c r="M2" s="35">
        <f t="shared" ref="M2:M52" si="0">COUNTIF(F2:L2, "Found")</f>
        <v>3</v>
      </c>
      <c r="N2" s="33" t="s">
        <v>1412</v>
      </c>
      <c r="O2" s="3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2" t="s">
        <v>407</v>
      </c>
      <c r="C3" s="27">
        <f>VLOOKUP(B3,'PKII Employee Details'!$A$2:$F$600,3,FALSE)</f>
        <v>269</v>
      </c>
      <c r="D3" s="33" t="s">
        <v>87</v>
      </c>
      <c r="E3" s="26" t="s">
        <v>86</v>
      </c>
      <c r="F3" s="32" t="str">
        <f>IF(OR(OR(ISNUMBER(MATCH(C3,'May 9'!$E$2:$E$300,0)),ISNUMBER(MATCH(C3,'May 9'!$F$2:$F$300,0))),AND(ISNUMBER(MATCH(D3,'May 9'!$H$2:$H$300,0)),(ISNUMBER(MATCH(E3,'May 9'!$G$2:$G$300,0))))),"Found","Not Found")</f>
        <v>Not Found</v>
      </c>
      <c r="G3" s="32" t="str">
        <f>IF(OR(OR(ISNUMBER(MATCH(C3,'May 10'!$E$2:$E$300,0)),ISNUMBER(MATCH(C3,'May 10'!$F$2:$F$300,0))),AND(ISNUMBER(MATCH(D3,'May 10'!$H$2:$H$300,0)),(ISNUMBER(MATCH(E3,'May 10'!$G$2:$G$300,0))))),"Found","Not Found")</f>
        <v>Found</v>
      </c>
      <c r="H3" s="34" t="str">
        <f>IF(OR(OR(ISNUMBER(MATCH(C3,'May 11'!$E$2:$E$300,0)),ISNUMBER(MATCH(C3,'May 11'!$F$2:$F$300,0))),AND(ISNUMBER(MATCH(D3,'May 11'!$H$2:$H$300,0)),(ISNUMBER(MATCH(E3,'May 11'!$G$2:$G$300,0))))),"Found","Not Found")</f>
        <v>Not Found</v>
      </c>
      <c r="I3" s="32" t="str">
        <f>IF(OR(OR(ISNUMBER(MATCH(C3,'May 12'!$E$2:$E$300,0)),ISNUMBER(MATCH(C3,'May 12'!$F$2:$F$300,0))),AND(ISNUMBER(MATCH(D3,'May 12'!$H$2:$H$300,0)),(ISNUMBER(MATCH(E3,'May 12'!$G$2:$G$300,0))))),"Found","Not Found")</f>
        <v>Found</v>
      </c>
      <c r="J3" s="32" t="str">
        <f>IF(OR(OR(ISNUMBER(MATCH(C3,'May 13'!$E$2:$E$300,0)),ISNUMBER(MATCH(C3,'May 13'!$F$2:$F$300,0))),AND(ISNUMBER(MATCH(D3,'May 13'!$H$2:$H$300,0)),(ISNUMBER(MATCH(E3,'May 13'!$G$2:$G$300,0))))),"Found","Not Found")</f>
        <v>Not Found</v>
      </c>
      <c r="K3" s="32" t="str">
        <f>IF(OR(OR(ISNUMBER(MATCH(C3,'May 14'!$E$2:$E$300,0)),ISNUMBER(MATCH(C3,'May 14'!$F$2:$F$300,0))),AND(ISNUMBER(MATCH(D3,'May 14'!$H$2:$H$300,0)),(ISNUMBER(MATCH(E3,'May 14'!$G$2:$G$300,0))))),"Found","Not Found")</f>
        <v>Not Found</v>
      </c>
      <c r="L3" s="32" t="str">
        <f>IF(OR(OR(ISNUMBER(MATCH(C3,'May 15'!$E$2:$E$300,0)),ISNUMBER(MATCH(C3,'May 15'!$F$2:$F$300,0))),AND(ISNUMBER(MATCH(D3,'May 15'!$H$2:$H$300,0)),(ISNUMBER(MATCH(E3,'May 15'!$G$2:$G$300,0))))),"Found","Not Found")</f>
        <v>Not Found</v>
      </c>
      <c r="M3" s="35">
        <f t="shared" si="0"/>
        <v>2</v>
      </c>
      <c r="N3" s="33" t="s">
        <v>1412</v>
      </c>
      <c r="O3" s="36" t="str">
        <f t="shared" ref="O3:O52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1337</v>
      </c>
      <c r="C4" s="27">
        <f>VLOOKUP(B4,'PKII Employee Details'!$A$2:$F$600,3,FALSE)</f>
        <v>554</v>
      </c>
      <c r="D4" s="33" t="s">
        <v>1257</v>
      </c>
      <c r="E4" s="33" t="s">
        <v>1338</v>
      </c>
      <c r="F4" s="32" t="str">
        <f>IF(OR(OR(ISNUMBER(MATCH(C4,'May 9'!$E$2:$E$300,0)),ISNUMBER(MATCH(C4,'May 9'!$F$2:$F$300,0))),AND(ISNUMBER(MATCH(D4,'May 9'!$H$2:$H$300,0)),(ISNUMBER(MATCH(E4,'May 9'!$G$2:$G$300,0))))),"Found","Not Found")</f>
        <v>Not Found</v>
      </c>
      <c r="G4" s="32" t="str">
        <f>IF(OR(OR(ISNUMBER(MATCH(C4,'May 10'!$E$2:$E$300,0)),ISNUMBER(MATCH(C4,'May 10'!$F$2:$F$300,0))),AND(ISNUMBER(MATCH(D4,'May 10'!$H$2:$H$300,0)),(ISNUMBER(MATCH(E4,'May 10'!$G$2:$G$300,0))))),"Found","Not Found")</f>
        <v>Not Found</v>
      </c>
      <c r="H4" s="34" t="str">
        <f>IF(OR(OR(ISNUMBER(MATCH(C4,'May 11'!$E$2:$E$300,0)),ISNUMBER(MATCH(C4,'May 11'!$F$2:$F$300,0))),AND(ISNUMBER(MATCH(D4,'May 11'!$H$2:$H$300,0)),(ISNUMBER(MATCH(E4,'May 11'!$G$2:$G$300,0))))),"Found","Not Found")</f>
        <v>Not Found</v>
      </c>
      <c r="I4" s="32" t="str">
        <f>IF(OR(OR(ISNUMBER(MATCH(C4,'May 12'!$E$2:$E$300,0)),ISNUMBER(MATCH(C4,'May 12'!$F$2:$F$300,0))),AND(ISNUMBER(MATCH(D4,'May 12'!$H$2:$H$300,0)),(ISNUMBER(MATCH(E4,'May 12'!$G$2:$G$300,0))))),"Found","Not Found")</f>
        <v>Not Found</v>
      </c>
      <c r="J4" s="32" t="str">
        <f>IF(OR(OR(ISNUMBER(MATCH(C4,'May 13'!$E$2:$E$300,0)),ISNUMBER(MATCH(C4,'May 13'!$F$2:$F$300,0))),AND(ISNUMBER(MATCH(D4,'May 13'!$H$2:$H$300,0)),(ISNUMBER(MATCH(E4,'May 13'!$G$2:$G$300,0))))),"Found","Not Found")</f>
        <v>Not Found</v>
      </c>
      <c r="K4" s="32" t="str">
        <f>IF(OR(OR(ISNUMBER(MATCH(C4,'May 14'!$E$2:$E$300,0)),ISNUMBER(MATCH(C4,'May 14'!$F$2:$F$300,0))),AND(ISNUMBER(MATCH(D4,'May 14'!$H$2:$H$300,0)),(ISNUMBER(MATCH(E4,'May 14'!$G$2:$G$300,0))))),"Found","Not Found")</f>
        <v>Not Found</v>
      </c>
      <c r="L4" s="32" t="str">
        <f>IF(OR(OR(ISNUMBER(MATCH(C4,'May 15'!$E$2:$E$300,0)),ISNUMBER(MATCH(C4,'May 15'!$F$2:$F$300,0))),AND(ISNUMBER(MATCH(D4,'May 15'!$H$2:$H$300,0)),(ISNUMBER(MATCH(E4,'May 15'!$G$2:$G$300,0))))),"Found","Not Found")</f>
        <v>Not Found</v>
      </c>
      <c r="M4" s="35">
        <f t="shared" si="0"/>
        <v>0</v>
      </c>
      <c r="N4" s="33" t="s">
        <v>1412</v>
      </c>
      <c r="O4" s="3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2" t="s">
        <v>747</v>
      </c>
      <c r="C5" s="27">
        <v>571</v>
      </c>
      <c r="D5" s="33" t="s">
        <v>744</v>
      </c>
      <c r="E5" s="33" t="s">
        <v>1413</v>
      </c>
      <c r="F5" s="32" t="str">
        <f>IF(OR(OR(ISNUMBER(MATCH(C5,'May 9'!$E$2:$E$300,0)),ISNUMBER(MATCH(C5,'May 9'!$F$2:$F$300,0))),AND(ISNUMBER(MATCH(D5,'May 9'!$H$2:$H$300,0)),(ISNUMBER(MATCH(E5,'May 9'!$G$2:$G$300,0))))),"Found","Not Found")</f>
        <v>Not Found</v>
      </c>
      <c r="G5" s="32" t="str">
        <f>IF(OR(OR(ISNUMBER(MATCH(C5,'May 10'!$E$2:$E$300,0)),ISNUMBER(MATCH(C5,'May 10'!$F$2:$F$300,0))),AND(ISNUMBER(MATCH(D5,'May 10'!$H$2:$H$300,0)),(ISNUMBER(MATCH(E5,'May 10'!$G$2:$G$300,0))))),"Found","Not Found")</f>
        <v>Not Found</v>
      </c>
      <c r="H5" s="34" t="str">
        <f>IF(OR(OR(ISNUMBER(MATCH(C5,'May 11'!$E$2:$E$300,0)),ISNUMBER(MATCH(C5,'May 11'!$F$2:$F$300,0))),AND(ISNUMBER(MATCH(D5,'May 11'!$H$2:$H$300,0)),(ISNUMBER(MATCH(E5,'May 11'!$G$2:$G$300,0))))),"Found","Not Found")</f>
        <v>Not Found</v>
      </c>
      <c r="I5" s="32" t="str">
        <f>IF(OR(OR(ISNUMBER(MATCH(C5,'May 12'!$E$2:$E$300,0)),ISNUMBER(MATCH(C5,'May 12'!$F$2:$F$300,0))),AND(ISNUMBER(MATCH(D5,'May 12'!$H$2:$H$300,0)),(ISNUMBER(MATCH(E5,'May 12'!$G$2:$G$300,0))))),"Found","Not Found")</f>
        <v>Not Found</v>
      </c>
      <c r="J5" s="32" t="str">
        <f>IF(OR(OR(ISNUMBER(MATCH(C5,'May 13'!$E$2:$E$300,0)),ISNUMBER(MATCH(C5,'May 13'!$F$2:$F$300,0))),AND(ISNUMBER(MATCH(D5,'May 13'!$H$2:$H$300,0)),(ISNUMBER(MATCH(E5,'May 13'!$G$2:$G$300,0))))),"Found","Not Found")</f>
        <v>Found</v>
      </c>
      <c r="K5" s="32" t="str">
        <f>IF(OR(OR(ISNUMBER(MATCH(C5,'May 14'!$E$2:$E$300,0)),ISNUMBER(MATCH(C5,'May 14'!$F$2:$F$300,0))),AND(ISNUMBER(MATCH(D5,'May 14'!$H$2:$H$300,0)),(ISNUMBER(MATCH(E5,'May 14'!$G$2:$G$300,0))))),"Found","Not Found")</f>
        <v>Not Found</v>
      </c>
      <c r="L5" s="32" t="str">
        <f>IF(OR(OR(ISNUMBER(MATCH(C5,'May 15'!$E$2:$E$300,0)),ISNUMBER(MATCH(C5,'May 15'!$F$2:$F$300,0))),AND(ISNUMBER(MATCH(D5,'May 15'!$H$2:$H$300,0)),(ISNUMBER(MATCH(E5,'May 15'!$G$2:$G$300,0))))),"Found","Not Found")</f>
        <v>Not Found</v>
      </c>
      <c r="M5" s="35">
        <f t="shared" si="0"/>
        <v>1</v>
      </c>
      <c r="N5" s="33" t="s">
        <v>1412</v>
      </c>
      <c r="O5" s="36" t="str">
        <f t="shared" si="1"/>
        <v>Yes</v>
      </c>
    </row>
    <row r="6" spans="2:15" ht="15" customHeight="1">
      <c r="B6" s="32" t="s">
        <v>952</v>
      </c>
      <c r="C6" s="27">
        <f>VLOOKUP(B6,'PKII Employee Details'!$A$2:$F$600,3,FALSE)</f>
        <v>505</v>
      </c>
      <c r="D6" s="33" t="s">
        <v>953</v>
      </c>
      <c r="E6" s="33" t="s">
        <v>954</v>
      </c>
      <c r="F6" s="32" t="str">
        <f>IF(OR(OR(ISNUMBER(MATCH(C6,'May 9'!$E$2:$E$300,0)),ISNUMBER(MATCH(C6,'May 9'!$F$2:$F$300,0))),AND(ISNUMBER(MATCH(D6,'May 9'!$H$2:$H$300,0)),(ISNUMBER(MATCH(E6,'May 9'!$G$2:$G$300,0))))),"Found","Not Found")</f>
        <v>Found</v>
      </c>
      <c r="G6" s="32" t="str">
        <f>IF(OR(OR(ISNUMBER(MATCH(C6,'May 10'!$E$2:$E$300,0)),ISNUMBER(MATCH(C6,'May 10'!$F$2:$F$300,0))),AND(ISNUMBER(MATCH(D6,'May 10'!$H$2:$H$300,0)),(ISNUMBER(MATCH(E6,'May 10'!$G$2:$G$300,0))))),"Found","Not Found")</f>
        <v>Found</v>
      </c>
      <c r="H6" s="34" t="str">
        <f>IF(OR(OR(ISNUMBER(MATCH(C6,'May 11'!$E$2:$E$300,0)),ISNUMBER(MATCH(C6,'May 11'!$F$2:$F$300,0))),AND(ISNUMBER(MATCH(D6,'May 11'!$H$2:$H$300,0)),(ISNUMBER(MATCH(E6,'May 11'!$G$2:$G$300,0))))),"Found","Not Found")</f>
        <v>Found</v>
      </c>
      <c r="I6" s="32" t="str">
        <f>IF(OR(OR(ISNUMBER(MATCH(C6,'May 12'!$E$2:$E$300,0)),ISNUMBER(MATCH(C6,'May 12'!$F$2:$F$300,0))),AND(ISNUMBER(MATCH(D6,'May 12'!$H$2:$H$300,0)),(ISNUMBER(MATCH(E6,'May 12'!$G$2:$G$300,0))))),"Found","Not Found")</f>
        <v>Found</v>
      </c>
      <c r="J6" s="32" t="str">
        <f>IF(OR(OR(ISNUMBER(MATCH(C6,'May 13'!$E$2:$E$300,0)),ISNUMBER(MATCH(C6,'May 13'!$F$2:$F$300,0))),AND(ISNUMBER(MATCH(D6,'May 13'!$H$2:$H$300,0)),(ISNUMBER(MATCH(E6,'May 13'!$G$2:$G$300,0))))),"Found","Not Found")</f>
        <v>Found</v>
      </c>
      <c r="K6" s="32" t="str">
        <f>IF(OR(OR(ISNUMBER(MATCH(C6,'May 14'!$E$2:$E$300,0)),ISNUMBER(MATCH(C6,'May 14'!$F$2:$F$300,0))),AND(ISNUMBER(MATCH(D6,'May 14'!$H$2:$H$300,0)),(ISNUMBER(MATCH(E6,'May 14'!$G$2:$G$300,0))))),"Found","Not Found")</f>
        <v>Found</v>
      </c>
      <c r="L6" s="32" t="str">
        <f>IF(OR(OR(ISNUMBER(MATCH(C6,'May 15'!$E$2:$E$300,0)),ISNUMBER(MATCH(C6,'May 15'!$F$2:$F$300,0))),AND(ISNUMBER(MATCH(D6,'May 15'!$H$2:$H$300,0)),(ISNUMBER(MATCH(E6,'May 15'!$G$2:$G$300,0))))),"Found","Not Found")</f>
        <v>Found</v>
      </c>
      <c r="M6" s="35">
        <f t="shared" si="0"/>
        <v>7</v>
      </c>
      <c r="N6" s="33" t="s">
        <v>1412</v>
      </c>
      <c r="O6" s="36" t="str">
        <f t="shared" si="1"/>
        <v>No</v>
      </c>
    </row>
    <row r="7" spans="2:15" ht="15" customHeight="1">
      <c r="B7" s="37" t="s">
        <v>334</v>
      </c>
      <c r="C7" s="27" t="str">
        <f>VLOOKUP(B7,'PKII Employee Details'!$A$2:$F$600,3,FALSE)</f>
        <v>C259</v>
      </c>
      <c r="D7" s="33" t="s">
        <v>336</v>
      </c>
      <c r="E7" s="26" t="s">
        <v>337</v>
      </c>
      <c r="F7" s="32" t="str">
        <f>IF(OR(OR(ISNUMBER(MATCH(C7,'May 9'!$E$2:$E$300,0)),ISNUMBER(MATCH(C7,'May 9'!$F$2:$F$300,0))),AND(ISNUMBER(MATCH(D7,'May 9'!$H$2:$H$300,0)),(ISNUMBER(MATCH(E7,'May 9'!$G$2:$G$300,0))))),"Found","Not Found")</f>
        <v>Found</v>
      </c>
      <c r="G7" s="32" t="str">
        <f>IF(OR(OR(ISNUMBER(MATCH(C7,'May 10'!$E$2:$E$300,0)),ISNUMBER(MATCH(C7,'May 10'!$F$2:$F$300,0))),AND(ISNUMBER(MATCH(D7,'May 10'!$H$2:$H$300,0)),(ISNUMBER(MATCH(E7,'May 10'!$G$2:$G$300,0))))),"Found","Not Found")</f>
        <v>Found</v>
      </c>
      <c r="H7" s="34" t="str">
        <f>IF(OR(OR(ISNUMBER(MATCH(C7,'May 11'!$E$2:$E$300,0)),ISNUMBER(MATCH(C7,'May 11'!$F$2:$F$300,0))),AND(ISNUMBER(MATCH(D7,'May 11'!$H$2:$H$300,0)),(ISNUMBER(MATCH(E7,'May 11'!$G$2:$G$300,0))))),"Found","Not Found")</f>
        <v>Found</v>
      </c>
      <c r="I7" s="32" t="str">
        <f>IF(OR(OR(ISNUMBER(MATCH(C7,'May 12'!$E$2:$E$300,0)),ISNUMBER(MATCH(C7,'May 12'!$F$2:$F$300,0))),AND(ISNUMBER(MATCH(D7,'May 12'!$H$2:$H$300,0)),(ISNUMBER(MATCH(E7,'May 12'!$G$2:$G$300,0))))),"Found","Not Found")</f>
        <v>Found</v>
      </c>
      <c r="J7" s="32" t="str">
        <f>IF(OR(OR(ISNUMBER(MATCH(C7,'May 13'!$E$2:$E$300,0)),ISNUMBER(MATCH(C7,'May 13'!$F$2:$F$300,0))),AND(ISNUMBER(MATCH(D7,'May 13'!$H$2:$H$300,0)),(ISNUMBER(MATCH(E7,'May 13'!$G$2:$G$300,0))))),"Found","Not Found")</f>
        <v>Found</v>
      </c>
      <c r="K7" s="32" t="str">
        <f>IF(OR(OR(ISNUMBER(MATCH(C7,'May 14'!$E$2:$E$300,0)),ISNUMBER(MATCH(C7,'May 14'!$F$2:$F$300,0))),AND(ISNUMBER(MATCH(D7,'May 14'!$H$2:$H$300,0)),(ISNUMBER(MATCH(E7,'May 14'!$G$2:$G$300,0))))),"Found","Not Found")</f>
        <v>Found</v>
      </c>
      <c r="L7" s="32" t="str">
        <f>IF(OR(OR(ISNUMBER(MATCH(C7,'May 15'!$E$2:$E$300,0)),ISNUMBER(MATCH(C7,'May 15'!$F$2:$F$300,0))),AND(ISNUMBER(MATCH(D7,'May 15'!$H$2:$H$300,0)),(ISNUMBER(MATCH(E7,'May 15'!$G$2:$G$300,0))))),"Found","Not Found")</f>
        <v>Found</v>
      </c>
      <c r="M7" s="35">
        <f t="shared" si="0"/>
        <v>7</v>
      </c>
      <c r="N7" s="33" t="s">
        <v>1412</v>
      </c>
      <c r="O7" s="36" t="str">
        <f t="shared" si="1"/>
        <v>No</v>
      </c>
    </row>
    <row r="8" spans="2:15" ht="15" customHeight="1">
      <c r="B8" s="37" t="s">
        <v>1259</v>
      </c>
      <c r="C8" s="27">
        <v>480</v>
      </c>
      <c r="D8" s="33" t="s">
        <v>1257</v>
      </c>
      <c r="E8" s="32" t="s">
        <v>1256</v>
      </c>
      <c r="F8" s="32" t="str">
        <f>IF(OR(OR(ISNUMBER(MATCH(C8,'May 9'!$E$2:$E$300,0)),ISNUMBER(MATCH(C8,'May 9'!$F$2:$F$300,0))),AND(ISNUMBER(MATCH(D8,'May 9'!$H$2:$H$300,0)),(ISNUMBER(MATCH(E8,'May 9'!$G$2:$G$300,0))))),"Found","Not Found")</f>
        <v>Found</v>
      </c>
      <c r="G8" s="32" t="str">
        <f>IF(OR(OR(ISNUMBER(MATCH(C8,'May 10'!$E$2:$E$300,0)),ISNUMBER(MATCH(C8,'May 10'!$F$2:$F$300,0))),AND(ISNUMBER(MATCH(D8,'May 10'!$H$2:$H$300,0)),(ISNUMBER(MATCH(E8,'May 10'!$G$2:$G$300,0))))),"Found","Not Found")</f>
        <v>Found</v>
      </c>
      <c r="H8" s="34" t="str">
        <f>IF(OR(OR(ISNUMBER(MATCH(C8,'May 11'!$E$2:$E$300,0)),ISNUMBER(MATCH(C8,'May 11'!$F$2:$F$300,0))),AND(ISNUMBER(MATCH(D8,'May 11'!$H$2:$H$300,0)),(ISNUMBER(MATCH(E8,'May 11'!$G$2:$G$300,0))))),"Found","Not Found")</f>
        <v>Found</v>
      </c>
      <c r="I8" s="32" t="str">
        <f>IF(OR(OR(ISNUMBER(MATCH(C8,'May 12'!$E$2:$E$300,0)),ISNUMBER(MATCH(C8,'May 12'!$F$2:$F$300,0))),AND(ISNUMBER(MATCH(D8,'May 12'!$H$2:$H$300,0)),(ISNUMBER(MATCH(E8,'May 12'!$G$2:$G$300,0))))),"Found","Not Found")</f>
        <v>Found</v>
      </c>
      <c r="J8" s="32" t="str">
        <f>IF(OR(OR(ISNUMBER(MATCH(C8,'May 13'!$E$2:$E$300,0)),ISNUMBER(MATCH(C8,'May 13'!$F$2:$F$300,0))),AND(ISNUMBER(MATCH(D8,'May 13'!$H$2:$H$300,0)),(ISNUMBER(MATCH(E8,'May 13'!$G$2:$G$300,0))))),"Found","Not Found")</f>
        <v>Found</v>
      </c>
      <c r="K8" s="32" t="str">
        <f>IF(OR(OR(ISNUMBER(MATCH(C8,'May 14'!$E$2:$E$300,0)),ISNUMBER(MATCH(C8,'May 14'!$F$2:$F$300,0))),AND(ISNUMBER(MATCH(D8,'May 14'!$H$2:$H$300,0)),(ISNUMBER(MATCH(E8,'May 14'!$G$2:$G$300,0))))),"Found","Not Found")</f>
        <v>Found</v>
      </c>
      <c r="L8" s="32" t="str">
        <f>IF(OR(OR(ISNUMBER(MATCH(C8,'May 15'!$E$2:$E$300,0)),ISNUMBER(MATCH(C8,'May 15'!$F$2:$F$300,0))),AND(ISNUMBER(MATCH(D8,'May 15'!$H$2:$H$300,0)),(ISNUMBER(MATCH(E8,'May 15'!$G$2:$G$300,0))))),"Found","Not Found")</f>
        <v>Found</v>
      </c>
      <c r="M8" s="35">
        <f t="shared" si="0"/>
        <v>7</v>
      </c>
      <c r="N8" s="33" t="s">
        <v>1412</v>
      </c>
      <c r="O8" s="36" t="str">
        <f t="shared" si="1"/>
        <v>No</v>
      </c>
    </row>
    <row r="9" spans="2:15" ht="15" customHeight="1">
      <c r="B9" s="32" t="s">
        <v>1062</v>
      </c>
      <c r="C9" s="27" t="str">
        <f>VLOOKUP(B9,'PKII Employee Details'!$A$2:$F$600,3,FALSE)</f>
        <v>C767</v>
      </c>
      <c r="D9" s="33" t="s">
        <v>128</v>
      </c>
      <c r="E9" s="26" t="s">
        <v>127</v>
      </c>
      <c r="F9" s="32" t="str">
        <f>IF(OR(OR(ISNUMBER(MATCH(C9,'May 9'!$E$2:$E$300,0)),ISNUMBER(MATCH(C9,'May 9'!$F$2:$F$300,0))),AND(ISNUMBER(MATCH(D9,'May 9'!$H$2:$H$300,0)),(ISNUMBER(MATCH(E9,'May 9'!$G$2:$G$300,0))))),"Found","Not Found")</f>
        <v>Not Found</v>
      </c>
      <c r="G9" s="32" t="str">
        <f>IF(OR(OR(ISNUMBER(MATCH(C9,'May 10'!$E$2:$E$300,0)),ISNUMBER(MATCH(C9,'May 10'!$F$2:$F$300,0))),AND(ISNUMBER(MATCH(D9,'May 10'!$H$2:$H$300,0)),(ISNUMBER(MATCH(E9,'May 10'!$G$2:$G$300,0))))),"Found","Not Found")</f>
        <v>Not Found</v>
      </c>
      <c r="H9" s="34" t="str">
        <f>IF(OR(OR(ISNUMBER(MATCH(C9,'May 11'!$E$2:$E$300,0)),ISNUMBER(MATCH(C9,'May 11'!$F$2:$F$300,0))),AND(ISNUMBER(MATCH(D9,'May 11'!$H$2:$H$300,0)),(ISNUMBER(MATCH(E9,'May 11'!$G$2:$G$300,0))))),"Found","Not Found")</f>
        <v>Not Found</v>
      </c>
      <c r="I9" s="32" t="str">
        <f>IF(OR(OR(ISNUMBER(MATCH(C9,'May 12'!$E$2:$E$300,0)),ISNUMBER(MATCH(C9,'May 12'!$F$2:$F$300,0))),AND(ISNUMBER(MATCH(D9,'May 12'!$H$2:$H$300,0)),(ISNUMBER(MATCH(E9,'May 12'!$G$2:$G$300,0))))),"Found","Not Found")</f>
        <v>Found</v>
      </c>
      <c r="J9" s="32" t="str">
        <f>IF(OR(OR(ISNUMBER(MATCH(C9,'May 13'!$E$2:$E$300,0)),ISNUMBER(MATCH(C9,'May 13'!$F$2:$F$300,0))),AND(ISNUMBER(MATCH(D9,'May 13'!$H$2:$H$300,0)),(ISNUMBER(MATCH(E9,'May 13'!$G$2:$G$300,0))))),"Found","Not Found")</f>
        <v>Found</v>
      </c>
      <c r="K9" s="32" t="str">
        <f>IF(OR(OR(ISNUMBER(MATCH(C9,'May 14'!$E$2:$E$300,0)),ISNUMBER(MATCH(C9,'May 14'!$F$2:$F$300,0))),AND(ISNUMBER(MATCH(D9,'May 14'!$H$2:$H$300,0)),(ISNUMBER(MATCH(E9,'May 14'!$G$2:$G$300,0))))),"Found","Not Found")</f>
        <v>Not Found</v>
      </c>
      <c r="L9" s="32" t="str">
        <f>IF(OR(OR(ISNUMBER(MATCH(C9,'May 15'!$E$2:$E$300,0)),ISNUMBER(MATCH(C9,'May 15'!$F$2:$F$300,0))),AND(ISNUMBER(MATCH(D9,'May 15'!$H$2:$H$300,0)),(ISNUMBER(MATCH(E9,'May 15'!$G$2:$G$300,0))))),"Found","Not Found")</f>
        <v>Not Found</v>
      </c>
      <c r="M9" s="35">
        <f t="shared" si="0"/>
        <v>2</v>
      </c>
      <c r="N9" s="33" t="s">
        <v>1412</v>
      </c>
      <c r="O9" s="36" t="str">
        <f t="shared" si="1"/>
        <v>Yes</v>
      </c>
    </row>
    <row r="10" spans="2:15" ht="15" customHeight="1">
      <c r="B10" s="32" t="s">
        <v>706</v>
      </c>
      <c r="C10" s="27" t="str">
        <f>VLOOKUP(B10,'PKII Employee Details'!$A$2:$F$600,3,FALSE)</f>
        <v>C652</v>
      </c>
      <c r="D10" s="33" t="s">
        <v>53</v>
      </c>
      <c r="E10" s="26" t="s">
        <v>52</v>
      </c>
      <c r="F10" s="32" t="str">
        <f>IF(OR(OR(ISNUMBER(MATCH(C10,'May 9'!$E$2:$E$300,0)),ISNUMBER(MATCH(C10,'May 9'!$F$2:$F$300,0))),AND(ISNUMBER(MATCH(D10,'May 9'!$H$2:$H$300,0)),(ISNUMBER(MATCH(E10,'May 9'!$G$2:$G$300,0))))),"Found","Not Found")</f>
        <v>Found</v>
      </c>
      <c r="G10" s="32" t="str">
        <f>IF(OR(OR(ISNUMBER(MATCH(C10,'May 10'!$E$2:$E$300,0)),ISNUMBER(MATCH(C10,'May 10'!$F$2:$F$300,0))),AND(ISNUMBER(MATCH(D10,'May 10'!$H$2:$H$300,0)),(ISNUMBER(MATCH(E10,'May 10'!$G$2:$G$300,0))))),"Found","Not Found")</f>
        <v>Found</v>
      </c>
      <c r="H10" s="34" t="str">
        <f>IF(OR(OR(ISNUMBER(MATCH(C10,'May 11'!$E$2:$E$300,0)),ISNUMBER(MATCH(C10,'May 11'!$F$2:$F$300,0))),AND(ISNUMBER(MATCH(D10,'May 11'!$H$2:$H$300,0)),(ISNUMBER(MATCH(E10,'May 11'!$G$2:$G$300,0))))),"Found","Not Found")</f>
        <v>Not Found</v>
      </c>
      <c r="I10" s="32" t="str">
        <f>IF(OR(OR(ISNUMBER(MATCH(C10,'May 12'!$E$2:$E$300,0)),ISNUMBER(MATCH(C10,'May 12'!$F$2:$F$300,0))),AND(ISNUMBER(MATCH(D10,'May 12'!$H$2:$H$300,0)),(ISNUMBER(MATCH(E10,'May 12'!$G$2:$G$300,0))))),"Found","Not Found")</f>
        <v>Not Found</v>
      </c>
      <c r="J10" s="32" t="str">
        <f>IF(OR(OR(ISNUMBER(MATCH(C10,'May 13'!$E$2:$E$300,0)),ISNUMBER(MATCH(C10,'May 13'!$F$2:$F$300,0))),AND(ISNUMBER(MATCH(D10,'May 13'!$H$2:$H$300,0)),(ISNUMBER(MATCH(E10,'May 13'!$G$2:$G$300,0))))),"Found","Not Found")</f>
        <v>Found</v>
      </c>
      <c r="K10" s="32" t="str">
        <f>IF(OR(OR(ISNUMBER(MATCH(C10,'May 14'!$E$2:$E$300,0)),ISNUMBER(MATCH(C10,'May 14'!$F$2:$F$300,0))),AND(ISNUMBER(MATCH(D10,'May 14'!$H$2:$H$300,0)),(ISNUMBER(MATCH(E10,'May 14'!$G$2:$G$300,0))))),"Found","Not Found")</f>
        <v>Not Found</v>
      </c>
      <c r="L10" s="32" t="str">
        <f>IF(OR(OR(ISNUMBER(MATCH(C10,'May 15'!$E$2:$E$300,0)),ISNUMBER(MATCH(C10,'May 15'!$F$2:$F$300,0))),AND(ISNUMBER(MATCH(D10,'May 15'!$H$2:$H$300,0)),(ISNUMBER(MATCH(E10,'May 15'!$G$2:$G$300,0))))),"Found","Not Found")</f>
        <v>Not Found</v>
      </c>
      <c r="M10" s="35">
        <f t="shared" si="0"/>
        <v>3</v>
      </c>
      <c r="N10" s="33" t="s">
        <v>1412</v>
      </c>
      <c r="O10" s="36" t="str">
        <f t="shared" si="1"/>
        <v>No</v>
      </c>
    </row>
    <row r="11" spans="2:15" ht="15" customHeight="1">
      <c r="B11" s="32" t="s">
        <v>396</v>
      </c>
      <c r="C11" s="27" t="str">
        <f>VLOOKUP(B11,'PKII Employee Details'!$A$2:$F$600,3,FALSE)</f>
        <v>C764</v>
      </c>
      <c r="D11" s="33" t="s">
        <v>49</v>
      </c>
      <c r="E11" s="26" t="s">
        <v>48</v>
      </c>
      <c r="F11" s="32" t="str">
        <f>IF(OR(OR(ISNUMBER(MATCH(C11,'May 9'!$E$2:$E$300,0)),ISNUMBER(MATCH(C11,'May 9'!$F$2:$F$300,0))),AND(ISNUMBER(MATCH(D11,'May 9'!$H$2:$H$300,0)),(ISNUMBER(MATCH(E11,'May 9'!$G$2:$G$300,0))))),"Found","Not Found")</f>
        <v>Found</v>
      </c>
      <c r="G11" s="32" t="str">
        <f>IF(OR(OR(ISNUMBER(MATCH(C11,'May 10'!$E$2:$E$300,0)),ISNUMBER(MATCH(C11,'May 10'!$F$2:$F$300,0))),AND(ISNUMBER(MATCH(D11,'May 10'!$H$2:$H$300,0)),(ISNUMBER(MATCH(E11,'May 10'!$G$2:$G$300,0))))),"Found","Not Found")</f>
        <v>Found</v>
      </c>
      <c r="H11" s="34" t="str">
        <f>IF(OR(OR(ISNUMBER(MATCH(C11,'May 11'!$E$2:$E$300,0)),ISNUMBER(MATCH(C11,'May 11'!$F$2:$F$300,0))),AND(ISNUMBER(MATCH(D11,'May 11'!$H$2:$H$300,0)),(ISNUMBER(MATCH(E11,'May 11'!$G$2:$G$300,0))))),"Found","Not Found")</f>
        <v>Found</v>
      </c>
      <c r="I11" s="32" t="str">
        <f>IF(OR(OR(ISNUMBER(MATCH(C11,'May 12'!$E$2:$E$300,0)),ISNUMBER(MATCH(C11,'May 12'!$F$2:$F$300,0))),AND(ISNUMBER(MATCH(D11,'May 12'!$H$2:$H$300,0)),(ISNUMBER(MATCH(E11,'May 12'!$G$2:$G$300,0))))),"Found","Not Found")</f>
        <v>Not Found</v>
      </c>
      <c r="J11" s="32" t="str">
        <f>IF(OR(OR(ISNUMBER(MATCH(C11,'May 13'!$E$2:$E$300,0)),ISNUMBER(MATCH(C11,'May 13'!$F$2:$F$300,0))),AND(ISNUMBER(MATCH(D11,'May 13'!$H$2:$H$300,0)),(ISNUMBER(MATCH(E11,'May 13'!$G$2:$G$300,0))))),"Found","Not Found")</f>
        <v>Found</v>
      </c>
      <c r="K11" s="32" t="str">
        <f>IF(OR(OR(ISNUMBER(MATCH(C11,'May 14'!$E$2:$E$300,0)),ISNUMBER(MATCH(C11,'May 14'!$F$2:$F$300,0))),AND(ISNUMBER(MATCH(D11,'May 14'!$H$2:$H$300,0)),(ISNUMBER(MATCH(E11,'May 14'!$G$2:$G$300,0))))),"Found","Not Found")</f>
        <v>Found</v>
      </c>
      <c r="L11" s="32" t="str">
        <f>IF(OR(OR(ISNUMBER(MATCH(C11,'May 15'!$E$2:$E$300,0)),ISNUMBER(MATCH(C11,'May 15'!$F$2:$F$300,0))),AND(ISNUMBER(MATCH(D11,'May 15'!$H$2:$H$300,0)),(ISNUMBER(MATCH(E11,'May 15'!$G$2:$G$300,0))))),"Found","Not Found")</f>
        <v>Found</v>
      </c>
      <c r="M11" s="35">
        <f t="shared" si="0"/>
        <v>6</v>
      </c>
      <c r="N11" s="33" t="s">
        <v>1412</v>
      </c>
      <c r="O11" s="36" t="str">
        <f t="shared" si="1"/>
        <v>No</v>
      </c>
    </row>
    <row r="12" spans="2:15" ht="15" customHeight="1">
      <c r="B12" s="32" t="s">
        <v>512</v>
      </c>
      <c r="C12" s="27" t="str">
        <f>VLOOKUP(B12,'PKII Employee Details'!$A$2:$F$600,3,FALSE)</f>
        <v>C508</v>
      </c>
      <c r="D12" s="33" t="s">
        <v>510</v>
      </c>
      <c r="E12" s="26" t="s">
        <v>514</v>
      </c>
      <c r="F12" s="32" t="str">
        <f>IF(OR(OR(ISNUMBER(MATCH(C12,'May 9'!$E$2:$E$300,0)),ISNUMBER(MATCH(C12,'May 9'!$F$2:$F$300,0))),AND(ISNUMBER(MATCH(D12,'May 9'!$H$2:$H$300,0)),(ISNUMBER(MATCH(E12,'May 9'!$G$2:$G$300,0))))),"Found","Not Found")</f>
        <v>Not Found</v>
      </c>
      <c r="G12" s="32" t="str">
        <f>IF(OR(OR(ISNUMBER(MATCH(C12,'May 10'!$E$2:$E$300,0)),ISNUMBER(MATCH(C12,'May 10'!$F$2:$F$300,0))),AND(ISNUMBER(MATCH(D12,'May 10'!$H$2:$H$300,0)),(ISNUMBER(MATCH(E12,'May 10'!$G$2:$G$300,0))))),"Found","Not Found")</f>
        <v>Not Found</v>
      </c>
      <c r="H12" s="34" t="str">
        <f>IF(OR(OR(ISNUMBER(MATCH(C12,'May 11'!$E$2:$E$300,0)),ISNUMBER(MATCH(C12,'May 11'!$F$2:$F$300,0))),AND(ISNUMBER(MATCH(D12,'May 11'!$H$2:$H$300,0)),(ISNUMBER(MATCH(E12,'May 11'!$G$2:$G$300,0))))),"Found","Not Found")</f>
        <v>Not Found</v>
      </c>
      <c r="I12" s="32" t="str">
        <f>IF(OR(OR(ISNUMBER(MATCH(C12,'May 12'!$E$2:$E$300,0)),ISNUMBER(MATCH(C12,'May 12'!$F$2:$F$300,0))),AND(ISNUMBER(MATCH(D12,'May 12'!$H$2:$H$300,0)),(ISNUMBER(MATCH(E12,'May 12'!$G$2:$G$300,0))))),"Found","Not Found")</f>
        <v>Not Found</v>
      </c>
      <c r="J12" s="32" t="str">
        <f>IF(OR(OR(ISNUMBER(MATCH(C12,'May 13'!$E$2:$E$300,0)),ISNUMBER(MATCH(C12,'May 13'!$F$2:$F$300,0))),AND(ISNUMBER(MATCH(D12,'May 13'!$H$2:$H$300,0)),(ISNUMBER(MATCH(E12,'May 13'!$G$2:$G$300,0))))),"Found","Not Found")</f>
        <v>Not Found</v>
      </c>
      <c r="K12" s="32" t="str">
        <f>IF(OR(OR(ISNUMBER(MATCH(C12,'May 14'!$E$2:$E$300,0)),ISNUMBER(MATCH(C12,'May 14'!$F$2:$F$300,0))),AND(ISNUMBER(MATCH(D12,'May 14'!$H$2:$H$300,0)),(ISNUMBER(MATCH(E12,'May 14'!$G$2:$G$300,0))))),"Found","Not Found")</f>
        <v>Not Found</v>
      </c>
      <c r="L12" s="32" t="str">
        <f>IF(OR(OR(ISNUMBER(MATCH(C12,'May 15'!$E$2:$E$300,0)),ISNUMBER(MATCH(C12,'May 15'!$F$2:$F$300,0))),AND(ISNUMBER(MATCH(D12,'May 15'!$H$2:$H$300,0)),(ISNUMBER(MATCH(E12,'May 15'!$G$2:$G$300,0))))),"Found","Not Found")</f>
        <v>Not Found</v>
      </c>
      <c r="M12" s="35">
        <f t="shared" si="0"/>
        <v>0</v>
      </c>
      <c r="N12" s="33" t="s">
        <v>1412</v>
      </c>
      <c r="O12" s="36" t="str">
        <f t="shared" si="1"/>
        <v>Yes</v>
      </c>
    </row>
    <row r="13" spans="2:15" ht="15" customHeight="1">
      <c r="B13" s="32" t="s">
        <v>800</v>
      </c>
      <c r="C13" s="27" t="str">
        <f>VLOOKUP(B13,'PKII Employee Details'!$A$2:$F$600,3,FALSE)</f>
        <v>C766</v>
      </c>
      <c r="D13" s="33" t="s">
        <v>119</v>
      </c>
      <c r="E13" s="26" t="s">
        <v>118</v>
      </c>
      <c r="F13" s="32" t="str">
        <f>IF(OR(OR(ISNUMBER(MATCH(C13,'May 9'!$E$2:$E$300,0)),ISNUMBER(MATCH(C13,'May 9'!$F$2:$F$300,0))),AND(ISNUMBER(MATCH(D13,'May 9'!$H$2:$H$300,0)),(ISNUMBER(MATCH(E13,'May 9'!$G$2:$G$300,0))))),"Found","Not Found")</f>
        <v>Not Found</v>
      </c>
      <c r="G13" s="32" t="str">
        <f>IF(OR(OR(ISNUMBER(MATCH(C13,'May 10'!$E$2:$E$300,0)),ISNUMBER(MATCH(C13,'May 10'!$F$2:$F$300,0))),AND(ISNUMBER(MATCH(D13,'May 10'!$H$2:$H$300,0)),(ISNUMBER(MATCH(E13,'May 10'!$G$2:$G$300,0))))),"Found","Not Found")</f>
        <v>Not Found</v>
      </c>
      <c r="H13" s="34" t="str">
        <f>IF(OR(OR(ISNUMBER(MATCH(C13,'May 11'!$E$2:$E$300,0)),ISNUMBER(MATCH(C13,'May 11'!$F$2:$F$300,0))),AND(ISNUMBER(MATCH(D13,'May 11'!$H$2:$H$300,0)),(ISNUMBER(MATCH(E13,'May 11'!$G$2:$G$300,0))))),"Found","Not Found")</f>
        <v>Found</v>
      </c>
      <c r="I13" s="32" t="str">
        <f>IF(OR(OR(ISNUMBER(MATCH(C13,'May 12'!$E$2:$E$300,0)),ISNUMBER(MATCH(C13,'May 12'!$F$2:$F$300,0))),AND(ISNUMBER(MATCH(D13,'May 12'!$H$2:$H$300,0)),(ISNUMBER(MATCH(E13,'May 12'!$G$2:$G$300,0))))),"Found","Not Found")</f>
        <v>Not Found</v>
      </c>
      <c r="J13" s="32" t="str">
        <f>IF(OR(OR(ISNUMBER(MATCH(C13,'May 13'!$E$2:$E$300,0)),ISNUMBER(MATCH(C13,'May 13'!$F$2:$F$300,0))),AND(ISNUMBER(MATCH(D13,'May 13'!$H$2:$H$300,0)),(ISNUMBER(MATCH(E13,'May 13'!$G$2:$G$300,0))))),"Found","Not Found")</f>
        <v>Found</v>
      </c>
      <c r="K13" s="32" t="str">
        <f>IF(OR(OR(ISNUMBER(MATCH(C13,'May 14'!$E$2:$E$300,0)),ISNUMBER(MATCH(C13,'May 14'!$F$2:$F$300,0))),AND(ISNUMBER(MATCH(D13,'May 14'!$H$2:$H$300,0)),(ISNUMBER(MATCH(E13,'May 14'!$G$2:$G$300,0))))),"Found","Not Found")</f>
        <v>Not Found</v>
      </c>
      <c r="L13" s="32" t="str">
        <f>IF(OR(OR(ISNUMBER(MATCH(C13,'May 15'!$E$2:$E$300,0)),ISNUMBER(MATCH(C13,'May 15'!$F$2:$F$300,0))),AND(ISNUMBER(MATCH(D13,'May 15'!$H$2:$H$300,0)),(ISNUMBER(MATCH(E13,'May 15'!$G$2:$G$300,0))))),"Found","Not Found")</f>
        <v>Not Found</v>
      </c>
      <c r="M13" s="35">
        <f t="shared" si="0"/>
        <v>2</v>
      </c>
      <c r="N13" s="33" t="s">
        <v>1412</v>
      </c>
      <c r="O13" s="36" t="str">
        <f t="shared" si="1"/>
        <v>No</v>
      </c>
    </row>
    <row r="14" spans="2:15" ht="15" customHeight="1">
      <c r="B14" s="32" t="s">
        <v>892</v>
      </c>
      <c r="C14" s="27" t="str">
        <f>VLOOKUP(B14,'PKII Employee Details'!$A$2:$F$600,3,FALSE)</f>
        <v>C768</v>
      </c>
      <c r="D14" s="33" t="s">
        <v>894</v>
      </c>
      <c r="E14" s="26" t="s">
        <v>895</v>
      </c>
      <c r="F14" s="32" t="str">
        <f>IF(OR(OR(ISNUMBER(MATCH(C14,'May 9'!$E$2:$E$300,0)),ISNUMBER(MATCH(C14,'May 9'!$F$2:$F$300,0))),AND(ISNUMBER(MATCH(D14,'May 9'!$H$2:$H$300,0)),(ISNUMBER(MATCH(E14,'May 9'!$G$2:$G$300,0))))),"Found","Not Found")</f>
        <v>Not Found</v>
      </c>
      <c r="G14" s="32" t="str">
        <f>IF(OR(OR(ISNUMBER(MATCH(C14,'May 10'!$E$2:$E$300,0)),ISNUMBER(MATCH(C14,'May 10'!$F$2:$F$300,0))),AND(ISNUMBER(MATCH(D14,'May 10'!$H$2:$H$300,0)),(ISNUMBER(MATCH(E14,'May 10'!$G$2:$G$300,0))))),"Found","Not Found")</f>
        <v>Not Found</v>
      </c>
      <c r="H14" s="34" t="str">
        <f>IF(OR(OR(ISNUMBER(MATCH(C14,'May 11'!$E$2:$E$300,0)),ISNUMBER(MATCH(C14,'May 11'!$F$2:$F$300,0))),AND(ISNUMBER(MATCH(D14,'May 11'!$H$2:$H$300,0)),(ISNUMBER(MATCH(E14,'May 11'!$G$2:$G$300,0))))),"Found","Not Found")</f>
        <v>Not Found</v>
      </c>
      <c r="I14" s="32" t="str">
        <f>IF(OR(OR(ISNUMBER(MATCH(C14,'May 12'!$E$2:$E$300,0)),ISNUMBER(MATCH(C14,'May 12'!$F$2:$F$300,0))),AND(ISNUMBER(MATCH(D14,'May 12'!$H$2:$H$300,0)),(ISNUMBER(MATCH(E14,'May 12'!$G$2:$G$300,0))))),"Found","Not Found")</f>
        <v>Not Found</v>
      </c>
      <c r="J14" s="32" t="str">
        <f>IF(OR(OR(ISNUMBER(MATCH(C14,'May 13'!$E$2:$E$300,0)),ISNUMBER(MATCH(C14,'May 13'!$F$2:$F$300,0))),AND(ISNUMBER(MATCH(D14,'May 13'!$H$2:$H$300,0)),(ISNUMBER(MATCH(E14,'May 13'!$G$2:$G$300,0))))),"Found","Not Found")</f>
        <v>Not Found</v>
      </c>
      <c r="K14" s="32" t="str">
        <f>IF(OR(OR(ISNUMBER(MATCH(C14,'May 14'!$E$2:$E$300,0)),ISNUMBER(MATCH(C14,'May 14'!$F$2:$F$300,0))),AND(ISNUMBER(MATCH(D14,'May 14'!$H$2:$H$300,0)),(ISNUMBER(MATCH(E14,'May 14'!$G$2:$G$300,0))))),"Found","Not Found")</f>
        <v>Not Found</v>
      </c>
      <c r="L14" s="32" t="str">
        <f>IF(OR(OR(ISNUMBER(MATCH(C14,'May 15'!$E$2:$E$300,0)),ISNUMBER(MATCH(C14,'May 15'!$F$2:$F$300,0))),AND(ISNUMBER(MATCH(D14,'May 15'!$H$2:$H$300,0)),(ISNUMBER(MATCH(E14,'May 15'!$G$2:$G$300,0))))),"Found","Not Found")</f>
        <v>Not Found</v>
      </c>
      <c r="M14" s="35">
        <f t="shared" si="0"/>
        <v>0</v>
      </c>
      <c r="N14" s="33" t="s">
        <v>1412</v>
      </c>
      <c r="O14" s="36" t="str">
        <f t="shared" si="1"/>
        <v>Yes</v>
      </c>
    </row>
    <row r="15" spans="2:15" ht="15" customHeight="1">
      <c r="B15" s="32" t="s">
        <v>678</v>
      </c>
      <c r="C15" s="27" t="str">
        <f>VLOOKUP(B15,'PKII Employee Details'!$A$2:$F$600,3,FALSE)</f>
        <v>C771</v>
      </c>
      <c r="D15" s="33" t="s">
        <v>680</v>
      </c>
      <c r="E15" s="26" t="s">
        <v>681</v>
      </c>
      <c r="F15" s="32" t="str">
        <f>IF(OR(OR(ISNUMBER(MATCH(C15,'May 9'!$E$2:$E$300,0)),ISNUMBER(MATCH(C15,'May 9'!$F$2:$F$300,0))),AND(ISNUMBER(MATCH(D15,'May 9'!$H$2:$H$300,0)),(ISNUMBER(MATCH(E15,'May 9'!$G$2:$G$300,0))))),"Found","Not Found")</f>
        <v>Not Found</v>
      </c>
      <c r="G15" s="32" t="str">
        <f>IF(OR(OR(ISNUMBER(MATCH(C15,'May 10'!$E$2:$E$300,0)),ISNUMBER(MATCH(C15,'May 10'!$F$2:$F$300,0))),AND(ISNUMBER(MATCH(D15,'May 10'!$H$2:$H$300,0)),(ISNUMBER(MATCH(E15,'May 10'!$G$2:$G$300,0))))),"Found","Not Found")</f>
        <v>Not Found</v>
      </c>
      <c r="H15" s="34" t="str">
        <f>IF(OR(OR(ISNUMBER(MATCH(C15,'May 11'!$E$2:$E$300,0)),ISNUMBER(MATCH(C15,'May 11'!$F$2:$F$300,0))),AND(ISNUMBER(MATCH(D15,'May 11'!$H$2:$H$300,0)),(ISNUMBER(MATCH(E15,'May 11'!$G$2:$G$300,0))))),"Found","Not Found")</f>
        <v>Not Found</v>
      </c>
      <c r="I15" s="32" t="str">
        <f>IF(OR(OR(ISNUMBER(MATCH(C15,'May 12'!$E$2:$E$300,0)),ISNUMBER(MATCH(C15,'May 12'!$F$2:$F$300,0))),AND(ISNUMBER(MATCH(D15,'May 12'!$H$2:$H$300,0)),(ISNUMBER(MATCH(E15,'May 12'!$G$2:$G$300,0))))),"Found","Not Found")</f>
        <v>Not Found</v>
      </c>
      <c r="J15" s="32" t="str">
        <f>IF(OR(OR(ISNUMBER(MATCH(C15,'May 13'!$E$2:$E$300,0)),ISNUMBER(MATCH(C15,'May 13'!$F$2:$F$300,0))),AND(ISNUMBER(MATCH(D15,'May 13'!$H$2:$H$300,0)),(ISNUMBER(MATCH(E15,'May 13'!$G$2:$G$300,0))))),"Found","Not Found")</f>
        <v>Not Found</v>
      </c>
      <c r="K15" s="32" t="str">
        <f>IF(OR(OR(ISNUMBER(MATCH(C15,'May 14'!$E$2:$E$300,0)),ISNUMBER(MATCH(C15,'May 14'!$F$2:$F$300,0))),AND(ISNUMBER(MATCH(D15,'May 14'!$H$2:$H$300,0)),(ISNUMBER(MATCH(E15,'May 14'!$G$2:$G$300,0))))),"Found","Not Found")</f>
        <v>Not Found</v>
      </c>
      <c r="L15" s="32" t="str">
        <f>IF(OR(OR(ISNUMBER(MATCH(C15,'May 15'!$E$2:$E$300,0)),ISNUMBER(MATCH(C15,'May 15'!$F$2:$F$300,0))),AND(ISNUMBER(MATCH(D15,'May 15'!$H$2:$H$300,0)),(ISNUMBER(MATCH(E15,'May 15'!$G$2:$G$300,0))))),"Found","Not Found")</f>
        <v>Not Found</v>
      </c>
      <c r="M15" s="35">
        <f t="shared" si="0"/>
        <v>0</v>
      </c>
      <c r="N15" s="33" t="s">
        <v>1412</v>
      </c>
      <c r="O15" s="36" t="str">
        <f t="shared" si="1"/>
        <v>Yes</v>
      </c>
    </row>
    <row r="16" spans="2:15" ht="15" customHeight="1">
      <c r="B16" s="32" t="s">
        <v>225</v>
      </c>
      <c r="C16" s="27" t="str">
        <f>VLOOKUP(B16,'PKII Employee Details'!$A$2:$F$600,3,FALSE)</f>
        <v>C775</v>
      </c>
      <c r="D16" s="33" t="s">
        <v>227</v>
      </c>
      <c r="E16" s="26" t="s">
        <v>228</v>
      </c>
      <c r="F16" s="32" t="str">
        <f>IF(OR(OR(ISNUMBER(MATCH(C16,'May 9'!$E$2:$E$300,0)),ISNUMBER(MATCH(C16,'May 9'!$F$2:$F$300,0))),AND(ISNUMBER(MATCH(D16,'May 9'!$H$2:$H$300,0)),(ISNUMBER(MATCH(E16,'May 9'!$G$2:$G$300,0))))),"Found","Not Found")</f>
        <v>Not Found</v>
      </c>
      <c r="G16" s="32" t="str">
        <f>IF(OR(OR(ISNUMBER(MATCH(C16,'May 10'!$E$2:$E$300,0)),ISNUMBER(MATCH(C16,'May 10'!$F$2:$F$300,0))),AND(ISNUMBER(MATCH(D16,'May 10'!$H$2:$H$300,0)),(ISNUMBER(MATCH(E16,'May 10'!$G$2:$G$300,0))))),"Found","Not Found")</f>
        <v>Found</v>
      </c>
      <c r="H16" s="34" t="str">
        <f>IF(OR(OR(ISNUMBER(MATCH(C16,'May 11'!$E$2:$E$300,0)),ISNUMBER(MATCH(C16,'May 11'!$F$2:$F$300,0))),AND(ISNUMBER(MATCH(D16,'May 11'!$H$2:$H$300,0)),(ISNUMBER(MATCH(E16,'May 11'!$G$2:$G$300,0))))),"Found","Not Found")</f>
        <v>Not Found</v>
      </c>
      <c r="I16" s="32" t="str">
        <f>IF(OR(OR(ISNUMBER(MATCH(C16,'May 12'!$E$2:$E$300,0)),ISNUMBER(MATCH(C16,'May 12'!$F$2:$F$300,0))),AND(ISNUMBER(MATCH(D16,'May 12'!$H$2:$H$300,0)),(ISNUMBER(MATCH(E16,'May 12'!$G$2:$G$300,0))))),"Found","Not Found")</f>
        <v>Not Found</v>
      </c>
      <c r="J16" s="32" t="str">
        <f>IF(OR(OR(ISNUMBER(MATCH(C16,'May 13'!$E$2:$E$300,0)),ISNUMBER(MATCH(C16,'May 13'!$F$2:$F$300,0))),AND(ISNUMBER(MATCH(D16,'May 13'!$H$2:$H$300,0)),(ISNUMBER(MATCH(E16,'May 13'!$G$2:$G$300,0))))),"Found","Not Found")</f>
        <v>Not Found</v>
      </c>
      <c r="K16" s="32" t="str">
        <f>IF(OR(OR(ISNUMBER(MATCH(C16,'May 14'!$E$2:$E$300,0)),ISNUMBER(MATCH(C16,'May 14'!$F$2:$F$300,0))),AND(ISNUMBER(MATCH(D16,'May 14'!$H$2:$H$300,0)),(ISNUMBER(MATCH(E16,'May 14'!$G$2:$G$300,0))))),"Found","Not Found")</f>
        <v>Not Found</v>
      </c>
      <c r="L16" s="32" t="str">
        <f>IF(OR(OR(ISNUMBER(MATCH(C16,'May 15'!$E$2:$E$300,0)),ISNUMBER(MATCH(C16,'May 15'!$F$2:$F$300,0))),AND(ISNUMBER(MATCH(D16,'May 15'!$H$2:$H$300,0)),(ISNUMBER(MATCH(E16,'May 15'!$G$2:$G$300,0))))),"Found","Not Found")</f>
        <v>Not Found</v>
      </c>
      <c r="M16" s="35">
        <f t="shared" si="0"/>
        <v>1</v>
      </c>
      <c r="N16" s="33" t="s">
        <v>1412</v>
      </c>
      <c r="O16" s="36" t="str">
        <f t="shared" si="1"/>
        <v>Yes</v>
      </c>
    </row>
    <row r="17" spans="1:15" ht="15" customHeight="1">
      <c r="B17" s="32" t="s">
        <v>476</v>
      </c>
      <c r="C17" s="27" t="s">
        <v>71</v>
      </c>
      <c r="D17" s="33" t="s">
        <v>1414</v>
      </c>
      <c r="E17" s="26" t="s">
        <v>474</v>
      </c>
      <c r="F17" s="32" t="str">
        <f>IF(OR(OR(ISNUMBER(MATCH(C17,'May 9'!$E$2:$E$300,0)),ISNUMBER(MATCH(C17,'May 9'!$F$2:$F$300,0))),AND(ISNUMBER(MATCH(D17,'May 9'!$H$2:$H$300,0)),(ISNUMBER(MATCH(E17,'May 9'!$G$2:$G$300,0))))),"Found","Not Found")</f>
        <v>Not Found</v>
      </c>
      <c r="G17" s="32" t="str">
        <f>IF(OR(OR(ISNUMBER(MATCH(C17,'May 10'!$E$2:$E$300,0)),ISNUMBER(MATCH(C17,'May 10'!$F$2:$F$300,0))),AND(ISNUMBER(MATCH(D17,'May 10'!$H$2:$H$300,0)),(ISNUMBER(MATCH(E17,'May 10'!$G$2:$G$300,0))))),"Found","Not Found")</f>
        <v>Found</v>
      </c>
      <c r="H17" s="34" t="str">
        <f>IF(OR(OR(ISNUMBER(MATCH(C17,'May 11'!$E$2:$E$300,0)),ISNUMBER(MATCH(C17,'May 11'!$F$2:$F$300,0))),AND(ISNUMBER(MATCH(D17,'May 11'!$H$2:$H$300,0)),(ISNUMBER(MATCH(E17,'May 11'!$G$2:$G$300,0))))),"Found","Not Found")</f>
        <v>Found</v>
      </c>
      <c r="I17" s="32" t="str">
        <f>IF(OR(OR(ISNUMBER(MATCH(C17,'May 12'!$E$2:$E$300,0)),ISNUMBER(MATCH(C17,'May 12'!$F$2:$F$300,0))),AND(ISNUMBER(MATCH(D17,'May 12'!$H$2:$H$300,0)),(ISNUMBER(MATCH(E17,'May 12'!$G$2:$G$300,0))))),"Found","Not Found")</f>
        <v>Found</v>
      </c>
      <c r="J17" s="32" t="str">
        <f>IF(OR(OR(ISNUMBER(MATCH(C17,'May 13'!$E$2:$E$300,0)),ISNUMBER(MATCH(C17,'May 13'!$F$2:$F$300,0))),AND(ISNUMBER(MATCH(D17,'May 13'!$H$2:$H$300,0)),(ISNUMBER(MATCH(E17,'May 13'!$G$2:$G$300,0))))),"Found","Not Found")</f>
        <v>Not Found</v>
      </c>
      <c r="K17" s="32" t="str">
        <f>IF(OR(OR(ISNUMBER(MATCH(C17,'May 14'!$E$2:$E$300,0)),ISNUMBER(MATCH(C17,'May 14'!$F$2:$F$300,0))),AND(ISNUMBER(MATCH(D17,'May 14'!$H$2:$H$300,0)),(ISNUMBER(MATCH(E17,'May 14'!$G$2:$G$300,0))))),"Found","Not Found")</f>
        <v>Not Found</v>
      </c>
      <c r="L17" s="32" t="str">
        <f>IF(OR(OR(ISNUMBER(MATCH(C17,'May 15'!$E$2:$E$300,0)),ISNUMBER(MATCH(C17,'May 15'!$F$2:$F$300,0))),AND(ISNUMBER(MATCH(D17,'May 15'!$H$2:$H$300,0)),(ISNUMBER(MATCH(E17,'May 15'!$G$2:$G$300,0))))),"Found","Not Found")</f>
        <v>Not Found</v>
      </c>
      <c r="M17" s="35">
        <f t="shared" si="0"/>
        <v>3</v>
      </c>
      <c r="N17" s="33" t="s">
        <v>1412</v>
      </c>
      <c r="O17" s="36" t="str">
        <f t="shared" si="1"/>
        <v>Yes</v>
      </c>
    </row>
    <row r="18" spans="1:15" ht="15" customHeight="1">
      <c r="B18" s="32" t="s">
        <v>1415</v>
      </c>
      <c r="C18" s="27" t="s">
        <v>40</v>
      </c>
      <c r="D18" s="33" t="s">
        <v>962</v>
      </c>
      <c r="E18" s="39" t="s">
        <v>1346</v>
      </c>
      <c r="F18" s="32" t="str">
        <f>IF(OR(OR(ISNUMBER(MATCH(C18,'May 9'!$E$2:$E$300,0)),ISNUMBER(MATCH(C18,'May 9'!$F$2:$F$300,0))),AND(ISNUMBER(MATCH(D18,'May 9'!$H$2:$H$300,0)),(ISNUMBER(MATCH(E18,'May 9'!$G$2:$G$300,0))))),"Found","Not Found")</f>
        <v>Found</v>
      </c>
      <c r="G18" s="32" t="str">
        <f>IF(OR(OR(ISNUMBER(MATCH(C18,'May 10'!$E$2:$E$300,0)),ISNUMBER(MATCH(C18,'May 10'!$F$2:$F$300,0))),AND(ISNUMBER(MATCH(D18,'May 10'!$H$2:$H$300,0)),(ISNUMBER(MATCH(E18,'May 10'!$G$2:$G$300,0))))),"Found","Not Found")</f>
        <v>Not Found</v>
      </c>
      <c r="H18" s="34" t="str">
        <f>IF(OR(OR(ISNUMBER(MATCH(C18,'May 11'!$E$2:$E$300,0)),ISNUMBER(MATCH(C18,'May 11'!$F$2:$F$300,0))),AND(ISNUMBER(MATCH(D18,'May 11'!$H$2:$H$300,0)),(ISNUMBER(MATCH(E18,'May 11'!$G$2:$G$300,0))))),"Found","Not Found")</f>
        <v>Found</v>
      </c>
      <c r="I18" s="32" t="str">
        <f>IF(OR(OR(ISNUMBER(MATCH(C18,'May 12'!$E$2:$E$300,0)),ISNUMBER(MATCH(C18,'May 12'!$F$2:$F$300,0))),AND(ISNUMBER(MATCH(D18,'May 12'!$H$2:$H$300,0)),(ISNUMBER(MATCH(E18,'May 12'!$G$2:$G$300,0))))),"Found","Not Found")</f>
        <v>Found</v>
      </c>
      <c r="J18" s="32" t="str">
        <f>IF(OR(OR(ISNUMBER(MATCH(C18,'May 13'!$E$2:$E$300,0)),ISNUMBER(MATCH(C18,'May 13'!$F$2:$F$300,0))),AND(ISNUMBER(MATCH(D18,'May 13'!$H$2:$H$300,0)),(ISNUMBER(MATCH(E18,'May 13'!$G$2:$G$300,0))))),"Found","Not Found")</f>
        <v>Found</v>
      </c>
      <c r="K18" s="32" t="str">
        <f>IF(OR(OR(ISNUMBER(MATCH(C18,'May 14'!$E$2:$E$300,0)),ISNUMBER(MATCH(C18,'May 14'!$F$2:$F$300,0))),AND(ISNUMBER(MATCH(D18,'May 14'!$H$2:$H$300,0)),(ISNUMBER(MATCH(E18,'May 14'!$G$2:$G$300,0))))),"Found","Not Found")</f>
        <v>Not Found</v>
      </c>
      <c r="L18" s="32" t="str">
        <f>IF(OR(OR(ISNUMBER(MATCH(C18,'May 15'!$E$2:$E$300,0)),ISNUMBER(MATCH(C18,'May 15'!$F$2:$F$300,0))),AND(ISNUMBER(MATCH(D18,'May 15'!$H$2:$H$300,0)),(ISNUMBER(MATCH(E18,'May 15'!$G$2:$G$300,0))))),"Found","Not Found")</f>
        <v>Not Found</v>
      </c>
      <c r="M18" s="35">
        <f t="shared" si="0"/>
        <v>4</v>
      </c>
      <c r="N18" s="33"/>
      <c r="O18" s="36" t="str">
        <f t="shared" si="1"/>
        <v>No</v>
      </c>
    </row>
    <row r="19" spans="1:15" ht="15" customHeight="1">
      <c r="B19" s="32" t="s">
        <v>1204</v>
      </c>
      <c r="C19" s="27" t="s">
        <v>68</v>
      </c>
      <c r="D19" s="33" t="s">
        <v>1205</v>
      </c>
      <c r="E19" s="40" t="s">
        <v>1206</v>
      </c>
      <c r="F19" s="32" t="str">
        <f>IF(OR(OR(ISNUMBER(MATCH(C19,'May 9'!$E$2:$E$300,0)),ISNUMBER(MATCH(C19,'May 9'!$F$2:$F$300,0))),AND(ISNUMBER(MATCH(D19,'May 9'!$H$2:$H$300,0)),(ISNUMBER(MATCH(E19,'May 9'!$G$2:$G$300,0))))),"Found","Not Found")</f>
        <v>Found</v>
      </c>
      <c r="G19" s="32" t="str">
        <f>IF(OR(OR(ISNUMBER(MATCH(C19,'May 10'!$E$2:$E$300,0)),ISNUMBER(MATCH(C19,'May 10'!$F$2:$F$300,0))),AND(ISNUMBER(MATCH(D19,'May 10'!$H$2:$H$300,0)),(ISNUMBER(MATCH(E19,'May 10'!$G$2:$G$300,0))))),"Found","Not Found")</f>
        <v>Not Found</v>
      </c>
      <c r="H19" s="34" t="str">
        <f>IF(OR(OR(ISNUMBER(MATCH(C19,'May 11'!$E$2:$E$300,0)),ISNUMBER(MATCH(C19,'May 11'!$F$2:$F$300,0))),AND(ISNUMBER(MATCH(D19,'May 11'!$H$2:$H$300,0)),(ISNUMBER(MATCH(E19,'May 11'!$G$2:$G$300,0))))),"Found","Not Found")</f>
        <v>Found</v>
      </c>
      <c r="I19" s="32" t="str">
        <f>IF(OR(OR(ISNUMBER(MATCH(C19,'May 12'!$E$2:$E$300,0)),ISNUMBER(MATCH(C19,'May 12'!$F$2:$F$300,0))),AND(ISNUMBER(MATCH(D19,'May 12'!$H$2:$H$300,0)),(ISNUMBER(MATCH(E19,'May 12'!$G$2:$G$300,0))))),"Found","Not Found")</f>
        <v>Not Found</v>
      </c>
      <c r="J19" s="32" t="str">
        <f>IF(OR(OR(ISNUMBER(MATCH(C19,'May 13'!$E$2:$E$300,0)),ISNUMBER(MATCH(C19,'May 13'!$F$2:$F$300,0))),AND(ISNUMBER(MATCH(D19,'May 13'!$H$2:$H$300,0)),(ISNUMBER(MATCH(E19,'May 13'!$G$2:$G$300,0))))),"Found","Not Found")</f>
        <v>Found</v>
      </c>
      <c r="K19" s="32" t="str">
        <f>IF(OR(OR(ISNUMBER(MATCH(C19,'May 14'!$E$2:$E$300,0)),ISNUMBER(MATCH(C19,'May 14'!$F$2:$F$300,0))),AND(ISNUMBER(MATCH(D19,'May 14'!$H$2:$H$300,0)),(ISNUMBER(MATCH(E19,'May 14'!$G$2:$G$300,0))))),"Found","Not Found")</f>
        <v>Found</v>
      </c>
      <c r="L19" s="32" t="str">
        <f>IF(OR(OR(ISNUMBER(MATCH(C19,'May 15'!$E$2:$E$300,0)),ISNUMBER(MATCH(C19,'May 15'!$F$2:$F$300,0))),AND(ISNUMBER(MATCH(D19,'May 15'!$H$2:$H$300,0)),(ISNUMBER(MATCH(E19,'May 15'!$G$2:$G$300,0))))),"Found","Not Found")</f>
        <v>Not Found</v>
      </c>
      <c r="M19" s="35">
        <f t="shared" si="0"/>
        <v>4</v>
      </c>
      <c r="N19" s="33" t="s">
        <v>1412</v>
      </c>
      <c r="O19" s="36" t="str">
        <f t="shared" si="1"/>
        <v>No</v>
      </c>
    </row>
    <row r="20" spans="1:15" ht="15" customHeight="1">
      <c r="B20" s="32" t="s">
        <v>1416</v>
      </c>
      <c r="C20" s="27"/>
      <c r="D20" s="33" t="s">
        <v>1417</v>
      </c>
      <c r="E20" s="41" t="s">
        <v>1418</v>
      </c>
      <c r="F20" s="32" t="str">
        <f>IF(OR(OR(ISNUMBER(MATCH(C20,'May 9'!$E$2:$E$300,0)),ISNUMBER(MATCH(C20,'May 9'!$F$2:$F$300,0))),AND(ISNUMBER(MATCH(D20,'May 9'!$H$2:$H$300,0)),(ISNUMBER(MATCH(E20,'May 9'!$G$2:$G$300,0))))),"Found","Not Found")</f>
        <v>Not Found</v>
      </c>
      <c r="G20" s="32" t="str">
        <f>IF(OR(OR(ISNUMBER(MATCH(C20,'May 10'!$E$2:$E$300,0)),ISNUMBER(MATCH(C20,'May 10'!$F$2:$F$300,0))),AND(ISNUMBER(MATCH(D20,'May 10'!$H$2:$H$300,0)),(ISNUMBER(MATCH(E20,'May 10'!$G$2:$G$300,0))))),"Found","Not Found")</f>
        <v>Not Found</v>
      </c>
      <c r="H20" s="34" t="str">
        <f>IF(OR(OR(ISNUMBER(MATCH(C20,'May 11'!$E$2:$E$300,0)),ISNUMBER(MATCH(C20,'May 11'!$F$2:$F$300,0))),AND(ISNUMBER(MATCH(D20,'May 11'!$H$2:$H$300,0)),(ISNUMBER(MATCH(E20,'May 11'!$G$2:$G$300,0))))),"Found","Not Found")</f>
        <v>Not Found</v>
      </c>
      <c r="I20" s="32" t="str">
        <f>IF(OR(OR(ISNUMBER(MATCH(C20,'May 12'!$E$2:$E$300,0)),ISNUMBER(MATCH(C20,'May 12'!$F$2:$F$300,0))),AND(ISNUMBER(MATCH(D20,'May 12'!$H$2:$H$300,0)),(ISNUMBER(MATCH(E20,'May 12'!$G$2:$G$300,0))))),"Found","Not Found")</f>
        <v>Not Found</v>
      </c>
      <c r="J20" s="32" t="str">
        <f>IF(OR(OR(ISNUMBER(MATCH(C20,'May 13'!$E$2:$E$300,0)),ISNUMBER(MATCH(C20,'May 13'!$F$2:$F$300,0))),AND(ISNUMBER(MATCH(D20,'May 13'!$H$2:$H$300,0)),(ISNUMBER(MATCH(E20,'May 13'!$G$2:$G$300,0))))),"Found","Not Found")</f>
        <v>Not Found</v>
      </c>
      <c r="K20" s="32" t="str">
        <f>IF(OR(OR(ISNUMBER(MATCH(C20,'May 14'!$E$2:$E$300,0)),ISNUMBER(MATCH(C20,'May 14'!$F$2:$F$300,0))),AND(ISNUMBER(MATCH(D20,'May 14'!$H$2:$H$300,0)),(ISNUMBER(MATCH(E20,'May 14'!$G$2:$G$300,0))))),"Found","Not Found")</f>
        <v>Not Found</v>
      </c>
      <c r="L20" s="32" t="str">
        <f>IF(OR(OR(ISNUMBER(MATCH(C20,'May 15'!$E$2:$E$300,0)),ISNUMBER(MATCH(C20,'May 15'!$F$2:$F$300,0))),AND(ISNUMBER(MATCH(D20,'May 15'!$H$2:$H$300,0)),(ISNUMBER(MATCH(E20,'May 15'!$G$2:$G$300,0))))),"Found","Not Found")</f>
        <v>Not Found</v>
      </c>
      <c r="M20" s="35">
        <f t="shared" si="0"/>
        <v>0</v>
      </c>
      <c r="N20" s="33"/>
      <c r="O20" s="36" t="str">
        <f t="shared" si="1"/>
        <v>Yes</v>
      </c>
    </row>
    <row r="21" spans="1:15" ht="15" customHeight="1">
      <c r="B21" s="32" t="s">
        <v>1419</v>
      </c>
      <c r="C21" s="27"/>
      <c r="D21" s="33" t="s">
        <v>1420</v>
      </c>
      <c r="E21" s="42" t="s">
        <v>1421</v>
      </c>
      <c r="F21" s="32" t="str">
        <f>IF(OR(OR(ISNUMBER(MATCH(C21,'May 9'!$E$2:$E$300,0)),ISNUMBER(MATCH(C21,'May 9'!$F$2:$F$300,0))),AND(ISNUMBER(MATCH(D21,'May 9'!$H$2:$H$300,0)),(ISNUMBER(MATCH(E21,'May 9'!$G$2:$G$300,0))))),"Found","Not Found")</f>
        <v>Not Found</v>
      </c>
      <c r="G21" s="32" t="str">
        <f>IF(OR(OR(ISNUMBER(MATCH(C21,'May 10'!$E$2:$E$300,0)),ISNUMBER(MATCH(C21,'May 10'!$F$2:$F$300,0))),AND(ISNUMBER(MATCH(D21,'May 10'!$H$2:$H$300,0)),(ISNUMBER(MATCH(E21,'May 10'!$G$2:$G$300,0))))),"Found","Not Found")</f>
        <v>Found</v>
      </c>
      <c r="H21" s="34" t="str">
        <f>IF(OR(OR(ISNUMBER(MATCH(C21,'May 11'!$E$2:$E$300,0)),ISNUMBER(MATCH(C21,'May 11'!$F$2:$F$300,0))),AND(ISNUMBER(MATCH(D21,'May 11'!$H$2:$H$300,0)),(ISNUMBER(MATCH(E21,'May 11'!$G$2:$G$300,0))))),"Found","Not Found")</f>
        <v>Found</v>
      </c>
      <c r="I21" s="32" t="str">
        <f>IF(OR(OR(ISNUMBER(MATCH(C21,'May 12'!$E$2:$E$300,0)),ISNUMBER(MATCH(C21,'May 12'!$F$2:$F$300,0))),AND(ISNUMBER(MATCH(D21,'May 12'!$H$2:$H$300,0)),(ISNUMBER(MATCH(E21,'May 12'!$G$2:$G$300,0))))),"Found","Not Found")</f>
        <v>Not Found</v>
      </c>
      <c r="J21" s="32" t="str">
        <f>IF(OR(OR(ISNUMBER(MATCH(C21,'May 13'!$E$2:$E$300,0)),ISNUMBER(MATCH(C21,'May 13'!$F$2:$F$300,0))),AND(ISNUMBER(MATCH(D21,'May 13'!$H$2:$H$300,0)),(ISNUMBER(MATCH(E21,'May 13'!$G$2:$G$300,0))))),"Found","Not Found")</f>
        <v>Not Found</v>
      </c>
      <c r="K21" s="32" t="str">
        <f>IF(OR(OR(ISNUMBER(MATCH(C21,'May 14'!$E$2:$E$300,0)),ISNUMBER(MATCH(C21,'May 14'!$F$2:$F$300,0))),AND(ISNUMBER(MATCH(D21,'May 14'!$H$2:$H$300,0)),(ISNUMBER(MATCH(E21,'May 14'!$G$2:$G$300,0))))),"Found","Not Found")</f>
        <v>Found</v>
      </c>
      <c r="L21" s="32" t="str">
        <f>IF(OR(OR(ISNUMBER(MATCH(C21,'May 15'!$E$2:$E$300,0)),ISNUMBER(MATCH(C21,'May 15'!$F$2:$F$300,0))),AND(ISNUMBER(MATCH(D21,'May 15'!$H$2:$H$300,0)),(ISNUMBER(MATCH(E21,'May 15'!$G$2:$G$300,0))))),"Found","Not Found")</f>
        <v>Not Found</v>
      </c>
      <c r="M21" s="35">
        <f t="shared" si="0"/>
        <v>3</v>
      </c>
      <c r="N21" s="33"/>
      <c r="O21" s="36" t="str">
        <f t="shared" si="1"/>
        <v>No</v>
      </c>
    </row>
    <row r="22" spans="1:15" ht="15" customHeight="1">
      <c r="B22" s="32" t="s">
        <v>1422</v>
      </c>
      <c r="C22" s="27"/>
      <c r="D22" s="33" t="s">
        <v>958</v>
      </c>
      <c r="E22" s="43" t="s">
        <v>959</v>
      </c>
      <c r="F22" s="32" t="str">
        <f>IF(OR(OR(ISNUMBER(MATCH(C22,'May 9'!$E$2:$E$300,0)),ISNUMBER(MATCH(C22,'May 9'!$F$2:$F$300,0))),AND(ISNUMBER(MATCH(D22,'May 9'!$H$2:$H$300,0)),(ISNUMBER(MATCH(E22,'May 9'!$G$2:$G$300,0))))),"Found","Not Found")</f>
        <v>Not Found</v>
      </c>
      <c r="G22" s="32" t="str">
        <f>IF(OR(OR(ISNUMBER(MATCH(C22,'May 10'!$E$2:$E$300,0)),ISNUMBER(MATCH(C22,'May 10'!$F$2:$F$300,0))),AND(ISNUMBER(MATCH(D22,'May 10'!$H$2:$H$300,0)),(ISNUMBER(MATCH(E22,'May 10'!$G$2:$G$300,0))))),"Found","Not Found")</f>
        <v>Not Found</v>
      </c>
      <c r="H22" s="34" t="str">
        <f>IF(OR(OR(ISNUMBER(MATCH(C22,'May 11'!$E$2:$E$300,0)),ISNUMBER(MATCH(C22,'May 11'!$F$2:$F$300,0))),AND(ISNUMBER(MATCH(D22,'May 11'!$H$2:$H$300,0)),(ISNUMBER(MATCH(E22,'May 11'!$G$2:$G$300,0))))),"Found","Not Found")</f>
        <v>Not Found</v>
      </c>
      <c r="I22" s="32" t="str">
        <f>IF(OR(OR(ISNUMBER(MATCH(C22,'May 12'!$E$2:$E$300,0)),ISNUMBER(MATCH(C22,'May 12'!$F$2:$F$300,0))),AND(ISNUMBER(MATCH(D22,'May 12'!$H$2:$H$300,0)),(ISNUMBER(MATCH(E22,'May 12'!$G$2:$G$300,0))))),"Found","Not Found")</f>
        <v>Not Found</v>
      </c>
      <c r="J22" s="32" t="str">
        <f>IF(OR(OR(ISNUMBER(MATCH(C22,'May 13'!$E$2:$E$300,0)),ISNUMBER(MATCH(C22,'May 13'!$F$2:$F$300,0))),AND(ISNUMBER(MATCH(D22,'May 13'!$H$2:$H$300,0)),(ISNUMBER(MATCH(E22,'May 13'!$G$2:$G$300,0))))),"Found","Not Found")</f>
        <v>Not Found</v>
      </c>
      <c r="K22" s="32" t="str">
        <f>IF(OR(OR(ISNUMBER(MATCH(C22,'May 14'!$E$2:$E$300,0)),ISNUMBER(MATCH(C22,'May 14'!$F$2:$F$300,0))),AND(ISNUMBER(MATCH(D22,'May 14'!$H$2:$H$300,0)),(ISNUMBER(MATCH(E22,'May 14'!$G$2:$G$300,0))))),"Found","Not Found")</f>
        <v>Not Found</v>
      </c>
      <c r="L22" s="32" t="str">
        <f>IF(OR(OR(ISNUMBER(MATCH(C22,'May 15'!$E$2:$E$300,0)),ISNUMBER(MATCH(C22,'May 15'!$F$2:$F$300,0))),AND(ISNUMBER(MATCH(D22,'May 15'!$H$2:$H$300,0)),(ISNUMBER(MATCH(E22,'May 15'!$G$2:$G$300,0))))),"Found","Not Found")</f>
        <v>Not Found</v>
      </c>
      <c r="M22" s="35">
        <f t="shared" si="0"/>
        <v>0</v>
      </c>
      <c r="N22" s="33"/>
      <c r="O22" s="36" t="str">
        <f t="shared" si="1"/>
        <v>Yes</v>
      </c>
    </row>
    <row r="23" spans="1:15" ht="15" customHeight="1">
      <c r="B23" s="32" t="s">
        <v>1423</v>
      </c>
      <c r="C23" s="27"/>
      <c r="D23" s="33" t="s">
        <v>1424</v>
      </c>
      <c r="E23" s="44" t="s">
        <v>1425</v>
      </c>
      <c r="F23" s="32" t="str">
        <f>IF(OR(OR(ISNUMBER(MATCH(C23,'May 9'!$E$2:$E$300,0)),ISNUMBER(MATCH(C23,'May 9'!$F$2:$F$300,0))),AND(ISNUMBER(MATCH(D23,'May 9'!$H$2:$H$300,0)),(ISNUMBER(MATCH(E23,'May 9'!$G$2:$G$300,0))))),"Found","Not Found")</f>
        <v>Not Found</v>
      </c>
      <c r="G23" s="32" t="str">
        <f>IF(OR(OR(ISNUMBER(MATCH(C23,'May 10'!$E$2:$E$300,0)),ISNUMBER(MATCH(C23,'May 10'!$F$2:$F$300,0))),AND(ISNUMBER(MATCH(D23,'May 10'!$H$2:$H$300,0)),(ISNUMBER(MATCH(E23,'May 10'!$G$2:$G$300,0))))),"Found","Not Found")</f>
        <v>Not Found</v>
      </c>
      <c r="H23" s="34" t="str">
        <f>IF(OR(OR(ISNUMBER(MATCH(C23,'May 11'!$E$2:$E$300,0)),ISNUMBER(MATCH(C23,'May 11'!$F$2:$F$300,0))),AND(ISNUMBER(MATCH(D23,'May 11'!$H$2:$H$300,0)),(ISNUMBER(MATCH(E23,'May 11'!$G$2:$G$300,0))))),"Found","Not Found")</f>
        <v>Not Found</v>
      </c>
      <c r="I23" s="32" t="str">
        <f>IF(OR(OR(ISNUMBER(MATCH(C23,'May 12'!$E$2:$E$300,0)),ISNUMBER(MATCH(C23,'May 12'!$F$2:$F$300,0))),AND(ISNUMBER(MATCH(D23,'May 12'!$H$2:$H$300,0)),(ISNUMBER(MATCH(E23,'May 12'!$G$2:$G$300,0))))),"Found","Not Found")</f>
        <v>Not Found</v>
      </c>
      <c r="J23" s="32" t="str">
        <f>IF(OR(OR(ISNUMBER(MATCH(C23,'May 13'!$E$2:$E$300,0)),ISNUMBER(MATCH(C23,'May 13'!$F$2:$F$300,0))),AND(ISNUMBER(MATCH(D23,'May 13'!$H$2:$H$300,0)),(ISNUMBER(MATCH(E23,'May 13'!$G$2:$G$300,0))))),"Found","Not Found")</f>
        <v>Not Found</v>
      </c>
      <c r="K23" s="32" t="str">
        <f>IF(OR(OR(ISNUMBER(MATCH(C23,'May 14'!$E$2:$E$300,0)),ISNUMBER(MATCH(C23,'May 14'!$F$2:$F$300,0))),AND(ISNUMBER(MATCH(D23,'May 14'!$H$2:$H$300,0)),(ISNUMBER(MATCH(E23,'May 14'!$G$2:$G$300,0))))),"Found","Not Found")</f>
        <v>Not Found</v>
      </c>
      <c r="L23" s="32" t="str">
        <f>IF(OR(OR(ISNUMBER(MATCH(C23,'May 15'!$E$2:$E$300,0)),ISNUMBER(MATCH(C23,'May 15'!$F$2:$F$300,0))),AND(ISNUMBER(MATCH(D23,'May 15'!$H$2:$H$300,0)),(ISNUMBER(MATCH(E23,'May 15'!$G$2:$G$300,0))))),"Found","Not Found")</f>
        <v>Not Found</v>
      </c>
      <c r="M23" s="35">
        <f t="shared" si="0"/>
        <v>0</v>
      </c>
      <c r="N23" s="33"/>
      <c r="O23" s="36" t="str">
        <f t="shared" si="1"/>
        <v>Yes</v>
      </c>
    </row>
    <row r="24" spans="1:15" ht="15" customHeight="1">
      <c r="B24" s="32" t="s">
        <v>1426</v>
      </c>
      <c r="C24" s="27"/>
      <c r="D24" s="33" t="s">
        <v>1427</v>
      </c>
      <c r="E24" s="44" t="s">
        <v>1428</v>
      </c>
      <c r="F24" s="32" t="str">
        <f>IF(OR(OR(ISNUMBER(MATCH(C24,'May 9'!$E$2:$E$300,0)),ISNUMBER(MATCH(C24,'May 9'!$F$2:$F$300,0))),AND(ISNUMBER(MATCH(D24,'May 9'!$H$2:$H$300,0)),(ISNUMBER(MATCH(E24,'May 9'!$G$2:$G$300,0))))),"Found","Not Found")</f>
        <v>Not Found</v>
      </c>
      <c r="G24" s="32" t="str">
        <f>IF(OR(OR(ISNUMBER(MATCH(C24,'May 10'!$E$2:$E$300,0)),ISNUMBER(MATCH(C24,'May 10'!$F$2:$F$300,0))),AND(ISNUMBER(MATCH(D24,'May 10'!$H$2:$H$300,0)),(ISNUMBER(MATCH(E24,'May 10'!$G$2:$G$300,0))))),"Found","Not Found")</f>
        <v>Not Found</v>
      </c>
      <c r="H24" s="34" t="str">
        <f>IF(OR(OR(ISNUMBER(MATCH(C24,'May 11'!$E$2:$E$300,0)),ISNUMBER(MATCH(C24,'May 11'!$F$2:$F$300,0))),AND(ISNUMBER(MATCH(D24,'May 11'!$H$2:$H$300,0)),(ISNUMBER(MATCH(E24,'May 11'!$G$2:$G$300,0))))),"Found","Not Found")</f>
        <v>Not Found</v>
      </c>
      <c r="I24" s="32" t="str">
        <f>IF(OR(OR(ISNUMBER(MATCH(C24,'May 12'!$E$2:$E$300,0)),ISNUMBER(MATCH(C24,'May 12'!$F$2:$F$300,0))),AND(ISNUMBER(MATCH(D24,'May 12'!$H$2:$H$300,0)),(ISNUMBER(MATCH(E24,'May 12'!$G$2:$G$300,0))))),"Found","Not Found")</f>
        <v>Not Found</v>
      </c>
      <c r="J24" s="32" t="str">
        <f>IF(OR(OR(ISNUMBER(MATCH(C24,'May 13'!$E$2:$E$300,0)),ISNUMBER(MATCH(C24,'May 13'!$F$2:$F$300,0))),AND(ISNUMBER(MATCH(D24,'May 13'!$H$2:$H$300,0)),(ISNUMBER(MATCH(E24,'May 13'!$G$2:$G$300,0))))),"Found","Not Found")</f>
        <v>Not Found</v>
      </c>
      <c r="K24" s="32" t="str">
        <f>IF(OR(OR(ISNUMBER(MATCH(C24,'May 14'!$E$2:$E$300,0)),ISNUMBER(MATCH(C24,'May 14'!$F$2:$F$300,0))),AND(ISNUMBER(MATCH(D24,'May 14'!$H$2:$H$300,0)),(ISNUMBER(MATCH(E24,'May 14'!$G$2:$G$300,0))))),"Found","Not Found")</f>
        <v>Not Found</v>
      </c>
      <c r="L24" s="32" t="str">
        <f>IF(OR(OR(ISNUMBER(MATCH(C24,'May 15'!$E$2:$E$300,0)),ISNUMBER(MATCH(C24,'May 15'!$F$2:$F$300,0))),AND(ISNUMBER(MATCH(D24,'May 15'!$H$2:$H$300,0)),(ISNUMBER(MATCH(E24,'May 15'!$G$2:$G$300,0))))),"Found","Not Found")</f>
        <v>Not Found</v>
      </c>
      <c r="M24" s="35">
        <f t="shared" si="0"/>
        <v>0</v>
      </c>
      <c r="N24" s="33" t="s">
        <v>1429</v>
      </c>
      <c r="O24" s="36" t="str">
        <f t="shared" si="1"/>
        <v>Yes</v>
      </c>
    </row>
    <row r="25" spans="1:15" ht="15" customHeight="1">
      <c r="B25" s="32" t="s">
        <v>1430</v>
      </c>
      <c r="C25" s="27"/>
      <c r="D25" s="33" t="s">
        <v>1431</v>
      </c>
      <c r="E25" s="45" t="s">
        <v>1432</v>
      </c>
      <c r="F25" s="32" t="str">
        <f>IF(OR(OR(ISNUMBER(MATCH(C25,'May 9'!$E$2:$E$300,0)),ISNUMBER(MATCH(C25,'May 9'!$F$2:$F$300,0))),AND(ISNUMBER(MATCH(D25,'May 9'!$H$2:$H$300,0)),(ISNUMBER(MATCH(E25,'May 9'!$G$2:$G$300,0))))),"Found","Not Found")</f>
        <v>Not Found</v>
      </c>
      <c r="G25" s="32" t="str">
        <f>IF(OR(OR(ISNUMBER(MATCH(C25,'May 10'!$E$2:$E$300,0)),ISNUMBER(MATCH(C25,'May 10'!$F$2:$F$300,0))),AND(ISNUMBER(MATCH(D25,'May 10'!$H$2:$H$300,0)),(ISNUMBER(MATCH(E25,'May 10'!$G$2:$G$300,0))))),"Found","Not Found")</f>
        <v>Not Found</v>
      </c>
      <c r="H25" s="34" t="str">
        <f>IF(OR(OR(ISNUMBER(MATCH(C25,'May 11'!$E$2:$E$300,0)),ISNUMBER(MATCH(C25,'May 11'!$F$2:$F$300,0))),AND(ISNUMBER(MATCH(D25,'May 11'!$H$2:$H$300,0)),(ISNUMBER(MATCH(E25,'May 11'!$G$2:$G$300,0))))),"Found","Not Found")</f>
        <v>Not Found</v>
      </c>
      <c r="I25" s="32" t="str">
        <f>IF(OR(OR(ISNUMBER(MATCH(C25,'May 12'!$E$2:$E$300,0)),ISNUMBER(MATCH(C25,'May 12'!$F$2:$F$300,0))),AND(ISNUMBER(MATCH(D25,'May 12'!$H$2:$H$300,0)),(ISNUMBER(MATCH(E25,'May 12'!$G$2:$G$300,0))))),"Found","Not Found")</f>
        <v>Not Found</v>
      </c>
      <c r="J25" s="32" t="str">
        <f>IF(OR(OR(ISNUMBER(MATCH(C25,'May 13'!$E$2:$E$300,0)),ISNUMBER(MATCH(C25,'May 13'!$F$2:$F$300,0))),AND(ISNUMBER(MATCH(D25,'May 13'!$H$2:$H$300,0)),(ISNUMBER(MATCH(E25,'May 13'!$G$2:$G$300,0))))),"Found","Not Found")</f>
        <v>Not Found</v>
      </c>
      <c r="K25" s="32" t="str">
        <f>IF(OR(OR(ISNUMBER(MATCH(C25,'May 14'!$E$2:$E$300,0)),ISNUMBER(MATCH(C25,'May 14'!$F$2:$F$300,0))),AND(ISNUMBER(MATCH(D25,'May 14'!$H$2:$H$300,0)),(ISNUMBER(MATCH(E25,'May 14'!$G$2:$G$300,0))))),"Found","Not Found")</f>
        <v>Not Found</v>
      </c>
      <c r="L25" s="32" t="str">
        <f>IF(OR(OR(ISNUMBER(MATCH(C25,'May 15'!$E$2:$E$300,0)),ISNUMBER(MATCH(C25,'May 15'!$F$2:$F$300,0))),AND(ISNUMBER(MATCH(D25,'May 15'!$H$2:$H$300,0)),(ISNUMBER(MATCH(E25,'May 15'!$G$2:$G$300,0))))),"Found","Not Found")</f>
        <v>Not Found</v>
      </c>
      <c r="M25" s="35">
        <f t="shared" si="0"/>
        <v>0</v>
      </c>
      <c r="N25" s="33" t="s">
        <v>1429</v>
      </c>
      <c r="O25" s="36" t="str">
        <f t="shared" si="1"/>
        <v>Yes</v>
      </c>
    </row>
    <row r="26" spans="1:15" ht="15" customHeight="1">
      <c r="B26" s="32" t="s">
        <v>1433</v>
      </c>
      <c r="C26" s="27"/>
      <c r="D26" s="33" t="s">
        <v>132</v>
      </c>
      <c r="E26" s="46" t="s">
        <v>131</v>
      </c>
      <c r="F26" s="32" t="str">
        <f>IF(OR(OR(ISNUMBER(MATCH(C26,'May 9'!$E$2:$E$300,0)),ISNUMBER(MATCH(C26,'May 9'!$F$2:$F$300,0))),AND(ISNUMBER(MATCH(D26,'May 9'!$H$2:$H$300,0)),(ISNUMBER(MATCH(E26,'May 9'!$G$2:$G$300,0))))),"Found","Not Found")</f>
        <v>Not Found</v>
      </c>
      <c r="G26" s="32" t="str">
        <f>IF(OR(OR(ISNUMBER(MATCH(C26,'May 10'!$E$2:$E$300,0)),ISNUMBER(MATCH(C26,'May 10'!$F$2:$F$300,0))),AND(ISNUMBER(MATCH(D26,'May 10'!$H$2:$H$300,0)),(ISNUMBER(MATCH(E26,'May 10'!$G$2:$G$300,0))))),"Found","Not Found")</f>
        <v>Not Found</v>
      </c>
      <c r="H26" s="34" t="str">
        <f>IF(OR(OR(ISNUMBER(MATCH(C26,'May 11'!$E$2:$E$300,0)),ISNUMBER(MATCH(C26,'May 11'!$F$2:$F$300,0))),AND(ISNUMBER(MATCH(D26,'May 11'!$H$2:$H$300,0)),(ISNUMBER(MATCH(E26,'May 11'!$G$2:$G$300,0))))),"Found","Not Found")</f>
        <v>Not Found</v>
      </c>
      <c r="I26" s="32" t="str">
        <f>IF(OR(OR(ISNUMBER(MATCH(C26,'May 12'!$E$2:$E$300,0)),ISNUMBER(MATCH(C26,'May 12'!$F$2:$F$300,0))),AND(ISNUMBER(MATCH(D26,'May 12'!$H$2:$H$300,0)),(ISNUMBER(MATCH(E26,'May 12'!$G$2:$G$300,0))))),"Found","Not Found")</f>
        <v>Found</v>
      </c>
      <c r="J26" s="32" t="str">
        <f>IF(OR(OR(ISNUMBER(MATCH(C26,'May 13'!$E$2:$E$300,0)),ISNUMBER(MATCH(C26,'May 13'!$F$2:$F$300,0))),AND(ISNUMBER(MATCH(D26,'May 13'!$H$2:$H$300,0)),(ISNUMBER(MATCH(E26,'May 13'!$G$2:$G$300,0))))),"Found","Not Found")</f>
        <v>Found</v>
      </c>
      <c r="K26" s="32" t="str">
        <f>IF(OR(OR(ISNUMBER(MATCH(C26,'May 14'!$E$2:$E$300,0)),ISNUMBER(MATCH(C26,'May 14'!$F$2:$F$300,0))),AND(ISNUMBER(MATCH(D26,'May 14'!$H$2:$H$300,0)),(ISNUMBER(MATCH(E26,'May 14'!$G$2:$G$300,0))))),"Found","Not Found")</f>
        <v>Not Found</v>
      </c>
      <c r="L26" s="32" t="str">
        <f>IF(OR(OR(ISNUMBER(MATCH(C26,'May 15'!$E$2:$E$300,0)),ISNUMBER(MATCH(C26,'May 15'!$F$2:$F$300,0))),AND(ISNUMBER(MATCH(D26,'May 15'!$H$2:$H$300,0)),(ISNUMBER(MATCH(E26,'May 15'!$G$2:$G$300,0))))),"Found","Not Found")</f>
        <v>Not Found</v>
      </c>
      <c r="M26" s="35">
        <f t="shared" si="0"/>
        <v>2</v>
      </c>
      <c r="N26" s="33"/>
      <c r="O26" s="36" t="str">
        <f t="shared" si="1"/>
        <v>Yes</v>
      </c>
    </row>
    <row r="27" spans="1:15" ht="15" customHeight="1">
      <c r="B27" s="32" t="s">
        <v>1434</v>
      </c>
      <c r="C27" s="27"/>
      <c r="D27" s="33" t="s">
        <v>1289</v>
      </c>
      <c r="E27" s="47" t="s">
        <v>1290</v>
      </c>
      <c r="F27" s="32" t="str">
        <f>IF(OR(OR(ISNUMBER(MATCH(C27,'May 9'!$E$2:$E$300,0)),ISNUMBER(MATCH(C27,'May 9'!$F$2:$F$300,0))),AND(ISNUMBER(MATCH(D27,'May 9'!$H$2:$H$300,0)),(ISNUMBER(MATCH(E27,'May 9'!$G$2:$G$300,0))))),"Found","Not Found")</f>
        <v>Not Found</v>
      </c>
      <c r="G27" s="32" t="str">
        <f>IF(OR(OR(ISNUMBER(MATCH(C27,'May 10'!$E$2:$E$300,0)),ISNUMBER(MATCH(C27,'May 10'!$F$2:$F$300,0))),AND(ISNUMBER(MATCH(D27,'May 10'!$H$2:$H$300,0)),(ISNUMBER(MATCH(E27,'May 10'!$G$2:$G$300,0))))),"Found","Not Found")</f>
        <v>Not Found</v>
      </c>
      <c r="H27" s="34" t="str">
        <f>IF(OR(OR(ISNUMBER(MATCH(C27,'May 11'!$E$2:$E$300,0)),ISNUMBER(MATCH(C27,'May 11'!$F$2:$F$300,0))),AND(ISNUMBER(MATCH(D27,'May 11'!$H$2:$H$300,0)),(ISNUMBER(MATCH(E27,'May 11'!$G$2:$G$300,0))))),"Found","Not Found")</f>
        <v>Not Found</v>
      </c>
      <c r="I27" s="32" t="str">
        <f>IF(OR(OR(ISNUMBER(MATCH(C27,'May 12'!$E$2:$E$300,0)),ISNUMBER(MATCH(C27,'May 12'!$F$2:$F$300,0))),AND(ISNUMBER(MATCH(D27,'May 12'!$H$2:$H$300,0)),(ISNUMBER(MATCH(E27,'May 12'!$G$2:$G$300,0))))),"Found","Not Found")</f>
        <v>Not Found</v>
      </c>
      <c r="J27" s="32" t="str">
        <f>IF(OR(OR(ISNUMBER(MATCH(C27,'May 13'!$E$2:$E$300,0)),ISNUMBER(MATCH(C27,'May 13'!$F$2:$F$300,0))),AND(ISNUMBER(MATCH(D27,'May 13'!$H$2:$H$300,0)),(ISNUMBER(MATCH(E27,'May 13'!$G$2:$G$300,0))))),"Found","Not Found")</f>
        <v>Not Found</v>
      </c>
      <c r="K27" s="32" t="str">
        <f>IF(OR(OR(ISNUMBER(MATCH(C27,'May 14'!$E$2:$E$300,0)),ISNUMBER(MATCH(C27,'May 14'!$F$2:$F$300,0))),AND(ISNUMBER(MATCH(D27,'May 14'!$H$2:$H$300,0)),(ISNUMBER(MATCH(E27,'May 14'!$G$2:$G$300,0))))),"Found","Not Found")</f>
        <v>Not Found</v>
      </c>
      <c r="L27" s="32" t="str">
        <f>IF(OR(OR(ISNUMBER(MATCH(C27,'May 15'!$E$2:$E$300,0)),ISNUMBER(MATCH(C27,'May 15'!$F$2:$F$300,0))),AND(ISNUMBER(MATCH(D27,'May 15'!$H$2:$H$300,0)),(ISNUMBER(MATCH(E27,'May 15'!$G$2:$G$300,0))))),"Found","Not Found")</f>
        <v>Not Found</v>
      </c>
      <c r="M27" s="35">
        <f t="shared" si="0"/>
        <v>0</v>
      </c>
      <c r="N27" s="33"/>
      <c r="O27" s="36" t="str">
        <f t="shared" si="1"/>
        <v>Yes</v>
      </c>
    </row>
    <row r="28" spans="1:15" ht="15" customHeight="1">
      <c r="B28" s="32" t="s">
        <v>1435</v>
      </c>
      <c r="C28" s="27"/>
      <c r="D28" s="33" t="s">
        <v>1436</v>
      </c>
      <c r="E28" s="48" t="s">
        <v>143</v>
      </c>
      <c r="F28" s="32" t="str">
        <f>IF(OR(OR(ISNUMBER(MATCH(C28,'May 9'!$E$2:$E$300,0)),ISNUMBER(MATCH(C28,'May 9'!$F$2:$F$300,0))),AND(ISNUMBER(MATCH(D28,'May 9'!$H$2:$H$300,0)),(ISNUMBER(MATCH(E28,'May 9'!$G$2:$G$300,0))))),"Found","Not Found")</f>
        <v>Not Found</v>
      </c>
      <c r="G28" s="32" t="str">
        <f>IF(OR(OR(ISNUMBER(MATCH(C28,'May 10'!$E$2:$E$300,0)),ISNUMBER(MATCH(C28,'May 10'!$F$2:$F$300,0))),AND(ISNUMBER(MATCH(D28,'May 10'!$H$2:$H$300,0)),(ISNUMBER(MATCH(E28,'May 10'!$G$2:$G$300,0))))),"Found","Not Found")</f>
        <v>Not Found</v>
      </c>
      <c r="H28" s="34" t="str">
        <f>IF(OR(OR(ISNUMBER(MATCH(C28,'May 11'!$E$2:$E$300,0)),ISNUMBER(MATCH(C28,'May 11'!$F$2:$F$300,0))),AND(ISNUMBER(MATCH(D28,'May 11'!$H$2:$H$300,0)),(ISNUMBER(MATCH(E28,'May 11'!$G$2:$G$300,0))))),"Found","Not Found")</f>
        <v>Not Found</v>
      </c>
      <c r="I28" s="32" t="str">
        <f>IF(OR(OR(ISNUMBER(MATCH(C28,'May 12'!$E$2:$E$300,0)),ISNUMBER(MATCH(C28,'May 12'!$F$2:$F$300,0))),AND(ISNUMBER(MATCH(D28,'May 12'!$H$2:$H$300,0)),(ISNUMBER(MATCH(E28,'May 12'!$G$2:$G$300,0))))),"Found","Not Found")</f>
        <v>Not Found</v>
      </c>
      <c r="J28" s="32" t="str">
        <f>IF(OR(OR(ISNUMBER(MATCH(C28,'May 13'!$E$2:$E$300,0)),ISNUMBER(MATCH(C28,'May 13'!$F$2:$F$300,0))),AND(ISNUMBER(MATCH(D28,'May 13'!$H$2:$H$300,0)),(ISNUMBER(MATCH(E28,'May 13'!$G$2:$G$300,0))))),"Found","Not Found")</f>
        <v>Found</v>
      </c>
      <c r="K28" s="32" t="str">
        <f>IF(OR(OR(ISNUMBER(MATCH(C28,'May 14'!$E$2:$E$300,0)),ISNUMBER(MATCH(C28,'May 14'!$F$2:$F$300,0))),AND(ISNUMBER(MATCH(D28,'May 14'!$H$2:$H$300,0)),(ISNUMBER(MATCH(E28,'May 14'!$G$2:$G$300,0))))),"Found","Not Found")</f>
        <v>Found</v>
      </c>
      <c r="L28" s="32" t="str">
        <f>IF(OR(OR(ISNUMBER(MATCH(C28,'May 15'!$E$2:$E$300,0)),ISNUMBER(MATCH(C28,'May 15'!$F$2:$F$300,0))),AND(ISNUMBER(MATCH(D28,'May 15'!$H$2:$H$300,0)),(ISNUMBER(MATCH(E28,'May 15'!$G$2:$G$300,0))))),"Found","Not Found")</f>
        <v>Not Found</v>
      </c>
      <c r="M28" s="35">
        <f t="shared" si="0"/>
        <v>2</v>
      </c>
      <c r="N28" s="33"/>
      <c r="O28" s="36" t="str">
        <f t="shared" si="1"/>
        <v>Yes</v>
      </c>
    </row>
    <row r="29" spans="1:15" ht="15" customHeight="1">
      <c r="B29" s="32" t="s">
        <v>967</v>
      </c>
      <c r="C29" s="27" t="str">
        <f>VLOOKUP(B29,'PKII Employee Details'!$A$2:$F$600,3,FALSE)</f>
        <v>C790</v>
      </c>
      <c r="D29" s="33" t="s">
        <v>969</v>
      </c>
      <c r="E29" s="49" t="s">
        <v>970</v>
      </c>
      <c r="F29" s="32" t="str">
        <f>IF(OR(OR(ISNUMBER(MATCH(C29,'May 9'!$E$2:$E$300,0)),ISNUMBER(MATCH(C29,'May 9'!$F$2:$F$300,0))),AND(ISNUMBER(MATCH(D29,'May 9'!$H$2:$H$300,0)),(ISNUMBER(MATCH(E29,'May 9'!$G$2:$G$300,0))))),"Found","Not Found")</f>
        <v>Not Found</v>
      </c>
      <c r="G29" s="32" t="str">
        <f>IF(OR(OR(ISNUMBER(MATCH(C29,'May 10'!$E$2:$E$300,0)),ISNUMBER(MATCH(C29,'May 10'!$F$2:$F$300,0))),AND(ISNUMBER(MATCH(D29,'May 10'!$H$2:$H$300,0)),(ISNUMBER(MATCH(E29,'May 10'!$G$2:$G$300,0))))),"Found","Not Found")</f>
        <v>Not Found</v>
      </c>
      <c r="H29" s="34" t="str">
        <f>IF(OR(OR(ISNUMBER(MATCH(C29,'May 11'!$E$2:$E$300,0)),ISNUMBER(MATCH(C29,'May 11'!$F$2:$F$300,0))),AND(ISNUMBER(MATCH(D29,'May 11'!$H$2:$H$300,0)),(ISNUMBER(MATCH(E29,'May 11'!$G$2:$G$300,0))))),"Found","Not Found")</f>
        <v>Not Found</v>
      </c>
      <c r="I29" s="32" t="str">
        <f>IF(OR(OR(ISNUMBER(MATCH(C29,'May 12'!$E$2:$E$300,0)),ISNUMBER(MATCH(C29,'May 12'!$F$2:$F$300,0))),AND(ISNUMBER(MATCH(D29,'May 12'!$H$2:$H$300,0)),(ISNUMBER(MATCH(E29,'May 12'!$G$2:$G$300,0))))),"Found","Not Found")</f>
        <v>Not Found</v>
      </c>
      <c r="J29" s="32" t="str">
        <f>IF(OR(OR(ISNUMBER(MATCH(C29,'May 13'!$E$2:$E$300,0)),ISNUMBER(MATCH(C29,'May 13'!$F$2:$F$300,0))),AND(ISNUMBER(MATCH(D29,'May 13'!$H$2:$H$300,0)),(ISNUMBER(MATCH(E29,'May 13'!$G$2:$G$300,0))))),"Found","Not Found")</f>
        <v>Not Found</v>
      </c>
      <c r="K29" s="32" t="str">
        <f>IF(OR(OR(ISNUMBER(MATCH(C29,'May 14'!$E$2:$E$300,0)),ISNUMBER(MATCH(C29,'May 14'!$F$2:$F$300,0))),AND(ISNUMBER(MATCH(D29,'May 14'!$H$2:$H$300,0)),(ISNUMBER(MATCH(E29,'May 14'!$G$2:$G$300,0))))),"Found","Not Found")</f>
        <v>Not Found</v>
      </c>
      <c r="L29" s="32" t="str">
        <f>IF(OR(OR(ISNUMBER(MATCH(C29,'May 15'!$E$2:$E$300,0)),ISNUMBER(MATCH(C29,'May 15'!$F$2:$F$300,0))),AND(ISNUMBER(MATCH(D29,'May 15'!$H$2:$H$300,0)),(ISNUMBER(MATCH(E29,'May 15'!$G$2:$G$300,0))))),"Found","Not Found")</f>
        <v>Not Found</v>
      </c>
      <c r="M29" s="35">
        <f t="shared" si="0"/>
        <v>0</v>
      </c>
      <c r="N29" s="33" t="s">
        <v>1412</v>
      </c>
      <c r="O29" s="36" t="str">
        <f t="shared" si="1"/>
        <v>Yes</v>
      </c>
    </row>
    <row r="30" spans="1:15" ht="15" customHeight="1">
      <c r="B30" s="32" t="s">
        <v>1437</v>
      </c>
      <c r="C30" s="27"/>
      <c r="D30" s="33" t="s">
        <v>57</v>
      </c>
      <c r="E30" s="50" t="s">
        <v>56</v>
      </c>
      <c r="F30" s="32" t="str">
        <f>IF(OR(OR(ISNUMBER(MATCH(C30,'May 9'!$E$2:$E$300,0)),ISNUMBER(MATCH(C30,'May 9'!$F$2:$F$300,0))),AND(ISNUMBER(MATCH(D30,'May 9'!$H$2:$H$300,0)),(ISNUMBER(MATCH(E30,'May 9'!$G$2:$G$300,0))))),"Found","Not Found")</f>
        <v>Found</v>
      </c>
      <c r="G30" s="32" t="str">
        <f>IF(OR(OR(ISNUMBER(MATCH(C30,'May 10'!$E$2:$E$300,0)),ISNUMBER(MATCH(C30,'May 10'!$F$2:$F$300,0))),AND(ISNUMBER(MATCH(D30,'May 10'!$H$2:$H$300,0)),(ISNUMBER(MATCH(E30,'May 10'!$G$2:$G$300,0))))),"Found","Not Found")</f>
        <v>Found</v>
      </c>
      <c r="H30" s="34" t="str">
        <f>IF(OR(OR(ISNUMBER(MATCH(C30,'May 11'!$E$2:$E$300,0)),ISNUMBER(MATCH(C30,'May 11'!$F$2:$F$300,0))),AND(ISNUMBER(MATCH(D30,'May 11'!$H$2:$H$300,0)),(ISNUMBER(MATCH(E30,'May 11'!$G$2:$G$300,0))))),"Found","Not Found")</f>
        <v>Found</v>
      </c>
      <c r="I30" s="32" t="str">
        <f>IF(OR(OR(ISNUMBER(MATCH(C30,'May 12'!$E$2:$E$300,0)),ISNUMBER(MATCH(C30,'May 12'!$F$2:$F$300,0))),AND(ISNUMBER(MATCH(D30,'May 12'!$H$2:$H$300,0)),(ISNUMBER(MATCH(E30,'May 12'!$G$2:$G$300,0))))),"Found","Not Found")</f>
        <v>Found</v>
      </c>
      <c r="J30" s="32" t="str">
        <f>IF(OR(OR(ISNUMBER(MATCH(C30,'May 13'!$E$2:$E$300,0)),ISNUMBER(MATCH(C30,'May 13'!$F$2:$F$300,0))),AND(ISNUMBER(MATCH(D30,'May 13'!$H$2:$H$300,0)),(ISNUMBER(MATCH(E30,'May 13'!$G$2:$G$300,0))))),"Found","Not Found")</f>
        <v>Found</v>
      </c>
      <c r="K30" s="32" t="str">
        <f>IF(OR(OR(ISNUMBER(MATCH(C30,'May 14'!$E$2:$E$300,0)),ISNUMBER(MATCH(C30,'May 14'!$F$2:$F$300,0))),AND(ISNUMBER(MATCH(D30,'May 14'!$H$2:$H$300,0)),(ISNUMBER(MATCH(E30,'May 14'!$G$2:$G$300,0))))),"Found","Not Found")</f>
        <v>Found</v>
      </c>
      <c r="L30" s="32" t="str">
        <f>IF(OR(OR(ISNUMBER(MATCH(C30,'May 15'!$E$2:$E$300,0)),ISNUMBER(MATCH(C30,'May 15'!$F$2:$F$300,0))),AND(ISNUMBER(MATCH(D30,'May 15'!$H$2:$H$300,0)),(ISNUMBER(MATCH(E30,'May 15'!$G$2:$G$300,0))))),"Found","Not Found")</f>
        <v>Not Found</v>
      </c>
      <c r="M30" s="35">
        <f t="shared" si="0"/>
        <v>6</v>
      </c>
      <c r="N30" s="33"/>
      <c r="O30" s="36" t="str">
        <f t="shared" si="1"/>
        <v>No</v>
      </c>
    </row>
    <row r="31" spans="1:15" ht="15" customHeight="1">
      <c r="B31" s="32" t="s">
        <v>1438</v>
      </c>
      <c r="C31" s="27"/>
      <c r="D31" s="33" t="s">
        <v>60</v>
      </c>
      <c r="E31" s="48" t="s">
        <v>59</v>
      </c>
      <c r="F31" s="32" t="str">
        <f>IF(OR(OR(ISNUMBER(MATCH(C31,'May 9'!$E$2:$E$300,0)),ISNUMBER(MATCH(C31,'May 9'!$F$2:$F$300,0))),AND(ISNUMBER(MATCH(D31,'May 9'!$H$2:$H$300,0)),(ISNUMBER(MATCH(E31,'May 9'!$G$2:$G$300,0))))),"Found","Not Found")</f>
        <v>Found</v>
      </c>
      <c r="G31" s="32" t="str">
        <f>IF(OR(OR(ISNUMBER(MATCH(C31,'May 10'!$E$2:$E$300,0)),ISNUMBER(MATCH(C31,'May 10'!$F$2:$F$300,0))),AND(ISNUMBER(MATCH(D31,'May 10'!$H$2:$H$300,0)),(ISNUMBER(MATCH(E31,'May 10'!$G$2:$G$300,0))))),"Found","Not Found")</f>
        <v>Found</v>
      </c>
      <c r="H31" s="34" t="str">
        <f>IF(OR(OR(ISNUMBER(MATCH(C31,'May 11'!$E$2:$E$300,0)),ISNUMBER(MATCH(C31,'May 11'!$F$2:$F$300,0))),AND(ISNUMBER(MATCH(D31,'May 11'!$H$2:$H$300,0)),(ISNUMBER(MATCH(E31,'May 11'!$G$2:$G$300,0))))),"Found","Not Found")</f>
        <v>Not Found</v>
      </c>
      <c r="I31" s="32" t="str">
        <f>IF(OR(OR(ISNUMBER(MATCH(C31,'May 12'!$E$2:$E$300,0)),ISNUMBER(MATCH(C31,'May 12'!$F$2:$F$300,0))),AND(ISNUMBER(MATCH(D31,'May 12'!$H$2:$H$300,0)),(ISNUMBER(MATCH(E31,'May 12'!$G$2:$G$300,0))))),"Found","Not Found")</f>
        <v>Found</v>
      </c>
      <c r="J31" s="32" t="str">
        <f>IF(OR(OR(ISNUMBER(MATCH(C31,'May 13'!$E$2:$E$300,0)),ISNUMBER(MATCH(C31,'May 13'!$F$2:$F$300,0))),AND(ISNUMBER(MATCH(D31,'May 13'!$H$2:$H$300,0)),(ISNUMBER(MATCH(E31,'May 13'!$G$2:$G$300,0))))),"Found","Not Found")</f>
        <v>Found</v>
      </c>
      <c r="K31" s="32" t="str">
        <f>IF(OR(OR(ISNUMBER(MATCH(C31,'May 14'!$E$2:$E$300,0)),ISNUMBER(MATCH(C31,'May 14'!$F$2:$F$300,0))),AND(ISNUMBER(MATCH(D31,'May 14'!$H$2:$H$300,0)),(ISNUMBER(MATCH(E31,'May 14'!$G$2:$G$300,0))))),"Found","Not Found")</f>
        <v>Found</v>
      </c>
      <c r="L31" s="32" t="str">
        <f>IF(OR(OR(ISNUMBER(MATCH(C31,'May 15'!$E$2:$E$300,0)),ISNUMBER(MATCH(C31,'May 15'!$F$2:$F$300,0))),AND(ISNUMBER(MATCH(D31,'May 15'!$H$2:$H$300,0)),(ISNUMBER(MATCH(E31,'May 15'!$G$2:$G$300,0))))),"Found","Not Found")</f>
        <v>Found</v>
      </c>
      <c r="M31" s="35">
        <f t="shared" si="0"/>
        <v>6</v>
      </c>
      <c r="N31" s="33"/>
      <c r="O31" s="36" t="str">
        <f t="shared" si="1"/>
        <v>No</v>
      </c>
    </row>
    <row r="32" spans="1:15" ht="15" customHeight="1">
      <c r="A32" s="51"/>
      <c r="B32" s="26" t="s">
        <v>1439</v>
      </c>
      <c r="C32" s="52"/>
      <c r="D32" s="33" t="s">
        <v>1440</v>
      </c>
      <c r="E32" s="33" t="s">
        <v>1441</v>
      </c>
      <c r="F32" s="32" t="str">
        <f>IF(OR(OR(ISNUMBER(MATCH(C32,'May 9'!$E$2:$E$300,0)),ISNUMBER(MATCH(C32,'May 9'!$F$2:$F$300,0))),AND(ISNUMBER(MATCH(D32,'May 9'!$H$2:$H$300,0)),(ISNUMBER(MATCH(E32,'May 9'!$G$2:$G$300,0))))),"Found","Not Found")</f>
        <v>Not Found</v>
      </c>
      <c r="G32" s="32" t="str">
        <f>IF(OR(OR(ISNUMBER(MATCH(C32,'May 10'!$E$2:$E$300,0)),ISNUMBER(MATCH(C32,'May 10'!$F$2:$F$300,0))),AND(ISNUMBER(MATCH(D32,'May 10'!$H$2:$H$300,0)),(ISNUMBER(MATCH(E32,'May 10'!$G$2:$G$300,0))))),"Found","Not Found")</f>
        <v>Not Found</v>
      </c>
      <c r="H32" s="34" t="str">
        <f>IF(OR(OR(ISNUMBER(MATCH(C32,'May 11'!$E$2:$E$300,0)),ISNUMBER(MATCH(C32,'May 11'!$F$2:$F$300,0))),AND(ISNUMBER(MATCH(D32,'May 11'!$H$2:$H$300,0)),(ISNUMBER(MATCH(E32,'May 11'!$G$2:$G$300,0))))),"Found","Not Found")</f>
        <v>Not Found</v>
      </c>
      <c r="I32" s="32" t="str">
        <f>IF(OR(OR(ISNUMBER(MATCH(C32,'May 12'!$E$2:$E$300,0)),ISNUMBER(MATCH(C32,'May 12'!$F$2:$F$300,0))),AND(ISNUMBER(MATCH(D32,'May 12'!$H$2:$H$300,0)),(ISNUMBER(MATCH(E32,'May 12'!$G$2:$G$300,0))))),"Found","Not Found")</f>
        <v>Not Found</v>
      </c>
      <c r="J32" s="32" t="str">
        <f>IF(OR(OR(ISNUMBER(MATCH(C32,'May 13'!$E$2:$E$300,0)),ISNUMBER(MATCH(C32,'May 13'!$F$2:$F$300,0))),AND(ISNUMBER(MATCH(D32,'May 13'!$H$2:$H$300,0)),(ISNUMBER(MATCH(E32,'May 13'!$G$2:$G$300,0))))),"Found","Not Found")</f>
        <v>Not Found</v>
      </c>
      <c r="K32" s="32" t="str">
        <f>IF(OR(OR(ISNUMBER(MATCH(C32,'May 14'!$E$2:$E$300,0)),ISNUMBER(MATCH(C32,'May 14'!$F$2:$F$300,0))),AND(ISNUMBER(MATCH(D32,'May 14'!$H$2:$H$300,0)),(ISNUMBER(MATCH(E32,'May 14'!$G$2:$G$300,0))))),"Found","Not Found")</f>
        <v>Not Found</v>
      </c>
      <c r="L32" s="32" t="str">
        <f>IF(OR(OR(ISNUMBER(MATCH(C32,'May 15'!$E$2:$E$300,0)),ISNUMBER(MATCH(C32,'May 15'!$F$2:$F$300,0))),AND(ISNUMBER(MATCH(D32,'May 15'!$H$2:$H$300,0)),(ISNUMBER(MATCH(E32,'May 15'!$G$2:$G$300,0))))),"Found","Not Found")</f>
        <v>Not Found</v>
      </c>
      <c r="M32" s="35">
        <f t="shared" si="0"/>
        <v>0</v>
      </c>
      <c r="N32" s="33" t="s">
        <v>1442</v>
      </c>
      <c r="O32" s="36" t="str">
        <f t="shared" si="1"/>
        <v>Yes</v>
      </c>
    </row>
    <row r="33" spans="1:15" ht="15" customHeight="1">
      <c r="A33" s="51"/>
      <c r="B33" s="53" t="s">
        <v>1443</v>
      </c>
      <c r="C33" s="35"/>
      <c r="D33" s="33" t="s">
        <v>1444</v>
      </c>
      <c r="E33" s="33" t="s">
        <v>1445</v>
      </c>
      <c r="F33" s="32" t="str">
        <f>IF(OR(OR(ISNUMBER(MATCH(C33,'May 9'!$E$2:$E$300,0)),ISNUMBER(MATCH(C33,'May 9'!$F$2:$F$300,0))),AND(ISNUMBER(MATCH(D33,'May 9'!$H$2:$H$300,0)),(ISNUMBER(MATCH(E33,'May 9'!$G$2:$G$300,0))))),"Found","Not Found")</f>
        <v>Not Found</v>
      </c>
      <c r="G33" s="32" t="str">
        <f>IF(OR(OR(ISNUMBER(MATCH(C33,'May 10'!$E$2:$E$300,0)),ISNUMBER(MATCH(C33,'May 10'!$F$2:$F$300,0))),AND(ISNUMBER(MATCH(D33,'May 10'!$H$2:$H$300,0)),(ISNUMBER(MATCH(E33,'May 10'!$G$2:$G$300,0))))),"Found","Not Found")</f>
        <v>Not Found</v>
      </c>
      <c r="H33" s="34" t="str">
        <f>IF(OR(OR(ISNUMBER(MATCH(C33,'May 11'!$E$2:$E$300,0)),ISNUMBER(MATCH(C33,'May 11'!$F$2:$F$300,0))),AND(ISNUMBER(MATCH(D33,'May 11'!$H$2:$H$300,0)),(ISNUMBER(MATCH(E33,'May 11'!$G$2:$G$300,0))))),"Found","Not Found")</f>
        <v>Not Found</v>
      </c>
      <c r="I33" s="32" t="str">
        <f>IF(OR(OR(ISNUMBER(MATCH(C33,'May 12'!$E$2:$E$300,0)),ISNUMBER(MATCH(C33,'May 12'!$F$2:$F$300,0))),AND(ISNUMBER(MATCH(D33,'May 12'!$H$2:$H$300,0)),(ISNUMBER(MATCH(E33,'May 12'!$G$2:$G$300,0))))),"Found","Not Found")</f>
        <v>Not Found</v>
      </c>
      <c r="J33" s="32" t="str">
        <f>IF(OR(OR(ISNUMBER(MATCH(C33,'May 13'!$E$2:$E$300,0)),ISNUMBER(MATCH(C33,'May 13'!$F$2:$F$300,0))),AND(ISNUMBER(MATCH(D33,'May 13'!$H$2:$H$300,0)),(ISNUMBER(MATCH(E33,'May 13'!$G$2:$G$300,0))))),"Found","Not Found")</f>
        <v>Not Found</v>
      </c>
      <c r="K33" s="32" t="str">
        <f>IF(OR(OR(ISNUMBER(MATCH(C33,'May 14'!$E$2:$E$300,0)),ISNUMBER(MATCH(C33,'May 14'!$F$2:$F$300,0))),AND(ISNUMBER(MATCH(D33,'May 14'!$H$2:$H$300,0)),(ISNUMBER(MATCH(E33,'May 14'!$G$2:$G$300,0))))),"Found","Not Found")</f>
        <v>Not Found</v>
      </c>
      <c r="L33" s="32" t="str">
        <f>IF(OR(OR(ISNUMBER(MATCH(C33,'May 15'!$E$2:$E$300,0)),ISNUMBER(MATCH(C33,'May 15'!$F$2:$F$300,0))),AND(ISNUMBER(MATCH(D33,'May 15'!$H$2:$H$300,0)),(ISNUMBER(MATCH(E33,'May 15'!$G$2:$G$300,0))))),"Found","Not Found")</f>
        <v>Not Found</v>
      </c>
      <c r="M33" s="35">
        <f t="shared" si="0"/>
        <v>0</v>
      </c>
      <c r="N33" s="33"/>
      <c r="O33" s="36" t="str">
        <f t="shared" si="1"/>
        <v>Yes</v>
      </c>
    </row>
    <row r="34" spans="1:15" ht="15" customHeight="1">
      <c r="A34" s="51"/>
      <c r="B34" s="26" t="s">
        <v>1446</v>
      </c>
      <c r="C34" s="35"/>
      <c r="D34" s="33" t="s">
        <v>1447</v>
      </c>
      <c r="E34" s="33" t="s">
        <v>1448</v>
      </c>
      <c r="F34" s="32" t="str">
        <f>IF(OR(OR(ISNUMBER(MATCH(C34,'May 9'!$E$2:$E$300,0)),ISNUMBER(MATCH(C34,'May 9'!$F$2:$F$300,0))),AND(ISNUMBER(MATCH(D34,'May 9'!$H$2:$H$300,0)),(ISNUMBER(MATCH(E34,'May 9'!$G$2:$G$300,0))))),"Found","Not Found")</f>
        <v>Not Found</v>
      </c>
      <c r="G34" s="32" t="str">
        <f>IF(OR(OR(ISNUMBER(MATCH(C34,'May 10'!$E$2:$E$300,0)),ISNUMBER(MATCH(C34,'May 10'!$F$2:$F$300,0))),AND(ISNUMBER(MATCH(D34,'May 10'!$H$2:$H$300,0)),(ISNUMBER(MATCH(E34,'May 10'!$G$2:$G$300,0))))),"Found","Not Found")</f>
        <v>Not Found</v>
      </c>
      <c r="H34" s="34" t="str">
        <f>IF(OR(OR(ISNUMBER(MATCH(C34,'May 11'!$E$2:$E$300,0)),ISNUMBER(MATCH(C34,'May 11'!$F$2:$F$300,0))),AND(ISNUMBER(MATCH(D34,'May 11'!$H$2:$H$300,0)),(ISNUMBER(MATCH(E34,'May 11'!$G$2:$G$300,0))))),"Found","Not Found")</f>
        <v>Not Found</v>
      </c>
      <c r="I34" s="32" t="str">
        <f>IF(OR(OR(ISNUMBER(MATCH(C34,'May 12'!$E$2:$E$300,0)),ISNUMBER(MATCH(C34,'May 12'!$F$2:$F$300,0))),AND(ISNUMBER(MATCH(D34,'May 12'!$H$2:$H$300,0)),(ISNUMBER(MATCH(E34,'May 12'!$G$2:$G$300,0))))),"Found","Not Found")</f>
        <v>Not Found</v>
      </c>
      <c r="J34" s="32" t="str">
        <f>IF(OR(OR(ISNUMBER(MATCH(C34,'May 13'!$E$2:$E$300,0)),ISNUMBER(MATCH(C34,'May 13'!$F$2:$F$300,0))),AND(ISNUMBER(MATCH(D34,'May 13'!$H$2:$H$300,0)),(ISNUMBER(MATCH(E34,'May 13'!$G$2:$G$300,0))))),"Found","Not Found")</f>
        <v>Not Found</v>
      </c>
      <c r="K34" s="32" t="str">
        <f>IF(OR(OR(ISNUMBER(MATCH(C34,'May 14'!$E$2:$E$300,0)),ISNUMBER(MATCH(C34,'May 14'!$F$2:$F$300,0))),AND(ISNUMBER(MATCH(D34,'May 14'!$H$2:$H$300,0)),(ISNUMBER(MATCH(E34,'May 14'!$G$2:$G$300,0))))),"Found","Not Found")</f>
        <v>Not Found</v>
      </c>
      <c r="L34" s="32" t="str">
        <f>IF(OR(OR(ISNUMBER(MATCH(C34,'May 15'!$E$2:$E$300,0)),ISNUMBER(MATCH(C34,'May 15'!$F$2:$F$300,0))),AND(ISNUMBER(MATCH(D34,'May 15'!$H$2:$H$300,0)),(ISNUMBER(MATCH(E34,'May 15'!$G$2:$G$300,0))))),"Found","Not Found")</f>
        <v>Not Found</v>
      </c>
      <c r="M34" s="35">
        <f t="shared" si="0"/>
        <v>0</v>
      </c>
      <c r="N34" s="33"/>
      <c r="O34" s="36" t="str">
        <f t="shared" si="1"/>
        <v>Yes</v>
      </c>
    </row>
    <row r="35" spans="1:15" ht="15" customHeight="1">
      <c r="A35" s="51"/>
      <c r="B35" s="26" t="s">
        <v>1449</v>
      </c>
      <c r="C35" s="35" t="s">
        <v>138</v>
      </c>
      <c r="D35" s="33" t="s">
        <v>1450</v>
      </c>
      <c r="E35" s="33" t="s">
        <v>1451</v>
      </c>
      <c r="F35" s="32" t="str">
        <f>IF(OR(OR(ISNUMBER(MATCH(C35,'May 9'!$E$2:$E$300,0)),ISNUMBER(MATCH(C35,'May 9'!$F$2:$F$300,0))),AND(ISNUMBER(MATCH(D35,'May 9'!$H$2:$H$300,0)),(ISNUMBER(MATCH(E35,'May 9'!$G$2:$G$300,0))))),"Found","Not Found")</f>
        <v>Not Found</v>
      </c>
      <c r="G35" s="32" t="str">
        <f>IF(OR(OR(ISNUMBER(MATCH(C35,'May 10'!$E$2:$E$300,0)),ISNUMBER(MATCH(C35,'May 10'!$F$2:$F$300,0))),AND(ISNUMBER(MATCH(D35,'May 10'!$H$2:$H$300,0)),(ISNUMBER(MATCH(E35,'May 10'!$G$2:$G$300,0))))),"Found","Not Found")</f>
        <v>Not Found</v>
      </c>
      <c r="H35" s="34" t="str">
        <f>IF(OR(OR(ISNUMBER(MATCH(C35,'May 11'!$E$2:$E$300,0)),ISNUMBER(MATCH(C35,'May 11'!$F$2:$F$300,0))),AND(ISNUMBER(MATCH(D35,'May 11'!$H$2:$H$300,0)),(ISNUMBER(MATCH(E35,'May 11'!$G$2:$G$300,0))))),"Found","Not Found")</f>
        <v>Not Found</v>
      </c>
      <c r="I35" s="32" t="str">
        <f>IF(OR(OR(ISNUMBER(MATCH(C35,'May 12'!$E$2:$E$300,0)),ISNUMBER(MATCH(C35,'May 12'!$F$2:$F$300,0))),AND(ISNUMBER(MATCH(D35,'May 12'!$H$2:$H$300,0)),(ISNUMBER(MATCH(E35,'May 12'!$G$2:$G$300,0))))),"Found","Not Found")</f>
        <v>Not Found</v>
      </c>
      <c r="J35" s="32" t="str">
        <f>IF(OR(OR(ISNUMBER(MATCH(C35,'May 13'!$E$2:$E$300,0)),ISNUMBER(MATCH(C35,'May 13'!$F$2:$F$300,0))),AND(ISNUMBER(MATCH(D35,'May 13'!$H$2:$H$300,0)),(ISNUMBER(MATCH(E35,'May 13'!$G$2:$G$300,0))))),"Found","Not Found")</f>
        <v>Found</v>
      </c>
      <c r="K35" s="32" t="str">
        <f>IF(OR(OR(ISNUMBER(MATCH(C35,'May 14'!$E$2:$E$300,0)),ISNUMBER(MATCH(C35,'May 14'!$F$2:$F$300,0))),AND(ISNUMBER(MATCH(D35,'May 14'!$H$2:$H$300,0)),(ISNUMBER(MATCH(E35,'May 14'!$G$2:$G$300,0))))),"Found","Not Found")</f>
        <v>Not Found</v>
      </c>
      <c r="L35" s="32" t="str">
        <f>IF(OR(OR(ISNUMBER(MATCH(C35,'May 15'!$E$2:$E$300,0)),ISNUMBER(MATCH(C35,'May 15'!$F$2:$F$300,0))),AND(ISNUMBER(MATCH(D35,'May 15'!$H$2:$H$300,0)),(ISNUMBER(MATCH(E35,'May 15'!$G$2:$G$300,0))))),"Found","Not Found")</f>
        <v>Not Found</v>
      </c>
      <c r="M35" s="35">
        <f t="shared" si="0"/>
        <v>1</v>
      </c>
      <c r="N35" s="33"/>
      <c r="O35" s="36" t="str">
        <f t="shared" si="1"/>
        <v>Yes</v>
      </c>
    </row>
    <row r="36" spans="1:15" ht="15" customHeight="1">
      <c r="B36" s="54" t="s">
        <v>431</v>
      </c>
      <c r="C36" s="35" t="s">
        <v>45</v>
      </c>
      <c r="D36" s="32" t="s">
        <v>430</v>
      </c>
      <c r="E36" s="32" t="s">
        <v>241</v>
      </c>
      <c r="F36" s="32" t="str">
        <f>IF(OR(OR(ISNUMBER(MATCH(C36,'May 9'!$E$2:$E$300,0)),ISNUMBER(MATCH(C36,'May 9'!$F$2:$F$300,0))),AND(ISNUMBER(MATCH(D36,'May 9'!$H$2:$H$300,0)),(ISNUMBER(MATCH(E36,'May 9'!$G$2:$G$300,0))))),"Found","Not Found")</f>
        <v>Found</v>
      </c>
      <c r="G36" s="32" t="str">
        <f>IF(OR(OR(ISNUMBER(MATCH(C36,'May 10'!$E$2:$E$300,0)),ISNUMBER(MATCH(C36,'May 10'!$F$2:$F$300,0))),AND(ISNUMBER(MATCH(D36,'May 10'!$H$2:$H$300,0)),(ISNUMBER(MATCH(E36,'May 10'!$G$2:$G$300,0))))),"Found","Not Found")</f>
        <v>Found</v>
      </c>
      <c r="H36" s="34" t="str">
        <f>IF(OR(OR(ISNUMBER(MATCH(C36,'May 11'!$E$2:$E$300,0)),ISNUMBER(MATCH(C36,'May 11'!$F$2:$F$300,0))),AND(ISNUMBER(MATCH(D36,'May 11'!$H$2:$H$300,0)),(ISNUMBER(MATCH(E36,'May 11'!$G$2:$G$300,0))))),"Found","Not Found")</f>
        <v>Found</v>
      </c>
      <c r="I36" s="32" t="str">
        <f>IF(OR(OR(ISNUMBER(MATCH(C36,'May 12'!$E$2:$E$300,0)),ISNUMBER(MATCH(C36,'May 12'!$F$2:$F$300,0))),AND(ISNUMBER(MATCH(D36,'May 12'!$H$2:$H$300,0)),(ISNUMBER(MATCH(E36,'May 12'!$G$2:$G$300,0))))),"Found","Not Found")</f>
        <v>Found</v>
      </c>
      <c r="J36" s="32" t="str">
        <f>IF(OR(OR(ISNUMBER(MATCH(C36,'May 13'!$E$2:$E$300,0)),ISNUMBER(MATCH(C36,'May 13'!$F$2:$F$300,0))),AND(ISNUMBER(MATCH(D36,'May 13'!$H$2:$H$300,0)),(ISNUMBER(MATCH(E36,'May 13'!$G$2:$G$300,0))))),"Found","Not Found")</f>
        <v>Found</v>
      </c>
      <c r="K36" s="32" t="str">
        <f>IF(OR(OR(ISNUMBER(MATCH(C36,'May 14'!$E$2:$E$300,0)),ISNUMBER(MATCH(C36,'May 14'!$F$2:$F$300,0))),AND(ISNUMBER(MATCH(D36,'May 14'!$H$2:$H$300,0)),(ISNUMBER(MATCH(E36,'May 14'!$G$2:$G$300,0))))),"Found","Not Found")</f>
        <v>Found</v>
      </c>
      <c r="L36" s="32" t="str">
        <f>IF(OR(OR(ISNUMBER(MATCH(C36,'May 15'!$E$2:$E$300,0)),ISNUMBER(MATCH(C36,'May 15'!$F$2:$F$300,0))),AND(ISNUMBER(MATCH(D36,'May 15'!$H$2:$H$300,0)),(ISNUMBER(MATCH(E36,'May 15'!$G$2:$G$300,0))))),"Found","Not Found")</f>
        <v>Found</v>
      </c>
      <c r="M36" s="35">
        <f t="shared" si="0"/>
        <v>7</v>
      </c>
      <c r="N36" s="33"/>
      <c r="O36" s="36" t="str">
        <f t="shared" si="1"/>
        <v>No</v>
      </c>
    </row>
    <row r="37" spans="1:15" ht="15" customHeight="1">
      <c r="B37" s="53" t="s">
        <v>1452</v>
      </c>
      <c r="C37" s="35" t="s">
        <v>1453</v>
      </c>
      <c r="D37" s="33" t="s">
        <v>1454</v>
      </c>
      <c r="E37" s="32" t="s">
        <v>1455</v>
      </c>
      <c r="F37" s="32" t="str">
        <f>IF(OR(OR(ISNUMBER(MATCH(C37,'May 9'!$E$2:$E$300,0)),ISNUMBER(MATCH(C37,'May 9'!$F$2:$F$300,0))),AND(ISNUMBER(MATCH(D37,'May 9'!$H$2:$H$300,0)),(ISNUMBER(MATCH(E37,'May 9'!$G$2:$G$300,0))))),"Found","Not Found")</f>
        <v>Not Found</v>
      </c>
      <c r="G37" s="32" t="str">
        <f>IF(OR(OR(ISNUMBER(MATCH(C37,'May 10'!$E$2:$E$300,0)),ISNUMBER(MATCH(C37,'May 10'!$F$2:$F$300,0))),AND(ISNUMBER(MATCH(D37,'May 10'!$H$2:$H$300,0)),(ISNUMBER(MATCH(E37,'May 10'!$G$2:$G$300,0))))),"Found","Not Found")</f>
        <v>Found</v>
      </c>
      <c r="H37" s="34" t="str">
        <f>IF(OR(OR(ISNUMBER(MATCH(C37,'May 11'!$E$2:$E$300,0)),ISNUMBER(MATCH(C37,'May 11'!$F$2:$F$300,0))),AND(ISNUMBER(MATCH(D37,'May 11'!$H$2:$H$300,0)),(ISNUMBER(MATCH(E37,'May 11'!$G$2:$G$300,0))))),"Found","Not Found")</f>
        <v>Not Found</v>
      </c>
      <c r="I37" s="32" t="str">
        <f>IF(OR(OR(ISNUMBER(MATCH(C37,'May 12'!$E$2:$E$300,0)),ISNUMBER(MATCH(C37,'May 12'!$F$2:$F$300,0))),AND(ISNUMBER(MATCH(D37,'May 12'!$H$2:$H$300,0)),(ISNUMBER(MATCH(E37,'May 12'!$G$2:$G$300,0))))),"Found","Not Found")</f>
        <v>Not Found</v>
      </c>
      <c r="J37" s="32" t="str">
        <f>IF(OR(OR(ISNUMBER(MATCH(C37,'May 13'!$E$2:$E$300,0)),ISNUMBER(MATCH(C37,'May 13'!$F$2:$F$300,0))),AND(ISNUMBER(MATCH(D37,'May 13'!$H$2:$H$300,0)),(ISNUMBER(MATCH(E37,'May 13'!$G$2:$G$300,0))))),"Found","Not Found")</f>
        <v>Found</v>
      </c>
      <c r="K37" s="32" t="str">
        <f>IF(OR(OR(ISNUMBER(MATCH(C37,'May 14'!$E$2:$E$300,0)),ISNUMBER(MATCH(C37,'May 14'!$F$2:$F$300,0))),AND(ISNUMBER(MATCH(D37,'May 14'!$H$2:$H$300,0)),(ISNUMBER(MATCH(E37,'May 14'!$G$2:$G$300,0))))),"Found","Not Found")</f>
        <v>Not Found</v>
      </c>
      <c r="L37" s="32" t="str">
        <f>IF(OR(OR(ISNUMBER(MATCH(C37,'May 15'!$E$2:$E$300,0)),ISNUMBER(MATCH(C37,'May 15'!$F$2:$F$300,0))),AND(ISNUMBER(MATCH(D37,'May 15'!$H$2:$H$300,0)),(ISNUMBER(MATCH(E37,'May 15'!$G$2:$G$300,0))))),"Found","Not Found")</f>
        <v>Not Found</v>
      </c>
      <c r="M37" s="35">
        <f t="shared" si="0"/>
        <v>2</v>
      </c>
      <c r="N37" s="33"/>
      <c r="O37" s="36" t="str">
        <f t="shared" si="1"/>
        <v>No</v>
      </c>
    </row>
    <row r="38" spans="1:15" ht="15" customHeight="1">
      <c r="B38" s="53" t="s">
        <v>1456</v>
      </c>
      <c r="C38" s="35" t="s">
        <v>90</v>
      </c>
      <c r="D38" s="32" t="s">
        <v>1457</v>
      </c>
      <c r="E38" s="32" t="s">
        <v>1458</v>
      </c>
      <c r="F38" s="32" t="str">
        <f>IF(OR(OR(ISNUMBER(MATCH(C38,'May 9'!$E$2:$E$300,0)),ISNUMBER(MATCH(C38,'May 9'!$F$2:$F$300,0))),AND(ISNUMBER(MATCH(D38,'May 9'!$H$2:$H$300,0)),(ISNUMBER(MATCH(E38,'May 9'!$G$2:$G$300,0))))),"Found","Not Found")</f>
        <v>Not Found</v>
      </c>
      <c r="G38" s="32" t="str">
        <f>IF(OR(OR(ISNUMBER(MATCH(C38,'May 10'!$E$2:$E$300,0)),ISNUMBER(MATCH(C38,'May 10'!$F$2:$F$300,0))),AND(ISNUMBER(MATCH(D38,'May 10'!$H$2:$H$300,0)),(ISNUMBER(MATCH(E38,'May 10'!$G$2:$G$300,0))))),"Found","Not Found")</f>
        <v>Found</v>
      </c>
      <c r="H38" s="34" t="str">
        <f>IF(OR(OR(ISNUMBER(MATCH(C38,'May 11'!$E$2:$E$300,0)),ISNUMBER(MATCH(C38,'May 11'!$F$2:$F$300,0))),AND(ISNUMBER(MATCH(D38,'May 11'!$H$2:$H$300,0)),(ISNUMBER(MATCH(E38,'May 11'!$G$2:$G$300,0))))),"Found","Not Found")</f>
        <v>Found</v>
      </c>
      <c r="I38" s="32" t="str">
        <f>IF(OR(OR(ISNUMBER(MATCH(C38,'May 12'!$E$2:$E$300,0)),ISNUMBER(MATCH(C38,'May 12'!$F$2:$F$300,0))),AND(ISNUMBER(MATCH(D38,'May 12'!$H$2:$H$300,0)),(ISNUMBER(MATCH(E38,'May 12'!$G$2:$G$300,0))))),"Found","Not Found")</f>
        <v>Found</v>
      </c>
      <c r="J38" s="32" t="str">
        <f>IF(OR(OR(ISNUMBER(MATCH(C38,'May 13'!$E$2:$E$300,0)),ISNUMBER(MATCH(C38,'May 13'!$F$2:$F$300,0))),AND(ISNUMBER(MATCH(D38,'May 13'!$H$2:$H$300,0)),(ISNUMBER(MATCH(E38,'May 13'!$G$2:$G$300,0))))),"Found","Not Found")</f>
        <v>Found</v>
      </c>
      <c r="K38" s="32" t="str">
        <f>IF(OR(OR(ISNUMBER(MATCH(C38,'May 14'!$E$2:$E$300,0)),ISNUMBER(MATCH(C38,'May 14'!$F$2:$F$300,0))),AND(ISNUMBER(MATCH(D38,'May 14'!$H$2:$H$300,0)),(ISNUMBER(MATCH(E38,'May 14'!$G$2:$G$300,0))))),"Found","Not Found")</f>
        <v>Not Found</v>
      </c>
      <c r="L38" s="32" t="str">
        <f>IF(OR(OR(ISNUMBER(MATCH(C38,'May 15'!$E$2:$E$300,0)),ISNUMBER(MATCH(C38,'May 15'!$F$2:$F$300,0))),AND(ISNUMBER(MATCH(D38,'May 15'!$H$2:$H$300,0)),(ISNUMBER(MATCH(E38,'May 15'!$G$2:$G$300,0))))),"Found","Not Found")</f>
        <v>Not Found</v>
      </c>
      <c r="M38" s="35">
        <f t="shared" si="0"/>
        <v>4</v>
      </c>
      <c r="N38" s="33"/>
      <c r="O38" s="36" t="str">
        <f t="shared" si="1"/>
        <v>No</v>
      </c>
    </row>
    <row r="39" spans="1:15" ht="15" customHeight="1">
      <c r="B39" s="26" t="s">
        <v>1459</v>
      </c>
      <c r="C39" s="35" t="s">
        <v>1460</v>
      </c>
      <c r="D39" s="33" t="s">
        <v>35</v>
      </c>
      <c r="E39" s="33" t="s">
        <v>34</v>
      </c>
      <c r="F39" s="32" t="str">
        <f>IF(OR(OR(ISNUMBER(MATCH(C39,'May 9'!$E$2:$E$300,0)),ISNUMBER(MATCH(C39,'May 9'!$F$2:$F$300,0))),AND(ISNUMBER(MATCH(D39,'May 9'!$H$2:$H$300,0)),(ISNUMBER(MATCH(E39,'May 9'!$G$2:$G$300,0))))),"Found","Not Found")</f>
        <v>Found</v>
      </c>
      <c r="G39" s="32" t="str">
        <f>IF(OR(OR(ISNUMBER(MATCH(C39,'May 10'!$E$2:$E$300,0)),ISNUMBER(MATCH(C39,'May 10'!$F$2:$F$300,0))),AND(ISNUMBER(MATCH(D39,'May 10'!$H$2:$H$300,0)),(ISNUMBER(MATCH(E39,'May 10'!$G$2:$G$300,0))))),"Found","Not Found")</f>
        <v>Found</v>
      </c>
      <c r="H39" s="34" t="str">
        <f>IF(OR(OR(ISNUMBER(MATCH(C39,'May 11'!$E$2:$E$300,0)),ISNUMBER(MATCH(C39,'May 11'!$F$2:$F$300,0))),AND(ISNUMBER(MATCH(D39,'May 11'!$H$2:$H$300,0)),(ISNUMBER(MATCH(E39,'May 11'!$G$2:$G$300,0))))),"Found","Not Found")</f>
        <v>Found</v>
      </c>
      <c r="I39" s="32" t="str">
        <f>IF(OR(OR(ISNUMBER(MATCH(C39,'May 12'!$E$2:$E$300,0)),ISNUMBER(MATCH(C39,'May 12'!$F$2:$F$300,0))),AND(ISNUMBER(MATCH(D39,'May 12'!$H$2:$H$300,0)),(ISNUMBER(MATCH(E39,'May 12'!$G$2:$G$300,0))))),"Found","Not Found")</f>
        <v>Found</v>
      </c>
      <c r="J39" s="32" t="str">
        <f>IF(OR(OR(ISNUMBER(MATCH(C39,'May 13'!$E$2:$E$300,0)),ISNUMBER(MATCH(C39,'May 13'!$F$2:$F$300,0))),AND(ISNUMBER(MATCH(D39,'May 13'!$H$2:$H$300,0)),(ISNUMBER(MATCH(E39,'May 13'!$G$2:$G$300,0))))),"Found","Not Found")</f>
        <v>Found</v>
      </c>
      <c r="K39" s="32" t="str">
        <f>IF(OR(OR(ISNUMBER(MATCH(C39,'May 14'!$E$2:$E$300,0)),ISNUMBER(MATCH(C39,'May 14'!$F$2:$F$300,0))),AND(ISNUMBER(MATCH(D39,'May 14'!$H$2:$H$300,0)),(ISNUMBER(MATCH(E39,'May 14'!$G$2:$G$300,0))))),"Found","Not Found")</f>
        <v>Found</v>
      </c>
      <c r="L39" s="32" t="str">
        <f>IF(OR(OR(ISNUMBER(MATCH(C39,'May 15'!$E$2:$E$300,0)),ISNUMBER(MATCH(C39,'May 15'!$F$2:$F$300,0))),AND(ISNUMBER(MATCH(D39,'May 15'!$H$2:$H$300,0)),(ISNUMBER(MATCH(E39,'May 15'!$G$2:$G$300,0))))),"Found","Not Found")</f>
        <v>Found</v>
      </c>
      <c r="M39" s="35">
        <f t="shared" si="0"/>
        <v>7</v>
      </c>
      <c r="N39" s="33"/>
      <c r="O39" s="36" t="str">
        <f t="shared" si="1"/>
        <v>No</v>
      </c>
    </row>
    <row r="40" spans="1:15" ht="15" customHeight="1">
      <c r="B40" s="26" t="s">
        <v>1461</v>
      </c>
      <c r="C40" s="55" t="s">
        <v>1462</v>
      </c>
      <c r="D40" s="33" t="s">
        <v>1463</v>
      </c>
      <c r="E40" s="33" t="s">
        <v>1464</v>
      </c>
      <c r="F40" s="32" t="str">
        <f>IF(OR(OR(ISNUMBER(MATCH(C40,'May 9'!$E$2:$E$300,0)),ISNUMBER(MATCH(C40,'May 9'!$F$2:$F$300,0))),AND(ISNUMBER(MATCH(D40,'May 9'!$H$2:$H$300,0)),(ISNUMBER(MATCH(E40,'May 9'!$G$2:$G$300,0))))),"Found","Not Found")</f>
        <v>Found</v>
      </c>
      <c r="G40" s="32" t="str">
        <f>IF(OR(OR(ISNUMBER(MATCH(C40,'May 10'!$E$2:$E$300,0)),ISNUMBER(MATCH(C40,'May 10'!$F$2:$F$300,0))),AND(ISNUMBER(MATCH(D40,'May 10'!$H$2:$H$300,0)),(ISNUMBER(MATCH(E40,'May 10'!$G$2:$G$300,0))))),"Found","Not Found")</f>
        <v>Found</v>
      </c>
      <c r="H40" s="34" t="str">
        <f>IF(OR(OR(ISNUMBER(MATCH(C40,'May 11'!$E$2:$E$300,0)),ISNUMBER(MATCH(C40,'May 11'!$F$2:$F$300,0))),AND(ISNUMBER(MATCH(D40,'May 11'!$H$2:$H$300,0)),(ISNUMBER(MATCH(E40,'May 11'!$G$2:$G$300,0))))),"Found","Not Found")</f>
        <v>Found</v>
      </c>
      <c r="I40" s="32" t="str">
        <f>IF(OR(OR(ISNUMBER(MATCH(C40,'May 12'!$E$2:$E$300,0)),ISNUMBER(MATCH(C40,'May 12'!$F$2:$F$300,0))),AND(ISNUMBER(MATCH(D40,'May 12'!$H$2:$H$300,0)),(ISNUMBER(MATCH(E40,'May 12'!$G$2:$G$300,0))))),"Found","Not Found")</f>
        <v>Found</v>
      </c>
      <c r="J40" s="32" t="str">
        <f>IF(OR(OR(ISNUMBER(MATCH(C40,'May 13'!$E$2:$E$300,0)),ISNUMBER(MATCH(C40,'May 13'!$F$2:$F$300,0))),AND(ISNUMBER(MATCH(D40,'May 13'!$H$2:$H$300,0)),(ISNUMBER(MATCH(E40,'May 13'!$G$2:$G$300,0))))),"Found","Not Found")</f>
        <v>Found</v>
      </c>
      <c r="K40" s="32" t="str">
        <f>IF(OR(OR(ISNUMBER(MATCH(C40,'May 14'!$E$2:$E$300,0)),ISNUMBER(MATCH(C40,'May 14'!$F$2:$F$300,0))),AND(ISNUMBER(MATCH(D40,'May 14'!$H$2:$H$300,0)),(ISNUMBER(MATCH(E40,'May 14'!$G$2:$G$300,0))))),"Found","Not Found")</f>
        <v>Found</v>
      </c>
      <c r="L40" s="32" t="str">
        <f>IF(OR(OR(ISNUMBER(MATCH(C40,'May 15'!$E$2:$E$300,0)),ISNUMBER(MATCH(C40,'May 15'!$F$2:$F$300,0))),AND(ISNUMBER(MATCH(D40,'May 15'!$H$2:$H$300,0)),(ISNUMBER(MATCH(E40,'May 15'!$G$2:$G$300,0))))),"Found","Not Found")</f>
        <v>Found</v>
      </c>
      <c r="M40" s="35">
        <f t="shared" si="0"/>
        <v>7</v>
      </c>
      <c r="N40" s="33"/>
      <c r="O40" s="36" t="str">
        <f t="shared" si="1"/>
        <v>No</v>
      </c>
    </row>
    <row r="41" spans="1:15" ht="15" customHeight="1">
      <c r="B41" s="26" t="s">
        <v>1465</v>
      </c>
      <c r="C41" s="55" t="s">
        <v>43</v>
      </c>
      <c r="D41" s="33" t="s">
        <v>564</v>
      </c>
      <c r="E41" s="33" t="s">
        <v>1466</v>
      </c>
      <c r="F41" s="32" t="str">
        <f>IF(OR(OR(ISNUMBER(MATCH(C41,'May 9'!$E$2:$E$300,0)),ISNUMBER(MATCH(C41,'May 9'!$F$2:$F$300,0))),AND(ISNUMBER(MATCH(D41,'May 9'!$H$2:$H$300,0)),(ISNUMBER(MATCH(E41,'May 9'!$G$2:$G$300,0))))),"Found","Not Found")</f>
        <v>Found</v>
      </c>
      <c r="G41" s="32" t="str">
        <f>IF(OR(OR(ISNUMBER(MATCH(C41,'May 10'!$E$2:$E$300,0)),ISNUMBER(MATCH(C41,'May 10'!$F$2:$F$300,0))),AND(ISNUMBER(MATCH(D41,'May 10'!$H$2:$H$300,0)),(ISNUMBER(MATCH(E41,'May 10'!$G$2:$G$300,0))))),"Found","Not Found")</f>
        <v>Not Found</v>
      </c>
      <c r="H41" s="34" t="str">
        <f>IF(OR(OR(ISNUMBER(MATCH(C41,'May 11'!$E$2:$E$300,0)),ISNUMBER(MATCH(C41,'May 11'!$F$2:$F$300,0))),AND(ISNUMBER(MATCH(D41,'May 11'!$H$2:$H$300,0)),(ISNUMBER(MATCH(E41,'May 11'!$G$2:$G$300,0))))),"Found","Not Found")</f>
        <v>Found</v>
      </c>
      <c r="I41" s="32" t="str">
        <f>IF(OR(OR(ISNUMBER(MATCH(C41,'May 12'!$E$2:$E$300,0)),ISNUMBER(MATCH(C41,'May 12'!$F$2:$F$300,0))),AND(ISNUMBER(MATCH(D41,'May 12'!$H$2:$H$300,0)),(ISNUMBER(MATCH(E41,'May 12'!$G$2:$G$300,0))))),"Found","Not Found")</f>
        <v>Found</v>
      </c>
      <c r="J41" s="32" t="str">
        <f>IF(OR(OR(ISNUMBER(MATCH(C41,'May 13'!$E$2:$E$300,0)),ISNUMBER(MATCH(C41,'May 13'!$F$2:$F$300,0))),AND(ISNUMBER(MATCH(D41,'May 13'!$H$2:$H$300,0)),(ISNUMBER(MATCH(E41,'May 13'!$G$2:$G$300,0))))),"Found","Not Found")</f>
        <v>Found</v>
      </c>
      <c r="K41" s="32" t="str">
        <f>IF(OR(OR(ISNUMBER(MATCH(C41,'May 14'!$E$2:$E$300,0)),ISNUMBER(MATCH(C41,'May 14'!$F$2:$F$300,0))),AND(ISNUMBER(MATCH(D41,'May 14'!$H$2:$H$300,0)),(ISNUMBER(MATCH(E41,'May 14'!$G$2:$G$300,0))))),"Found","Not Found")</f>
        <v>Found</v>
      </c>
      <c r="L41" s="32" t="str">
        <f>IF(OR(OR(ISNUMBER(MATCH(C41,'May 15'!$E$2:$E$300,0)),ISNUMBER(MATCH(C41,'May 15'!$F$2:$F$300,0))),AND(ISNUMBER(MATCH(D41,'May 15'!$H$2:$H$300,0)),(ISNUMBER(MATCH(E41,'May 15'!$G$2:$G$300,0))))),"Found","Not Found")</f>
        <v>Found</v>
      </c>
      <c r="M41" s="35">
        <f t="shared" si="0"/>
        <v>6</v>
      </c>
      <c r="N41" s="33"/>
      <c r="O41" s="36" t="str">
        <f t="shared" si="1"/>
        <v>No</v>
      </c>
    </row>
    <row r="42" spans="1:15" ht="15" customHeight="1">
      <c r="B42" s="26" t="s">
        <v>1467</v>
      </c>
      <c r="C42" s="55" t="s">
        <v>1468</v>
      </c>
      <c r="D42" s="33" t="s">
        <v>102</v>
      </c>
      <c r="E42" s="33" t="s">
        <v>101</v>
      </c>
      <c r="F42" s="32" t="str">
        <f>IF(OR(OR(ISNUMBER(MATCH(C42,'May 9'!$E$2:$E$300,0)),ISNUMBER(MATCH(C42,'May 9'!$F$2:$F$300,0))),AND(ISNUMBER(MATCH(D42,'May 9'!$H$2:$H$300,0)),(ISNUMBER(MATCH(E42,'May 9'!$G$2:$G$300,0))))),"Found","Not Found")</f>
        <v>Not Found</v>
      </c>
      <c r="G42" s="32" t="str">
        <f>IF(OR(OR(ISNUMBER(MATCH(C42,'May 10'!$E$2:$E$300,0)),ISNUMBER(MATCH(C42,'May 10'!$F$2:$F$300,0))),AND(ISNUMBER(MATCH(D42,'May 10'!$H$2:$H$300,0)),(ISNUMBER(MATCH(E42,'May 10'!$G$2:$G$300,0))))),"Found","Not Found")</f>
        <v>Not Found</v>
      </c>
      <c r="H42" s="34" t="str">
        <f>IF(OR(OR(ISNUMBER(MATCH(C42,'May 11'!$E$2:$E$300,0)),ISNUMBER(MATCH(C42,'May 11'!$F$2:$F$300,0))),AND(ISNUMBER(MATCH(D42,'May 11'!$H$2:$H$300,0)),(ISNUMBER(MATCH(E42,'May 11'!$G$2:$G$300,0))))),"Found","Not Found")</f>
        <v>Found</v>
      </c>
      <c r="I42" s="32" t="str">
        <f>IF(OR(OR(ISNUMBER(MATCH(C42,'May 12'!$E$2:$E$300,0)),ISNUMBER(MATCH(C42,'May 12'!$F$2:$F$300,0))),AND(ISNUMBER(MATCH(D42,'May 12'!$H$2:$H$300,0)),(ISNUMBER(MATCH(E42,'May 12'!$G$2:$G$300,0))))),"Found","Not Found")</f>
        <v>Found</v>
      </c>
      <c r="J42" s="32" t="str">
        <f>IF(OR(OR(ISNUMBER(MATCH(C42,'May 13'!$E$2:$E$300,0)),ISNUMBER(MATCH(C42,'May 13'!$F$2:$F$300,0))),AND(ISNUMBER(MATCH(D42,'May 13'!$H$2:$H$300,0)),(ISNUMBER(MATCH(E42,'May 13'!$G$2:$G$300,0))))),"Found","Not Found")</f>
        <v>Found</v>
      </c>
      <c r="K42" s="32" t="str">
        <f>IF(OR(OR(ISNUMBER(MATCH(C42,'May 14'!$E$2:$E$300,0)),ISNUMBER(MATCH(C42,'May 14'!$F$2:$F$300,0))),AND(ISNUMBER(MATCH(D42,'May 14'!$H$2:$H$300,0)),(ISNUMBER(MATCH(E42,'May 14'!$G$2:$G$300,0))))),"Found","Not Found")</f>
        <v>Found</v>
      </c>
      <c r="L42" s="32" t="str">
        <f>IF(OR(OR(ISNUMBER(MATCH(C42,'May 15'!$E$2:$E$300,0)),ISNUMBER(MATCH(C42,'May 15'!$F$2:$F$300,0))),AND(ISNUMBER(MATCH(D42,'May 15'!$H$2:$H$300,0)),(ISNUMBER(MATCH(E42,'May 15'!$G$2:$G$300,0))))),"Found","Not Found")</f>
        <v>Not Found</v>
      </c>
      <c r="M42" s="35">
        <f t="shared" si="0"/>
        <v>4</v>
      </c>
      <c r="N42" s="33"/>
      <c r="O42" s="36" t="str">
        <f t="shared" si="1"/>
        <v>No</v>
      </c>
    </row>
    <row r="43" spans="1:15" ht="15" customHeight="1">
      <c r="B43" s="26" t="s">
        <v>1469</v>
      </c>
      <c r="C43" s="35" t="s">
        <v>38</v>
      </c>
      <c r="D43" s="33" t="s">
        <v>1470</v>
      </c>
      <c r="E43" s="33" t="s">
        <v>1471</v>
      </c>
      <c r="F43" s="32" t="str">
        <f>IF(OR(OR(ISNUMBER(MATCH(C43,'May 9'!$E$2:$E$300,0)),ISNUMBER(MATCH(C43,'May 9'!$F$2:$F$300,0))),AND(ISNUMBER(MATCH(D43,'May 9'!$H$2:$H$300,0)),(ISNUMBER(MATCH(E43,'May 9'!$G$2:$G$300,0))))),"Found","Not Found")</f>
        <v>Found</v>
      </c>
      <c r="G43" s="32" t="str">
        <f>IF(OR(OR(ISNUMBER(MATCH(C43,'May 10'!$E$2:$E$300,0)),ISNUMBER(MATCH(C43,'May 10'!$F$2:$F$300,0))),AND(ISNUMBER(MATCH(D43,'May 10'!$H$2:$H$300,0)),(ISNUMBER(MATCH(E43,'May 10'!$G$2:$G$300,0))))),"Found","Not Found")</f>
        <v>Found</v>
      </c>
      <c r="H43" s="34" t="str">
        <f>IF(OR(OR(ISNUMBER(MATCH(C43,'May 11'!$E$2:$E$300,0)),ISNUMBER(MATCH(C43,'May 11'!$F$2:$F$300,0))),AND(ISNUMBER(MATCH(D43,'May 11'!$H$2:$H$300,0)),(ISNUMBER(MATCH(E43,'May 11'!$G$2:$G$300,0))))),"Found","Not Found")</f>
        <v>Found</v>
      </c>
      <c r="I43" s="32" t="str">
        <f>IF(OR(OR(ISNUMBER(MATCH(C43,'May 12'!$E$2:$E$300,0)),ISNUMBER(MATCH(C43,'May 12'!$F$2:$F$300,0))),AND(ISNUMBER(MATCH(D43,'May 12'!$H$2:$H$300,0)),(ISNUMBER(MATCH(E43,'May 12'!$G$2:$G$300,0))))),"Found","Not Found")</f>
        <v>Found</v>
      </c>
      <c r="J43" s="32" t="str">
        <f>IF(OR(OR(ISNUMBER(MATCH(C43,'May 13'!$E$2:$E$300,0)),ISNUMBER(MATCH(C43,'May 13'!$F$2:$F$300,0))),AND(ISNUMBER(MATCH(D43,'May 13'!$H$2:$H$300,0)),(ISNUMBER(MATCH(E43,'May 13'!$G$2:$G$300,0))))),"Found","Not Found")</f>
        <v>Found</v>
      </c>
      <c r="K43" s="32" t="str">
        <f>IF(OR(OR(ISNUMBER(MATCH(C43,'May 14'!$E$2:$E$300,0)),ISNUMBER(MATCH(C43,'May 14'!$F$2:$F$300,0))),AND(ISNUMBER(MATCH(D43,'May 14'!$H$2:$H$300,0)),(ISNUMBER(MATCH(E43,'May 14'!$G$2:$G$300,0))))),"Found","Not Found")</f>
        <v>Found</v>
      </c>
      <c r="L43" s="32" t="str">
        <f>IF(OR(OR(ISNUMBER(MATCH(C43,'May 15'!$E$2:$E$300,0)),ISNUMBER(MATCH(C43,'May 15'!$F$2:$F$300,0))),AND(ISNUMBER(MATCH(D43,'May 15'!$H$2:$H$300,0)),(ISNUMBER(MATCH(E43,'May 15'!$G$2:$G$300,0))))),"Found","Not Found")</f>
        <v>Found</v>
      </c>
      <c r="M43" s="35">
        <f t="shared" si="0"/>
        <v>7</v>
      </c>
      <c r="N43" s="33"/>
      <c r="O43" s="36" t="str">
        <f t="shared" si="1"/>
        <v>No</v>
      </c>
    </row>
    <row r="44" spans="1:15" ht="15" customHeight="1">
      <c r="B44" s="26" t="s">
        <v>1472</v>
      </c>
      <c r="C44" s="33"/>
      <c r="D44" s="33" t="s">
        <v>1473</v>
      </c>
      <c r="E44" s="33" t="s">
        <v>1474</v>
      </c>
      <c r="F44" s="32" t="str">
        <f>IF(OR(OR(ISNUMBER(MATCH(C44,'May 9'!$E$2:$E$300,0)),ISNUMBER(MATCH(C44,'May 9'!$F$2:$F$300,0))),AND(ISNUMBER(MATCH(D44,'May 9'!$H$2:$H$300,0)),(ISNUMBER(MATCH(E44,'May 9'!$G$2:$G$300,0))))),"Found","Not Found")</f>
        <v>Not Found</v>
      </c>
      <c r="G44" s="32" t="str">
        <f>IF(OR(OR(ISNUMBER(MATCH(C44,'May 10'!$E$2:$E$300,0)),ISNUMBER(MATCH(C44,'May 10'!$F$2:$F$300,0))),AND(ISNUMBER(MATCH(D44,'May 10'!$H$2:$H$300,0)),(ISNUMBER(MATCH(E44,'May 10'!$G$2:$G$300,0))))),"Found","Not Found")</f>
        <v>Not Found</v>
      </c>
      <c r="H44" s="34" t="str">
        <f>IF(OR(OR(ISNUMBER(MATCH(C44,'May 11'!$E$2:$E$300,0)),ISNUMBER(MATCH(C44,'May 11'!$F$2:$F$300,0))),AND(ISNUMBER(MATCH(D44,'May 11'!$H$2:$H$300,0)),(ISNUMBER(MATCH(E44,'May 11'!$G$2:$G$300,0))))),"Found","Not Found")</f>
        <v>Not Found</v>
      </c>
      <c r="I44" s="32" t="str">
        <f>IF(OR(OR(ISNUMBER(MATCH(C44,'May 12'!$E$2:$E$300,0)),ISNUMBER(MATCH(C44,'May 12'!$F$2:$F$300,0))),AND(ISNUMBER(MATCH(D44,'May 12'!$H$2:$H$300,0)),(ISNUMBER(MATCH(E44,'May 12'!$G$2:$G$300,0))))),"Found","Not Found")</f>
        <v>Not Found</v>
      </c>
      <c r="J44" s="32" t="str">
        <f>IF(OR(OR(ISNUMBER(MATCH(C44,'May 13'!$E$2:$E$300,0)),ISNUMBER(MATCH(C44,'May 13'!$F$2:$F$300,0))),AND(ISNUMBER(MATCH(D44,'May 13'!$H$2:$H$300,0)),(ISNUMBER(MATCH(E44,'May 13'!$G$2:$G$300,0))))),"Found","Not Found")</f>
        <v>Not Found</v>
      </c>
      <c r="K44" s="32" t="str">
        <f>IF(OR(OR(ISNUMBER(MATCH(C44,'May 14'!$E$2:$E$300,0)),ISNUMBER(MATCH(C44,'May 14'!$F$2:$F$300,0))),AND(ISNUMBER(MATCH(D44,'May 14'!$H$2:$H$300,0)),(ISNUMBER(MATCH(E44,'May 14'!$G$2:$G$300,0))))),"Found","Not Found")</f>
        <v>Not Found</v>
      </c>
      <c r="L44" s="32" t="str">
        <f>IF(OR(OR(ISNUMBER(MATCH(C44,'May 15'!$E$2:$E$300,0)),ISNUMBER(MATCH(C44,'May 15'!$F$2:$F$300,0))),AND(ISNUMBER(MATCH(D44,'May 15'!$H$2:$H$300,0)),(ISNUMBER(MATCH(E44,'May 15'!$G$2:$G$300,0))))),"Found","Not Found")</f>
        <v>Not Found</v>
      </c>
      <c r="M44" s="35">
        <f t="shared" si="0"/>
        <v>0</v>
      </c>
      <c r="N44" s="33"/>
      <c r="O44" s="36" t="str">
        <f t="shared" si="1"/>
        <v>Yes</v>
      </c>
    </row>
    <row r="45" spans="1:15" ht="15" customHeight="1">
      <c r="B45" s="26" t="s">
        <v>1475</v>
      </c>
      <c r="C45" s="35" t="s">
        <v>94</v>
      </c>
      <c r="D45" s="33" t="s">
        <v>1476</v>
      </c>
      <c r="E45" s="33" t="s">
        <v>1477</v>
      </c>
      <c r="F45" s="32" t="str">
        <f>IF(OR(OR(ISNUMBER(MATCH(C45,'May 9'!$E$2:$E$300,0)),ISNUMBER(MATCH(C45,'May 9'!$F$2:$F$300,0))),AND(ISNUMBER(MATCH(D45,'May 9'!$H$2:$H$300,0)),(ISNUMBER(MATCH(E45,'May 9'!$G$2:$G$300,0))))),"Found","Not Found")</f>
        <v>Not Found</v>
      </c>
      <c r="G45" s="32" t="str">
        <f>IF(OR(OR(ISNUMBER(MATCH(C45,'May 10'!$E$2:$E$300,0)),ISNUMBER(MATCH(C45,'May 10'!$F$2:$F$300,0))),AND(ISNUMBER(MATCH(D45,'May 10'!$H$2:$H$300,0)),(ISNUMBER(MATCH(E45,'May 10'!$G$2:$G$300,0))))),"Found","Not Found")</f>
        <v>Found</v>
      </c>
      <c r="H45" s="34" t="str">
        <f>IF(OR(OR(ISNUMBER(MATCH(C45,'May 11'!$E$2:$E$300,0)),ISNUMBER(MATCH(C45,'May 11'!$F$2:$F$300,0))),AND(ISNUMBER(MATCH(D45,'May 11'!$H$2:$H$300,0)),(ISNUMBER(MATCH(E45,'May 11'!$G$2:$G$300,0))))),"Found","Not Found")</f>
        <v>Found</v>
      </c>
      <c r="I45" s="32" t="str">
        <f>IF(OR(OR(ISNUMBER(MATCH(C45,'May 12'!$E$2:$E$300,0)),ISNUMBER(MATCH(C45,'May 12'!$F$2:$F$300,0))),AND(ISNUMBER(MATCH(D45,'May 12'!$H$2:$H$300,0)),(ISNUMBER(MATCH(E45,'May 12'!$G$2:$G$300,0))))),"Found","Not Found")</f>
        <v>Found</v>
      </c>
      <c r="J45" s="32" t="str">
        <f>IF(OR(OR(ISNUMBER(MATCH(C45,'May 13'!$E$2:$E$300,0)),ISNUMBER(MATCH(C45,'May 13'!$F$2:$F$300,0))),AND(ISNUMBER(MATCH(D45,'May 13'!$H$2:$H$300,0)),(ISNUMBER(MATCH(E45,'May 13'!$G$2:$G$300,0))))),"Found","Not Found")</f>
        <v>Found</v>
      </c>
      <c r="K45" s="32" t="str">
        <f>IF(OR(OR(ISNUMBER(MATCH(C45,'May 14'!$E$2:$E$300,0)),ISNUMBER(MATCH(C45,'May 14'!$F$2:$F$300,0))),AND(ISNUMBER(MATCH(D45,'May 14'!$H$2:$H$300,0)),(ISNUMBER(MATCH(E45,'May 14'!$G$2:$G$300,0))))),"Found","Not Found")</f>
        <v>Not Found</v>
      </c>
      <c r="L45" s="32" t="str">
        <f>IF(OR(OR(ISNUMBER(MATCH(C45,'May 15'!$E$2:$E$300,0)),ISNUMBER(MATCH(C45,'May 15'!$F$2:$F$300,0))),AND(ISNUMBER(MATCH(D45,'May 15'!$H$2:$H$300,0)),(ISNUMBER(MATCH(E45,'May 15'!$G$2:$G$300,0))))),"Found","Not Found")</f>
        <v>Not Found</v>
      </c>
      <c r="M45" s="35">
        <f t="shared" si="0"/>
        <v>4</v>
      </c>
      <c r="N45" s="33"/>
      <c r="O45" s="36" t="str">
        <f t="shared" si="1"/>
        <v>No</v>
      </c>
    </row>
    <row r="46" spans="1:15" ht="15" customHeight="1">
      <c r="B46" s="26" t="s">
        <v>1478</v>
      </c>
      <c r="C46" s="35" t="s">
        <v>82</v>
      </c>
      <c r="D46" s="33" t="s">
        <v>622</v>
      </c>
      <c r="E46" s="33" t="s">
        <v>1479</v>
      </c>
      <c r="F46" s="32" t="str">
        <f>IF(OR(OR(ISNUMBER(MATCH(C46,'May 9'!$E$2:$E$300,0)),ISNUMBER(MATCH(C46,'May 9'!$F$2:$F$300,0))),AND(ISNUMBER(MATCH(D46,'May 9'!$H$2:$H$300,0)),(ISNUMBER(MATCH(E46,'May 9'!$G$2:$G$300,0))))),"Found","Not Found")</f>
        <v>Not Found</v>
      </c>
      <c r="G46" s="32" t="str">
        <f>IF(OR(OR(ISNUMBER(MATCH(C46,'May 10'!$E$2:$E$300,0)),ISNUMBER(MATCH(C46,'May 10'!$F$2:$F$300,0))),AND(ISNUMBER(MATCH(D46,'May 10'!$H$2:$H$300,0)),(ISNUMBER(MATCH(E46,'May 10'!$G$2:$G$300,0))))),"Found","Not Found")</f>
        <v>Found</v>
      </c>
      <c r="H46" s="34" t="str">
        <f>IF(OR(OR(ISNUMBER(MATCH(C46,'May 11'!$E$2:$E$300,0)),ISNUMBER(MATCH(C46,'May 11'!$F$2:$F$300,0))),AND(ISNUMBER(MATCH(D46,'May 11'!$H$2:$H$300,0)),(ISNUMBER(MATCH(E46,'May 11'!$G$2:$G$300,0))))),"Found","Not Found")</f>
        <v>Found</v>
      </c>
      <c r="I46" s="32" t="str">
        <f>IF(OR(OR(ISNUMBER(MATCH(C46,'May 12'!$E$2:$E$300,0)),ISNUMBER(MATCH(C46,'May 12'!$F$2:$F$300,0))),AND(ISNUMBER(MATCH(D46,'May 12'!$H$2:$H$300,0)),(ISNUMBER(MATCH(E46,'May 12'!$G$2:$G$300,0))))),"Found","Not Found")</f>
        <v>Found</v>
      </c>
      <c r="J46" s="32" t="str">
        <f>IF(OR(OR(ISNUMBER(MATCH(C46,'May 13'!$E$2:$E$300,0)),ISNUMBER(MATCH(C46,'May 13'!$F$2:$F$300,0))),AND(ISNUMBER(MATCH(D46,'May 13'!$H$2:$H$300,0)),(ISNUMBER(MATCH(E46,'May 13'!$G$2:$G$300,0))))),"Found","Not Found")</f>
        <v>Not Found</v>
      </c>
      <c r="K46" s="32" t="str">
        <f>IF(OR(OR(ISNUMBER(MATCH(C46,'May 14'!$E$2:$E$300,0)),ISNUMBER(MATCH(C46,'May 14'!$F$2:$F$300,0))),AND(ISNUMBER(MATCH(D46,'May 14'!$H$2:$H$300,0)),(ISNUMBER(MATCH(E46,'May 14'!$G$2:$G$300,0))))),"Found","Not Found")</f>
        <v>Not Found</v>
      </c>
      <c r="L46" s="32" t="str">
        <f>IF(OR(OR(ISNUMBER(MATCH(C46,'May 15'!$E$2:$E$300,0)),ISNUMBER(MATCH(C46,'May 15'!$F$2:$F$300,0))),AND(ISNUMBER(MATCH(D46,'May 15'!$H$2:$H$300,0)),(ISNUMBER(MATCH(E46,'May 15'!$G$2:$G$300,0))))),"Found","Not Found")</f>
        <v>Not Found</v>
      </c>
      <c r="M46" s="35">
        <f t="shared" si="0"/>
        <v>3</v>
      </c>
      <c r="N46" s="33"/>
      <c r="O46" s="36" t="str">
        <f t="shared" si="1"/>
        <v>Yes</v>
      </c>
    </row>
    <row r="47" spans="1:15" ht="15" customHeight="1">
      <c r="B47" s="53" t="s">
        <v>1480</v>
      </c>
      <c r="C47" s="35" t="s">
        <v>1481</v>
      </c>
      <c r="D47" s="33" t="s">
        <v>1482</v>
      </c>
      <c r="E47" s="33" t="s">
        <v>1483</v>
      </c>
      <c r="F47" s="32" t="str">
        <f>IF(OR(OR(ISNUMBER(MATCH(C47,'May 9'!$E$2:$E$300,0)),ISNUMBER(MATCH(C47,'May 9'!$F$2:$F$300,0))),AND(ISNUMBER(MATCH(D47,'May 9'!$H$2:$H$300,0)),(ISNUMBER(MATCH(E47,'May 9'!$G$2:$G$300,0))))),"Found","Not Found")</f>
        <v>Not Found</v>
      </c>
      <c r="G47" s="32" t="str">
        <f>IF(OR(OR(ISNUMBER(MATCH(C47,'May 10'!$E$2:$E$300,0)),ISNUMBER(MATCH(C47,'May 10'!$F$2:$F$300,0))),AND(ISNUMBER(MATCH(D47,'May 10'!$H$2:$H$300,0)),(ISNUMBER(MATCH(E47,'May 10'!$G$2:$G$300,0))))),"Found","Not Found")</f>
        <v>Not Found</v>
      </c>
      <c r="H47" s="34" t="str">
        <f>IF(OR(OR(ISNUMBER(MATCH(C47,'May 11'!$E$2:$E$300,0)),ISNUMBER(MATCH(C47,'May 11'!$F$2:$F$300,0))),AND(ISNUMBER(MATCH(D47,'May 11'!$H$2:$H$300,0)),(ISNUMBER(MATCH(E47,'May 11'!$G$2:$G$300,0))))),"Found","Not Found")</f>
        <v>Not Found</v>
      </c>
      <c r="I47" s="32" t="str">
        <f>IF(OR(OR(ISNUMBER(MATCH(C47,'May 12'!$E$2:$E$300,0)),ISNUMBER(MATCH(C47,'May 12'!$F$2:$F$300,0))),AND(ISNUMBER(MATCH(D47,'May 12'!$H$2:$H$300,0)),(ISNUMBER(MATCH(E47,'May 12'!$G$2:$G$300,0))))),"Found","Not Found")</f>
        <v>Not Found</v>
      </c>
      <c r="J47" s="32" t="str">
        <f>IF(OR(OR(ISNUMBER(MATCH(C47,'May 13'!$E$2:$E$300,0)),ISNUMBER(MATCH(C47,'May 13'!$F$2:$F$300,0))),AND(ISNUMBER(MATCH(D47,'May 13'!$H$2:$H$300,0)),(ISNUMBER(MATCH(E47,'May 13'!$G$2:$G$300,0))))),"Found","Not Found")</f>
        <v>Not Found</v>
      </c>
      <c r="K47" s="32" t="str">
        <f>IF(OR(OR(ISNUMBER(MATCH(C47,'May 14'!$E$2:$E$300,0)),ISNUMBER(MATCH(C47,'May 14'!$F$2:$F$300,0))),AND(ISNUMBER(MATCH(D47,'May 14'!$H$2:$H$300,0)),(ISNUMBER(MATCH(E47,'May 14'!$G$2:$G$300,0))))),"Found","Not Found")</f>
        <v>Not Found</v>
      </c>
      <c r="L47" s="32" t="str">
        <f>IF(OR(OR(ISNUMBER(MATCH(C47,'May 15'!$E$2:$E$300,0)),ISNUMBER(MATCH(C47,'May 15'!$F$2:$F$300,0))),AND(ISNUMBER(MATCH(D47,'May 15'!$H$2:$H$300,0)),(ISNUMBER(MATCH(E47,'May 15'!$G$2:$G$300,0))))),"Found","Not Found")</f>
        <v>Not Found</v>
      </c>
      <c r="M47" s="35">
        <f t="shared" si="0"/>
        <v>0</v>
      </c>
      <c r="N47" s="33"/>
      <c r="O47" s="36" t="str">
        <f t="shared" si="1"/>
        <v>Yes</v>
      </c>
    </row>
    <row r="48" spans="1:15" ht="15" customHeight="1">
      <c r="B48" s="26" t="s">
        <v>1484</v>
      </c>
      <c r="C48" s="35" t="s">
        <v>1485</v>
      </c>
      <c r="D48" s="33" t="s">
        <v>135</v>
      </c>
      <c r="E48" s="56" t="s">
        <v>134</v>
      </c>
      <c r="F48" s="32" t="str">
        <f>IF(OR(OR(ISNUMBER(MATCH(C48,'May 9'!$E$2:$E$300,0)),ISNUMBER(MATCH(C48,'May 9'!$F$2:$F$300,0))),AND(ISNUMBER(MATCH(D48,'May 9'!$H$2:$H$300,0)),(ISNUMBER(MATCH(E48,'May 9'!$G$2:$G$300,0))))),"Found","Not Found")</f>
        <v>Not Found</v>
      </c>
      <c r="G48" s="32" t="str">
        <f>IF(OR(OR(ISNUMBER(MATCH(C48,'May 10'!$E$2:$E$300,0)),ISNUMBER(MATCH(C48,'May 10'!$F$2:$F$300,0))),AND(ISNUMBER(MATCH(D48,'May 10'!$H$2:$H$300,0)),(ISNUMBER(MATCH(E48,'May 10'!$G$2:$G$300,0))))),"Found","Not Found")</f>
        <v>Not Found</v>
      </c>
      <c r="H48" s="34" t="str">
        <f>IF(OR(OR(ISNUMBER(MATCH(C48,'May 11'!$E$2:$E$300,0)),ISNUMBER(MATCH(C48,'May 11'!$F$2:$F$300,0))),AND(ISNUMBER(MATCH(D48,'May 11'!$H$2:$H$300,0)),(ISNUMBER(MATCH(E48,'May 11'!$G$2:$G$300,0))))),"Found","Not Found")</f>
        <v>Not Found</v>
      </c>
      <c r="I48" s="32" t="str">
        <f>IF(OR(OR(ISNUMBER(MATCH(C48,'May 12'!$E$2:$E$300,0)),ISNUMBER(MATCH(C48,'May 12'!$F$2:$F$300,0))),AND(ISNUMBER(MATCH(D48,'May 12'!$H$2:$H$300,0)),(ISNUMBER(MATCH(E48,'May 12'!$G$2:$G$300,0))))),"Found","Not Found")</f>
        <v>Found</v>
      </c>
      <c r="J48" s="32" t="str">
        <f>IF(OR(OR(ISNUMBER(MATCH(C48,'May 13'!$E$2:$E$300,0)),ISNUMBER(MATCH(C48,'May 13'!$F$2:$F$300,0))),AND(ISNUMBER(MATCH(D48,'May 13'!$H$2:$H$300,0)),(ISNUMBER(MATCH(E48,'May 13'!$G$2:$G$300,0))))),"Found","Not Found")</f>
        <v>Not Found</v>
      </c>
      <c r="K48" s="32" t="str">
        <f>IF(OR(OR(ISNUMBER(MATCH(C48,'May 14'!$E$2:$E$300,0)),ISNUMBER(MATCH(C48,'May 14'!$F$2:$F$300,0))),AND(ISNUMBER(MATCH(D48,'May 14'!$H$2:$H$300,0)),(ISNUMBER(MATCH(E48,'May 14'!$G$2:$G$300,0))))),"Found","Not Found")</f>
        <v>Not Found</v>
      </c>
      <c r="L48" s="32" t="str">
        <f>IF(OR(OR(ISNUMBER(MATCH(C48,'May 15'!$E$2:$E$300,0)),ISNUMBER(MATCH(C48,'May 15'!$F$2:$F$300,0))),AND(ISNUMBER(MATCH(D48,'May 15'!$H$2:$H$300,0)),(ISNUMBER(MATCH(E48,'May 15'!$G$2:$G$300,0))))),"Found","Not Found")</f>
        <v>Not Found</v>
      </c>
      <c r="M48" s="35">
        <f t="shared" si="0"/>
        <v>1</v>
      </c>
      <c r="N48" s="33"/>
      <c r="O48" s="36" t="str">
        <f t="shared" si="1"/>
        <v>Yes</v>
      </c>
    </row>
    <row r="49" spans="1:20" ht="15" customHeight="1">
      <c r="B49" s="26" t="s">
        <v>1018</v>
      </c>
      <c r="C49" s="35" t="s">
        <v>1019</v>
      </c>
      <c r="D49" s="33" t="s">
        <v>140</v>
      </c>
      <c r="E49" s="33" t="s">
        <v>139</v>
      </c>
      <c r="F49" s="32" t="str">
        <f>IF(OR(OR(ISNUMBER(MATCH(C49,'May 9'!$E$2:$E$300,0)),ISNUMBER(MATCH(C49,'May 9'!$F$2:$F$300,0))),AND(ISNUMBER(MATCH(D49,'May 9'!$H$2:$H$300,0)),(ISNUMBER(MATCH(E49,'May 9'!$G$2:$G$300,0))))),"Found","Not Found")</f>
        <v>Not Found</v>
      </c>
      <c r="G49" s="32" t="str">
        <f>IF(OR(OR(ISNUMBER(MATCH(C49,'May 10'!$E$2:$E$300,0)),ISNUMBER(MATCH(C49,'May 10'!$F$2:$F$300,0))),AND(ISNUMBER(MATCH(D49,'May 10'!$H$2:$H$300,0)),(ISNUMBER(MATCH(E49,'May 10'!$G$2:$G$300,0))))),"Found","Not Found")</f>
        <v>Not Found</v>
      </c>
      <c r="H49" s="34" t="str">
        <f>IF(OR(OR(ISNUMBER(MATCH(C49,'May 11'!$E$2:$E$300,0)),ISNUMBER(MATCH(C49,'May 11'!$F$2:$F$300,0))),AND(ISNUMBER(MATCH(D49,'May 11'!$H$2:$H$300,0)),(ISNUMBER(MATCH(E49,'May 11'!$G$2:$G$300,0))))),"Found","Not Found")</f>
        <v>Not Found</v>
      </c>
      <c r="I49" s="32" t="str">
        <f>IF(OR(OR(ISNUMBER(MATCH(C49,'May 12'!$E$2:$E$300,0)),ISNUMBER(MATCH(C49,'May 12'!$F$2:$F$300,0))),AND(ISNUMBER(MATCH(D49,'May 12'!$H$2:$H$300,0)),(ISNUMBER(MATCH(E49,'May 12'!$G$2:$G$300,0))))),"Found","Not Found")</f>
        <v>Not Found</v>
      </c>
      <c r="J49" s="32" t="str">
        <f>IF(OR(OR(ISNUMBER(MATCH(C49,'May 13'!$E$2:$E$300,0)),ISNUMBER(MATCH(C49,'May 13'!$F$2:$F$300,0))),AND(ISNUMBER(MATCH(D49,'May 13'!$H$2:$H$300,0)),(ISNUMBER(MATCH(E49,'May 13'!$G$2:$G$300,0))))),"Found","Not Found")</f>
        <v>Found</v>
      </c>
      <c r="K49" s="32" t="str">
        <f>IF(OR(OR(ISNUMBER(MATCH(C49,'May 14'!$E$2:$E$300,0)),ISNUMBER(MATCH(C49,'May 14'!$F$2:$F$300,0))),AND(ISNUMBER(MATCH(D49,'May 14'!$H$2:$H$300,0)),(ISNUMBER(MATCH(E49,'May 14'!$G$2:$G$300,0))))),"Found","Not Found")</f>
        <v>Not Found</v>
      </c>
      <c r="L49" s="32" t="str">
        <f>IF(OR(OR(ISNUMBER(MATCH(C49,'May 15'!$E$2:$E$300,0)),ISNUMBER(MATCH(C49,'May 15'!$F$2:$F$300,0))),AND(ISNUMBER(MATCH(D49,'May 15'!$H$2:$H$300,0)),(ISNUMBER(MATCH(E49,'May 15'!$G$2:$G$300,0))))),"Found","Not Found")</f>
        <v>Not Found</v>
      </c>
      <c r="M49" s="35">
        <f t="shared" si="0"/>
        <v>1</v>
      </c>
      <c r="N49" s="33"/>
      <c r="O49" s="36" t="str">
        <f t="shared" si="1"/>
        <v>Yes</v>
      </c>
    </row>
    <row r="50" spans="1:20" ht="14.25" customHeight="1">
      <c r="B50" s="26" t="s">
        <v>164</v>
      </c>
      <c r="C50" s="35" t="s">
        <v>73</v>
      </c>
      <c r="D50" s="33" t="s">
        <v>165</v>
      </c>
      <c r="E50" s="33" t="s">
        <v>166</v>
      </c>
      <c r="F50" s="32" t="str">
        <f>IF(OR(OR(ISNUMBER(MATCH(C50,'May 9'!$E$2:$E$300,0)),ISNUMBER(MATCH(C50,'May 9'!$F$2:$F$300,0))),AND(ISNUMBER(MATCH(D50,'May 9'!$H$2:$H$300,0)),(ISNUMBER(MATCH(E50,'May 9'!$G$2:$G$300,0))))),"Found","Not Found")</f>
        <v>Not Found</v>
      </c>
      <c r="G50" s="32" t="str">
        <f>IF(OR(OR(ISNUMBER(MATCH(C50,'May 10'!$E$2:$E$300,0)),ISNUMBER(MATCH(C50,'May 10'!$F$2:$F$300,0))),AND(ISNUMBER(MATCH(D50,'May 10'!$H$2:$H$300,0)),(ISNUMBER(MATCH(E50,'May 10'!$G$2:$G$300,0))))),"Found","Not Found")</f>
        <v>Found</v>
      </c>
      <c r="H50" s="34" t="str">
        <f>IF(OR(OR(ISNUMBER(MATCH(C50,'May 11'!$E$2:$E$300,0)),ISNUMBER(MATCH(C50,'May 11'!$F$2:$F$300,0))),AND(ISNUMBER(MATCH(D50,'May 11'!$H$2:$H$300,0)),(ISNUMBER(MATCH(E50,'May 11'!$G$2:$G$300,0))))),"Found","Not Found")</f>
        <v>Found</v>
      </c>
      <c r="I50" s="32" t="str">
        <f>IF(OR(OR(ISNUMBER(MATCH(C50,'May 12'!$E$2:$E$300,0)),ISNUMBER(MATCH(C50,'May 12'!$F$2:$F$300,0))),AND(ISNUMBER(MATCH(D50,'May 12'!$H$2:$H$300,0)),(ISNUMBER(MATCH(E50,'May 12'!$G$2:$G$300,0))))),"Found","Not Found")</f>
        <v>Found</v>
      </c>
      <c r="J50" s="32" t="str">
        <f>IF(OR(OR(ISNUMBER(MATCH(C50,'May 13'!$E$2:$E$300,0)),ISNUMBER(MATCH(C50,'May 13'!$F$2:$F$300,0))),AND(ISNUMBER(MATCH(D50,'May 13'!$H$2:$H$300,0)),(ISNUMBER(MATCH(E50,'May 13'!$G$2:$G$300,0))))),"Found","Not Found")</f>
        <v>Found</v>
      </c>
      <c r="K50" s="32" t="str">
        <f>IF(OR(OR(ISNUMBER(MATCH(C50,'May 14'!$E$2:$E$300,0)),ISNUMBER(MATCH(C50,'May 14'!$F$2:$F$300,0))),AND(ISNUMBER(MATCH(D50,'May 14'!$H$2:$H$300,0)),(ISNUMBER(MATCH(E50,'May 14'!$G$2:$G$300,0))))),"Found","Not Found")</f>
        <v>Not Found</v>
      </c>
      <c r="L50" s="32" t="str">
        <f>IF(OR(OR(ISNUMBER(MATCH(C50,'May 15'!$E$2:$E$300,0)),ISNUMBER(MATCH(C50,'May 15'!$F$2:$F$300,0))),AND(ISNUMBER(MATCH(D50,'May 15'!$H$2:$H$300,0)),(ISNUMBER(MATCH(E50,'May 15'!$G$2:$G$300,0))))),"Found","Not Found")</f>
        <v>Not Found</v>
      </c>
      <c r="M50" s="35">
        <f t="shared" si="0"/>
        <v>4</v>
      </c>
      <c r="N50" s="33"/>
      <c r="O50" s="36" t="str">
        <f t="shared" si="1"/>
        <v>No</v>
      </c>
    </row>
    <row r="51" spans="1:20" ht="15" customHeight="1">
      <c r="B51" s="26" t="s">
        <v>1486</v>
      </c>
      <c r="D51" s="38" t="s">
        <v>114</v>
      </c>
      <c r="E51" s="38" t="s">
        <v>113</v>
      </c>
      <c r="F51" s="32" t="str">
        <f>IF(OR(OR(ISNUMBER(MATCH(C51,'May 9'!$E$2:$E$300,0)),ISNUMBER(MATCH(C51,'May 9'!$F$2:$F$300,0))),AND(ISNUMBER(MATCH(D51,'May 9'!$H$2:$H$300,0)),(ISNUMBER(MATCH(E51,'May 9'!$G$2:$G$300,0))))),"Found","Not Found")</f>
        <v>Not Found</v>
      </c>
      <c r="G51" s="32" t="str">
        <f>IF(OR(OR(ISNUMBER(MATCH(C51,'May 10'!$E$2:$E$300,0)),ISNUMBER(MATCH(C51,'May 10'!$F$2:$F$300,0))),AND(ISNUMBER(MATCH(D51,'May 10'!$H$2:$H$300,0)),(ISNUMBER(MATCH(E51,'May 10'!$G$2:$G$300,0))))),"Found","Not Found")</f>
        <v>Not Found</v>
      </c>
      <c r="H51" s="34" t="str">
        <f>IF(OR(OR(ISNUMBER(MATCH(C51,'May 11'!$E$2:$E$300,0)),ISNUMBER(MATCH(C51,'May 11'!$F$2:$F$300,0))),AND(ISNUMBER(MATCH(D51,'May 11'!$H$2:$H$300,0)),(ISNUMBER(MATCH(E51,'May 11'!$G$2:$G$300,0))))),"Found","Not Found")</f>
        <v>Found</v>
      </c>
      <c r="I51" s="32" t="str">
        <f>IF(OR(OR(ISNUMBER(MATCH(C51,'May 12'!$E$2:$E$300,0)),ISNUMBER(MATCH(C51,'May 12'!$F$2:$F$300,0))),AND(ISNUMBER(MATCH(D51,'May 12'!$H$2:$H$300,0)),(ISNUMBER(MATCH(E51,'May 12'!$G$2:$G$300,0))))),"Found","Not Found")</f>
        <v>Found</v>
      </c>
      <c r="J51" s="32" t="str">
        <f>IF(OR(OR(ISNUMBER(MATCH(C51,'May 13'!$E$2:$E$300,0)),ISNUMBER(MATCH(C51,'May 13'!$F$2:$F$300,0))),AND(ISNUMBER(MATCH(D51,'May 13'!$H$2:$H$300,0)),(ISNUMBER(MATCH(E51,'May 13'!$G$2:$G$300,0))))),"Found","Not Found")</f>
        <v>Found</v>
      </c>
      <c r="K51" s="32" t="str">
        <f>IF(OR(OR(ISNUMBER(MATCH(C51,'May 14'!$E$2:$E$300,0)),ISNUMBER(MATCH(C51,'May 14'!$F$2:$F$300,0))),AND(ISNUMBER(MATCH(D51,'May 14'!$H$2:$H$300,0)),(ISNUMBER(MATCH(E51,'May 14'!$G$2:$G$300,0))))),"Found","Not Found")</f>
        <v>Not Found</v>
      </c>
      <c r="L51" s="32" t="str">
        <f>IF(OR(OR(ISNUMBER(MATCH(C51,'May 15'!$E$2:$E$300,0)),ISNUMBER(MATCH(C51,'May 15'!$F$2:$F$300,0))),AND(ISNUMBER(MATCH(D51,'May 15'!$H$2:$H$300,0)),(ISNUMBER(MATCH(E51,'May 15'!$G$2:$G$300,0))))),"Found","Not Found")</f>
        <v>Not Found</v>
      </c>
      <c r="M51" s="35">
        <f t="shared" si="0"/>
        <v>3</v>
      </c>
      <c r="O51" s="36" t="str">
        <f t="shared" si="1"/>
        <v>No</v>
      </c>
    </row>
    <row r="52" spans="1:20" ht="15" customHeight="1">
      <c r="B52" s="26" t="s">
        <v>1487</v>
      </c>
      <c r="D52" s="38" t="s">
        <v>1488</v>
      </c>
      <c r="E52" s="38" t="s">
        <v>1489</v>
      </c>
      <c r="F52" s="32" t="str">
        <f>IF(OR(OR(ISNUMBER(MATCH(C52,'May 9'!$E$2:$E$300,0)),ISNUMBER(MATCH(C52,'May 9'!$F$2:$F$300,0))),AND(ISNUMBER(MATCH(D52,'May 9'!$H$2:$H$300,0)),(ISNUMBER(MATCH(E52,'May 9'!$G$2:$G$300,0))))),"Found","Not Found")</f>
        <v>Not Found</v>
      </c>
      <c r="G52" s="32" t="str">
        <f>IF(OR(OR(ISNUMBER(MATCH(C52,'May 10'!$E$2:$E$300,0)),ISNUMBER(MATCH(C52,'May 10'!$F$2:$F$300,0))),AND(ISNUMBER(MATCH(D52,'May 10'!$H$2:$H$300,0)),(ISNUMBER(MATCH(E52,'May 10'!$G$2:$G$300,0))))),"Found","Not Found")</f>
        <v>Not Found</v>
      </c>
      <c r="H52" s="34" t="str">
        <f>IF(OR(OR(ISNUMBER(MATCH(C52,'May 11'!$E$2:$E$300,0)),ISNUMBER(MATCH(C52,'May 11'!$F$2:$F$300,0))),AND(ISNUMBER(MATCH(D52,'May 11'!$H$2:$H$300,0)),(ISNUMBER(MATCH(E52,'May 11'!$G$2:$G$300,0))))),"Found","Not Found")</f>
        <v>Not Found</v>
      </c>
      <c r="I52" s="32" t="str">
        <f>IF(OR(OR(ISNUMBER(MATCH(C52,'May 12'!$E$2:$E$300,0)),ISNUMBER(MATCH(C52,'May 12'!$F$2:$F$300,0))),AND(ISNUMBER(MATCH(D52,'May 12'!$H$2:$H$300,0)),(ISNUMBER(MATCH(E52,'May 12'!$G$2:$G$300,0))))),"Found","Not Found")</f>
        <v>Not Found</v>
      </c>
      <c r="J52" s="32" t="str">
        <f>IF(OR(OR(ISNUMBER(MATCH(C52,'May 13'!$E$2:$E$300,0)),ISNUMBER(MATCH(C52,'May 13'!$F$2:$F$300,0))),AND(ISNUMBER(MATCH(D52,'May 13'!$H$2:$H$300,0)),(ISNUMBER(MATCH(E52,'May 13'!$G$2:$G$300,0))))),"Found","Not Found")</f>
        <v>Not Found</v>
      </c>
      <c r="K52" s="32" t="str">
        <f>IF(OR(OR(ISNUMBER(MATCH(C52,'May 14'!$E$2:$E$300,0)),ISNUMBER(MATCH(C52,'May 14'!$F$2:$F$300,0))),AND(ISNUMBER(MATCH(D52,'May 14'!$H$2:$H$300,0)),(ISNUMBER(MATCH(E52,'May 14'!$G$2:$G$300,0))))),"Found","Not Found")</f>
        <v>Not Found</v>
      </c>
      <c r="L52" s="32" t="str">
        <f>IF(OR(OR(ISNUMBER(MATCH(C52,'May 15'!$E$2:$E$300,0)),ISNUMBER(MATCH(C52,'May 15'!$F$2:$F$300,0))),AND(ISNUMBER(MATCH(D52,'May 15'!$H$2:$H$300,0)),(ISNUMBER(MATCH(E52,'May 15'!$G$2:$G$300,0))))),"Found","Not Found")</f>
        <v>Not Found</v>
      </c>
      <c r="M52" s="35">
        <f t="shared" si="0"/>
        <v>0</v>
      </c>
      <c r="O52" s="36" t="str">
        <f t="shared" si="1"/>
        <v>Yes</v>
      </c>
    </row>
    <row r="53" spans="1:20" s="36" customFormat="1" ht="15" customHeight="1">
      <c r="A53" s="38"/>
      <c r="B53" s="59"/>
      <c r="C53" s="38"/>
      <c r="D53" s="38"/>
      <c r="E53" s="38"/>
      <c r="F53" s="35">
        <f>COUNTIF(F2:F52,"Found")</f>
        <v>14</v>
      </c>
      <c r="G53" s="35">
        <f>COUNTIF(G2:G52,"Found")</f>
        <v>21</v>
      </c>
      <c r="H53" s="35">
        <f>COUNTIF(H2:H52,"Found")</f>
        <v>21</v>
      </c>
      <c r="I53" s="35">
        <f>COUNTIF(I2:I52,"Found")</f>
        <v>23</v>
      </c>
      <c r="J53" s="35">
        <f>COUNTIF(J2:J52,"Found")</f>
        <v>28</v>
      </c>
      <c r="K53" s="35">
        <f>COUNTIF(K2:K52,"Found")</f>
        <v>15</v>
      </c>
      <c r="L53" s="35">
        <f>COUNTIF(L2:L52,"Found")</f>
        <v>10</v>
      </c>
      <c r="N53" s="38"/>
      <c r="P53" s="31"/>
      <c r="Q53" s="38"/>
      <c r="R53" s="38"/>
      <c r="S53" s="38"/>
      <c r="T53" s="31"/>
    </row>
    <row r="54" spans="1:20" s="36" customFormat="1" ht="15" customHeight="1">
      <c r="A54" s="38"/>
      <c r="B54" s="57"/>
      <c r="C54" s="38"/>
      <c r="D54" s="38"/>
      <c r="E54" s="38"/>
      <c r="N54" s="38"/>
      <c r="P54" s="31"/>
      <c r="Q54" s="38"/>
      <c r="R54" s="38"/>
      <c r="S54" s="38"/>
      <c r="T54" s="31"/>
    </row>
    <row r="55" spans="1:20" s="36" customFormat="1" ht="15" customHeight="1">
      <c r="A55" s="38"/>
      <c r="B55" s="57"/>
      <c r="C55" s="38"/>
      <c r="D55" s="38"/>
      <c r="E55" s="38"/>
      <c r="N55" s="38"/>
      <c r="P55" s="31"/>
      <c r="Q55" s="38"/>
      <c r="R55" s="38"/>
      <c r="S55" s="38"/>
      <c r="T55" s="31"/>
    </row>
    <row r="56" spans="1:20" s="36" customFormat="1" ht="15" customHeight="1">
      <c r="A56" s="38"/>
      <c r="B56" s="57"/>
      <c r="C56" s="38"/>
      <c r="D56" s="38"/>
      <c r="E56" s="38"/>
      <c r="N56" s="38"/>
      <c r="P56" s="31"/>
      <c r="Q56" s="38"/>
      <c r="R56" s="38"/>
      <c r="S56" s="38"/>
      <c r="T56" s="31"/>
    </row>
    <row r="57" spans="1:20" s="36" customFormat="1" ht="15" customHeight="1">
      <c r="A57" s="38"/>
      <c r="B57" s="57"/>
      <c r="C57" s="38"/>
      <c r="D57" s="38"/>
      <c r="E57" s="38"/>
      <c r="N57" s="38"/>
      <c r="P57" s="31"/>
      <c r="Q57" s="38"/>
      <c r="R57" s="38"/>
      <c r="S57" s="38"/>
      <c r="T57" s="31"/>
    </row>
    <row r="58" spans="1:20" s="36" customFormat="1" ht="15" customHeight="1">
      <c r="A58" s="38"/>
      <c r="B58" s="57"/>
      <c r="C58" s="38"/>
      <c r="D58" s="38"/>
      <c r="E58" s="38"/>
      <c r="N58" s="38"/>
      <c r="P58" s="31"/>
      <c r="Q58" s="38"/>
      <c r="R58" s="38"/>
      <c r="S58" s="38"/>
      <c r="T58" s="31"/>
    </row>
    <row r="59" spans="1:20" s="36" customFormat="1" ht="15" customHeight="1">
      <c r="A59" s="38"/>
      <c r="B59" s="57"/>
      <c r="C59" s="38"/>
      <c r="D59" s="38"/>
      <c r="E59" s="38"/>
      <c r="N59" s="38"/>
      <c r="P59" s="31"/>
      <c r="Q59" s="38"/>
      <c r="R59" s="38"/>
      <c r="S59" s="38"/>
      <c r="T59" s="31"/>
    </row>
    <row r="60" spans="1:20" s="36" customFormat="1" ht="15" customHeight="1">
      <c r="A60" s="38"/>
      <c r="B60" s="57"/>
      <c r="C60" s="38"/>
      <c r="D60" s="38"/>
      <c r="E60" s="38"/>
      <c r="N60" s="38"/>
      <c r="P60" s="31"/>
      <c r="Q60" s="38"/>
      <c r="R60" s="38"/>
      <c r="S60" s="38"/>
      <c r="T60" s="31"/>
    </row>
    <row r="61" spans="1:20" s="36" customFormat="1" ht="15" customHeight="1">
      <c r="A61" s="38"/>
      <c r="B61" s="57"/>
      <c r="C61" s="38"/>
      <c r="D61" s="38"/>
      <c r="E61" s="38"/>
      <c r="N61" s="38"/>
      <c r="P61" s="31"/>
      <c r="Q61" s="38"/>
      <c r="R61" s="38"/>
      <c r="S61" s="38"/>
      <c r="T61" s="31"/>
    </row>
    <row r="62" spans="1:20" s="36" customFormat="1" ht="15" customHeight="1">
      <c r="A62" s="38"/>
      <c r="B62" s="57"/>
      <c r="C62" s="38"/>
      <c r="D62" s="38"/>
      <c r="E62" s="38"/>
      <c r="N62" s="38"/>
      <c r="P62" s="31"/>
      <c r="Q62" s="38"/>
      <c r="R62" s="38"/>
      <c r="S62" s="38"/>
      <c r="T62" s="31"/>
    </row>
    <row r="63" spans="1:20" s="36" customFormat="1" ht="15" customHeight="1">
      <c r="A63" s="38"/>
      <c r="B63" s="57"/>
      <c r="C63" s="38"/>
      <c r="D63" s="38"/>
      <c r="E63" s="38"/>
      <c r="N63" s="38"/>
      <c r="P63" s="31"/>
      <c r="Q63" s="38"/>
      <c r="R63" s="38"/>
      <c r="S63" s="38"/>
      <c r="T63" s="31"/>
    </row>
    <row r="64" spans="1:20" s="36" customFormat="1" ht="15" customHeight="1">
      <c r="A64" s="38"/>
      <c r="B64" s="57"/>
      <c r="C64" s="38"/>
      <c r="D64" s="38"/>
      <c r="E64" s="38"/>
      <c r="N64" s="38"/>
      <c r="P64" s="31"/>
      <c r="Q64" s="38"/>
      <c r="R64" s="38"/>
      <c r="S64" s="38"/>
      <c r="T64" s="31"/>
    </row>
    <row r="65" spans="1:20" s="36" customFormat="1" ht="15" customHeight="1">
      <c r="A65" s="38"/>
      <c r="B65" s="57"/>
      <c r="C65" s="38"/>
      <c r="D65" s="38"/>
      <c r="E65" s="38"/>
      <c r="N65" s="38"/>
      <c r="P65" s="31"/>
      <c r="Q65" s="38"/>
      <c r="R65" s="38"/>
      <c r="S65" s="38"/>
      <c r="T65" s="31"/>
    </row>
    <row r="66" spans="1:20" s="36" customFormat="1" ht="15" customHeight="1">
      <c r="A66" s="38"/>
      <c r="B66" s="57"/>
      <c r="C66" s="38"/>
      <c r="D66" s="38"/>
      <c r="E66" s="38"/>
      <c r="N66" s="38"/>
      <c r="P66" s="31"/>
      <c r="Q66" s="38"/>
      <c r="R66" s="38"/>
      <c r="S66" s="38"/>
      <c r="T66" s="31"/>
    </row>
    <row r="67" spans="1:20" s="36" customFormat="1" ht="15" customHeight="1">
      <c r="A67" s="38"/>
      <c r="B67" s="57"/>
      <c r="C67" s="38"/>
      <c r="D67" s="38"/>
      <c r="E67" s="38"/>
      <c r="N67" s="38"/>
      <c r="P67" s="31"/>
      <c r="Q67" s="38"/>
      <c r="R67" s="38"/>
      <c r="S67" s="38"/>
      <c r="T67" s="31"/>
    </row>
    <row r="68" spans="1:20" ht="15" customHeight="1">
      <c r="B68" s="57"/>
    </row>
    <row r="69" spans="1:20" ht="15" customHeight="1">
      <c r="B69" s="57"/>
    </row>
    <row r="70" spans="1:20" ht="15" customHeight="1">
      <c r="B70" s="57"/>
    </row>
    <row r="71" spans="1:20" ht="15" customHeight="1">
      <c r="B71" s="57"/>
    </row>
    <row r="72" spans="1:20" ht="15" customHeight="1">
      <c r="B72" s="57"/>
    </row>
    <row r="73" spans="1:20" ht="15" customHeight="1">
      <c r="B73" s="57"/>
    </row>
    <row r="74" spans="1:20" ht="15" customHeight="1">
      <c r="B74" s="57"/>
    </row>
    <row r="75" spans="1:20" ht="15" customHeight="1">
      <c r="B75" s="57"/>
    </row>
    <row r="76" spans="1:20" ht="15" customHeight="1">
      <c r="B76" s="57"/>
    </row>
    <row r="77" spans="1:20" ht="15" customHeight="1">
      <c r="B77" s="57"/>
    </row>
    <row r="78" spans="1:20" ht="15" customHeight="1">
      <c r="B78" s="57"/>
    </row>
    <row r="79" spans="1:20" ht="15" customHeight="1">
      <c r="B79" s="57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</sheetData>
  <autoFilter ref="B1:O52" xr:uid="{5FBDDC75-0455-4AEC-A326-45037B17C16D}"/>
  <conditionalFormatting sqref="F2:L52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O1:O52 M53:M104857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9CD0-F136-4659-B03C-BE8662390B63}">
  <sheetPr filterMode="1"/>
  <dimension ref="A1:T1001"/>
  <sheetViews>
    <sheetView topLeftCell="A12" zoomScaleNormal="100" workbookViewId="0">
      <selection activeCell="E66" sqref="E66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6" customWidth="1"/>
    <col min="7" max="7" width="10" style="36" customWidth="1"/>
    <col min="8" max="8" width="9.85546875" style="36" customWidth="1"/>
    <col min="9" max="11" width="10" style="36" customWidth="1"/>
    <col min="12" max="12" width="9.85546875" style="36" customWidth="1"/>
    <col min="13" max="13" width="9.140625" style="36" customWidth="1"/>
    <col min="14" max="14" width="8.7109375" style="38" customWidth="1"/>
    <col min="15" max="15" width="36.5703125" style="36" customWidth="1"/>
    <col min="16" max="16" width="14.42578125" style="31"/>
    <col min="17" max="19" width="8.7109375" style="38" customWidth="1"/>
    <col min="20" max="20" width="14.42578125" style="31"/>
    <col min="21" max="26" width="8.7109375" style="38" customWidth="1"/>
    <col min="27" max="16384" width="14.42578125" style="38"/>
  </cols>
  <sheetData>
    <row r="1" spans="2:15" ht="27" customHeight="1">
      <c r="B1" s="26" t="s">
        <v>1408</v>
      </c>
      <c r="C1" s="27" t="s">
        <v>1409</v>
      </c>
      <c r="D1" s="28" t="s">
        <v>6</v>
      </c>
      <c r="E1" s="28" t="s">
        <v>5</v>
      </c>
      <c r="F1" s="29">
        <v>44690</v>
      </c>
      <c r="G1" s="29">
        <v>44691</v>
      </c>
      <c r="H1" s="29">
        <v>44692</v>
      </c>
      <c r="I1" s="29">
        <v>44693</v>
      </c>
      <c r="J1" s="29">
        <v>44694</v>
      </c>
      <c r="K1" s="29">
        <v>44695</v>
      </c>
      <c r="L1" s="29">
        <v>44696</v>
      </c>
      <c r="N1" s="28" t="s">
        <v>1410</v>
      </c>
      <c r="O1" s="30" t="s">
        <v>1411</v>
      </c>
    </row>
    <row r="2" spans="2:15" ht="15" hidden="1" customHeight="1">
      <c r="B2" s="32" t="s">
        <v>1370</v>
      </c>
      <c r="C2" s="27">
        <v>247</v>
      </c>
      <c r="D2" s="33" t="s">
        <v>1371</v>
      </c>
      <c r="E2" s="26" t="s">
        <v>1372</v>
      </c>
      <c r="F2" s="32" t="str">
        <f>IF(OR(OR(ISNUMBER(MATCH(C2,'May 9'!$E$2:$E$300,0)),ISNUMBER(MATCH(C2,'May 9'!$F$2:$F$300,0))),AND(ISNUMBER(MATCH(D2,'May 9'!$H$2:$H$300,0)),(ISNUMBER(MATCH(E2,'May 9'!$G$2:$G$300,0))))),"Found","Not Found")</f>
        <v>Not Found</v>
      </c>
      <c r="G2" s="32" t="str">
        <f>IF(OR(OR(ISNUMBER(MATCH(C2,'May 10'!$E$2:$E$300,0)),ISNUMBER(MATCH(C2,'May 10'!$F$2:$F$300,0))),AND(ISNUMBER(MATCH(D2,'May 10'!$H$2:$H$300,0)),(ISNUMBER(MATCH(E2,'May 10'!$G$2:$G$300,0))))),"Found","Not Found")</f>
        <v>Found</v>
      </c>
      <c r="H2" s="34" t="str">
        <f>IF(OR(OR(ISNUMBER(MATCH(C2,'May 11'!$E$2:$E$300,0)),ISNUMBER(MATCH(C2,'May 11'!$F$2:$F$300,0))),AND(ISNUMBER(MATCH(D2,'May 11'!$H$2:$H$300,0)),(ISNUMBER(MATCH(E2,'May 11'!$G$2:$G$300,0))))),"Found","Not Found")</f>
        <v>Not Found</v>
      </c>
      <c r="I2" s="32" t="str">
        <f>IF(OR(OR(ISNUMBER(MATCH(C2,'May 12'!$E$2:$E$300,0)),ISNUMBER(MATCH(C2,'May 12'!$F$2:$F$300,0))),AND(ISNUMBER(MATCH(D2,'May 12'!$H$2:$H$300,0)),(ISNUMBER(MATCH(E2,'May 12'!$G$2:$G$300,0))))),"Found","Not Found")</f>
        <v>Found</v>
      </c>
      <c r="J2" s="32" t="str">
        <f>IF(OR(OR(ISNUMBER(MATCH(C2,'May 13'!$E$2:$E$300,0)),ISNUMBER(MATCH(C2,'May 13'!$F$2:$F$300,0))),AND(ISNUMBER(MATCH(D2,'May 13'!$H$2:$H$300,0)),(ISNUMBER(MATCH(E2,'May 13'!$G$2:$G$300,0))))),"Found","Not Found")</f>
        <v>Found</v>
      </c>
      <c r="K2" s="32" t="str">
        <f>IF(OR(OR(ISNUMBER(MATCH(C2,'May 14'!$E$2:$E$300,0)),ISNUMBER(MATCH(C2,'May 14'!$F$2:$F$300,0))),AND(ISNUMBER(MATCH(D2,'May 14'!$H$2:$H$300,0)),(ISNUMBER(MATCH(E2,'May 14'!$G$2:$G$300,0))))),"Found","Not Found")</f>
        <v>Not Found</v>
      </c>
      <c r="L2" s="32" t="str">
        <f>IF(OR(OR(ISNUMBER(MATCH(C2,'May 15'!$E$2:$E$300,0)),ISNUMBER(MATCH(C2,'May 15'!$F$2:$F$300,0))),AND(ISNUMBER(MATCH(D2,'May 15'!$H$2:$H$300,0)),(ISNUMBER(MATCH(E2,'May 15'!$G$2:$G$300,0))))),"Found","Not Found")</f>
        <v>Not Found</v>
      </c>
      <c r="M2" s="35">
        <f t="shared" ref="M2:M52" si="0">COUNTIF(F2:L2, "Found")</f>
        <v>3</v>
      </c>
      <c r="N2" s="33" t="s">
        <v>1412</v>
      </c>
      <c r="O2" s="3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2" t="s">
        <v>407</v>
      </c>
      <c r="C3" s="27">
        <f>VLOOKUP(B3,'PKII Employee Details'!$A$2:$F$600,3,FALSE)</f>
        <v>269</v>
      </c>
      <c r="D3" s="33" t="s">
        <v>87</v>
      </c>
      <c r="E3" s="26" t="s">
        <v>86</v>
      </c>
      <c r="F3" s="32" t="str">
        <f>IF(OR(OR(ISNUMBER(MATCH(C3,'May 9'!$E$2:$E$300,0)),ISNUMBER(MATCH(C3,'May 9'!$F$2:$F$300,0))),AND(ISNUMBER(MATCH(D3,'May 9'!$H$2:$H$300,0)),(ISNUMBER(MATCH(E3,'May 9'!$G$2:$G$300,0))))),"Found","Not Found")</f>
        <v>Not Found</v>
      </c>
      <c r="G3" s="32" t="str">
        <f>IF(OR(OR(ISNUMBER(MATCH(C3,'May 10'!$E$2:$E$300,0)),ISNUMBER(MATCH(C3,'May 10'!$F$2:$F$300,0))),AND(ISNUMBER(MATCH(D3,'May 10'!$H$2:$H$300,0)),(ISNUMBER(MATCH(E3,'May 10'!$G$2:$G$300,0))))),"Found","Not Found")</f>
        <v>Found</v>
      </c>
      <c r="H3" s="34" t="str">
        <f>IF(OR(OR(ISNUMBER(MATCH(C3,'May 11'!$E$2:$E$300,0)),ISNUMBER(MATCH(C3,'May 11'!$F$2:$F$300,0))),AND(ISNUMBER(MATCH(D3,'May 11'!$H$2:$H$300,0)),(ISNUMBER(MATCH(E3,'May 11'!$G$2:$G$300,0))))),"Found","Not Found")</f>
        <v>Not Found</v>
      </c>
      <c r="I3" s="32" t="str">
        <f>IF(OR(OR(ISNUMBER(MATCH(C3,'May 12'!$E$2:$E$300,0)),ISNUMBER(MATCH(C3,'May 12'!$F$2:$F$300,0))),AND(ISNUMBER(MATCH(D3,'May 12'!$H$2:$H$300,0)),(ISNUMBER(MATCH(E3,'May 12'!$G$2:$G$300,0))))),"Found","Not Found")</f>
        <v>Found</v>
      </c>
      <c r="J3" s="32" t="str">
        <f>IF(OR(OR(ISNUMBER(MATCH(C3,'May 13'!$E$2:$E$300,0)),ISNUMBER(MATCH(C3,'May 13'!$F$2:$F$300,0))),AND(ISNUMBER(MATCH(D3,'May 13'!$H$2:$H$300,0)),(ISNUMBER(MATCH(E3,'May 13'!$G$2:$G$300,0))))),"Found","Not Found")</f>
        <v>Not Found</v>
      </c>
      <c r="K3" s="32" t="str">
        <f>IF(OR(OR(ISNUMBER(MATCH(C3,'May 14'!$E$2:$E$300,0)),ISNUMBER(MATCH(C3,'May 14'!$F$2:$F$300,0))),AND(ISNUMBER(MATCH(D3,'May 14'!$H$2:$H$300,0)),(ISNUMBER(MATCH(E3,'May 14'!$G$2:$G$300,0))))),"Found","Not Found")</f>
        <v>Not Found</v>
      </c>
      <c r="L3" s="32" t="str">
        <f>IF(OR(OR(ISNUMBER(MATCH(C3,'May 15'!$E$2:$E$300,0)),ISNUMBER(MATCH(C3,'May 15'!$F$2:$F$300,0))),AND(ISNUMBER(MATCH(D3,'May 15'!$H$2:$H$300,0)),(ISNUMBER(MATCH(E3,'May 15'!$G$2:$G$300,0))))),"Found","Not Found")</f>
        <v>Not Found</v>
      </c>
      <c r="M3" s="35">
        <f t="shared" si="0"/>
        <v>2</v>
      </c>
      <c r="N3" s="33" t="s">
        <v>1412</v>
      </c>
      <c r="O3" s="36" t="str">
        <f t="shared" ref="O3:O52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1337</v>
      </c>
      <c r="C4" s="27">
        <f>VLOOKUP(B4,'PKII Employee Details'!$A$2:$F$600,3,FALSE)</f>
        <v>554</v>
      </c>
      <c r="D4" s="33" t="s">
        <v>1257</v>
      </c>
      <c r="E4" s="33" t="s">
        <v>1338</v>
      </c>
      <c r="F4" s="32" t="str">
        <f>IF(OR(OR(ISNUMBER(MATCH(C4,'May 9'!$E$2:$E$300,0)),ISNUMBER(MATCH(C4,'May 9'!$F$2:$F$300,0))),AND(ISNUMBER(MATCH(D4,'May 9'!$H$2:$H$300,0)),(ISNUMBER(MATCH(E4,'May 9'!$G$2:$G$300,0))))),"Found","Not Found")</f>
        <v>Not Found</v>
      </c>
      <c r="G4" s="32" t="str">
        <f>IF(OR(OR(ISNUMBER(MATCH(C4,'May 10'!$E$2:$E$300,0)),ISNUMBER(MATCH(C4,'May 10'!$F$2:$F$300,0))),AND(ISNUMBER(MATCH(D4,'May 10'!$H$2:$H$300,0)),(ISNUMBER(MATCH(E4,'May 10'!$G$2:$G$300,0))))),"Found","Not Found")</f>
        <v>Not Found</v>
      </c>
      <c r="H4" s="34" t="str">
        <f>IF(OR(OR(ISNUMBER(MATCH(C4,'May 11'!$E$2:$E$300,0)),ISNUMBER(MATCH(C4,'May 11'!$F$2:$F$300,0))),AND(ISNUMBER(MATCH(D4,'May 11'!$H$2:$H$300,0)),(ISNUMBER(MATCH(E4,'May 11'!$G$2:$G$300,0))))),"Found","Not Found")</f>
        <v>Not Found</v>
      </c>
      <c r="I4" s="32" t="str">
        <f>IF(OR(OR(ISNUMBER(MATCH(C4,'May 12'!$E$2:$E$300,0)),ISNUMBER(MATCH(C4,'May 12'!$F$2:$F$300,0))),AND(ISNUMBER(MATCH(D4,'May 12'!$H$2:$H$300,0)),(ISNUMBER(MATCH(E4,'May 12'!$G$2:$G$300,0))))),"Found","Not Found")</f>
        <v>Not Found</v>
      </c>
      <c r="J4" s="32" t="str">
        <f>IF(OR(OR(ISNUMBER(MATCH(C4,'May 13'!$E$2:$E$300,0)),ISNUMBER(MATCH(C4,'May 13'!$F$2:$F$300,0))),AND(ISNUMBER(MATCH(D4,'May 13'!$H$2:$H$300,0)),(ISNUMBER(MATCH(E4,'May 13'!$G$2:$G$300,0))))),"Found","Not Found")</f>
        <v>Not Found</v>
      </c>
      <c r="K4" s="32" t="str">
        <f>IF(OR(OR(ISNUMBER(MATCH(C4,'May 14'!$E$2:$E$300,0)),ISNUMBER(MATCH(C4,'May 14'!$F$2:$F$300,0))),AND(ISNUMBER(MATCH(D4,'May 14'!$H$2:$H$300,0)),(ISNUMBER(MATCH(E4,'May 14'!$G$2:$G$300,0))))),"Found","Not Found")</f>
        <v>Not Found</v>
      </c>
      <c r="L4" s="32" t="str">
        <f>IF(OR(OR(ISNUMBER(MATCH(C4,'May 15'!$E$2:$E$300,0)),ISNUMBER(MATCH(C4,'May 15'!$F$2:$F$300,0))),AND(ISNUMBER(MATCH(D4,'May 15'!$H$2:$H$300,0)),(ISNUMBER(MATCH(E4,'May 15'!$G$2:$G$300,0))))),"Found","Not Found")</f>
        <v>Not Found</v>
      </c>
      <c r="M4" s="35">
        <f t="shared" si="0"/>
        <v>0</v>
      </c>
      <c r="N4" s="33" t="s">
        <v>1412</v>
      </c>
      <c r="O4" s="3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2" t="s">
        <v>747</v>
      </c>
      <c r="C5" s="27">
        <v>571</v>
      </c>
      <c r="D5" s="33" t="s">
        <v>744</v>
      </c>
      <c r="E5" s="33" t="s">
        <v>1413</v>
      </c>
      <c r="F5" s="32" t="str">
        <f>IF(OR(OR(ISNUMBER(MATCH(C5,'May 9'!$E$2:$E$300,0)),ISNUMBER(MATCH(C5,'May 9'!$F$2:$F$300,0))),AND(ISNUMBER(MATCH(D5,'May 9'!$H$2:$H$300,0)),(ISNUMBER(MATCH(E5,'May 9'!$G$2:$G$300,0))))),"Found","Not Found")</f>
        <v>Not Found</v>
      </c>
      <c r="G5" s="32" t="str">
        <f>IF(OR(OR(ISNUMBER(MATCH(C5,'May 10'!$E$2:$E$300,0)),ISNUMBER(MATCH(C5,'May 10'!$F$2:$F$300,0))),AND(ISNUMBER(MATCH(D5,'May 10'!$H$2:$H$300,0)),(ISNUMBER(MATCH(E5,'May 10'!$G$2:$G$300,0))))),"Found","Not Found")</f>
        <v>Not Found</v>
      </c>
      <c r="H5" s="34" t="str">
        <f>IF(OR(OR(ISNUMBER(MATCH(C5,'May 11'!$E$2:$E$300,0)),ISNUMBER(MATCH(C5,'May 11'!$F$2:$F$300,0))),AND(ISNUMBER(MATCH(D5,'May 11'!$H$2:$H$300,0)),(ISNUMBER(MATCH(E5,'May 11'!$G$2:$G$300,0))))),"Found","Not Found")</f>
        <v>Not Found</v>
      </c>
      <c r="I5" s="32" t="str">
        <f>IF(OR(OR(ISNUMBER(MATCH(C5,'May 12'!$E$2:$E$300,0)),ISNUMBER(MATCH(C5,'May 12'!$F$2:$F$300,0))),AND(ISNUMBER(MATCH(D5,'May 12'!$H$2:$H$300,0)),(ISNUMBER(MATCH(E5,'May 12'!$G$2:$G$300,0))))),"Found","Not Found")</f>
        <v>Not Found</v>
      </c>
      <c r="J5" s="32" t="str">
        <f>IF(OR(OR(ISNUMBER(MATCH(C5,'May 13'!$E$2:$E$300,0)),ISNUMBER(MATCH(C5,'May 13'!$F$2:$F$300,0))),AND(ISNUMBER(MATCH(D5,'May 13'!$H$2:$H$300,0)),(ISNUMBER(MATCH(E5,'May 13'!$G$2:$G$300,0))))),"Found","Not Found")</f>
        <v>Found</v>
      </c>
      <c r="K5" s="32" t="str">
        <f>IF(OR(OR(ISNUMBER(MATCH(C5,'May 14'!$E$2:$E$300,0)),ISNUMBER(MATCH(C5,'May 14'!$F$2:$F$300,0))),AND(ISNUMBER(MATCH(D5,'May 14'!$H$2:$H$300,0)),(ISNUMBER(MATCH(E5,'May 14'!$G$2:$G$300,0))))),"Found","Not Found")</f>
        <v>Not Found</v>
      </c>
      <c r="L5" s="32" t="str">
        <f>IF(OR(OR(ISNUMBER(MATCH(C5,'May 15'!$E$2:$E$300,0)),ISNUMBER(MATCH(C5,'May 15'!$F$2:$F$300,0))),AND(ISNUMBER(MATCH(D5,'May 15'!$H$2:$H$300,0)),(ISNUMBER(MATCH(E5,'May 15'!$G$2:$G$300,0))))),"Found","Not Found")</f>
        <v>Not Found</v>
      </c>
      <c r="M5" s="35">
        <f t="shared" si="0"/>
        <v>1</v>
      </c>
      <c r="N5" s="33" t="s">
        <v>1412</v>
      </c>
      <c r="O5" s="36" t="str">
        <f t="shared" si="1"/>
        <v>Yes</v>
      </c>
    </row>
    <row r="6" spans="2:15" ht="15" hidden="1" customHeight="1">
      <c r="B6" s="32" t="s">
        <v>952</v>
      </c>
      <c r="C6" s="27">
        <f>VLOOKUP(B6,'PKII Employee Details'!$A$2:$F$600,3,FALSE)</f>
        <v>505</v>
      </c>
      <c r="D6" s="33" t="s">
        <v>953</v>
      </c>
      <c r="E6" s="33" t="s">
        <v>954</v>
      </c>
      <c r="F6" s="32" t="str">
        <f>IF(OR(OR(ISNUMBER(MATCH(C6,'May 9'!$E$2:$E$300,0)),ISNUMBER(MATCH(C6,'May 9'!$F$2:$F$300,0))),AND(ISNUMBER(MATCH(D6,'May 9'!$H$2:$H$300,0)),(ISNUMBER(MATCH(E6,'May 9'!$G$2:$G$300,0))))),"Found","Not Found")</f>
        <v>Found</v>
      </c>
      <c r="G6" s="32" t="str">
        <f>IF(OR(OR(ISNUMBER(MATCH(C6,'May 10'!$E$2:$E$300,0)),ISNUMBER(MATCH(C6,'May 10'!$F$2:$F$300,0))),AND(ISNUMBER(MATCH(D6,'May 10'!$H$2:$H$300,0)),(ISNUMBER(MATCH(E6,'May 10'!$G$2:$G$300,0))))),"Found","Not Found")</f>
        <v>Found</v>
      </c>
      <c r="H6" s="34" t="str">
        <f>IF(OR(OR(ISNUMBER(MATCH(C6,'May 11'!$E$2:$E$300,0)),ISNUMBER(MATCH(C6,'May 11'!$F$2:$F$300,0))),AND(ISNUMBER(MATCH(D6,'May 11'!$H$2:$H$300,0)),(ISNUMBER(MATCH(E6,'May 11'!$G$2:$G$300,0))))),"Found","Not Found")</f>
        <v>Found</v>
      </c>
      <c r="I6" s="32" t="str">
        <f>IF(OR(OR(ISNUMBER(MATCH(C6,'May 12'!$E$2:$E$300,0)),ISNUMBER(MATCH(C6,'May 12'!$F$2:$F$300,0))),AND(ISNUMBER(MATCH(D6,'May 12'!$H$2:$H$300,0)),(ISNUMBER(MATCH(E6,'May 12'!$G$2:$G$300,0))))),"Found","Not Found")</f>
        <v>Found</v>
      </c>
      <c r="J6" s="32" t="str">
        <f>IF(OR(OR(ISNUMBER(MATCH(C6,'May 13'!$E$2:$E$300,0)),ISNUMBER(MATCH(C6,'May 13'!$F$2:$F$300,0))),AND(ISNUMBER(MATCH(D6,'May 13'!$H$2:$H$300,0)),(ISNUMBER(MATCH(E6,'May 13'!$G$2:$G$300,0))))),"Found","Not Found")</f>
        <v>Found</v>
      </c>
      <c r="K6" s="32" t="str">
        <f>IF(OR(OR(ISNUMBER(MATCH(C6,'May 14'!$E$2:$E$300,0)),ISNUMBER(MATCH(C6,'May 14'!$F$2:$F$300,0))),AND(ISNUMBER(MATCH(D6,'May 14'!$H$2:$H$300,0)),(ISNUMBER(MATCH(E6,'May 14'!$G$2:$G$300,0))))),"Found","Not Found")</f>
        <v>Found</v>
      </c>
      <c r="L6" s="32" t="str">
        <f>IF(OR(OR(ISNUMBER(MATCH(C6,'May 15'!$E$2:$E$300,0)),ISNUMBER(MATCH(C6,'May 15'!$F$2:$F$300,0))),AND(ISNUMBER(MATCH(D6,'May 15'!$H$2:$H$300,0)),(ISNUMBER(MATCH(E6,'May 15'!$G$2:$G$300,0))))),"Found","Not Found")</f>
        <v>Found</v>
      </c>
      <c r="M6" s="35">
        <f t="shared" si="0"/>
        <v>7</v>
      </c>
      <c r="N6" s="33" t="s">
        <v>1412</v>
      </c>
      <c r="O6" s="36" t="str">
        <f t="shared" si="1"/>
        <v>No</v>
      </c>
    </row>
    <row r="7" spans="2:15" ht="15" hidden="1" customHeight="1">
      <c r="B7" s="37" t="s">
        <v>334</v>
      </c>
      <c r="C7" s="27" t="str">
        <f>VLOOKUP(B7,'PKII Employee Details'!$A$2:$F$600,3,FALSE)</f>
        <v>C259</v>
      </c>
      <c r="D7" s="33" t="s">
        <v>336</v>
      </c>
      <c r="E7" s="26" t="s">
        <v>337</v>
      </c>
      <c r="F7" s="32" t="str">
        <f>IF(OR(OR(ISNUMBER(MATCH(C7,'May 9'!$E$2:$E$300,0)),ISNUMBER(MATCH(C7,'May 9'!$F$2:$F$300,0))),AND(ISNUMBER(MATCH(D7,'May 9'!$H$2:$H$300,0)),(ISNUMBER(MATCH(E7,'May 9'!$G$2:$G$300,0))))),"Found","Not Found")</f>
        <v>Found</v>
      </c>
      <c r="G7" s="32" t="str">
        <f>IF(OR(OR(ISNUMBER(MATCH(C7,'May 10'!$E$2:$E$300,0)),ISNUMBER(MATCH(C7,'May 10'!$F$2:$F$300,0))),AND(ISNUMBER(MATCH(D7,'May 10'!$H$2:$H$300,0)),(ISNUMBER(MATCH(E7,'May 10'!$G$2:$G$300,0))))),"Found","Not Found")</f>
        <v>Found</v>
      </c>
      <c r="H7" s="34" t="str">
        <f>IF(OR(OR(ISNUMBER(MATCH(C7,'May 11'!$E$2:$E$300,0)),ISNUMBER(MATCH(C7,'May 11'!$F$2:$F$300,0))),AND(ISNUMBER(MATCH(D7,'May 11'!$H$2:$H$300,0)),(ISNUMBER(MATCH(E7,'May 11'!$G$2:$G$300,0))))),"Found","Not Found")</f>
        <v>Found</v>
      </c>
      <c r="I7" s="32" t="str">
        <f>IF(OR(OR(ISNUMBER(MATCH(C7,'May 12'!$E$2:$E$300,0)),ISNUMBER(MATCH(C7,'May 12'!$F$2:$F$300,0))),AND(ISNUMBER(MATCH(D7,'May 12'!$H$2:$H$300,0)),(ISNUMBER(MATCH(E7,'May 12'!$G$2:$G$300,0))))),"Found","Not Found")</f>
        <v>Found</v>
      </c>
      <c r="J7" s="32" t="str">
        <f>IF(OR(OR(ISNUMBER(MATCH(C7,'May 13'!$E$2:$E$300,0)),ISNUMBER(MATCH(C7,'May 13'!$F$2:$F$300,0))),AND(ISNUMBER(MATCH(D7,'May 13'!$H$2:$H$300,0)),(ISNUMBER(MATCH(E7,'May 13'!$G$2:$G$300,0))))),"Found","Not Found")</f>
        <v>Found</v>
      </c>
      <c r="K7" s="32" t="str">
        <f>IF(OR(OR(ISNUMBER(MATCH(C7,'May 14'!$E$2:$E$300,0)),ISNUMBER(MATCH(C7,'May 14'!$F$2:$F$300,0))),AND(ISNUMBER(MATCH(D7,'May 14'!$H$2:$H$300,0)),(ISNUMBER(MATCH(E7,'May 14'!$G$2:$G$300,0))))),"Found","Not Found")</f>
        <v>Found</v>
      </c>
      <c r="L7" s="32" t="str">
        <f>IF(OR(OR(ISNUMBER(MATCH(C7,'May 15'!$E$2:$E$300,0)),ISNUMBER(MATCH(C7,'May 15'!$F$2:$F$300,0))),AND(ISNUMBER(MATCH(D7,'May 15'!$H$2:$H$300,0)),(ISNUMBER(MATCH(E7,'May 15'!$G$2:$G$300,0))))),"Found","Not Found")</f>
        <v>Found</v>
      </c>
      <c r="M7" s="35">
        <f t="shared" si="0"/>
        <v>7</v>
      </c>
      <c r="N7" s="33" t="s">
        <v>1412</v>
      </c>
      <c r="O7" s="36" t="str">
        <f t="shared" si="1"/>
        <v>No</v>
      </c>
    </row>
    <row r="8" spans="2:15" ht="15" hidden="1" customHeight="1">
      <c r="B8" s="37" t="s">
        <v>1259</v>
      </c>
      <c r="C8" s="27">
        <v>480</v>
      </c>
      <c r="D8" s="33" t="s">
        <v>1257</v>
      </c>
      <c r="E8" s="32" t="s">
        <v>1256</v>
      </c>
      <c r="F8" s="32" t="str">
        <f>IF(OR(OR(ISNUMBER(MATCH(C8,'May 9'!$E$2:$E$300,0)),ISNUMBER(MATCH(C8,'May 9'!$F$2:$F$300,0))),AND(ISNUMBER(MATCH(D8,'May 9'!$H$2:$H$300,0)),(ISNUMBER(MATCH(E8,'May 9'!$G$2:$G$300,0))))),"Found","Not Found")</f>
        <v>Found</v>
      </c>
      <c r="G8" s="32" t="str">
        <f>IF(OR(OR(ISNUMBER(MATCH(C8,'May 10'!$E$2:$E$300,0)),ISNUMBER(MATCH(C8,'May 10'!$F$2:$F$300,0))),AND(ISNUMBER(MATCH(D8,'May 10'!$H$2:$H$300,0)),(ISNUMBER(MATCH(E8,'May 10'!$G$2:$G$300,0))))),"Found","Not Found")</f>
        <v>Found</v>
      </c>
      <c r="H8" s="34" t="str">
        <f>IF(OR(OR(ISNUMBER(MATCH(C8,'May 11'!$E$2:$E$300,0)),ISNUMBER(MATCH(C8,'May 11'!$F$2:$F$300,0))),AND(ISNUMBER(MATCH(D8,'May 11'!$H$2:$H$300,0)),(ISNUMBER(MATCH(E8,'May 11'!$G$2:$G$300,0))))),"Found","Not Found")</f>
        <v>Found</v>
      </c>
      <c r="I8" s="32" t="str">
        <f>IF(OR(OR(ISNUMBER(MATCH(C8,'May 12'!$E$2:$E$300,0)),ISNUMBER(MATCH(C8,'May 12'!$F$2:$F$300,0))),AND(ISNUMBER(MATCH(D8,'May 12'!$H$2:$H$300,0)),(ISNUMBER(MATCH(E8,'May 12'!$G$2:$G$300,0))))),"Found","Not Found")</f>
        <v>Found</v>
      </c>
      <c r="J8" s="32" t="str">
        <f>IF(OR(OR(ISNUMBER(MATCH(C8,'May 13'!$E$2:$E$300,0)),ISNUMBER(MATCH(C8,'May 13'!$F$2:$F$300,0))),AND(ISNUMBER(MATCH(D8,'May 13'!$H$2:$H$300,0)),(ISNUMBER(MATCH(E8,'May 13'!$G$2:$G$300,0))))),"Found","Not Found")</f>
        <v>Found</v>
      </c>
      <c r="K8" s="32" t="str">
        <f>IF(OR(OR(ISNUMBER(MATCH(C8,'May 14'!$E$2:$E$300,0)),ISNUMBER(MATCH(C8,'May 14'!$F$2:$F$300,0))),AND(ISNUMBER(MATCH(D8,'May 14'!$H$2:$H$300,0)),(ISNUMBER(MATCH(E8,'May 14'!$G$2:$G$300,0))))),"Found","Not Found")</f>
        <v>Found</v>
      </c>
      <c r="L8" s="32" t="str">
        <f>IF(OR(OR(ISNUMBER(MATCH(C8,'May 15'!$E$2:$E$300,0)),ISNUMBER(MATCH(C8,'May 15'!$F$2:$F$300,0))),AND(ISNUMBER(MATCH(D8,'May 15'!$H$2:$H$300,0)),(ISNUMBER(MATCH(E8,'May 15'!$G$2:$G$300,0))))),"Found","Not Found")</f>
        <v>Found</v>
      </c>
      <c r="M8" s="35">
        <f t="shared" si="0"/>
        <v>7</v>
      </c>
      <c r="N8" s="33" t="s">
        <v>1412</v>
      </c>
      <c r="O8" s="36" t="str">
        <f t="shared" si="1"/>
        <v>No</v>
      </c>
    </row>
    <row r="9" spans="2:15" ht="15" customHeight="1">
      <c r="B9" s="32" t="s">
        <v>1062</v>
      </c>
      <c r="C9" s="27" t="str">
        <f>VLOOKUP(B9,'PKII Employee Details'!$A$2:$F$600,3,FALSE)</f>
        <v>C767</v>
      </c>
      <c r="D9" s="33" t="s">
        <v>128</v>
      </c>
      <c r="E9" s="26" t="s">
        <v>127</v>
      </c>
      <c r="F9" s="32" t="str">
        <f>IF(OR(OR(ISNUMBER(MATCH(C9,'May 9'!$E$2:$E$300,0)),ISNUMBER(MATCH(C9,'May 9'!$F$2:$F$300,0))),AND(ISNUMBER(MATCH(D9,'May 9'!$H$2:$H$300,0)),(ISNUMBER(MATCH(E9,'May 9'!$G$2:$G$300,0))))),"Found","Not Found")</f>
        <v>Not Found</v>
      </c>
      <c r="G9" s="32" t="str">
        <f>IF(OR(OR(ISNUMBER(MATCH(C9,'May 10'!$E$2:$E$300,0)),ISNUMBER(MATCH(C9,'May 10'!$F$2:$F$300,0))),AND(ISNUMBER(MATCH(D9,'May 10'!$H$2:$H$300,0)),(ISNUMBER(MATCH(E9,'May 10'!$G$2:$G$300,0))))),"Found","Not Found")</f>
        <v>Not Found</v>
      </c>
      <c r="H9" s="34" t="str">
        <f>IF(OR(OR(ISNUMBER(MATCH(C9,'May 11'!$E$2:$E$300,0)),ISNUMBER(MATCH(C9,'May 11'!$F$2:$F$300,0))),AND(ISNUMBER(MATCH(D9,'May 11'!$H$2:$H$300,0)),(ISNUMBER(MATCH(E9,'May 11'!$G$2:$G$300,0))))),"Found","Not Found")</f>
        <v>Not Found</v>
      </c>
      <c r="I9" s="32" t="str">
        <f>IF(OR(OR(ISNUMBER(MATCH(C9,'May 12'!$E$2:$E$300,0)),ISNUMBER(MATCH(C9,'May 12'!$F$2:$F$300,0))),AND(ISNUMBER(MATCH(D9,'May 12'!$H$2:$H$300,0)),(ISNUMBER(MATCH(E9,'May 12'!$G$2:$G$300,0))))),"Found","Not Found")</f>
        <v>Found</v>
      </c>
      <c r="J9" s="32" t="str">
        <f>IF(OR(OR(ISNUMBER(MATCH(C9,'May 13'!$E$2:$E$300,0)),ISNUMBER(MATCH(C9,'May 13'!$F$2:$F$300,0))),AND(ISNUMBER(MATCH(D9,'May 13'!$H$2:$H$300,0)),(ISNUMBER(MATCH(E9,'May 13'!$G$2:$G$300,0))))),"Found","Not Found")</f>
        <v>Found</v>
      </c>
      <c r="K9" s="32" t="str">
        <f>IF(OR(OR(ISNUMBER(MATCH(C9,'May 14'!$E$2:$E$300,0)),ISNUMBER(MATCH(C9,'May 14'!$F$2:$F$300,0))),AND(ISNUMBER(MATCH(D9,'May 14'!$H$2:$H$300,0)),(ISNUMBER(MATCH(E9,'May 14'!$G$2:$G$300,0))))),"Found","Not Found")</f>
        <v>Not Found</v>
      </c>
      <c r="L9" s="32" t="str">
        <f>IF(OR(OR(ISNUMBER(MATCH(C9,'May 15'!$E$2:$E$300,0)),ISNUMBER(MATCH(C9,'May 15'!$F$2:$F$300,0))),AND(ISNUMBER(MATCH(D9,'May 15'!$H$2:$H$300,0)),(ISNUMBER(MATCH(E9,'May 15'!$G$2:$G$300,0))))),"Found","Not Found")</f>
        <v>Not Found</v>
      </c>
      <c r="M9" s="35">
        <f t="shared" si="0"/>
        <v>2</v>
      </c>
      <c r="N9" s="33" t="s">
        <v>1412</v>
      </c>
      <c r="O9" s="36" t="str">
        <f t="shared" si="1"/>
        <v>Yes</v>
      </c>
    </row>
    <row r="10" spans="2:15" ht="15" hidden="1" customHeight="1">
      <c r="B10" s="32" t="s">
        <v>706</v>
      </c>
      <c r="C10" s="27" t="str">
        <f>VLOOKUP(B10,'PKII Employee Details'!$A$2:$F$600,3,FALSE)</f>
        <v>C652</v>
      </c>
      <c r="D10" s="33" t="s">
        <v>53</v>
      </c>
      <c r="E10" s="26" t="s">
        <v>52</v>
      </c>
      <c r="F10" s="32" t="str">
        <f>IF(OR(OR(ISNUMBER(MATCH(C10,'May 9'!$E$2:$E$300,0)),ISNUMBER(MATCH(C10,'May 9'!$F$2:$F$300,0))),AND(ISNUMBER(MATCH(D10,'May 9'!$H$2:$H$300,0)),(ISNUMBER(MATCH(E10,'May 9'!$G$2:$G$300,0))))),"Found","Not Found")</f>
        <v>Found</v>
      </c>
      <c r="G10" s="32" t="str">
        <f>IF(OR(OR(ISNUMBER(MATCH(C10,'May 10'!$E$2:$E$300,0)),ISNUMBER(MATCH(C10,'May 10'!$F$2:$F$300,0))),AND(ISNUMBER(MATCH(D10,'May 10'!$H$2:$H$300,0)),(ISNUMBER(MATCH(E10,'May 10'!$G$2:$G$300,0))))),"Found","Not Found")</f>
        <v>Found</v>
      </c>
      <c r="H10" s="34" t="str">
        <f>IF(OR(OR(ISNUMBER(MATCH(C10,'May 11'!$E$2:$E$300,0)),ISNUMBER(MATCH(C10,'May 11'!$F$2:$F$300,0))),AND(ISNUMBER(MATCH(D10,'May 11'!$H$2:$H$300,0)),(ISNUMBER(MATCH(E10,'May 11'!$G$2:$G$300,0))))),"Found","Not Found")</f>
        <v>Not Found</v>
      </c>
      <c r="I10" s="32" t="str">
        <f>IF(OR(OR(ISNUMBER(MATCH(C10,'May 12'!$E$2:$E$300,0)),ISNUMBER(MATCH(C10,'May 12'!$F$2:$F$300,0))),AND(ISNUMBER(MATCH(D10,'May 12'!$H$2:$H$300,0)),(ISNUMBER(MATCH(E10,'May 12'!$G$2:$G$300,0))))),"Found","Not Found")</f>
        <v>Not Found</v>
      </c>
      <c r="J10" s="32" t="str">
        <f>IF(OR(OR(ISNUMBER(MATCH(C10,'May 13'!$E$2:$E$300,0)),ISNUMBER(MATCH(C10,'May 13'!$F$2:$F$300,0))),AND(ISNUMBER(MATCH(D10,'May 13'!$H$2:$H$300,0)),(ISNUMBER(MATCH(E10,'May 13'!$G$2:$G$300,0))))),"Found","Not Found")</f>
        <v>Found</v>
      </c>
      <c r="K10" s="32" t="str">
        <f>IF(OR(OR(ISNUMBER(MATCH(C10,'May 14'!$E$2:$E$300,0)),ISNUMBER(MATCH(C10,'May 14'!$F$2:$F$300,0))),AND(ISNUMBER(MATCH(D10,'May 14'!$H$2:$H$300,0)),(ISNUMBER(MATCH(E10,'May 14'!$G$2:$G$300,0))))),"Found","Not Found")</f>
        <v>Not Found</v>
      </c>
      <c r="L10" s="32" t="str">
        <f>IF(OR(OR(ISNUMBER(MATCH(C10,'May 15'!$E$2:$E$300,0)),ISNUMBER(MATCH(C10,'May 15'!$F$2:$F$300,0))),AND(ISNUMBER(MATCH(D10,'May 15'!$H$2:$H$300,0)),(ISNUMBER(MATCH(E10,'May 15'!$G$2:$G$300,0))))),"Found","Not Found")</f>
        <v>Not Found</v>
      </c>
      <c r="M10" s="35">
        <f t="shared" si="0"/>
        <v>3</v>
      </c>
      <c r="N10" s="33" t="s">
        <v>1412</v>
      </c>
      <c r="O10" s="36" t="str">
        <f t="shared" si="1"/>
        <v>No</v>
      </c>
    </row>
    <row r="11" spans="2:15" ht="15" hidden="1" customHeight="1">
      <c r="B11" s="32" t="s">
        <v>396</v>
      </c>
      <c r="C11" s="27" t="str">
        <f>VLOOKUP(B11,'PKII Employee Details'!$A$2:$F$600,3,FALSE)</f>
        <v>C764</v>
      </c>
      <c r="D11" s="33" t="s">
        <v>49</v>
      </c>
      <c r="E11" s="26" t="s">
        <v>48</v>
      </c>
      <c r="F11" s="32" t="str">
        <f>IF(OR(OR(ISNUMBER(MATCH(C11,'May 9'!$E$2:$E$300,0)),ISNUMBER(MATCH(C11,'May 9'!$F$2:$F$300,0))),AND(ISNUMBER(MATCH(D11,'May 9'!$H$2:$H$300,0)),(ISNUMBER(MATCH(E11,'May 9'!$G$2:$G$300,0))))),"Found","Not Found")</f>
        <v>Found</v>
      </c>
      <c r="G11" s="32" t="str">
        <f>IF(OR(OR(ISNUMBER(MATCH(C11,'May 10'!$E$2:$E$300,0)),ISNUMBER(MATCH(C11,'May 10'!$F$2:$F$300,0))),AND(ISNUMBER(MATCH(D11,'May 10'!$H$2:$H$300,0)),(ISNUMBER(MATCH(E11,'May 10'!$G$2:$G$300,0))))),"Found","Not Found")</f>
        <v>Found</v>
      </c>
      <c r="H11" s="34" t="str">
        <f>IF(OR(OR(ISNUMBER(MATCH(C11,'May 11'!$E$2:$E$300,0)),ISNUMBER(MATCH(C11,'May 11'!$F$2:$F$300,0))),AND(ISNUMBER(MATCH(D11,'May 11'!$H$2:$H$300,0)),(ISNUMBER(MATCH(E11,'May 11'!$G$2:$G$300,0))))),"Found","Not Found")</f>
        <v>Found</v>
      </c>
      <c r="I11" s="32" t="str">
        <f>IF(OR(OR(ISNUMBER(MATCH(C11,'May 12'!$E$2:$E$300,0)),ISNUMBER(MATCH(C11,'May 12'!$F$2:$F$300,0))),AND(ISNUMBER(MATCH(D11,'May 12'!$H$2:$H$300,0)),(ISNUMBER(MATCH(E11,'May 12'!$G$2:$G$300,0))))),"Found","Not Found")</f>
        <v>Not Found</v>
      </c>
      <c r="J11" s="32" t="str">
        <f>IF(OR(OR(ISNUMBER(MATCH(C11,'May 13'!$E$2:$E$300,0)),ISNUMBER(MATCH(C11,'May 13'!$F$2:$F$300,0))),AND(ISNUMBER(MATCH(D11,'May 13'!$H$2:$H$300,0)),(ISNUMBER(MATCH(E11,'May 13'!$G$2:$G$300,0))))),"Found","Not Found")</f>
        <v>Found</v>
      </c>
      <c r="K11" s="32" t="str">
        <f>IF(OR(OR(ISNUMBER(MATCH(C11,'May 14'!$E$2:$E$300,0)),ISNUMBER(MATCH(C11,'May 14'!$F$2:$F$300,0))),AND(ISNUMBER(MATCH(D11,'May 14'!$H$2:$H$300,0)),(ISNUMBER(MATCH(E11,'May 14'!$G$2:$G$300,0))))),"Found","Not Found")</f>
        <v>Found</v>
      </c>
      <c r="L11" s="32" t="str">
        <f>IF(OR(OR(ISNUMBER(MATCH(C11,'May 15'!$E$2:$E$300,0)),ISNUMBER(MATCH(C11,'May 15'!$F$2:$F$300,0))),AND(ISNUMBER(MATCH(D11,'May 15'!$H$2:$H$300,0)),(ISNUMBER(MATCH(E11,'May 15'!$G$2:$G$300,0))))),"Found","Not Found")</f>
        <v>Found</v>
      </c>
      <c r="M11" s="35">
        <f t="shared" si="0"/>
        <v>6</v>
      </c>
      <c r="N11" s="33" t="s">
        <v>1412</v>
      </c>
      <c r="O11" s="36" t="str">
        <f t="shared" si="1"/>
        <v>No</v>
      </c>
    </row>
    <row r="12" spans="2:15" ht="15" customHeight="1">
      <c r="B12" s="32" t="s">
        <v>512</v>
      </c>
      <c r="C12" s="27" t="str">
        <f>VLOOKUP(B12,'PKII Employee Details'!$A$2:$F$600,3,FALSE)</f>
        <v>C508</v>
      </c>
      <c r="D12" s="33" t="s">
        <v>510</v>
      </c>
      <c r="E12" s="26" t="s">
        <v>514</v>
      </c>
      <c r="F12" s="32" t="str">
        <f>IF(OR(OR(ISNUMBER(MATCH(C12,'May 9'!$E$2:$E$300,0)),ISNUMBER(MATCH(C12,'May 9'!$F$2:$F$300,0))),AND(ISNUMBER(MATCH(D12,'May 9'!$H$2:$H$300,0)),(ISNUMBER(MATCH(E12,'May 9'!$G$2:$G$300,0))))),"Found","Not Found")</f>
        <v>Not Found</v>
      </c>
      <c r="G12" s="32" t="str">
        <f>IF(OR(OR(ISNUMBER(MATCH(C12,'May 10'!$E$2:$E$300,0)),ISNUMBER(MATCH(C12,'May 10'!$F$2:$F$300,0))),AND(ISNUMBER(MATCH(D12,'May 10'!$H$2:$H$300,0)),(ISNUMBER(MATCH(E12,'May 10'!$G$2:$G$300,0))))),"Found","Not Found")</f>
        <v>Not Found</v>
      </c>
      <c r="H12" s="34" t="str">
        <f>IF(OR(OR(ISNUMBER(MATCH(C12,'May 11'!$E$2:$E$300,0)),ISNUMBER(MATCH(C12,'May 11'!$F$2:$F$300,0))),AND(ISNUMBER(MATCH(D12,'May 11'!$H$2:$H$300,0)),(ISNUMBER(MATCH(E12,'May 11'!$G$2:$G$300,0))))),"Found","Not Found")</f>
        <v>Not Found</v>
      </c>
      <c r="I12" s="32" t="str">
        <f>IF(OR(OR(ISNUMBER(MATCH(C12,'May 12'!$E$2:$E$300,0)),ISNUMBER(MATCH(C12,'May 12'!$F$2:$F$300,0))),AND(ISNUMBER(MATCH(D12,'May 12'!$H$2:$H$300,0)),(ISNUMBER(MATCH(E12,'May 12'!$G$2:$G$300,0))))),"Found","Not Found")</f>
        <v>Not Found</v>
      </c>
      <c r="J12" s="32" t="str">
        <f>IF(OR(OR(ISNUMBER(MATCH(C12,'May 13'!$E$2:$E$300,0)),ISNUMBER(MATCH(C12,'May 13'!$F$2:$F$300,0))),AND(ISNUMBER(MATCH(D12,'May 13'!$H$2:$H$300,0)),(ISNUMBER(MATCH(E12,'May 13'!$G$2:$G$300,0))))),"Found","Not Found")</f>
        <v>Not Found</v>
      </c>
      <c r="K12" s="32" t="str">
        <f>IF(OR(OR(ISNUMBER(MATCH(C12,'May 14'!$E$2:$E$300,0)),ISNUMBER(MATCH(C12,'May 14'!$F$2:$F$300,0))),AND(ISNUMBER(MATCH(D12,'May 14'!$H$2:$H$300,0)),(ISNUMBER(MATCH(E12,'May 14'!$G$2:$G$300,0))))),"Found","Not Found")</f>
        <v>Not Found</v>
      </c>
      <c r="L12" s="32" t="str">
        <f>IF(OR(OR(ISNUMBER(MATCH(C12,'May 15'!$E$2:$E$300,0)),ISNUMBER(MATCH(C12,'May 15'!$F$2:$F$300,0))),AND(ISNUMBER(MATCH(D12,'May 15'!$H$2:$H$300,0)),(ISNUMBER(MATCH(E12,'May 15'!$G$2:$G$300,0))))),"Found","Not Found")</f>
        <v>Not Found</v>
      </c>
      <c r="M12" s="35">
        <f t="shared" si="0"/>
        <v>0</v>
      </c>
      <c r="N12" s="33" t="s">
        <v>1412</v>
      </c>
      <c r="O12" s="36" t="str">
        <f t="shared" si="1"/>
        <v>Yes</v>
      </c>
    </row>
    <row r="13" spans="2:15" ht="15" hidden="1" customHeight="1">
      <c r="B13" s="32" t="s">
        <v>800</v>
      </c>
      <c r="C13" s="27" t="str">
        <f>VLOOKUP(B13,'PKII Employee Details'!$A$2:$F$600,3,FALSE)</f>
        <v>C766</v>
      </c>
      <c r="D13" s="33" t="s">
        <v>119</v>
      </c>
      <c r="E13" s="26" t="s">
        <v>118</v>
      </c>
      <c r="F13" s="32" t="str">
        <f>IF(OR(OR(ISNUMBER(MATCH(C13,'May 9'!$E$2:$E$300,0)),ISNUMBER(MATCH(C13,'May 9'!$F$2:$F$300,0))),AND(ISNUMBER(MATCH(D13,'May 9'!$H$2:$H$300,0)),(ISNUMBER(MATCH(E13,'May 9'!$G$2:$G$300,0))))),"Found","Not Found")</f>
        <v>Not Found</v>
      </c>
      <c r="G13" s="32" t="str">
        <f>IF(OR(OR(ISNUMBER(MATCH(C13,'May 10'!$E$2:$E$300,0)),ISNUMBER(MATCH(C13,'May 10'!$F$2:$F$300,0))),AND(ISNUMBER(MATCH(D13,'May 10'!$H$2:$H$300,0)),(ISNUMBER(MATCH(E13,'May 10'!$G$2:$G$300,0))))),"Found","Not Found")</f>
        <v>Not Found</v>
      </c>
      <c r="H13" s="34" t="str">
        <f>IF(OR(OR(ISNUMBER(MATCH(C13,'May 11'!$E$2:$E$300,0)),ISNUMBER(MATCH(C13,'May 11'!$F$2:$F$300,0))),AND(ISNUMBER(MATCH(D13,'May 11'!$H$2:$H$300,0)),(ISNUMBER(MATCH(E13,'May 11'!$G$2:$G$300,0))))),"Found","Not Found")</f>
        <v>Found</v>
      </c>
      <c r="I13" s="32" t="str">
        <f>IF(OR(OR(ISNUMBER(MATCH(C13,'May 12'!$E$2:$E$300,0)),ISNUMBER(MATCH(C13,'May 12'!$F$2:$F$300,0))),AND(ISNUMBER(MATCH(D13,'May 12'!$H$2:$H$300,0)),(ISNUMBER(MATCH(E13,'May 12'!$G$2:$G$300,0))))),"Found","Not Found")</f>
        <v>Not Found</v>
      </c>
      <c r="J13" s="32" t="str">
        <f>IF(OR(OR(ISNUMBER(MATCH(C13,'May 13'!$E$2:$E$300,0)),ISNUMBER(MATCH(C13,'May 13'!$F$2:$F$300,0))),AND(ISNUMBER(MATCH(D13,'May 13'!$H$2:$H$300,0)),(ISNUMBER(MATCH(E13,'May 13'!$G$2:$G$300,0))))),"Found","Not Found")</f>
        <v>Found</v>
      </c>
      <c r="K13" s="32" t="str">
        <f>IF(OR(OR(ISNUMBER(MATCH(C13,'May 14'!$E$2:$E$300,0)),ISNUMBER(MATCH(C13,'May 14'!$F$2:$F$300,0))),AND(ISNUMBER(MATCH(D13,'May 14'!$H$2:$H$300,0)),(ISNUMBER(MATCH(E13,'May 14'!$G$2:$G$300,0))))),"Found","Not Found")</f>
        <v>Not Found</v>
      </c>
      <c r="L13" s="32" t="str">
        <f>IF(OR(OR(ISNUMBER(MATCH(C13,'May 15'!$E$2:$E$300,0)),ISNUMBER(MATCH(C13,'May 15'!$F$2:$F$300,0))),AND(ISNUMBER(MATCH(D13,'May 15'!$H$2:$H$300,0)),(ISNUMBER(MATCH(E13,'May 15'!$G$2:$G$300,0))))),"Found","Not Found")</f>
        <v>Not Found</v>
      </c>
      <c r="M13" s="35">
        <f t="shared" si="0"/>
        <v>2</v>
      </c>
      <c r="N13" s="33" t="s">
        <v>1412</v>
      </c>
      <c r="O13" s="36" t="str">
        <f t="shared" si="1"/>
        <v>No</v>
      </c>
    </row>
    <row r="14" spans="2:15" ht="15" customHeight="1">
      <c r="B14" s="32" t="s">
        <v>892</v>
      </c>
      <c r="C14" s="27" t="str">
        <f>VLOOKUP(B14,'PKII Employee Details'!$A$2:$F$600,3,FALSE)</f>
        <v>C768</v>
      </c>
      <c r="D14" s="33" t="s">
        <v>894</v>
      </c>
      <c r="E14" s="26" t="s">
        <v>895</v>
      </c>
      <c r="F14" s="32" t="str">
        <f>IF(OR(OR(ISNUMBER(MATCH(C14,'May 9'!$E$2:$E$300,0)),ISNUMBER(MATCH(C14,'May 9'!$F$2:$F$300,0))),AND(ISNUMBER(MATCH(D14,'May 9'!$H$2:$H$300,0)),(ISNUMBER(MATCH(E14,'May 9'!$G$2:$G$300,0))))),"Found","Not Found")</f>
        <v>Not Found</v>
      </c>
      <c r="G14" s="32" t="str">
        <f>IF(OR(OR(ISNUMBER(MATCH(C14,'May 10'!$E$2:$E$300,0)),ISNUMBER(MATCH(C14,'May 10'!$F$2:$F$300,0))),AND(ISNUMBER(MATCH(D14,'May 10'!$H$2:$H$300,0)),(ISNUMBER(MATCH(E14,'May 10'!$G$2:$G$300,0))))),"Found","Not Found")</f>
        <v>Not Found</v>
      </c>
      <c r="H14" s="34" t="str">
        <f>IF(OR(OR(ISNUMBER(MATCH(C14,'May 11'!$E$2:$E$300,0)),ISNUMBER(MATCH(C14,'May 11'!$F$2:$F$300,0))),AND(ISNUMBER(MATCH(D14,'May 11'!$H$2:$H$300,0)),(ISNUMBER(MATCH(E14,'May 11'!$G$2:$G$300,0))))),"Found","Not Found")</f>
        <v>Not Found</v>
      </c>
      <c r="I14" s="32" t="str">
        <f>IF(OR(OR(ISNUMBER(MATCH(C14,'May 12'!$E$2:$E$300,0)),ISNUMBER(MATCH(C14,'May 12'!$F$2:$F$300,0))),AND(ISNUMBER(MATCH(D14,'May 12'!$H$2:$H$300,0)),(ISNUMBER(MATCH(E14,'May 12'!$G$2:$G$300,0))))),"Found","Not Found")</f>
        <v>Not Found</v>
      </c>
      <c r="J14" s="32" t="str">
        <f>IF(OR(OR(ISNUMBER(MATCH(C14,'May 13'!$E$2:$E$300,0)),ISNUMBER(MATCH(C14,'May 13'!$F$2:$F$300,0))),AND(ISNUMBER(MATCH(D14,'May 13'!$H$2:$H$300,0)),(ISNUMBER(MATCH(E14,'May 13'!$G$2:$G$300,0))))),"Found","Not Found")</f>
        <v>Not Found</v>
      </c>
      <c r="K14" s="32" t="str">
        <f>IF(OR(OR(ISNUMBER(MATCH(C14,'May 14'!$E$2:$E$300,0)),ISNUMBER(MATCH(C14,'May 14'!$F$2:$F$300,0))),AND(ISNUMBER(MATCH(D14,'May 14'!$H$2:$H$300,0)),(ISNUMBER(MATCH(E14,'May 14'!$G$2:$G$300,0))))),"Found","Not Found")</f>
        <v>Not Found</v>
      </c>
      <c r="L14" s="32" t="str">
        <f>IF(OR(OR(ISNUMBER(MATCH(C14,'May 15'!$E$2:$E$300,0)),ISNUMBER(MATCH(C14,'May 15'!$F$2:$F$300,0))),AND(ISNUMBER(MATCH(D14,'May 15'!$H$2:$H$300,0)),(ISNUMBER(MATCH(E14,'May 15'!$G$2:$G$300,0))))),"Found","Not Found")</f>
        <v>Not Found</v>
      </c>
      <c r="M14" s="35">
        <f t="shared" si="0"/>
        <v>0</v>
      </c>
      <c r="N14" s="33" t="s">
        <v>1412</v>
      </c>
      <c r="O14" s="36" t="str">
        <f t="shared" si="1"/>
        <v>Yes</v>
      </c>
    </row>
    <row r="15" spans="2:15" ht="15" customHeight="1">
      <c r="B15" s="32" t="s">
        <v>678</v>
      </c>
      <c r="C15" s="27" t="str">
        <f>VLOOKUP(B15,'PKII Employee Details'!$A$2:$F$600,3,FALSE)</f>
        <v>C771</v>
      </c>
      <c r="D15" s="33" t="s">
        <v>680</v>
      </c>
      <c r="E15" s="26" t="s">
        <v>681</v>
      </c>
      <c r="F15" s="32" t="str">
        <f>IF(OR(OR(ISNUMBER(MATCH(C15,'May 9'!$E$2:$E$300,0)),ISNUMBER(MATCH(C15,'May 9'!$F$2:$F$300,0))),AND(ISNUMBER(MATCH(D15,'May 9'!$H$2:$H$300,0)),(ISNUMBER(MATCH(E15,'May 9'!$G$2:$G$300,0))))),"Found","Not Found")</f>
        <v>Not Found</v>
      </c>
      <c r="G15" s="32" t="str">
        <f>IF(OR(OR(ISNUMBER(MATCH(C15,'May 10'!$E$2:$E$300,0)),ISNUMBER(MATCH(C15,'May 10'!$F$2:$F$300,0))),AND(ISNUMBER(MATCH(D15,'May 10'!$H$2:$H$300,0)),(ISNUMBER(MATCH(E15,'May 10'!$G$2:$G$300,0))))),"Found","Not Found")</f>
        <v>Not Found</v>
      </c>
      <c r="H15" s="34" t="str">
        <f>IF(OR(OR(ISNUMBER(MATCH(C15,'May 11'!$E$2:$E$300,0)),ISNUMBER(MATCH(C15,'May 11'!$F$2:$F$300,0))),AND(ISNUMBER(MATCH(D15,'May 11'!$H$2:$H$300,0)),(ISNUMBER(MATCH(E15,'May 11'!$G$2:$G$300,0))))),"Found","Not Found")</f>
        <v>Not Found</v>
      </c>
      <c r="I15" s="32" t="str">
        <f>IF(OR(OR(ISNUMBER(MATCH(C15,'May 12'!$E$2:$E$300,0)),ISNUMBER(MATCH(C15,'May 12'!$F$2:$F$300,0))),AND(ISNUMBER(MATCH(D15,'May 12'!$H$2:$H$300,0)),(ISNUMBER(MATCH(E15,'May 12'!$G$2:$G$300,0))))),"Found","Not Found")</f>
        <v>Not Found</v>
      </c>
      <c r="J15" s="32" t="str">
        <f>IF(OR(OR(ISNUMBER(MATCH(C15,'May 13'!$E$2:$E$300,0)),ISNUMBER(MATCH(C15,'May 13'!$F$2:$F$300,0))),AND(ISNUMBER(MATCH(D15,'May 13'!$H$2:$H$300,0)),(ISNUMBER(MATCH(E15,'May 13'!$G$2:$G$300,0))))),"Found","Not Found")</f>
        <v>Not Found</v>
      </c>
      <c r="K15" s="32" t="str">
        <f>IF(OR(OR(ISNUMBER(MATCH(C15,'May 14'!$E$2:$E$300,0)),ISNUMBER(MATCH(C15,'May 14'!$F$2:$F$300,0))),AND(ISNUMBER(MATCH(D15,'May 14'!$H$2:$H$300,0)),(ISNUMBER(MATCH(E15,'May 14'!$G$2:$G$300,0))))),"Found","Not Found")</f>
        <v>Not Found</v>
      </c>
      <c r="L15" s="32" t="str">
        <f>IF(OR(OR(ISNUMBER(MATCH(C15,'May 15'!$E$2:$E$300,0)),ISNUMBER(MATCH(C15,'May 15'!$F$2:$F$300,0))),AND(ISNUMBER(MATCH(D15,'May 15'!$H$2:$H$300,0)),(ISNUMBER(MATCH(E15,'May 15'!$G$2:$G$300,0))))),"Found","Not Found")</f>
        <v>Not Found</v>
      </c>
      <c r="M15" s="35">
        <f t="shared" si="0"/>
        <v>0</v>
      </c>
      <c r="N15" s="33" t="s">
        <v>1412</v>
      </c>
      <c r="O15" s="36" t="str">
        <f t="shared" si="1"/>
        <v>Yes</v>
      </c>
    </row>
    <row r="16" spans="2:15" ht="15" customHeight="1">
      <c r="B16" s="32" t="s">
        <v>225</v>
      </c>
      <c r="C16" s="27" t="str">
        <f>VLOOKUP(B16,'PKII Employee Details'!$A$2:$F$600,3,FALSE)</f>
        <v>C775</v>
      </c>
      <c r="D16" s="33" t="s">
        <v>227</v>
      </c>
      <c r="E16" s="26" t="s">
        <v>228</v>
      </c>
      <c r="F16" s="32" t="str">
        <f>IF(OR(OR(ISNUMBER(MATCH(C16,'May 9'!$E$2:$E$300,0)),ISNUMBER(MATCH(C16,'May 9'!$F$2:$F$300,0))),AND(ISNUMBER(MATCH(D16,'May 9'!$H$2:$H$300,0)),(ISNUMBER(MATCH(E16,'May 9'!$G$2:$G$300,0))))),"Found","Not Found")</f>
        <v>Not Found</v>
      </c>
      <c r="G16" s="32" t="str">
        <f>IF(OR(OR(ISNUMBER(MATCH(C16,'May 10'!$E$2:$E$300,0)),ISNUMBER(MATCH(C16,'May 10'!$F$2:$F$300,0))),AND(ISNUMBER(MATCH(D16,'May 10'!$H$2:$H$300,0)),(ISNUMBER(MATCH(E16,'May 10'!$G$2:$G$300,0))))),"Found","Not Found")</f>
        <v>Found</v>
      </c>
      <c r="H16" s="34" t="str">
        <f>IF(OR(OR(ISNUMBER(MATCH(C16,'May 11'!$E$2:$E$300,0)),ISNUMBER(MATCH(C16,'May 11'!$F$2:$F$300,0))),AND(ISNUMBER(MATCH(D16,'May 11'!$H$2:$H$300,0)),(ISNUMBER(MATCH(E16,'May 11'!$G$2:$G$300,0))))),"Found","Not Found")</f>
        <v>Not Found</v>
      </c>
      <c r="I16" s="32" t="str">
        <f>IF(OR(OR(ISNUMBER(MATCH(C16,'May 12'!$E$2:$E$300,0)),ISNUMBER(MATCH(C16,'May 12'!$F$2:$F$300,0))),AND(ISNUMBER(MATCH(D16,'May 12'!$H$2:$H$300,0)),(ISNUMBER(MATCH(E16,'May 12'!$G$2:$G$300,0))))),"Found","Not Found")</f>
        <v>Not Found</v>
      </c>
      <c r="J16" s="32" t="str">
        <f>IF(OR(OR(ISNUMBER(MATCH(C16,'May 13'!$E$2:$E$300,0)),ISNUMBER(MATCH(C16,'May 13'!$F$2:$F$300,0))),AND(ISNUMBER(MATCH(D16,'May 13'!$H$2:$H$300,0)),(ISNUMBER(MATCH(E16,'May 13'!$G$2:$G$300,0))))),"Found","Not Found")</f>
        <v>Not Found</v>
      </c>
      <c r="K16" s="32" t="str">
        <f>IF(OR(OR(ISNUMBER(MATCH(C16,'May 14'!$E$2:$E$300,0)),ISNUMBER(MATCH(C16,'May 14'!$F$2:$F$300,0))),AND(ISNUMBER(MATCH(D16,'May 14'!$H$2:$H$300,0)),(ISNUMBER(MATCH(E16,'May 14'!$G$2:$G$300,0))))),"Found","Not Found")</f>
        <v>Not Found</v>
      </c>
      <c r="L16" s="32" t="str">
        <f>IF(OR(OR(ISNUMBER(MATCH(C16,'May 15'!$E$2:$E$300,0)),ISNUMBER(MATCH(C16,'May 15'!$F$2:$F$300,0))),AND(ISNUMBER(MATCH(D16,'May 15'!$H$2:$H$300,0)),(ISNUMBER(MATCH(E16,'May 15'!$G$2:$G$300,0))))),"Found","Not Found")</f>
        <v>Not Found</v>
      </c>
      <c r="M16" s="35">
        <f t="shared" si="0"/>
        <v>1</v>
      </c>
      <c r="N16" s="33" t="s">
        <v>1412</v>
      </c>
      <c r="O16" s="36" t="str">
        <f t="shared" si="1"/>
        <v>Yes</v>
      </c>
    </row>
    <row r="17" spans="1:15" ht="15" customHeight="1">
      <c r="B17" s="32" t="s">
        <v>476</v>
      </c>
      <c r="C17" s="27" t="s">
        <v>71</v>
      </c>
      <c r="D17" s="33" t="s">
        <v>1414</v>
      </c>
      <c r="E17" s="26" t="s">
        <v>474</v>
      </c>
      <c r="F17" s="32" t="str">
        <f>IF(OR(OR(ISNUMBER(MATCH(C17,'May 9'!$E$2:$E$300,0)),ISNUMBER(MATCH(C17,'May 9'!$F$2:$F$300,0))),AND(ISNUMBER(MATCH(D17,'May 9'!$H$2:$H$300,0)),(ISNUMBER(MATCH(E17,'May 9'!$G$2:$G$300,0))))),"Found","Not Found")</f>
        <v>Not Found</v>
      </c>
      <c r="G17" s="32" t="str">
        <f>IF(OR(OR(ISNUMBER(MATCH(C17,'May 10'!$E$2:$E$300,0)),ISNUMBER(MATCH(C17,'May 10'!$F$2:$F$300,0))),AND(ISNUMBER(MATCH(D17,'May 10'!$H$2:$H$300,0)),(ISNUMBER(MATCH(E17,'May 10'!$G$2:$G$300,0))))),"Found","Not Found")</f>
        <v>Found</v>
      </c>
      <c r="H17" s="34" t="str">
        <f>IF(OR(OR(ISNUMBER(MATCH(C17,'May 11'!$E$2:$E$300,0)),ISNUMBER(MATCH(C17,'May 11'!$F$2:$F$300,0))),AND(ISNUMBER(MATCH(D17,'May 11'!$H$2:$H$300,0)),(ISNUMBER(MATCH(E17,'May 11'!$G$2:$G$300,0))))),"Found","Not Found")</f>
        <v>Found</v>
      </c>
      <c r="I17" s="32" t="str">
        <f>IF(OR(OR(ISNUMBER(MATCH(C17,'May 12'!$E$2:$E$300,0)),ISNUMBER(MATCH(C17,'May 12'!$F$2:$F$300,0))),AND(ISNUMBER(MATCH(D17,'May 12'!$H$2:$H$300,0)),(ISNUMBER(MATCH(E17,'May 12'!$G$2:$G$300,0))))),"Found","Not Found")</f>
        <v>Found</v>
      </c>
      <c r="J17" s="32" t="str">
        <f>IF(OR(OR(ISNUMBER(MATCH(C17,'May 13'!$E$2:$E$300,0)),ISNUMBER(MATCH(C17,'May 13'!$F$2:$F$300,0))),AND(ISNUMBER(MATCH(D17,'May 13'!$H$2:$H$300,0)),(ISNUMBER(MATCH(E17,'May 13'!$G$2:$G$300,0))))),"Found","Not Found")</f>
        <v>Not Found</v>
      </c>
      <c r="K17" s="32" t="str">
        <f>IF(OR(OR(ISNUMBER(MATCH(C17,'May 14'!$E$2:$E$300,0)),ISNUMBER(MATCH(C17,'May 14'!$F$2:$F$300,0))),AND(ISNUMBER(MATCH(D17,'May 14'!$H$2:$H$300,0)),(ISNUMBER(MATCH(E17,'May 14'!$G$2:$G$300,0))))),"Found","Not Found")</f>
        <v>Not Found</v>
      </c>
      <c r="L17" s="32" t="str">
        <f>IF(OR(OR(ISNUMBER(MATCH(C17,'May 15'!$E$2:$E$300,0)),ISNUMBER(MATCH(C17,'May 15'!$F$2:$F$300,0))),AND(ISNUMBER(MATCH(D17,'May 15'!$H$2:$H$300,0)),(ISNUMBER(MATCH(E17,'May 15'!$G$2:$G$300,0))))),"Found","Not Found")</f>
        <v>Not Found</v>
      </c>
      <c r="M17" s="35">
        <f t="shared" si="0"/>
        <v>3</v>
      </c>
      <c r="N17" s="33" t="s">
        <v>1412</v>
      </c>
      <c r="O17" s="36" t="str">
        <f t="shared" si="1"/>
        <v>Yes</v>
      </c>
    </row>
    <row r="18" spans="1:15" ht="15" hidden="1" customHeight="1">
      <c r="B18" s="32" t="s">
        <v>1415</v>
      </c>
      <c r="C18" s="27" t="s">
        <v>40</v>
      </c>
      <c r="D18" s="33" t="s">
        <v>962</v>
      </c>
      <c r="E18" s="39" t="s">
        <v>1346</v>
      </c>
      <c r="F18" s="32" t="str">
        <f>IF(OR(OR(ISNUMBER(MATCH(C18,'May 9'!$E$2:$E$300,0)),ISNUMBER(MATCH(C18,'May 9'!$F$2:$F$300,0))),AND(ISNUMBER(MATCH(D18,'May 9'!$H$2:$H$300,0)),(ISNUMBER(MATCH(E18,'May 9'!$G$2:$G$300,0))))),"Found","Not Found")</f>
        <v>Found</v>
      </c>
      <c r="G18" s="32" t="str">
        <f>IF(OR(OR(ISNUMBER(MATCH(C18,'May 10'!$E$2:$E$300,0)),ISNUMBER(MATCH(C18,'May 10'!$F$2:$F$300,0))),AND(ISNUMBER(MATCH(D18,'May 10'!$H$2:$H$300,0)),(ISNUMBER(MATCH(E18,'May 10'!$G$2:$G$300,0))))),"Found","Not Found")</f>
        <v>Not Found</v>
      </c>
      <c r="H18" s="34" t="str">
        <f>IF(OR(OR(ISNUMBER(MATCH(C18,'May 11'!$E$2:$E$300,0)),ISNUMBER(MATCH(C18,'May 11'!$F$2:$F$300,0))),AND(ISNUMBER(MATCH(D18,'May 11'!$H$2:$H$300,0)),(ISNUMBER(MATCH(E18,'May 11'!$G$2:$G$300,0))))),"Found","Not Found")</f>
        <v>Found</v>
      </c>
      <c r="I18" s="32" t="str">
        <f>IF(OR(OR(ISNUMBER(MATCH(C18,'May 12'!$E$2:$E$300,0)),ISNUMBER(MATCH(C18,'May 12'!$F$2:$F$300,0))),AND(ISNUMBER(MATCH(D18,'May 12'!$H$2:$H$300,0)),(ISNUMBER(MATCH(E18,'May 12'!$G$2:$G$300,0))))),"Found","Not Found")</f>
        <v>Found</v>
      </c>
      <c r="J18" s="32" t="str">
        <f>IF(OR(OR(ISNUMBER(MATCH(C18,'May 13'!$E$2:$E$300,0)),ISNUMBER(MATCH(C18,'May 13'!$F$2:$F$300,0))),AND(ISNUMBER(MATCH(D18,'May 13'!$H$2:$H$300,0)),(ISNUMBER(MATCH(E18,'May 13'!$G$2:$G$300,0))))),"Found","Not Found")</f>
        <v>Found</v>
      </c>
      <c r="K18" s="32" t="str">
        <f>IF(OR(OR(ISNUMBER(MATCH(C18,'May 14'!$E$2:$E$300,0)),ISNUMBER(MATCH(C18,'May 14'!$F$2:$F$300,0))),AND(ISNUMBER(MATCH(D18,'May 14'!$H$2:$H$300,0)),(ISNUMBER(MATCH(E18,'May 14'!$G$2:$G$300,0))))),"Found","Not Found")</f>
        <v>Not Found</v>
      </c>
      <c r="L18" s="32" t="str">
        <f>IF(OR(OR(ISNUMBER(MATCH(C18,'May 15'!$E$2:$E$300,0)),ISNUMBER(MATCH(C18,'May 15'!$F$2:$F$300,0))),AND(ISNUMBER(MATCH(D18,'May 15'!$H$2:$H$300,0)),(ISNUMBER(MATCH(E18,'May 15'!$G$2:$G$300,0))))),"Found","Not Found")</f>
        <v>Not Found</v>
      </c>
      <c r="M18" s="35">
        <f t="shared" si="0"/>
        <v>4</v>
      </c>
      <c r="N18" s="33"/>
      <c r="O18" s="36" t="str">
        <f t="shared" si="1"/>
        <v>No</v>
      </c>
    </row>
    <row r="19" spans="1:15" ht="15" hidden="1" customHeight="1">
      <c r="B19" s="32" t="s">
        <v>1204</v>
      </c>
      <c r="C19" s="27" t="s">
        <v>68</v>
      </c>
      <c r="D19" s="33" t="s">
        <v>1205</v>
      </c>
      <c r="E19" s="40" t="s">
        <v>1206</v>
      </c>
      <c r="F19" s="32" t="str">
        <f>IF(OR(OR(ISNUMBER(MATCH(C19,'May 9'!$E$2:$E$300,0)),ISNUMBER(MATCH(C19,'May 9'!$F$2:$F$300,0))),AND(ISNUMBER(MATCH(D19,'May 9'!$H$2:$H$300,0)),(ISNUMBER(MATCH(E19,'May 9'!$G$2:$G$300,0))))),"Found","Not Found")</f>
        <v>Found</v>
      </c>
      <c r="G19" s="32" t="str">
        <f>IF(OR(OR(ISNUMBER(MATCH(C19,'May 10'!$E$2:$E$300,0)),ISNUMBER(MATCH(C19,'May 10'!$F$2:$F$300,0))),AND(ISNUMBER(MATCH(D19,'May 10'!$H$2:$H$300,0)),(ISNUMBER(MATCH(E19,'May 10'!$G$2:$G$300,0))))),"Found","Not Found")</f>
        <v>Not Found</v>
      </c>
      <c r="H19" s="34" t="str">
        <f>IF(OR(OR(ISNUMBER(MATCH(C19,'May 11'!$E$2:$E$300,0)),ISNUMBER(MATCH(C19,'May 11'!$F$2:$F$300,0))),AND(ISNUMBER(MATCH(D19,'May 11'!$H$2:$H$300,0)),(ISNUMBER(MATCH(E19,'May 11'!$G$2:$G$300,0))))),"Found","Not Found")</f>
        <v>Found</v>
      </c>
      <c r="I19" s="32" t="str">
        <f>IF(OR(OR(ISNUMBER(MATCH(C19,'May 12'!$E$2:$E$300,0)),ISNUMBER(MATCH(C19,'May 12'!$F$2:$F$300,0))),AND(ISNUMBER(MATCH(D19,'May 12'!$H$2:$H$300,0)),(ISNUMBER(MATCH(E19,'May 12'!$G$2:$G$300,0))))),"Found","Not Found")</f>
        <v>Not Found</v>
      </c>
      <c r="J19" s="32" t="str">
        <f>IF(OR(OR(ISNUMBER(MATCH(C19,'May 13'!$E$2:$E$300,0)),ISNUMBER(MATCH(C19,'May 13'!$F$2:$F$300,0))),AND(ISNUMBER(MATCH(D19,'May 13'!$H$2:$H$300,0)),(ISNUMBER(MATCH(E19,'May 13'!$G$2:$G$300,0))))),"Found","Not Found")</f>
        <v>Found</v>
      </c>
      <c r="K19" s="32" t="str">
        <f>IF(OR(OR(ISNUMBER(MATCH(C19,'May 14'!$E$2:$E$300,0)),ISNUMBER(MATCH(C19,'May 14'!$F$2:$F$300,0))),AND(ISNUMBER(MATCH(D19,'May 14'!$H$2:$H$300,0)),(ISNUMBER(MATCH(E19,'May 14'!$G$2:$G$300,0))))),"Found","Not Found")</f>
        <v>Found</v>
      </c>
      <c r="L19" s="32" t="str">
        <f>IF(OR(OR(ISNUMBER(MATCH(C19,'May 15'!$E$2:$E$300,0)),ISNUMBER(MATCH(C19,'May 15'!$F$2:$F$300,0))),AND(ISNUMBER(MATCH(D19,'May 15'!$H$2:$H$300,0)),(ISNUMBER(MATCH(E19,'May 15'!$G$2:$G$300,0))))),"Found","Not Found")</f>
        <v>Not Found</v>
      </c>
      <c r="M19" s="35">
        <f t="shared" si="0"/>
        <v>4</v>
      </c>
      <c r="N19" s="33" t="s">
        <v>1412</v>
      </c>
      <c r="O19" s="36" t="str">
        <f t="shared" si="1"/>
        <v>No</v>
      </c>
    </row>
    <row r="20" spans="1:15" ht="15" customHeight="1">
      <c r="B20" s="32" t="s">
        <v>1416</v>
      </c>
      <c r="C20" s="27"/>
      <c r="D20" s="33" t="s">
        <v>1417</v>
      </c>
      <c r="E20" s="41" t="s">
        <v>1418</v>
      </c>
      <c r="F20" s="32" t="str">
        <f>IF(OR(OR(ISNUMBER(MATCH(C20,'May 9'!$E$2:$E$300,0)),ISNUMBER(MATCH(C20,'May 9'!$F$2:$F$300,0))),AND(ISNUMBER(MATCH(D20,'May 9'!$H$2:$H$300,0)),(ISNUMBER(MATCH(E20,'May 9'!$G$2:$G$300,0))))),"Found","Not Found")</f>
        <v>Not Found</v>
      </c>
      <c r="G20" s="32" t="str">
        <f>IF(OR(OR(ISNUMBER(MATCH(C20,'May 10'!$E$2:$E$300,0)),ISNUMBER(MATCH(C20,'May 10'!$F$2:$F$300,0))),AND(ISNUMBER(MATCH(D20,'May 10'!$H$2:$H$300,0)),(ISNUMBER(MATCH(E20,'May 10'!$G$2:$G$300,0))))),"Found","Not Found")</f>
        <v>Not Found</v>
      </c>
      <c r="H20" s="34" t="str">
        <f>IF(OR(OR(ISNUMBER(MATCH(C20,'May 11'!$E$2:$E$300,0)),ISNUMBER(MATCH(C20,'May 11'!$F$2:$F$300,0))),AND(ISNUMBER(MATCH(D20,'May 11'!$H$2:$H$300,0)),(ISNUMBER(MATCH(E20,'May 11'!$G$2:$G$300,0))))),"Found","Not Found")</f>
        <v>Not Found</v>
      </c>
      <c r="I20" s="32" t="str">
        <f>IF(OR(OR(ISNUMBER(MATCH(C20,'May 12'!$E$2:$E$300,0)),ISNUMBER(MATCH(C20,'May 12'!$F$2:$F$300,0))),AND(ISNUMBER(MATCH(D20,'May 12'!$H$2:$H$300,0)),(ISNUMBER(MATCH(E20,'May 12'!$G$2:$G$300,0))))),"Found","Not Found")</f>
        <v>Not Found</v>
      </c>
      <c r="J20" s="32" t="str">
        <f>IF(OR(OR(ISNUMBER(MATCH(C20,'May 13'!$E$2:$E$300,0)),ISNUMBER(MATCH(C20,'May 13'!$F$2:$F$300,0))),AND(ISNUMBER(MATCH(D20,'May 13'!$H$2:$H$300,0)),(ISNUMBER(MATCH(E20,'May 13'!$G$2:$G$300,0))))),"Found","Not Found")</f>
        <v>Not Found</v>
      </c>
      <c r="K20" s="32" t="str">
        <f>IF(OR(OR(ISNUMBER(MATCH(C20,'May 14'!$E$2:$E$300,0)),ISNUMBER(MATCH(C20,'May 14'!$F$2:$F$300,0))),AND(ISNUMBER(MATCH(D20,'May 14'!$H$2:$H$300,0)),(ISNUMBER(MATCH(E20,'May 14'!$G$2:$G$300,0))))),"Found","Not Found")</f>
        <v>Not Found</v>
      </c>
      <c r="L20" s="32" t="str">
        <f>IF(OR(OR(ISNUMBER(MATCH(C20,'May 15'!$E$2:$E$300,0)),ISNUMBER(MATCH(C20,'May 15'!$F$2:$F$300,0))),AND(ISNUMBER(MATCH(D20,'May 15'!$H$2:$H$300,0)),(ISNUMBER(MATCH(E20,'May 15'!$G$2:$G$300,0))))),"Found","Not Found")</f>
        <v>Not Found</v>
      </c>
      <c r="M20" s="35">
        <f t="shared" si="0"/>
        <v>0</v>
      </c>
      <c r="N20" s="33"/>
      <c r="O20" s="36" t="str">
        <f t="shared" si="1"/>
        <v>Yes</v>
      </c>
    </row>
    <row r="21" spans="1:15" ht="15" hidden="1" customHeight="1">
      <c r="B21" s="32" t="s">
        <v>1419</v>
      </c>
      <c r="C21" s="27"/>
      <c r="D21" s="33" t="s">
        <v>1420</v>
      </c>
      <c r="E21" s="42" t="s">
        <v>1421</v>
      </c>
      <c r="F21" s="32" t="str">
        <f>IF(OR(OR(ISNUMBER(MATCH(C21,'May 9'!$E$2:$E$300,0)),ISNUMBER(MATCH(C21,'May 9'!$F$2:$F$300,0))),AND(ISNUMBER(MATCH(D21,'May 9'!$H$2:$H$300,0)),(ISNUMBER(MATCH(E21,'May 9'!$G$2:$G$300,0))))),"Found","Not Found")</f>
        <v>Not Found</v>
      </c>
      <c r="G21" s="32" t="str">
        <f>IF(OR(OR(ISNUMBER(MATCH(C21,'May 10'!$E$2:$E$300,0)),ISNUMBER(MATCH(C21,'May 10'!$F$2:$F$300,0))),AND(ISNUMBER(MATCH(D21,'May 10'!$H$2:$H$300,0)),(ISNUMBER(MATCH(E21,'May 10'!$G$2:$G$300,0))))),"Found","Not Found")</f>
        <v>Found</v>
      </c>
      <c r="H21" s="34" t="str">
        <f>IF(OR(OR(ISNUMBER(MATCH(C21,'May 11'!$E$2:$E$300,0)),ISNUMBER(MATCH(C21,'May 11'!$F$2:$F$300,0))),AND(ISNUMBER(MATCH(D21,'May 11'!$H$2:$H$300,0)),(ISNUMBER(MATCH(E21,'May 11'!$G$2:$G$300,0))))),"Found","Not Found")</f>
        <v>Found</v>
      </c>
      <c r="I21" s="32" t="str">
        <f>IF(OR(OR(ISNUMBER(MATCH(C21,'May 12'!$E$2:$E$300,0)),ISNUMBER(MATCH(C21,'May 12'!$F$2:$F$300,0))),AND(ISNUMBER(MATCH(D21,'May 12'!$H$2:$H$300,0)),(ISNUMBER(MATCH(E21,'May 12'!$G$2:$G$300,0))))),"Found","Not Found")</f>
        <v>Not Found</v>
      </c>
      <c r="J21" s="32" t="str">
        <f>IF(OR(OR(ISNUMBER(MATCH(C21,'May 13'!$E$2:$E$300,0)),ISNUMBER(MATCH(C21,'May 13'!$F$2:$F$300,0))),AND(ISNUMBER(MATCH(D21,'May 13'!$H$2:$H$300,0)),(ISNUMBER(MATCH(E21,'May 13'!$G$2:$G$300,0))))),"Found","Not Found")</f>
        <v>Not Found</v>
      </c>
      <c r="K21" s="32" t="str">
        <f>IF(OR(OR(ISNUMBER(MATCH(C21,'May 14'!$E$2:$E$300,0)),ISNUMBER(MATCH(C21,'May 14'!$F$2:$F$300,0))),AND(ISNUMBER(MATCH(D21,'May 14'!$H$2:$H$300,0)),(ISNUMBER(MATCH(E21,'May 14'!$G$2:$G$300,0))))),"Found","Not Found")</f>
        <v>Found</v>
      </c>
      <c r="L21" s="32" t="str">
        <f>IF(OR(OR(ISNUMBER(MATCH(C21,'May 15'!$E$2:$E$300,0)),ISNUMBER(MATCH(C21,'May 15'!$F$2:$F$300,0))),AND(ISNUMBER(MATCH(D21,'May 15'!$H$2:$H$300,0)),(ISNUMBER(MATCH(E21,'May 15'!$G$2:$G$300,0))))),"Found","Not Found")</f>
        <v>Not Found</v>
      </c>
      <c r="M21" s="35">
        <f t="shared" si="0"/>
        <v>3</v>
      </c>
      <c r="N21" s="33"/>
      <c r="O21" s="36" t="str">
        <f t="shared" si="1"/>
        <v>No</v>
      </c>
    </row>
    <row r="22" spans="1:15" ht="15" customHeight="1">
      <c r="B22" s="32" t="s">
        <v>1422</v>
      </c>
      <c r="C22" s="27"/>
      <c r="D22" s="33" t="s">
        <v>958</v>
      </c>
      <c r="E22" s="43" t="s">
        <v>959</v>
      </c>
      <c r="F22" s="32" t="str">
        <f>IF(OR(OR(ISNUMBER(MATCH(C22,'May 9'!$E$2:$E$300,0)),ISNUMBER(MATCH(C22,'May 9'!$F$2:$F$300,0))),AND(ISNUMBER(MATCH(D22,'May 9'!$H$2:$H$300,0)),(ISNUMBER(MATCH(E22,'May 9'!$G$2:$G$300,0))))),"Found","Not Found")</f>
        <v>Not Found</v>
      </c>
      <c r="G22" s="32" t="str">
        <f>IF(OR(OR(ISNUMBER(MATCH(C22,'May 10'!$E$2:$E$300,0)),ISNUMBER(MATCH(C22,'May 10'!$F$2:$F$300,0))),AND(ISNUMBER(MATCH(D22,'May 10'!$H$2:$H$300,0)),(ISNUMBER(MATCH(E22,'May 10'!$G$2:$G$300,0))))),"Found","Not Found")</f>
        <v>Not Found</v>
      </c>
      <c r="H22" s="34" t="str">
        <f>IF(OR(OR(ISNUMBER(MATCH(C22,'May 11'!$E$2:$E$300,0)),ISNUMBER(MATCH(C22,'May 11'!$F$2:$F$300,0))),AND(ISNUMBER(MATCH(D22,'May 11'!$H$2:$H$300,0)),(ISNUMBER(MATCH(E22,'May 11'!$G$2:$G$300,0))))),"Found","Not Found")</f>
        <v>Not Found</v>
      </c>
      <c r="I22" s="32" t="str">
        <f>IF(OR(OR(ISNUMBER(MATCH(C22,'May 12'!$E$2:$E$300,0)),ISNUMBER(MATCH(C22,'May 12'!$F$2:$F$300,0))),AND(ISNUMBER(MATCH(D22,'May 12'!$H$2:$H$300,0)),(ISNUMBER(MATCH(E22,'May 12'!$G$2:$G$300,0))))),"Found","Not Found")</f>
        <v>Not Found</v>
      </c>
      <c r="J22" s="32" t="str">
        <f>IF(OR(OR(ISNUMBER(MATCH(C22,'May 13'!$E$2:$E$300,0)),ISNUMBER(MATCH(C22,'May 13'!$F$2:$F$300,0))),AND(ISNUMBER(MATCH(D22,'May 13'!$H$2:$H$300,0)),(ISNUMBER(MATCH(E22,'May 13'!$G$2:$G$300,0))))),"Found","Not Found")</f>
        <v>Not Found</v>
      </c>
      <c r="K22" s="32" t="str">
        <f>IF(OR(OR(ISNUMBER(MATCH(C22,'May 14'!$E$2:$E$300,0)),ISNUMBER(MATCH(C22,'May 14'!$F$2:$F$300,0))),AND(ISNUMBER(MATCH(D22,'May 14'!$H$2:$H$300,0)),(ISNUMBER(MATCH(E22,'May 14'!$G$2:$G$300,0))))),"Found","Not Found")</f>
        <v>Not Found</v>
      </c>
      <c r="L22" s="32" t="str">
        <f>IF(OR(OR(ISNUMBER(MATCH(C22,'May 15'!$E$2:$E$300,0)),ISNUMBER(MATCH(C22,'May 15'!$F$2:$F$300,0))),AND(ISNUMBER(MATCH(D22,'May 15'!$H$2:$H$300,0)),(ISNUMBER(MATCH(E22,'May 15'!$G$2:$G$300,0))))),"Found","Not Found")</f>
        <v>Not Found</v>
      </c>
      <c r="M22" s="35">
        <f t="shared" si="0"/>
        <v>0</v>
      </c>
      <c r="N22" s="33"/>
      <c r="O22" s="36" t="str">
        <f t="shared" si="1"/>
        <v>Yes</v>
      </c>
    </row>
    <row r="23" spans="1:15" ht="15" customHeight="1">
      <c r="B23" s="32" t="s">
        <v>1423</v>
      </c>
      <c r="C23" s="27"/>
      <c r="D23" s="33" t="s">
        <v>1424</v>
      </c>
      <c r="E23" s="44" t="s">
        <v>1425</v>
      </c>
      <c r="F23" s="32" t="str">
        <f>IF(OR(OR(ISNUMBER(MATCH(C23,'May 9'!$E$2:$E$300,0)),ISNUMBER(MATCH(C23,'May 9'!$F$2:$F$300,0))),AND(ISNUMBER(MATCH(D23,'May 9'!$H$2:$H$300,0)),(ISNUMBER(MATCH(E23,'May 9'!$G$2:$G$300,0))))),"Found","Not Found")</f>
        <v>Not Found</v>
      </c>
      <c r="G23" s="32" t="str">
        <f>IF(OR(OR(ISNUMBER(MATCH(C23,'May 10'!$E$2:$E$300,0)),ISNUMBER(MATCH(C23,'May 10'!$F$2:$F$300,0))),AND(ISNUMBER(MATCH(D23,'May 10'!$H$2:$H$300,0)),(ISNUMBER(MATCH(E23,'May 10'!$G$2:$G$300,0))))),"Found","Not Found")</f>
        <v>Not Found</v>
      </c>
      <c r="H23" s="34" t="str">
        <f>IF(OR(OR(ISNUMBER(MATCH(C23,'May 11'!$E$2:$E$300,0)),ISNUMBER(MATCH(C23,'May 11'!$F$2:$F$300,0))),AND(ISNUMBER(MATCH(D23,'May 11'!$H$2:$H$300,0)),(ISNUMBER(MATCH(E23,'May 11'!$G$2:$G$300,0))))),"Found","Not Found")</f>
        <v>Not Found</v>
      </c>
      <c r="I23" s="32" t="str">
        <f>IF(OR(OR(ISNUMBER(MATCH(C23,'May 12'!$E$2:$E$300,0)),ISNUMBER(MATCH(C23,'May 12'!$F$2:$F$300,0))),AND(ISNUMBER(MATCH(D23,'May 12'!$H$2:$H$300,0)),(ISNUMBER(MATCH(E23,'May 12'!$G$2:$G$300,0))))),"Found","Not Found")</f>
        <v>Not Found</v>
      </c>
      <c r="J23" s="32" t="str">
        <f>IF(OR(OR(ISNUMBER(MATCH(C23,'May 13'!$E$2:$E$300,0)),ISNUMBER(MATCH(C23,'May 13'!$F$2:$F$300,0))),AND(ISNUMBER(MATCH(D23,'May 13'!$H$2:$H$300,0)),(ISNUMBER(MATCH(E23,'May 13'!$G$2:$G$300,0))))),"Found","Not Found")</f>
        <v>Not Found</v>
      </c>
      <c r="K23" s="32" t="str">
        <f>IF(OR(OR(ISNUMBER(MATCH(C23,'May 14'!$E$2:$E$300,0)),ISNUMBER(MATCH(C23,'May 14'!$F$2:$F$300,0))),AND(ISNUMBER(MATCH(D23,'May 14'!$H$2:$H$300,0)),(ISNUMBER(MATCH(E23,'May 14'!$G$2:$G$300,0))))),"Found","Not Found")</f>
        <v>Not Found</v>
      </c>
      <c r="L23" s="32" t="str">
        <f>IF(OR(OR(ISNUMBER(MATCH(C23,'May 15'!$E$2:$E$300,0)),ISNUMBER(MATCH(C23,'May 15'!$F$2:$F$300,0))),AND(ISNUMBER(MATCH(D23,'May 15'!$H$2:$H$300,0)),(ISNUMBER(MATCH(E23,'May 15'!$G$2:$G$300,0))))),"Found","Not Found")</f>
        <v>Not Found</v>
      </c>
      <c r="M23" s="35">
        <f t="shared" si="0"/>
        <v>0</v>
      </c>
      <c r="N23" s="33"/>
      <c r="O23" s="36" t="str">
        <f t="shared" si="1"/>
        <v>Yes</v>
      </c>
    </row>
    <row r="24" spans="1:15" ht="15" customHeight="1">
      <c r="B24" s="32" t="s">
        <v>1426</v>
      </c>
      <c r="C24" s="27"/>
      <c r="D24" s="33" t="s">
        <v>1427</v>
      </c>
      <c r="E24" s="44" t="s">
        <v>1428</v>
      </c>
      <c r="F24" s="32" t="str">
        <f>IF(OR(OR(ISNUMBER(MATCH(C24,'May 9'!$E$2:$E$300,0)),ISNUMBER(MATCH(C24,'May 9'!$F$2:$F$300,0))),AND(ISNUMBER(MATCH(D24,'May 9'!$H$2:$H$300,0)),(ISNUMBER(MATCH(E24,'May 9'!$G$2:$G$300,0))))),"Found","Not Found")</f>
        <v>Not Found</v>
      </c>
      <c r="G24" s="32" t="str">
        <f>IF(OR(OR(ISNUMBER(MATCH(C24,'May 10'!$E$2:$E$300,0)),ISNUMBER(MATCH(C24,'May 10'!$F$2:$F$300,0))),AND(ISNUMBER(MATCH(D24,'May 10'!$H$2:$H$300,0)),(ISNUMBER(MATCH(E24,'May 10'!$G$2:$G$300,0))))),"Found","Not Found")</f>
        <v>Not Found</v>
      </c>
      <c r="H24" s="34" t="str">
        <f>IF(OR(OR(ISNUMBER(MATCH(C24,'May 11'!$E$2:$E$300,0)),ISNUMBER(MATCH(C24,'May 11'!$F$2:$F$300,0))),AND(ISNUMBER(MATCH(D24,'May 11'!$H$2:$H$300,0)),(ISNUMBER(MATCH(E24,'May 11'!$G$2:$G$300,0))))),"Found","Not Found")</f>
        <v>Not Found</v>
      </c>
      <c r="I24" s="32" t="str">
        <f>IF(OR(OR(ISNUMBER(MATCH(C24,'May 12'!$E$2:$E$300,0)),ISNUMBER(MATCH(C24,'May 12'!$F$2:$F$300,0))),AND(ISNUMBER(MATCH(D24,'May 12'!$H$2:$H$300,0)),(ISNUMBER(MATCH(E24,'May 12'!$G$2:$G$300,0))))),"Found","Not Found")</f>
        <v>Not Found</v>
      </c>
      <c r="J24" s="32" t="str">
        <f>IF(OR(OR(ISNUMBER(MATCH(C24,'May 13'!$E$2:$E$300,0)),ISNUMBER(MATCH(C24,'May 13'!$F$2:$F$300,0))),AND(ISNUMBER(MATCH(D24,'May 13'!$H$2:$H$300,0)),(ISNUMBER(MATCH(E24,'May 13'!$G$2:$G$300,0))))),"Found","Not Found")</f>
        <v>Not Found</v>
      </c>
      <c r="K24" s="32" t="str">
        <f>IF(OR(OR(ISNUMBER(MATCH(C24,'May 14'!$E$2:$E$300,0)),ISNUMBER(MATCH(C24,'May 14'!$F$2:$F$300,0))),AND(ISNUMBER(MATCH(D24,'May 14'!$H$2:$H$300,0)),(ISNUMBER(MATCH(E24,'May 14'!$G$2:$G$300,0))))),"Found","Not Found")</f>
        <v>Not Found</v>
      </c>
      <c r="L24" s="32" t="str">
        <f>IF(OR(OR(ISNUMBER(MATCH(C24,'May 15'!$E$2:$E$300,0)),ISNUMBER(MATCH(C24,'May 15'!$F$2:$F$300,0))),AND(ISNUMBER(MATCH(D24,'May 15'!$H$2:$H$300,0)),(ISNUMBER(MATCH(E24,'May 15'!$G$2:$G$300,0))))),"Found","Not Found")</f>
        <v>Not Found</v>
      </c>
      <c r="M24" s="35">
        <f t="shared" si="0"/>
        <v>0</v>
      </c>
      <c r="N24" s="33" t="s">
        <v>1429</v>
      </c>
      <c r="O24" s="36" t="str">
        <f t="shared" si="1"/>
        <v>Yes</v>
      </c>
    </row>
    <row r="25" spans="1:15" ht="15" customHeight="1">
      <c r="B25" s="32" t="s">
        <v>1430</v>
      </c>
      <c r="C25" s="27"/>
      <c r="D25" s="33" t="s">
        <v>1431</v>
      </c>
      <c r="E25" s="45" t="s">
        <v>1432</v>
      </c>
      <c r="F25" s="32" t="str">
        <f>IF(OR(OR(ISNUMBER(MATCH(C25,'May 9'!$E$2:$E$300,0)),ISNUMBER(MATCH(C25,'May 9'!$F$2:$F$300,0))),AND(ISNUMBER(MATCH(D25,'May 9'!$H$2:$H$300,0)),(ISNUMBER(MATCH(E25,'May 9'!$G$2:$G$300,0))))),"Found","Not Found")</f>
        <v>Not Found</v>
      </c>
      <c r="G25" s="32" t="str">
        <f>IF(OR(OR(ISNUMBER(MATCH(C25,'May 10'!$E$2:$E$300,0)),ISNUMBER(MATCH(C25,'May 10'!$F$2:$F$300,0))),AND(ISNUMBER(MATCH(D25,'May 10'!$H$2:$H$300,0)),(ISNUMBER(MATCH(E25,'May 10'!$G$2:$G$300,0))))),"Found","Not Found")</f>
        <v>Not Found</v>
      </c>
      <c r="H25" s="34" t="str">
        <f>IF(OR(OR(ISNUMBER(MATCH(C25,'May 11'!$E$2:$E$300,0)),ISNUMBER(MATCH(C25,'May 11'!$F$2:$F$300,0))),AND(ISNUMBER(MATCH(D25,'May 11'!$H$2:$H$300,0)),(ISNUMBER(MATCH(E25,'May 11'!$G$2:$G$300,0))))),"Found","Not Found")</f>
        <v>Not Found</v>
      </c>
      <c r="I25" s="32" t="str">
        <f>IF(OR(OR(ISNUMBER(MATCH(C25,'May 12'!$E$2:$E$300,0)),ISNUMBER(MATCH(C25,'May 12'!$F$2:$F$300,0))),AND(ISNUMBER(MATCH(D25,'May 12'!$H$2:$H$300,0)),(ISNUMBER(MATCH(E25,'May 12'!$G$2:$G$300,0))))),"Found","Not Found")</f>
        <v>Not Found</v>
      </c>
      <c r="J25" s="32" t="str">
        <f>IF(OR(OR(ISNUMBER(MATCH(C25,'May 13'!$E$2:$E$300,0)),ISNUMBER(MATCH(C25,'May 13'!$F$2:$F$300,0))),AND(ISNUMBER(MATCH(D25,'May 13'!$H$2:$H$300,0)),(ISNUMBER(MATCH(E25,'May 13'!$G$2:$G$300,0))))),"Found","Not Found")</f>
        <v>Not Found</v>
      </c>
      <c r="K25" s="32" t="str">
        <f>IF(OR(OR(ISNUMBER(MATCH(C25,'May 14'!$E$2:$E$300,0)),ISNUMBER(MATCH(C25,'May 14'!$F$2:$F$300,0))),AND(ISNUMBER(MATCH(D25,'May 14'!$H$2:$H$300,0)),(ISNUMBER(MATCH(E25,'May 14'!$G$2:$G$300,0))))),"Found","Not Found")</f>
        <v>Not Found</v>
      </c>
      <c r="L25" s="32" t="str">
        <f>IF(OR(OR(ISNUMBER(MATCH(C25,'May 15'!$E$2:$E$300,0)),ISNUMBER(MATCH(C25,'May 15'!$F$2:$F$300,0))),AND(ISNUMBER(MATCH(D25,'May 15'!$H$2:$H$300,0)),(ISNUMBER(MATCH(E25,'May 15'!$G$2:$G$300,0))))),"Found","Not Found")</f>
        <v>Not Found</v>
      </c>
      <c r="M25" s="35">
        <f t="shared" si="0"/>
        <v>0</v>
      </c>
      <c r="N25" s="33" t="s">
        <v>1429</v>
      </c>
      <c r="O25" s="36" t="str">
        <f t="shared" si="1"/>
        <v>Yes</v>
      </c>
    </row>
    <row r="26" spans="1:15" ht="15" customHeight="1">
      <c r="B26" s="32" t="s">
        <v>1433</v>
      </c>
      <c r="C26" s="27"/>
      <c r="D26" s="33" t="s">
        <v>132</v>
      </c>
      <c r="E26" s="46" t="s">
        <v>131</v>
      </c>
      <c r="F26" s="32" t="str">
        <f>IF(OR(OR(ISNUMBER(MATCH(C26,'May 9'!$E$2:$E$300,0)),ISNUMBER(MATCH(C26,'May 9'!$F$2:$F$300,0))),AND(ISNUMBER(MATCH(D26,'May 9'!$H$2:$H$300,0)),(ISNUMBER(MATCH(E26,'May 9'!$G$2:$G$300,0))))),"Found","Not Found")</f>
        <v>Not Found</v>
      </c>
      <c r="G26" s="32" t="str">
        <f>IF(OR(OR(ISNUMBER(MATCH(C26,'May 10'!$E$2:$E$300,0)),ISNUMBER(MATCH(C26,'May 10'!$F$2:$F$300,0))),AND(ISNUMBER(MATCH(D26,'May 10'!$H$2:$H$300,0)),(ISNUMBER(MATCH(E26,'May 10'!$G$2:$G$300,0))))),"Found","Not Found")</f>
        <v>Not Found</v>
      </c>
      <c r="H26" s="34" t="str">
        <f>IF(OR(OR(ISNUMBER(MATCH(C26,'May 11'!$E$2:$E$300,0)),ISNUMBER(MATCH(C26,'May 11'!$F$2:$F$300,0))),AND(ISNUMBER(MATCH(D26,'May 11'!$H$2:$H$300,0)),(ISNUMBER(MATCH(E26,'May 11'!$G$2:$G$300,0))))),"Found","Not Found")</f>
        <v>Not Found</v>
      </c>
      <c r="I26" s="32" t="str">
        <f>IF(OR(OR(ISNUMBER(MATCH(C26,'May 12'!$E$2:$E$300,0)),ISNUMBER(MATCH(C26,'May 12'!$F$2:$F$300,0))),AND(ISNUMBER(MATCH(D26,'May 12'!$H$2:$H$300,0)),(ISNUMBER(MATCH(E26,'May 12'!$G$2:$G$300,0))))),"Found","Not Found")</f>
        <v>Found</v>
      </c>
      <c r="J26" s="32" t="str">
        <f>IF(OR(OR(ISNUMBER(MATCH(C26,'May 13'!$E$2:$E$300,0)),ISNUMBER(MATCH(C26,'May 13'!$F$2:$F$300,0))),AND(ISNUMBER(MATCH(D26,'May 13'!$H$2:$H$300,0)),(ISNUMBER(MATCH(E26,'May 13'!$G$2:$G$300,0))))),"Found","Not Found")</f>
        <v>Found</v>
      </c>
      <c r="K26" s="32" t="str">
        <f>IF(OR(OR(ISNUMBER(MATCH(C26,'May 14'!$E$2:$E$300,0)),ISNUMBER(MATCH(C26,'May 14'!$F$2:$F$300,0))),AND(ISNUMBER(MATCH(D26,'May 14'!$H$2:$H$300,0)),(ISNUMBER(MATCH(E26,'May 14'!$G$2:$G$300,0))))),"Found","Not Found")</f>
        <v>Not Found</v>
      </c>
      <c r="L26" s="32" t="str">
        <f>IF(OR(OR(ISNUMBER(MATCH(C26,'May 15'!$E$2:$E$300,0)),ISNUMBER(MATCH(C26,'May 15'!$F$2:$F$300,0))),AND(ISNUMBER(MATCH(D26,'May 15'!$H$2:$H$300,0)),(ISNUMBER(MATCH(E26,'May 15'!$G$2:$G$300,0))))),"Found","Not Found")</f>
        <v>Not Found</v>
      </c>
      <c r="M26" s="35">
        <f t="shared" si="0"/>
        <v>2</v>
      </c>
      <c r="N26" s="33"/>
      <c r="O26" s="36" t="str">
        <f t="shared" si="1"/>
        <v>Yes</v>
      </c>
    </row>
    <row r="27" spans="1:15" ht="15" customHeight="1">
      <c r="B27" s="32" t="s">
        <v>1434</v>
      </c>
      <c r="C27" s="27"/>
      <c r="D27" s="33" t="s">
        <v>1289</v>
      </c>
      <c r="E27" s="47" t="s">
        <v>1290</v>
      </c>
      <c r="F27" s="32" t="str">
        <f>IF(OR(OR(ISNUMBER(MATCH(C27,'May 9'!$E$2:$E$300,0)),ISNUMBER(MATCH(C27,'May 9'!$F$2:$F$300,0))),AND(ISNUMBER(MATCH(D27,'May 9'!$H$2:$H$300,0)),(ISNUMBER(MATCH(E27,'May 9'!$G$2:$G$300,0))))),"Found","Not Found")</f>
        <v>Not Found</v>
      </c>
      <c r="G27" s="32" t="str">
        <f>IF(OR(OR(ISNUMBER(MATCH(C27,'May 10'!$E$2:$E$300,0)),ISNUMBER(MATCH(C27,'May 10'!$F$2:$F$300,0))),AND(ISNUMBER(MATCH(D27,'May 10'!$H$2:$H$300,0)),(ISNUMBER(MATCH(E27,'May 10'!$G$2:$G$300,0))))),"Found","Not Found")</f>
        <v>Not Found</v>
      </c>
      <c r="H27" s="34" t="str">
        <f>IF(OR(OR(ISNUMBER(MATCH(C27,'May 11'!$E$2:$E$300,0)),ISNUMBER(MATCH(C27,'May 11'!$F$2:$F$300,0))),AND(ISNUMBER(MATCH(D27,'May 11'!$H$2:$H$300,0)),(ISNUMBER(MATCH(E27,'May 11'!$G$2:$G$300,0))))),"Found","Not Found")</f>
        <v>Not Found</v>
      </c>
      <c r="I27" s="32" t="str">
        <f>IF(OR(OR(ISNUMBER(MATCH(C27,'May 12'!$E$2:$E$300,0)),ISNUMBER(MATCH(C27,'May 12'!$F$2:$F$300,0))),AND(ISNUMBER(MATCH(D27,'May 12'!$H$2:$H$300,0)),(ISNUMBER(MATCH(E27,'May 12'!$G$2:$G$300,0))))),"Found","Not Found")</f>
        <v>Not Found</v>
      </c>
      <c r="J27" s="32" t="str">
        <f>IF(OR(OR(ISNUMBER(MATCH(C27,'May 13'!$E$2:$E$300,0)),ISNUMBER(MATCH(C27,'May 13'!$F$2:$F$300,0))),AND(ISNUMBER(MATCH(D27,'May 13'!$H$2:$H$300,0)),(ISNUMBER(MATCH(E27,'May 13'!$G$2:$G$300,0))))),"Found","Not Found")</f>
        <v>Not Found</v>
      </c>
      <c r="K27" s="32" t="str">
        <f>IF(OR(OR(ISNUMBER(MATCH(C27,'May 14'!$E$2:$E$300,0)),ISNUMBER(MATCH(C27,'May 14'!$F$2:$F$300,0))),AND(ISNUMBER(MATCH(D27,'May 14'!$H$2:$H$300,0)),(ISNUMBER(MATCH(E27,'May 14'!$G$2:$G$300,0))))),"Found","Not Found")</f>
        <v>Not Found</v>
      </c>
      <c r="L27" s="32" t="str">
        <f>IF(OR(OR(ISNUMBER(MATCH(C27,'May 15'!$E$2:$E$300,0)),ISNUMBER(MATCH(C27,'May 15'!$F$2:$F$300,0))),AND(ISNUMBER(MATCH(D27,'May 15'!$H$2:$H$300,0)),(ISNUMBER(MATCH(E27,'May 15'!$G$2:$G$300,0))))),"Found","Not Found")</f>
        <v>Not Found</v>
      </c>
      <c r="M27" s="35">
        <f t="shared" si="0"/>
        <v>0</v>
      </c>
      <c r="N27" s="33"/>
      <c r="O27" s="36" t="str">
        <f t="shared" si="1"/>
        <v>Yes</v>
      </c>
    </row>
    <row r="28" spans="1:15" ht="15" customHeight="1">
      <c r="B28" s="32" t="s">
        <v>1435</v>
      </c>
      <c r="C28" s="27"/>
      <c r="D28" s="33" t="s">
        <v>1436</v>
      </c>
      <c r="E28" s="48" t="s">
        <v>143</v>
      </c>
      <c r="F28" s="32" t="str">
        <f>IF(OR(OR(ISNUMBER(MATCH(C28,'May 9'!$E$2:$E$300,0)),ISNUMBER(MATCH(C28,'May 9'!$F$2:$F$300,0))),AND(ISNUMBER(MATCH(D28,'May 9'!$H$2:$H$300,0)),(ISNUMBER(MATCH(E28,'May 9'!$G$2:$G$300,0))))),"Found","Not Found")</f>
        <v>Not Found</v>
      </c>
      <c r="G28" s="32" t="str">
        <f>IF(OR(OR(ISNUMBER(MATCH(C28,'May 10'!$E$2:$E$300,0)),ISNUMBER(MATCH(C28,'May 10'!$F$2:$F$300,0))),AND(ISNUMBER(MATCH(D28,'May 10'!$H$2:$H$300,0)),(ISNUMBER(MATCH(E28,'May 10'!$G$2:$G$300,0))))),"Found","Not Found")</f>
        <v>Not Found</v>
      </c>
      <c r="H28" s="34" t="str">
        <f>IF(OR(OR(ISNUMBER(MATCH(C28,'May 11'!$E$2:$E$300,0)),ISNUMBER(MATCH(C28,'May 11'!$F$2:$F$300,0))),AND(ISNUMBER(MATCH(D28,'May 11'!$H$2:$H$300,0)),(ISNUMBER(MATCH(E28,'May 11'!$G$2:$G$300,0))))),"Found","Not Found")</f>
        <v>Not Found</v>
      </c>
      <c r="I28" s="32" t="str">
        <f>IF(OR(OR(ISNUMBER(MATCH(C28,'May 12'!$E$2:$E$300,0)),ISNUMBER(MATCH(C28,'May 12'!$F$2:$F$300,0))),AND(ISNUMBER(MATCH(D28,'May 12'!$H$2:$H$300,0)),(ISNUMBER(MATCH(E28,'May 12'!$G$2:$G$300,0))))),"Found","Not Found")</f>
        <v>Not Found</v>
      </c>
      <c r="J28" s="32" t="str">
        <f>IF(OR(OR(ISNUMBER(MATCH(C28,'May 13'!$E$2:$E$300,0)),ISNUMBER(MATCH(C28,'May 13'!$F$2:$F$300,0))),AND(ISNUMBER(MATCH(D28,'May 13'!$H$2:$H$300,0)),(ISNUMBER(MATCH(E28,'May 13'!$G$2:$G$300,0))))),"Found","Not Found")</f>
        <v>Found</v>
      </c>
      <c r="K28" s="32" t="str">
        <f>IF(OR(OR(ISNUMBER(MATCH(C28,'May 14'!$E$2:$E$300,0)),ISNUMBER(MATCH(C28,'May 14'!$F$2:$F$300,0))),AND(ISNUMBER(MATCH(D28,'May 14'!$H$2:$H$300,0)),(ISNUMBER(MATCH(E28,'May 14'!$G$2:$G$300,0))))),"Found","Not Found")</f>
        <v>Found</v>
      </c>
      <c r="L28" s="32" t="str">
        <f>IF(OR(OR(ISNUMBER(MATCH(C28,'May 15'!$E$2:$E$300,0)),ISNUMBER(MATCH(C28,'May 15'!$F$2:$F$300,0))),AND(ISNUMBER(MATCH(D28,'May 15'!$H$2:$H$300,0)),(ISNUMBER(MATCH(E28,'May 15'!$G$2:$G$300,0))))),"Found","Not Found")</f>
        <v>Not Found</v>
      </c>
      <c r="M28" s="35">
        <f t="shared" si="0"/>
        <v>2</v>
      </c>
      <c r="N28" s="33"/>
      <c r="O28" s="36" t="str">
        <f t="shared" si="1"/>
        <v>Yes</v>
      </c>
    </row>
    <row r="29" spans="1:15" ht="15" customHeight="1">
      <c r="B29" s="32" t="s">
        <v>967</v>
      </c>
      <c r="C29" s="27" t="str">
        <f>VLOOKUP(B29,'PKII Employee Details'!$A$2:$F$600,3,FALSE)</f>
        <v>C790</v>
      </c>
      <c r="D29" s="33" t="s">
        <v>969</v>
      </c>
      <c r="E29" s="49" t="s">
        <v>970</v>
      </c>
      <c r="F29" s="32" t="str">
        <f>IF(OR(OR(ISNUMBER(MATCH(C29,'May 9'!$E$2:$E$300,0)),ISNUMBER(MATCH(C29,'May 9'!$F$2:$F$300,0))),AND(ISNUMBER(MATCH(D29,'May 9'!$H$2:$H$300,0)),(ISNUMBER(MATCH(E29,'May 9'!$G$2:$G$300,0))))),"Found","Not Found")</f>
        <v>Not Found</v>
      </c>
      <c r="G29" s="32" t="str">
        <f>IF(OR(OR(ISNUMBER(MATCH(C29,'May 10'!$E$2:$E$300,0)),ISNUMBER(MATCH(C29,'May 10'!$F$2:$F$300,0))),AND(ISNUMBER(MATCH(D29,'May 10'!$H$2:$H$300,0)),(ISNUMBER(MATCH(E29,'May 10'!$G$2:$G$300,0))))),"Found","Not Found")</f>
        <v>Not Found</v>
      </c>
      <c r="H29" s="34" t="str">
        <f>IF(OR(OR(ISNUMBER(MATCH(C29,'May 11'!$E$2:$E$300,0)),ISNUMBER(MATCH(C29,'May 11'!$F$2:$F$300,0))),AND(ISNUMBER(MATCH(D29,'May 11'!$H$2:$H$300,0)),(ISNUMBER(MATCH(E29,'May 11'!$G$2:$G$300,0))))),"Found","Not Found")</f>
        <v>Not Found</v>
      </c>
      <c r="I29" s="32" t="str">
        <f>IF(OR(OR(ISNUMBER(MATCH(C29,'May 12'!$E$2:$E$300,0)),ISNUMBER(MATCH(C29,'May 12'!$F$2:$F$300,0))),AND(ISNUMBER(MATCH(D29,'May 12'!$H$2:$H$300,0)),(ISNUMBER(MATCH(E29,'May 12'!$G$2:$G$300,0))))),"Found","Not Found")</f>
        <v>Not Found</v>
      </c>
      <c r="J29" s="32" t="str">
        <f>IF(OR(OR(ISNUMBER(MATCH(C29,'May 13'!$E$2:$E$300,0)),ISNUMBER(MATCH(C29,'May 13'!$F$2:$F$300,0))),AND(ISNUMBER(MATCH(D29,'May 13'!$H$2:$H$300,0)),(ISNUMBER(MATCH(E29,'May 13'!$G$2:$G$300,0))))),"Found","Not Found")</f>
        <v>Not Found</v>
      </c>
      <c r="K29" s="32" t="str">
        <f>IF(OR(OR(ISNUMBER(MATCH(C29,'May 14'!$E$2:$E$300,0)),ISNUMBER(MATCH(C29,'May 14'!$F$2:$F$300,0))),AND(ISNUMBER(MATCH(D29,'May 14'!$H$2:$H$300,0)),(ISNUMBER(MATCH(E29,'May 14'!$G$2:$G$300,0))))),"Found","Not Found")</f>
        <v>Not Found</v>
      </c>
      <c r="L29" s="32" t="str">
        <f>IF(OR(OR(ISNUMBER(MATCH(C29,'May 15'!$E$2:$E$300,0)),ISNUMBER(MATCH(C29,'May 15'!$F$2:$F$300,0))),AND(ISNUMBER(MATCH(D29,'May 15'!$H$2:$H$300,0)),(ISNUMBER(MATCH(E29,'May 15'!$G$2:$G$300,0))))),"Found","Not Found")</f>
        <v>Not Found</v>
      </c>
      <c r="M29" s="35">
        <f t="shared" si="0"/>
        <v>0</v>
      </c>
      <c r="N29" s="33" t="s">
        <v>1412</v>
      </c>
      <c r="O29" s="36" t="str">
        <f t="shared" si="1"/>
        <v>Yes</v>
      </c>
    </row>
    <row r="30" spans="1:15" ht="15" hidden="1" customHeight="1">
      <c r="B30" s="32" t="s">
        <v>1437</v>
      </c>
      <c r="C30" s="27"/>
      <c r="D30" s="33" t="s">
        <v>57</v>
      </c>
      <c r="E30" s="50" t="s">
        <v>56</v>
      </c>
      <c r="F30" s="32" t="str">
        <f>IF(OR(OR(ISNUMBER(MATCH(C30,'May 9'!$E$2:$E$300,0)),ISNUMBER(MATCH(C30,'May 9'!$F$2:$F$300,0))),AND(ISNUMBER(MATCH(D30,'May 9'!$H$2:$H$300,0)),(ISNUMBER(MATCH(E30,'May 9'!$G$2:$G$300,0))))),"Found","Not Found")</f>
        <v>Found</v>
      </c>
      <c r="G30" s="32" t="str">
        <f>IF(OR(OR(ISNUMBER(MATCH(C30,'May 10'!$E$2:$E$300,0)),ISNUMBER(MATCH(C30,'May 10'!$F$2:$F$300,0))),AND(ISNUMBER(MATCH(D30,'May 10'!$H$2:$H$300,0)),(ISNUMBER(MATCH(E30,'May 10'!$G$2:$G$300,0))))),"Found","Not Found")</f>
        <v>Found</v>
      </c>
      <c r="H30" s="34" t="str">
        <f>IF(OR(OR(ISNUMBER(MATCH(C30,'May 11'!$E$2:$E$300,0)),ISNUMBER(MATCH(C30,'May 11'!$F$2:$F$300,0))),AND(ISNUMBER(MATCH(D30,'May 11'!$H$2:$H$300,0)),(ISNUMBER(MATCH(E30,'May 11'!$G$2:$G$300,0))))),"Found","Not Found")</f>
        <v>Found</v>
      </c>
      <c r="I30" s="32" t="str">
        <f>IF(OR(OR(ISNUMBER(MATCH(C30,'May 12'!$E$2:$E$300,0)),ISNUMBER(MATCH(C30,'May 12'!$F$2:$F$300,0))),AND(ISNUMBER(MATCH(D30,'May 12'!$H$2:$H$300,0)),(ISNUMBER(MATCH(E30,'May 12'!$G$2:$G$300,0))))),"Found","Not Found")</f>
        <v>Found</v>
      </c>
      <c r="J30" s="32" t="str">
        <f>IF(OR(OR(ISNUMBER(MATCH(C30,'May 13'!$E$2:$E$300,0)),ISNUMBER(MATCH(C30,'May 13'!$F$2:$F$300,0))),AND(ISNUMBER(MATCH(D30,'May 13'!$H$2:$H$300,0)),(ISNUMBER(MATCH(E30,'May 13'!$G$2:$G$300,0))))),"Found","Not Found")</f>
        <v>Found</v>
      </c>
      <c r="K30" s="32" t="str">
        <f>IF(OR(OR(ISNUMBER(MATCH(C30,'May 14'!$E$2:$E$300,0)),ISNUMBER(MATCH(C30,'May 14'!$F$2:$F$300,0))),AND(ISNUMBER(MATCH(D30,'May 14'!$H$2:$H$300,0)),(ISNUMBER(MATCH(E30,'May 14'!$G$2:$G$300,0))))),"Found","Not Found")</f>
        <v>Found</v>
      </c>
      <c r="L30" s="32" t="str">
        <f>IF(OR(OR(ISNUMBER(MATCH(C30,'May 15'!$E$2:$E$300,0)),ISNUMBER(MATCH(C30,'May 15'!$F$2:$F$300,0))),AND(ISNUMBER(MATCH(D30,'May 15'!$H$2:$H$300,0)),(ISNUMBER(MATCH(E30,'May 15'!$G$2:$G$300,0))))),"Found","Not Found")</f>
        <v>Not Found</v>
      </c>
      <c r="M30" s="35">
        <f t="shared" si="0"/>
        <v>6</v>
      </c>
      <c r="N30" s="33"/>
      <c r="O30" s="36" t="str">
        <f t="shared" si="1"/>
        <v>No</v>
      </c>
    </row>
    <row r="31" spans="1:15" ht="15" hidden="1" customHeight="1">
      <c r="B31" s="32" t="s">
        <v>1438</v>
      </c>
      <c r="C31" s="27"/>
      <c r="D31" s="33" t="s">
        <v>60</v>
      </c>
      <c r="E31" s="48" t="s">
        <v>59</v>
      </c>
      <c r="F31" s="32" t="str">
        <f>IF(OR(OR(ISNUMBER(MATCH(C31,'May 9'!$E$2:$E$300,0)),ISNUMBER(MATCH(C31,'May 9'!$F$2:$F$300,0))),AND(ISNUMBER(MATCH(D31,'May 9'!$H$2:$H$300,0)),(ISNUMBER(MATCH(E31,'May 9'!$G$2:$G$300,0))))),"Found","Not Found")</f>
        <v>Found</v>
      </c>
      <c r="G31" s="32" t="str">
        <f>IF(OR(OR(ISNUMBER(MATCH(C31,'May 10'!$E$2:$E$300,0)),ISNUMBER(MATCH(C31,'May 10'!$F$2:$F$300,0))),AND(ISNUMBER(MATCH(D31,'May 10'!$H$2:$H$300,0)),(ISNUMBER(MATCH(E31,'May 10'!$G$2:$G$300,0))))),"Found","Not Found")</f>
        <v>Found</v>
      </c>
      <c r="H31" s="34" t="str">
        <f>IF(OR(OR(ISNUMBER(MATCH(C31,'May 11'!$E$2:$E$300,0)),ISNUMBER(MATCH(C31,'May 11'!$F$2:$F$300,0))),AND(ISNUMBER(MATCH(D31,'May 11'!$H$2:$H$300,0)),(ISNUMBER(MATCH(E31,'May 11'!$G$2:$G$300,0))))),"Found","Not Found")</f>
        <v>Not Found</v>
      </c>
      <c r="I31" s="32" t="str">
        <f>IF(OR(OR(ISNUMBER(MATCH(C31,'May 12'!$E$2:$E$300,0)),ISNUMBER(MATCH(C31,'May 12'!$F$2:$F$300,0))),AND(ISNUMBER(MATCH(D31,'May 12'!$H$2:$H$300,0)),(ISNUMBER(MATCH(E31,'May 12'!$G$2:$G$300,0))))),"Found","Not Found")</f>
        <v>Found</v>
      </c>
      <c r="J31" s="32" t="str">
        <f>IF(OR(OR(ISNUMBER(MATCH(C31,'May 13'!$E$2:$E$300,0)),ISNUMBER(MATCH(C31,'May 13'!$F$2:$F$300,0))),AND(ISNUMBER(MATCH(D31,'May 13'!$H$2:$H$300,0)),(ISNUMBER(MATCH(E31,'May 13'!$G$2:$G$300,0))))),"Found","Not Found")</f>
        <v>Found</v>
      </c>
      <c r="K31" s="32" t="str">
        <f>IF(OR(OR(ISNUMBER(MATCH(C31,'May 14'!$E$2:$E$300,0)),ISNUMBER(MATCH(C31,'May 14'!$F$2:$F$300,0))),AND(ISNUMBER(MATCH(D31,'May 14'!$H$2:$H$300,0)),(ISNUMBER(MATCH(E31,'May 14'!$G$2:$G$300,0))))),"Found","Not Found")</f>
        <v>Found</v>
      </c>
      <c r="L31" s="32" t="str">
        <f>IF(OR(OR(ISNUMBER(MATCH(C31,'May 15'!$E$2:$E$300,0)),ISNUMBER(MATCH(C31,'May 15'!$F$2:$F$300,0))),AND(ISNUMBER(MATCH(D31,'May 15'!$H$2:$H$300,0)),(ISNUMBER(MATCH(E31,'May 15'!$G$2:$G$300,0))))),"Found","Not Found")</f>
        <v>Found</v>
      </c>
      <c r="M31" s="35">
        <f t="shared" si="0"/>
        <v>6</v>
      </c>
      <c r="N31" s="33"/>
      <c r="O31" s="36" t="str">
        <f t="shared" si="1"/>
        <v>No</v>
      </c>
    </row>
    <row r="32" spans="1:15" ht="15" customHeight="1">
      <c r="A32" s="51"/>
      <c r="B32" s="26" t="s">
        <v>1439</v>
      </c>
      <c r="C32" s="52"/>
      <c r="D32" s="33" t="s">
        <v>1440</v>
      </c>
      <c r="E32" s="33" t="s">
        <v>1441</v>
      </c>
      <c r="F32" s="32" t="str">
        <f>IF(OR(OR(ISNUMBER(MATCH(C32,'May 9'!$E$2:$E$300,0)),ISNUMBER(MATCH(C32,'May 9'!$F$2:$F$300,0))),AND(ISNUMBER(MATCH(D32,'May 9'!$H$2:$H$300,0)),(ISNUMBER(MATCH(E32,'May 9'!$G$2:$G$300,0))))),"Found","Not Found")</f>
        <v>Not Found</v>
      </c>
      <c r="G32" s="32" t="str">
        <f>IF(OR(OR(ISNUMBER(MATCH(C32,'May 10'!$E$2:$E$300,0)),ISNUMBER(MATCH(C32,'May 10'!$F$2:$F$300,0))),AND(ISNUMBER(MATCH(D32,'May 10'!$H$2:$H$300,0)),(ISNUMBER(MATCH(E32,'May 10'!$G$2:$G$300,0))))),"Found","Not Found")</f>
        <v>Not Found</v>
      </c>
      <c r="H32" s="34" t="str">
        <f>IF(OR(OR(ISNUMBER(MATCH(C32,'May 11'!$E$2:$E$300,0)),ISNUMBER(MATCH(C32,'May 11'!$F$2:$F$300,0))),AND(ISNUMBER(MATCH(D32,'May 11'!$H$2:$H$300,0)),(ISNUMBER(MATCH(E32,'May 11'!$G$2:$G$300,0))))),"Found","Not Found")</f>
        <v>Not Found</v>
      </c>
      <c r="I32" s="32" t="str">
        <f>IF(OR(OR(ISNUMBER(MATCH(C32,'May 12'!$E$2:$E$300,0)),ISNUMBER(MATCH(C32,'May 12'!$F$2:$F$300,0))),AND(ISNUMBER(MATCH(D32,'May 12'!$H$2:$H$300,0)),(ISNUMBER(MATCH(E32,'May 12'!$G$2:$G$300,0))))),"Found","Not Found")</f>
        <v>Not Found</v>
      </c>
      <c r="J32" s="32" t="str">
        <f>IF(OR(OR(ISNUMBER(MATCH(C32,'May 13'!$E$2:$E$300,0)),ISNUMBER(MATCH(C32,'May 13'!$F$2:$F$300,0))),AND(ISNUMBER(MATCH(D32,'May 13'!$H$2:$H$300,0)),(ISNUMBER(MATCH(E32,'May 13'!$G$2:$G$300,0))))),"Found","Not Found")</f>
        <v>Not Found</v>
      </c>
      <c r="K32" s="32" t="str">
        <f>IF(OR(OR(ISNUMBER(MATCH(C32,'May 14'!$E$2:$E$300,0)),ISNUMBER(MATCH(C32,'May 14'!$F$2:$F$300,0))),AND(ISNUMBER(MATCH(D32,'May 14'!$H$2:$H$300,0)),(ISNUMBER(MATCH(E32,'May 14'!$G$2:$G$300,0))))),"Found","Not Found")</f>
        <v>Not Found</v>
      </c>
      <c r="L32" s="32" t="str">
        <f>IF(OR(OR(ISNUMBER(MATCH(C32,'May 15'!$E$2:$E$300,0)),ISNUMBER(MATCH(C32,'May 15'!$F$2:$F$300,0))),AND(ISNUMBER(MATCH(D32,'May 15'!$H$2:$H$300,0)),(ISNUMBER(MATCH(E32,'May 15'!$G$2:$G$300,0))))),"Found","Not Found")</f>
        <v>Not Found</v>
      </c>
      <c r="M32" s="35">
        <f t="shared" si="0"/>
        <v>0</v>
      </c>
      <c r="N32" s="33" t="s">
        <v>1442</v>
      </c>
      <c r="O32" s="36" t="str">
        <f t="shared" si="1"/>
        <v>Yes</v>
      </c>
    </row>
    <row r="33" spans="1:15" ht="15" customHeight="1">
      <c r="A33" s="51"/>
      <c r="B33" s="53" t="s">
        <v>1443</v>
      </c>
      <c r="C33" s="35"/>
      <c r="D33" s="33" t="s">
        <v>1444</v>
      </c>
      <c r="E33" s="33" t="s">
        <v>1445</v>
      </c>
      <c r="F33" s="32" t="str">
        <f>IF(OR(OR(ISNUMBER(MATCH(C33,'May 9'!$E$2:$E$300,0)),ISNUMBER(MATCH(C33,'May 9'!$F$2:$F$300,0))),AND(ISNUMBER(MATCH(D33,'May 9'!$H$2:$H$300,0)),(ISNUMBER(MATCH(E33,'May 9'!$G$2:$G$300,0))))),"Found","Not Found")</f>
        <v>Not Found</v>
      </c>
      <c r="G33" s="32" t="str">
        <f>IF(OR(OR(ISNUMBER(MATCH(C33,'May 10'!$E$2:$E$300,0)),ISNUMBER(MATCH(C33,'May 10'!$F$2:$F$300,0))),AND(ISNUMBER(MATCH(D33,'May 10'!$H$2:$H$300,0)),(ISNUMBER(MATCH(E33,'May 10'!$G$2:$G$300,0))))),"Found","Not Found")</f>
        <v>Not Found</v>
      </c>
      <c r="H33" s="34" t="str">
        <f>IF(OR(OR(ISNUMBER(MATCH(C33,'May 11'!$E$2:$E$300,0)),ISNUMBER(MATCH(C33,'May 11'!$F$2:$F$300,0))),AND(ISNUMBER(MATCH(D33,'May 11'!$H$2:$H$300,0)),(ISNUMBER(MATCH(E33,'May 11'!$G$2:$G$300,0))))),"Found","Not Found")</f>
        <v>Not Found</v>
      </c>
      <c r="I33" s="32" t="str">
        <f>IF(OR(OR(ISNUMBER(MATCH(C33,'May 12'!$E$2:$E$300,0)),ISNUMBER(MATCH(C33,'May 12'!$F$2:$F$300,0))),AND(ISNUMBER(MATCH(D33,'May 12'!$H$2:$H$300,0)),(ISNUMBER(MATCH(E33,'May 12'!$G$2:$G$300,0))))),"Found","Not Found")</f>
        <v>Not Found</v>
      </c>
      <c r="J33" s="32" t="str">
        <f>IF(OR(OR(ISNUMBER(MATCH(C33,'May 13'!$E$2:$E$300,0)),ISNUMBER(MATCH(C33,'May 13'!$F$2:$F$300,0))),AND(ISNUMBER(MATCH(D33,'May 13'!$H$2:$H$300,0)),(ISNUMBER(MATCH(E33,'May 13'!$G$2:$G$300,0))))),"Found","Not Found")</f>
        <v>Not Found</v>
      </c>
      <c r="K33" s="32" t="str">
        <f>IF(OR(OR(ISNUMBER(MATCH(C33,'May 14'!$E$2:$E$300,0)),ISNUMBER(MATCH(C33,'May 14'!$F$2:$F$300,0))),AND(ISNUMBER(MATCH(D33,'May 14'!$H$2:$H$300,0)),(ISNUMBER(MATCH(E33,'May 14'!$G$2:$G$300,0))))),"Found","Not Found")</f>
        <v>Not Found</v>
      </c>
      <c r="L33" s="32" t="str">
        <f>IF(OR(OR(ISNUMBER(MATCH(C33,'May 15'!$E$2:$E$300,0)),ISNUMBER(MATCH(C33,'May 15'!$F$2:$F$300,0))),AND(ISNUMBER(MATCH(D33,'May 15'!$H$2:$H$300,0)),(ISNUMBER(MATCH(E33,'May 15'!$G$2:$G$300,0))))),"Found","Not Found")</f>
        <v>Not Found</v>
      </c>
      <c r="M33" s="35">
        <f t="shared" si="0"/>
        <v>0</v>
      </c>
      <c r="N33" s="33"/>
      <c r="O33" s="36" t="str">
        <f t="shared" si="1"/>
        <v>Yes</v>
      </c>
    </row>
    <row r="34" spans="1:15" ht="15" customHeight="1">
      <c r="A34" s="51"/>
      <c r="B34" s="26" t="s">
        <v>1446</v>
      </c>
      <c r="C34" s="35"/>
      <c r="D34" s="33" t="s">
        <v>1447</v>
      </c>
      <c r="E34" s="33" t="s">
        <v>1448</v>
      </c>
      <c r="F34" s="32" t="str">
        <f>IF(OR(OR(ISNUMBER(MATCH(C34,'May 9'!$E$2:$E$300,0)),ISNUMBER(MATCH(C34,'May 9'!$F$2:$F$300,0))),AND(ISNUMBER(MATCH(D34,'May 9'!$H$2:$H$300,0)),(ISNUMBER(MATCH(E34,'May 9'!$G$2:$G$300,0))))),"Found","Not Found")</f>
        <v>Not Found</v>
      </c>
      <c r="G34" s="32" t="str">
        <f>IF(OR(OR(ISNUMBER(MATCH(C34,'May 10'!$E$2:$E$300,0)),ISNUMBER(MATCH(C34,'May 10'!$F$2:$F$300,0))),AND(ISNUMBER(MATCH(D34,'May 10'!$H$2:$H$300,0)),(ISNUMBER(MATCH(E34,'May 10'!$G$2:$G$300,0))))),"Found","Not Found")</f>
        <v>Not Found</v>
      </c>
      <c r="H34" s="34" t="str">
        <f>IF(OR(OR(ISNUMBER(MATCH(C34,'May 11'!$E$2:$E$300,0)),ISNUMBER(MATCH(C34,'May 11'!$F$2:$F$300,0))),AND(ISNUMBER(MATCH(D34,'May 11'!$H$2:$H$300,0)),(ISNUMBER(MATCH(E34,'May 11'!$G$2:$G$300,0))))),"Found","Not Found")</f>
        <v>Not Found</v>
      </c>
      <c r="I34" s="32" t="str">
        <f>IF(OR(OR(ISNUMBER(MATCH(C34,'May 12'!$E$2:$E$300,0)),ISNUMBER(MATCH(C34,'May 12'!$F$2:$F$300,0))),AND(ISNUMBER(MATCH(D34,'May 12'!$H$2:$H$300,0)),(ISNUMBER(MATCH(E34,'May 12'!$G$2:$G$300,0))))),"Found","Not Found")</f>
        <v>Not Found</v>
      </c>
      <c r="J34" s="32" t="str">
        <f>IF(OR(OR(ISNUMBER(MATCH(C34,'May 13'!$E$2:$E$300,0)),ISNUMBER(MATCH(C34,'May 13'!$F$2:$F$300,0))),AND(ISNUMBER(MATCH(D34,'May 13'!$H$2:$H$300,0)),(ISNUMBER(MATCH(E34,'May 13'!$G$2:$G$300,0))))),"Found","Not Found")</f>
        <v>Not Found</v>
      </c>
      <c r="K34" s="32" t="str">
        <f>IF(OR(OR(ISNUMBER(MATCH(C34,'May 14'!$E$2:$E$300,0)),ISNUMBER(MATCH(C34,'May 14'!$F$2:$F$300,0))),AND(ISNUMBER(MATCH(D34,'May 14'!$H$2:$H$300,0)),(ISNUMBER(MATCH(E34,'May 14'!$G$2:$G$300,0))))),"Found","Not Found")</f>
        <v>Not Found</v>
      </c>
      <c r="L34" s="32" t="str">
        <f>IF(OR(OR(ISNUMBER(MATCH(C34,'May 15'!$E$2:$E$300,0)),ISNUMBER(MATCH(C34,'May 15'!$F$2:$F$300,0))),AND(ISNUMBER(MATCH(D34,'May 15'!$H$2:$H$300,0)),(ISNUMBER(MATCH(E34,'May 15'!$G$2:$G$300,0))))),"Found","Not Found")</f>
        <v>Not Found</v>
      </c>
      <c r="M34" s="35">
        <f t="shared" si="0"/>
        <v>0</v>
      </c>
      <c r="N34" s="33"/>
      <c r="O34" s="36" t="str">
        <f t="shared" si="1"/>
        <v>Yes</v>
      </c>
    </row>
    <row r="35" spans="1:15" ht="15" customHeight="1">
      <c r="A35" s="51"/>
      <c r="B35" s="26" t="s">
        <v>1449</v>
      </c>
      <c r="C35" s="35" t="s">
        <v>138</v>
      </c>
      <c r="D35" s="33" t="s">
        <v>1450</v>
      </c>
      <c r="E35" s="33" t="s">
        <v>1451</v>
      </c>
      <c r="F35" s="32" t="str">
        <f>IF(OR(OR(ISNUMBER(MATCH(C35,'May 9'!$E$2:$E$300,0)),ISNUMBER(MATCH(C35,'May 9'!$F$2:$F$300,0))),AND(ISNUMBER(MATCH(D35,'May 9'!$H$2:$H$300,0)),(ISNUMBER(MATCH(E35,'May 9'!$G$2:$G$300,0))))),"Found","Not Found")</f>
        <v>Not Found</v>
      </c>
      <c r="G35" s="32" t="str">
        <f>IF(OR(OR(ISNUMBER(MATCH(C35,'May 10'!$E$2:$E$300,0)),ISNUMBER(MATCH(C35,'May 10'!$F$2:$F$300,0))),AND(ISNUMBER(MATCH(D35,'May 10'!$H$2:$H$300,0)),(ISNUMBER(MATCH(E35,'May 10'!$G$2:$G$300,0))))),"Found","Not Found")</f>
        <v>Not Found</v>
      </c>
      <c r="H35" s="34" t="str">
        <f>IF(OR(OR(ISNUMBER(MATCH(C35,'May 11'!$E$2:$E$300,0)),ISNUMBER(MATCH(C35,'May 11'!$F$2:$F$300,0))),AND(ISNUMBER(MATCH(D35,'May 11'!$H$2:$H$300,0)),(ISNUMBER(MATCH(E35,'May 11'!$G$2:$G$300,0))))),"Found","Not Found")</f>
        <v>Not Found</v>
      </c>
      <c r="I35" s="32" t="str">
        <f>IF(OR(OR(ISNUMBER(MATCH(C35,'May 12'!$E$2:$E$300,0)),ISNUMBER(MATCH(C35,'May 12'!$F$2:$F$300,0))),AND(ISNUMBER(MATCH(D35,'May 12'!$H$2:$H$300,0)),(ISNUMBER(MATCH(E35,'May 12'!$G$2:$G$300,0))))),"Found","Not Found")</f>
        <v>Not Found</v>
      </c>
      <c r="J35" s="32" t="str">
        <f>IF(OR(OR(ISNUMBER(MATCH(C35,'May 13'!$E$2:$E$300,0)),ISNUMBER(MATCH(C35,'May 13'!$F$2:$F$300,0))),AND(ISNUMBER(MATCH(D35,'May 13'!$H$2:$H$300,0)),(ISNUMBER(MATCH(E35,'May 13'!$G$2:$G$300,0))))),"Found","Not Found")</f>
        <v>Found</v>
      </c>
      <c r="K35" s="32" t="str">
        <f>IF(OR(OR(ISNUMBER(MATCH(C35,'May 14'!$E$2:$E$300,0)),ISNUMBER(MATCH(C35,'May 14'!$F$2:$F$300,0))),AND(ISNUMBER(MATCH(D35,'May 14'!$H$2:$H$300,0)),(ISNUMBER(MATCH(E35,'May 14'!$G$2:$G$300,0))))),"Found","Not Found")</f>
        <v>Not Found</v>
      </c>
      <c r="L35" s="32" t="str">
        <f>IF(OR(OR(ISNUMBER(MATCH(C35,'May 15'!$E$2:$E$300,0)),ISNUMBER(MATCH(C35,'May 15'!$F$2:$F$300,0))),AND(ISNUMBER(MATCH(D35,'May 15'!$H$2:$H$300,0)),(ISNUMBER(MATCH(E35,'May 15'!$G$2:$G$300,0))))),"Found","Not Found")</f>
        <v>Not Found</v>
      </c>
      <c r="M35" s="35">
        <f t="shared" si="0"/>
        <v>1</v>
      </c>
      <c r="N35" s="33"/>
      <c r="O35" s="36" t="str">
        <f t="shared" si="1"/>
        <v>Yes</v>
      </c>
    </row>
    <row r="36" spans="1:15" ht="15" hidden="1" customHeight="1">
      <c r="B36" s="54" t="s">
        <v>431</v>
      </c>
      <c r="C36" s="35" t="s">
        <v>45</v>
      </c>
      <c r="D36" s="32" t="s">
        <v>430</v>
      </c>
      <c r="E36" s="32" t="s">
        <v>241</v>
      </c>
      <c r="F36" s="32" t="str">
        <f>IF(OR(OR(ISNUMBER(MATCH(C36,'May 9'!$E$2:$E$300,0)),ISNUMBER(MATCH(C36,'May 9'!$F$2:$F$300,0))),AND(ISNUMBER(MATCH(D36,'May 9'!$H$2:$H$300,0)),(ISNUMBER(MATCH(E36,'May 9'!$G$2:$G$300,0))))),"Found","Not Found")</f>
        <v>Found</v>
      </c>
      <c r="G36" s="32" t="str">
        <f>IF(OR(OR(ISNUMBER(MATCH(C36,'May 10'!$E$2:$E$300,0)),ISNUMBER(MATCH(C36,'May 10'!$F$2:$F$300,0))),AND(ISNUMBER(MATCH(D36,'May 10'!$H$2:$H$300,0)),(ISNUMBER(MATCH(E36,'May 10'!$G$2:$G$300,0))))),"Found","Not Found")</f>
        <v>Found</v>
      </c>
      <c r="H36" s="34" t="str">
        <f>IF(OR(OR(ISNUMBER(MATCH(C36,'May 11'!$E$2:$E$300,0)),ISNUMBER(MATCH(C36,'May 11'!$F$2:$F$300,0))),AND(ISNUMBER(MATCH(D36,'May 11'!$H$2:$H$300,0)),(ISNUMBER(MATCH(E36,'May 11'!$G$2:$G$300,0))))),"Found","Not Found")</f>
        <v>Found</v>
      </c>
      <c r="I36" s="32" t="str">
        <f>IF(OR(OR(ISNUMBER(MATCH(C36,'May 12'!$E$2:$E$300,0)),ISNUMBER(MATCH(C36,'May 12'!$F$2:$F$300,0))),AND(ISNUMBER(MATCH(D36,'May 12'!$H$2:$H$300,0)),(ISNUMBER(MATCH(E36,'May 12'!$G$2:$G$300,0))))),"Found","Not Found")</f>
        <v>Found</v>
      </c>
      <c r="J36" s="32" t="str">
        <f>IF(OR(OR(ISNUMBER(MATCH(C36,'May 13'!$E$2:$E$300,0)),ISNUMBER(MATCH(C36,'May 13'!$F$2:$F$300,0))),AND(ISNUMBER(MATCH(D36,'May 13'!$H$2:$H$300,0)),(ISNUMBER(MATCH(E36,'May 13'!$G$2:$G$300,0))))),"Found","Not Found")</f>
        <v>Found</v>
      </c>
      <c r="K36" s="32" t="str">
        <f>IF(OR(OR(ISNUMBER(MATCH(C36,'May 14'!$E$2:$E$300,0)),ISNUMBER(MATCH(C36,'May 14'!$F$2:$F$300,0))),AND(ISNUMBER(MATCH(D36,'May 14'!$H$2:$H$300,0)),(ISNUMBER(MATCH(E36,'May 14'!$G$2:$G$300,0))))),"Found","Not Found")</f>
        <v>Found</v>
      </c>
      <c r="L36" s="32" t="str">
        <f>IF(OR(OR(ISNUMBER(MATCH(C36,'May 15'!$E$2:$E$300,0)),ISNUMBER(MATCH(C36,'May 15'!$F$2:$F$300,0))),AND(ISNUMBER(MATCH(D36,'May 15'!$H$2:$H$300,0)),(ISNUMBER(MATCH(E36,'May 15'!$G$2:$G$300,0))))),"Found","Not Found")</f>
        <v>Found</v>
      </c>
      <c r="M36" s="35">
        <f t="shared" si="0"/>
        <v>7</v>
      </c>
      <c r="N36" s="33"/>
      <c r="O36" s="36" t="str">
        <f t="shared" si="1"/>
        <v>No</v>
      </c>
    </row>
    <row r="37" spans="1:15" ht="15" hidden="1" customHeight="1">
      <c r="B37" s="53" t="s">
        <v>1452</v>
      </c>
      <c r="C37" s="35" t="s">
        <v>1453</v>
      </c>
      <c r="D37" s="33" t="s">
        <v>1454</v>
      </c>
      <c r="E37" s="32" t="s">
        <v>1455</v>
      </c>
      <c r="F37" s="32" t="str">
        <f>IF(OR(OR(ISNUMBER(MATCH(C37,'May 9'!$E$2:$E$300,0)),ISNUMBER(MATCH(C37,'May 9'!$F$2:$F$300,0))),AND(ISNUMBER(MATCH(D37,'May 9'!$H$2:$H$300,0)),(ISNUMBER(MATCH(E37,'May 9'!$G$2:$G$300,0))))),"Found","Not Found")</f>
        <v>Not Found</v>
      </c>
      <c r="G37" s="32" t="str">
        <f>IF(OR(OR(ISNUMBER(MATCH(C37,'May 10'!$E$2:$E$300,0)),ISNUMBER(MATCH(C37,'May 10'!$F$2:$F$300,0))),AND(ISNUMBER(MATCH(D37,'May 10'!$H$2:$H$300,0)),(ISNUMBER(MATCH(E37,'May 10'!$G$2:$G$300,0))))),"Found","Not Found")</f>
        <v>Found</v>
      </c>
      <c r="H37" s="34" t="str">
        <f>IF(OR(OR(ISNUMBER(MATCH(C37,'May 11'!$E$2:$E$300,0)),ISNUMBER(MATCH(C37,'May 11'!$F$2:$F$300,0))),AND(ISNUMBER(MATCH(D37,'May 11'!$H$2:$H$300,0)),(ISNUMBER(MATCH(E37,'May 11'!$G$2:$G$300,0))))),"Found","Not Found")</f>
        <v>Not Found</v>
      </c>
      <c r="I37" s="32" t="str">
        <f>IF(OR(OR(ISNUMBER(MATCH(C37,'May 12'!$E$2:$E$300,0)),ISNUMBER(MATCH(C37,'May 12'!$F$2:$F$300,0))),AND(ISNUMBER(MATCH(D37,'May 12'!$H$2:$H$300,0)),(ISNUMBER(MATCH(E37,'May 12'!$G$2:$G$300,0))))),"Found","Not Found")</f>
        <v>Not Found</v>
      </c>
      <c r="J37" s="32" t="str">
        <f>IF(OR(OR(ISNUMBER(MATCH(C37,'May 13'!$E$2:$E$300,0)),ISNUMBER(MATCH(C37,'May 13'!$F$2:$F$300,0))),AND(ISNUMBER(MATCH(D37,'May 13'!$H$2:$H$300,0)),(ISNUMBER(MATCH(E37,'May 13'!$G$2:$G$300,0))))),"Found","Not Found")</f>
        <v>Found</v>
      </c>
      <c r="K37" s="32" t="str">
        <f>IF(OR(OR(ISNUMBER(MATCH(C37,'May 14'!$E$2:$E$300,0)),ISNUMBER(MATCH(C37,'May 14'!$F$2:$F$300,0))),AND(ISNUMBER(MATCH(D37,'May 14'!$H$2:$H$300,0)),(ISNUMBER(MATCH(E37,'May 14'!$G$2:$G$300,0))))),"Found","Not Found")</f>
        <v>Not Found</v>
      </c>
      <c r="L37" s="32" t="str">
        <f>IF(OR(OR(ISNUMBER(MATCH(C37,'May 15'!$E$2:$E$300,0)),ISNUMBER(MATCH(C37,'May 15'!$F$2:$F$300,0))),AND(ISNUMBER(MATCH(D37,'May 15'!$H$2:$H$300,0)),(ISNUMBER(MATCH(E37,'May 15'!$G$2:$G$300,0))))),"Found","Not Found")</f>
        <v>Not Found</v>
      </c>
      <c r="M37" s="35">
        <f t="shared" si="0"/>
        <v>2</v>
      </c>
      <c r="N37" s="33"/>
      <c r="O37" s="36" t="str">
        <f t="shared" si="1"/>
        <v>No</v>
      </c>
    </row>
    <row r="38" spans="1:15" ht="15" hidden="1" customHeight="1">
      <c r="B38" s="53" t="s">
        <v>1456</v>
      </c>
      <c r="C38" s="35" t="s">
        <v>90</v>
      </c>
      <c r="D38" s="32" t="s">
        <v>1457</v>
      </c>
      <c r="E38" s="32" t="s">
        <v>1458</v>
      </c>
      <c r="F38" s="32" t="str">
        <f>IF(OR(OR(ISNUMBER(MATCH(C38,'May 9'!$E$2:$E$300,0)),ISNUMBER(MATCH(C38,'May 9'!$F$2:$F$300,0))),AND(ISNUMBER(MATCH(D38,'May 9'!$H$2:$H$300,0)),(ISNUMBER(MATCH(E38,'May 9'!$G$2:$G$300,0))))),"Found","Not Found")</f>
        <v>Not Found</v>
      </c>
      <c r="G38" s="32" t="str">
        <f>IF(OR(OR(ISNUMBER(MATCH(C38,'May 10'!$E$2:$E$300,0)),ISNUMBER(MATCH(C38,'May 10'!$F$2:$F$300,0))),AND(ISNUMBER(MATCH(D38,'May 10'!$H$2:$H$300,0)),(ISNUMBER(MATCH(E38,'May 10'!$G$2:$G$300,0))))),"Found","Not Found")</f>
        <v>Found</v>
      </c>
      <c r="H38" s="34" t="str">
        <f>IF(OR(OR(ISNUMBER(MATCH(C38,'May 11'!$E$2:$E$300,0)),ISNUMBER(MATCH(C38,'May 11'!$F$2:$F$300,0))),AND(ISNUMBER(MATCH(D38,'May 11'!$H$2:$H$300,0)),(ISNUMBER(MATCH(E38,'May 11'!$G$2:$G$300,0))))),"Found","Not Found")</f>
        <v>Found</v>
      </c>
      <c r="I38" s="32" t="str">
        <f>IF(OR(OR(ISNUMBER(MATCH(C38,'May 12'!$E$2:$E$300,0)),ISNUMBER(MATCH(C38,'May 12'!$F$2:$F$300,0))),AND(ISNUMBER(MATCH(D38,'May 12'!$H$2:$H$300,0)),(ISNUMBER(MATCH(E38,'May 12'!$G$2:$G$300,0))))),"Found","Not Found")</f>
        <v>Found</v>
      </c>
      <c r="J38" s="32" t="str">
        <f>IF(OR(OR(ISNUMBER(MATCH(C38,'May 13'!$E$2:$E$300,0)),ISNUMBER(MATCH(C38,'May 13'!$F$2:$F$300,0))),AND(ISNUMBER(MATCH(D38,'May 13'!$H$2:$H$300,0)),(ISNUMBER(MATCH(E38,'May 13'!$G$2:$G$300,0))))),"Found","Not Found")</f>
        <v>Found</v>
      </c>
      <c r="K38" s="32" t="str">
        <f>IF(OR(OR(ISNUMBER(MATCH(C38,'May 14'!$E$2:$E$300,0)),ISNUMBER(MATCH(C38,'May 14'!$F$2:$F$300,0))),AND(ISNUMBER(MATCH(D38,'May 14'!$H$2:$H$300,0)),(ISNUMBER(MATCH(E38,'May 14'!$G$2:$G$300,0))))),"Found","Not Found")</f>
        <v>Not Found</v>
      </c>
      <c r="L38" s="32" t="str">
        <f>IF(OR(OR(ISNUMBER(MATCH(C38,'May 15'!$E$2:$E$300,0)),ISNUMBER(MATCH(C38,'May 15'!$F$2:$F$300,0))),AND(ISNUMBER(MATCH(D38,'May 15'!$H$2:$H$300,0)),(ISNUMBER(MATCH(E38,'May 15'!$G$2:$G$300,0))))),"Found","Not Found")</f>
        <v>Not Found</v>
      </c>
      <c r="M38" s="35">
        <f t="shared" si="0"/>
        <v>4</v>
      </c>
      <c r="N38" s="33"/>
      <c r="O38" s="36" t="str">
        <f t="shared" si="1"/>
        <v>No</v>
      </c>
    </row>
    <row r="39" spans="1:15" ht="15" hidden="1" customHeight="1">
      <c r="B39" s="26" t="s">
        <v>1459</v>
      </c>
      <c r="C39" s="35" t="s">
        <v>1460</v>
      </c>
      <c r="D39" s="33" t="s">
        <v>35</v>
      </c>
      <c r="E39" s="33" t="s">
        <v>34</v>
      </c>
      <c r="F39" s="32" t="str">
        <f>IF(OR(OR(ISNUMBER(MATCH(C39,'May 9'!$E$2:$E$300,0)),ISNUMBER(MATCH(C39,'May 9'!$F$2:$F$300,0))),AND(ISNUMBER(MATCH(D39,'May 9'!$H$2:$H$300,0)),(ISNUMBER(MATCH(E39,'May 9'!$G$2:$G$300,0))))),"Found","Not Found")</f>
        <v>Found</v>
      </c>
      <c r="G39" s="32" t="str">
        <f>IF(OR(OR(ISNUMBER(MATCH(C39,'May 10'!$E$2:$E$300,0)),ISNUMBER(MATCH(C39,'May 10'!$F$2:$F$300,0))),AND(ISNUMBER(MATCH(D39,'May 10'!$H$2:$H$300,0)),(ISNUMBER(MATCH(E39,'May 10'!$G$2:$G$300,0))))),"Found","Not Found")</f>
        <v>Found</v>
      </c>
      <c r="H39" s="34" t="str">
        <f>IF(OR(OR(ISNUMBER(MATCH(C39,'May 11'!$E$2:$E$300,0)),ISNUMBER(MATCH(C39,'May 11'!$F$2:$F$300,0))),AND(ISNUMBER(MATCH(D39,'May 11'!$H$2:$H$300,0)),(ISNUMBER(MATCH(E39,'May 11'!$G$2:$G$300,0))))),"Found","Not Found")</f>
        <v>Found</v>
      </c>
      <c r="I39" s="32" t="str">
        <f>IF(OR(OR(ISNUMBER(MATCH(C39,'May 12'!$E$2:$E$300,0)),ISNUMBER(MATCH(C39,'May 12'!$F$2:$F$300,0))),AND(ISNUMBER(MATCH(D39,'May 12'!$H$2:$H$300,0)),(ISNUMBER(MATCH(E39,'May 12'!$G$2:$G$300,0))))),"Found","Not Found")</f>
        <v>Found</v>
      </c>
      <c r="J39" s="32" t="str">
        <f>IF(OR(OR(ISNUMBER(MATCH(C39,'May 13'!$E$2:$E$300,0)),ISNUMBER(MATCH(C39,'May 13'!$F$2:$F$300,0))),AND(ISNUMBER(MATCH(D39,'May 13'!$H$2:$H$300,0)),(ISNUMBER(MATCH(E39,'May 13'!$G$2:$G$300,0))))),"Found","Not Found")</f>
        <v>Found</v>
      </c>
      <c r="K39" s="32" t="str">
        <f>IF(OR(OR(ISNUMBER(MATCH(C39,'May 14'!$E$2:$E$300,0)),ISNUMBER(MATCH(C39,'May 14'!$F$2:$F$300,0))),AND(ISNUMBER(MATCH(D39,'May 14'!$H$2:$H$300,0)),(ISNUMBER(MATCH(E39,'May 14'!$G$2:$G$300,0))))),"Found","Not Found")</f>
        <v>Found</v>
      </c>
      <c r="L39" s="32" t="str">
        <f>IF(OR(OR(ISNUMBER(MATCH(C39,'May 15'!$E$2:$E$300,0)),ISNUMBER(MATCH(C39,'May 15'!$F$2:$F$300,0))),AND(ISNUMBER(MATCH(D39,'May 15'!$H$2:$H$300,0)),(ISNUMBER(MATCH(E39,'May 15'!$G$2:$G$300,0))))),"Found","Not Found")</f>
        <v>Found</v>
      </c>
      <c r="M39" s="35">
        <f t="shared" si="0"/>
        <v>7</v>
      </c>
      <c r="N39" s="33"/>
      <c r="O39" s="36" t="str">
        <f t="shared" si="1"/>
        <v>No</v>
      </c>
    </row>
    <row r="40" spans="1:15" ht="15" hidden="1" customHeight="1">
      <c r="B40" s="26" t="s">
        <v>1461</v>
      </c>
      <c r="C40" s="55" t="s">
        <v>1462</v>
      </c>
      <c r="D40" s="33" t="s">
        <v>1463</v>
      </c>
      <c r="E40" s="33" t="s">
        <v>1464</v>
      </c>
      <c r="F40" s="32" t="str">
        <f>IF(OR(OR(ISNUMBER(MATCH(C40,'May 9'!$E$2:$E$300,0)),ISNUMBER(MATCH(C40,'May 9'!$F$2:$F$300,0))),AND(ISNUMBER(MATCH(D40,'May 9'!$H$2:$H$300,0)),(ISNUMBER(MATCH(E40,'May 9'!$G$2:$G$300,0))))),"Found","Not Found")</f>
        <v>Found</v>
      </c>
      <c r="G40" s="32" t="str">
        <f>IF(OR(OR(ISNUMBER(MATCH(C40,'May 10'!$E$2:$E$300,0)),ISNUMBER(MATCH(C40,'May 10'!$F$2:$F$300,0))),AND(ISNUMBER(MATCH(D40,'May 10'!$H$2:$H$300,0)),(ISNUMBER(MATCH(E40,'May 10'!$G$2:$G$300,0))))),"Found","Not Found")</f>
        <v>Found</v>
      </c>
      <c r="H40" s="34" t="str">
        <f>IF(OR(OR(ISNUMBER(MATCH(C40,'May 11'!$E$2:$E$300,0)),ISNUMBER(MATCH(C40,'May 11'!$F$2:$F$300,0))),AND(ISNUMBER(MATCH(D40,'May 11'!$H$2:$H$300,0)),(ISNUMBER(MATCH(E40,'May 11'!$G$2:$G$300,0))))),"Found","Not Found")</f>
        <v>Found</v>
      </c>
      <c r="I40" s="32" t="str">
        <f>IF(OR(OR(ISNUMBER(MATCH(C40,'May 12'!$E$2:$E$300,0)),ISNUMBER(MATCH(C40,'May 12'!$F$2:$F$300,0))),AND(ISNUMBER(MATCH(D40,'May 12'!$H$2:$H$300,0)),(ISNUMBER(MATCH(E40,'May 12'!$G$2:$G$300,0))))),"Found","Not Found")</f>
        <v>Found</v>
      </c>
      <c r="J40" s="32" t="str">
        <f>IF(OR(OR(ISNUMBER(MATCH(C40,'May 13'!$E$2:$E$300,0)),ISNUMBER(MATCH(C40,'May 13'!$F$2:$F$300,0))),AND(ISNUMBER(MATCH(D40,'May 13'!$H$2:$H$300,0)),(ISNUMBER(MATCH(E40,'May 13'!$G$2:$G$300,0))))),"Found","Not Found")</f>
        <v>Found</v>
      </c>
      <c r="K40" s="32" t="str">
        <f>IF(OR(OR(ISNUMBER(MATCH(C40,'May 14'!$E$2:$E$300,0)),ISNUMBER(MATCH(C40,'May 14'!$F$2:$F$300,0))),AND(ISNUMBER(MATCH(D40,'May 14'!$H$2:$H$300,0)),(ISNUMBER(MATCH(E40,'May 14'!$G$2:$G$300,0))))),"Found","Not Found")</f>
        <v>Found</v>
      </c>
      <c r="L40" s="32" t="str">
        <f>IF(OR(OR(ISNUMBER(MATCH(C40,'May 15'!$E$2:$E$300,0)),ISNUMBER(MATCH(C40,'May 15'!$F$2:$F$300,0))),AND(ISNUMBER(MATCH(D40,'May 15'!$H$2:$H$300,0)),(ISNUMBER(MATCH(E40,'May 15'!$G$2:$G$300,0))))),"Found","Not Found")</f>
        <v>Found</v>
      </c>
      <c r="M40" s="35">
        <f t="shared" si="0"/>
        <v>7</v>
      </c>
      <c r="N40" s="33"/>
      <c r="O40" s="36" t="str">
        <f t="shared" si="1"/>
        <v>No</v>
      </c>
    </row>
    <row r="41" spans="1:15" ht="15" hidden="1" customHeight="1">
      <c r="B41" s="26" t="s">
        <v>1465</v>
      </c>
      <c r="C41" s="55" t="s">
        <v>43</v>
      </c>
      <c r="D41" s="33" t="s">
        <v>564</v>
      </c>
      <c r="E41" s="33" t="s">
        <v>1466</v>
      </c>
      <c r="F41" s="32" t="str">
        <f>IF(OR(OR(ISNUMBER(MATCH(C41,'May 9'!$E$2:$E$300,0)),ISNUMBER(MATCH(C41,'May 9'!$F$2:$F$300,0))),AND(ISNUMBER(MATCH(D41,'May 9'!$H$2:$H$300,0)),(ISNUMBER(MATCH(E41,'May 9'!$G$2:$G$300,0))))),"Found","Not Found")</f>
        <v>Found</v>
      </c>
      <c r="G41" s="32" t="str">
        <f>IF(OR(OR(ISNUMBER(MATCH(C41,'May 10'!$E$2:$E$300,0)),ISNUMBER(MATCH(C41,'May 10'!$F$2:$F$300,0))),AND(ISNUMBER(MATCH(D41,'May 10'!$H$2:$H$300,0)),(ISNUMBER(MATCH(E41,'May 10'!$G$2:$G$300,0))))),"Found","Not Found")</f>
        <v>Not Found</v>
      </c>
      <c r="H41" s="34" t="str">
        <f>IF(OR(OR(ISNUMBER(MATCH(C41,'May 11'!$E$2:$E$300,0)),ISNUMBER(MATCH(C41,'May 11'!$F$2:$F$300,0))),AND(ISNUMBER(MATCH(D41,'May 11'!$H$2:$H$300,0)),(ISNUMBER(MATCH(E41,'May 11'!$G$2:$G$300,0))))),"Found","Not Found")</f>
        <v>Found</v>
      </c>
      <c r="I41" s="32" t="str">
        <f>IF(OR(OR(ISNUMBER(MATCH(C41,'May 12'!$E$2:$E$300,0)),ISNUMBER(MATCH(C41,'May 12'!$F$2:$F$300,0))),AND(ISNUMBER(MATCH(D41,'May 12'!$H$2:$H$300,0)),(ISNUMBER(MATCH(E41,'May 12'!$G$2:$G$300,0))))),"Found","Not Found")</f>
        <v>Found</v>
      </c>
      <c r="J41" s="32" t="str">
        <f>IF(OR(OR(ISNUMBER(MATCH(C41,'May 13'!$E$2:$E$300,0)),ISNUMBER(MATCH(C41,'May 13'!$F$2:$F$300,0))),AND(ISNUMBER(MATCH(D41,'May 13'!$H$2:$H$300,0)),(ISNUMBER(MATCH(E41,'May 13'!$G$2:$G$300,0))))),"Found","Not Found")</f>
        <v>Found</v>
      </c>
      <c r="K41" s="32" t="str">
        <f>IF(OR(OR(ISNUMBER(MATCH(C41,'May 14'!$E$2:$E$300,0)),ISNUMBER(MATCH(C41,'May 14'!$F$2:$F$300,0))),AND(ISNUMBER(MATCH(D41,'May 14'!$H$2:$H$300,0)),(ISNUMBER(MATCH(E41,'May 14'!$G$2:$G$300,0))))),"Found","Not Found")</f>
        <v>Found</v>
      </c>
      <c r="L41" s="32" t="str">
        <f>IF(OR(OR(ISNUMBER(MATCH(C41,'May 15'!$E$2:$E$300,0)),ISNUMBER(MATCH(C41,'May 15'!$F$2:$F$300,0))),AND(ISNUMBER(MATCH(D41,'May 15'!$H$2:$H$300,0)),(ISNUMBER(MATCH(E41,'May 15'!$G$2:$G$300,0))))),"Found","Not Found")</f>
        <v>Found</v>
      </c>
      <c r="M41" s="35">
        <f t="shared" si="0"/>
        <v>6</v>
      </c>
      <c r="N41" s="33"/>
      <c r="O41" s="36" t="str">
        <f t="shared" si="1"/>
        <v>No</v>
      </c>
    </row>
    <row r="42" spans="1:15" ht="15" hidden="1" customHeight="1">
      <c r="B42" s="26" t="s">
        <v>1467</v>
      </c>
      <c r="C42" s="55" t="s">
        <v>1468</v>
      </c>
      <c r="D42" s="33" t="s">
        <v>102</v>
      </c>
      <c r="E42" s="33" t="s">
        <v>101</v>
      </c>
      <c r="F42" s="32" t="str">
        <f>IF(OR(OR(ISNUMBER(MATCH(C42,'May 9'!$E$2:$E$300,0)),ISNUMBER(MATCH(C42,'May 9'!$F$2:$F$300,0))),AND(ISNUMBER(MATCH(D42,'May 9'!$H$2:$H$300,0)),(ISNUMBER(MATCH(E42,'May 9'!$G$2:$G$300,0))))),"Found","Not Found")</f>
        <v>Not Found</v>
      </c>
      <c r="G42" s="32" t="str">
        <f>IF(OR(OR(ISNUMBER(MATCH(C42,'May 10'!$E$2:$E$300,0)),ISNUMBER(MATCH(C42,'May 10'!$F$2:$F$300,0))),AND(ISNUMBER(MATCH(D42,'May 10'!$H$2:$H$300,0)),(ISNUMBER(MATCH(E42,'May 10'!$G$2:$G$300,0))))),"Found","Not Found")</f>
        <v>Not Found</v>
      </c>
      <c r="H42" s="34" t="str">
        <f>IF(OR(OR(ISNUMBER(MATCH(C42,'May 11'!$E$2:$E$300,0)),ISNUMBER(MATCH(C42,'May 11'!$F$2:$F$300,0))),AND(ISNUMBER(MATCH(D42,'May 11'!$H$2:$H$300,0)),(ISNUMBER(MATCH(E42,'May 11'!$G$2:$G$300,0))))),"Found","Not Found")</f>
        <v>Found</v>
      </c>
      <c r="I42" s="32" t="str">
        <f>IF(OR(OR(ISNUMBER(MATCH(C42,'May 12'!$E$2:$E$300,0)),ISNUMBER(MATCH(C42,'May 12'!$F$2:$F$300,0))),AND(ISNUMBER(MATCH(D42,'May 12'!$H$2:$H$300,0)),(ISNUMBER(MATCH(E42,'May 12'!$G$2:$G$300,0))))),"Found","Not Found")</f>
        <v>Found</v>
      </c>
      <c r="J42" s="32" t="str">
        <f>IF(OR(OR(ISNUMBER(MATCH(C42,'May 13'!$E$2:$E$300,0)),ISNUMBER(MATCH(C42,'May 13'!$F$2:$F$300,0))),AND(ISNUMBER(MATCH(D42,'May 13'!$H$2:$H$300,0)),(ISNUMBER(MATCH(E42,'May 13'!$G$2:$G$300,0))))),"Found","Not Found")</f>
        <v>Found</v>
      </c>
      <c r="K42" s="32" t="str">
        <f>IF(OR(OR(ISNUMBER(MATCH(C42,'May 14'!$E$2:$E$300,0)),ISNUMBER(MATCH(C42,'May 14'!$F$2:$F$300,0))),AND(ISNUMBER(MATCH(D42,'May 14'!$H$2:$H$300,0)),(ISNUMBER(MATCH(E42,'May 14'!$G$2:$G$300,0))))),"Found","Not Found")</f>
        <v>Found</v>
      </c>
      <c r="L42" s="32" t="str">
        <f>IF(OR(OR(ISNUMBER(MATCH(C42,'May 15'!$E$2:$E$300,0)),ISNUMBER(MATCH(C42,'May 15'!$F$2:$F$300,0))),AND(ISNUMBER(MATCH(D42,'May 15'!$H$2:$H$300,0)),(ISNUMBER(MATCH(E42,'May 15'!$G$2:$G$300,0))))),"Found","Not Found")</f>
        <v>Not Found</v>
      </c>
      <c r="M42" s="35">
        <f t="shared" si="0"/>
        <v>4</v>
      </c>
      <c r="N42" s="33"/>
      <c r="O42" s="36" t="str">
        <f t="shared" si="1"/>
        <v>No</v>
      </c>
    </row>
    <row r="43" spans="1:15" ht="15" hidden="1" customHeight="1">
      <c r="B43" s="26" t="s">
        <v>1469</v>
      </c>
      <c r="C43" s="35" t="s">
        <v>38</v>
      </c>
      <c r="D43" s="33" t="s">
        <v>1470</v>
      </c>
      <c r="E43" s="33" t="s">
        <v>1471</v>
      </c>
      <c r="F43" s="32" t="str">
        <f>IF(OR(OR(ISNUMBER(MATCH(C43,'May 9'!$E$2:$E$300,0)),ISNUMBER(MATCH(C43,'May 9'!$F$2:$F$300,0))),AND(ISNUMBER(MATCH(D43,'May 9'!$H$2:$H$300,0)),(ISNUMBER(MATCH(E43,'May 9'!$G$2:$G$300,0))))),"Found","Not Found")</f>
        <v>Found</v>
      </c>
      <c r="G43" s="32" t="str">
        <f>IF(OR(OR(ISNUMBER(MATCH(C43,'May 10'!$E$2:$E$300,0)),ISNUMBER(MATCH(C43,'May 10'!$F$2:$F$300,0))),AND(ISNUMBER(MATCH(D43,'May 10'!$H$2:$H$300,0)),(ISNUMBER(MATCH(E43,'May 10'!$G$2:$G$300,0))))),"Found","Not Found")</f>
        <v>Found</v>
      </c>
      <c r="H43" s="34" t="str">
        <f>IF(OR(OR(ISNUMBER(MATCH(C43,'May 11'!$E$2:$E$300,0)),ISNUMBER(MATCH(C43,'May 11'!$F$2:$F$300,0))),AND(ISNUMBER(MATCH(D43,'May 11'!$H$2:$H$300,0)),(ISNUMBER(MATCH(E43,'May 11'!$G$2:$G$300,0))))),"Found","Not Found")</f>
        <v>Found</v>
      </c>
      <c r="I43" s="32" t="str">
        <f>IF(OR(OR(ISNUMBER(MATCH(C43,'May 12'!$E$2:$E$300,0)),ISNUMBER(MATCH(C43,'May 12'!$F$2:$F$300,0))),AND(ISNUMBER(MATCH(D43,'May 12'!$H$2:$H$300,0)),(ISNUMBER(MATCH(E43,'May 12'!$G$2:$G$300,0))))),"Found","Not Found")</f>
        <v>Found</v>
      </c>
      <c r="J43" s="32" t="str">
        <f>IF(OR(OR(ISNUMBER(MATCH(C43,'May 13'!$E$2:$E$300,0)),ISNUMBER(MATCH(C43,'May 13'!$F$2:$F$300,0))),AND(ISNUMBER(MATCH(D43,'May 13'!$H$2:$H$300,0)),(ISNUMBER(MATCH(E43,'May 13'!$G$2:$G$300,0))))),"Found","Not Found")</f>
        <v>Found</v>
      </c>
      <c r="K43" s="32" t="str">
        <f>IF(OR(OR(ISNUMBER(MATCH(C43,'May 14'!$E$2:$E$300,0)),ISNUMBER(MATCH(C43,'May 14'!$F$2:$F$300,0))),AND(ISNUMBER(MATCH(D43,'May 14'!$H$2:$H$300,0)),(ISNUMBER(MATCH(E43,'May 14'!$G$2:$G$300,0))))),"Found","Not Found")</f>
        <v>Found</v>
      </c>
      <c r="L43" s="32" t="str">
        <f>IF(OR(OR(ISNUMBER(MATCH(C43,'May 15'!$E$2:$E$300,0)),ISNUMBER(MATCH(C43,'May 15'!$F$2:$F$300,0))),AND(ISNUMBER(MATCH(D43,'May 15'!$H$2:$H$300,0)),(ISNUMBER(MATCH(E43,'May 15'!$G$2:$G$300,0))))),"Found","Not Found")</f>
        <v>Found</v>
      </c>
      <c r="M43" s="35">
        <f t="shared" si="0"/>
        <v>7</v>
      </c>
      <c r="N43" s="33"/>
      <c r="O43" s="36" t="str">
        <f t="shared" si="1"/>
        <v>No</v>
      </c>
    </row>
    <row r="44" spans="1:15" ht="15" customHeight="1">
      <c r="B44" s="26" t="s">
        <v>1472</v>
      </c>
      <c r="C44" s="33"/>
      <c r="D44" s="33" t="s">
        <v>1473</v>
      </c>
      <c r="E44" s="33" t="s">
        <v>1474</v>
      </c>
      <c r="F44" s="32" t="str">
        <f>IF(OR(OR(ISNUMBER(MATCH(C44,'May 9'!$E$2:$E$300,0)),ISNUMBER(MATCH(C44,'May 9'!$F$2:$F$300,0))),AND(ISNUMBER(MATCH(D44,'May 9'!$H$2:$H$300,0)),(ISNUMBER(MATCH(E44,'May 9'!$G$2:$G$300,0))))),"Found","Not Found")</f>
        <v>Not Found</v>
      </c>
      <c r="G44" s="32" t="str">
        <f>IF(OR(OR(ISNUMBER(MATCH(C44,'May 10'!$E$2:$E$300,0)),ISNUMBER(MATCH(C44,'May 10'!$F$2:$F$300,0))),AND(ISNUMBER(MATCH(D44,'May 10'!$H$2:$H$300,0)),(ISNUMBER(MATCH(E44,'May 10'!$G$2:$G$300,0))))),"Found","Not Found")</f>
        <v>Not Found</v>
      </c>
      <c r="H44" s="34" t="str">
        <f>IF(OR(OR(ISNUMBER(MATCH(C44,'May 11'!$E$2:$E$300,0)),ISNUMBER(MATCH(C44,'May 11'!$F$2:$F$300,0))),AND(ISNUMBER(MATCH(D44,'May 11'!$H$2:$H$300,0)),(ISNUMBER(MATCH(E44,'May 11'!$G$2:$G$300,0))))),"Found","Not Found")</f>
        <v>Not Found</v>
      </c>
      <c r="I44" s="32" t="str">
        <f>IF(OR(OR(ISNUMBER(MATCH(C44,'May 12'!$E$2:$E$300,0)),ISNUMBER(MATCH(C44,'May 12'!$F$2:$F$300,0))),AND(ISNUMBER(MATCH(D44,'May 12'!$H$2:$H$300,0)),(ISNUMBER(MATCH(E44,'May 12'!$G$2:$G$300,0))))),"Found","Not Found")</f>
        <v>Not Found</v>
      </c>
      <c r="J44" s="32" t="str">
        <f>IF(OR(OR(ISNUMBER(MATCH(C44,'May 13'!$E$2:$E$300,0)),ISNUMBER(MATCH(C44,'May 13'!$F$2:$F$300,0))),AND(ISNUMBER(MATCH(D44,'May 13'!$H$2:$H$300,0)),(ISNUMBER(MATCH(E44,'May 13'!$G$2:$G$300,0))))),"Found","Not Found")</f>
        <v>Not Found</v>
      </c>
      <c r="K44" s="32" t="str">
        <f>IF(OR(OR(ISNUMBER(MATCH(C44,'May 14'!$E$2:$E$300,0)),ISNUMBER(MATCH(C44,'May 14'!$F$2:$F$300,0))),AND(ISNUMBER(MATCH(D44,'May 14'!$H$2:$H$300,0)),(ISNUMBER(MATCH(E44,'May 14'!$G$2:$G$300,0))))),"Found","Not Found")</f>
        <v>Not Found</v>
      </c>
      <c r="L44" s="32" t="str">
        <f>IF(OR(OR(ISNUMBER(MATCH(C44,'May 15'!$E$2:$E$300,0)),ISNUMBER(MATCH(C44,'May 15'!$F$2:$F$300,0))),AND(ISNUMBER(MATCH(D44,'May 15'!$H$2:$H$300,0)),(ISNUMBER(MATCH(E44,'May 15'!$G$2:$G$300,0))))),"Found","Not Found")</f>
        <v>Not Found</v>
      </c>
      <c r="M44" s="35">
        <f t="shared" si="0"/>
        <v>0</v>
      </c>
      <c r="N44" s="33"/>
      <c r="O44" s="36" t="str">
        <f t="shared" si="1"/>
        <v>Yes</v>
      </c>
    </row>
    <row r="45" spans="1:15" ht="12.75" hidden="1" customHeight="1">
      <c r="B45" s="26" t="s">
        <v>1475</v>
      </c>
      <c r="C45" s="35" t="s">
        <v>94</v>
      </c>
      <c r="D45" s="33" t="s">
        <v>1476</v>
      </c>
      <c r="E45" s="33" t="s">
        <v>1477</v>
      </c>
      <c r="F45" s="32" t="str">
        <f>IF(OR(OR(ISNUMBER(MATCH(C45,'May 9'!$E$2:$E$300,0)),ISNUMBER(MATCH(C45,'May 9'!$F$2:$F$300,0))),AND(ISNUMBER(MATCH(D45,'May 9'!$H$2:$H$300,0)),(ISNUMBER(MATCH(E45,'May 9'!$G$2:$G$300,0))))),"Found","Not Found")</f>
        <v>Not Found</v>
      </c>
      <c r="G45" s="32" t="str">
        <f>IF(OR(OR(ISNUMBER(MATCH(C45,'May 10'!$E$2:$E$300,0)),ISNUMBER(MATCH(C45,'May 10'!$F$2:$F$300,0))),AND(ISNUMBER(MATCH(D45,'May 10'!$H$2:$H$300,0)),(ISNUMBER(MATCH(E45,'May 10'!$G$2:$G$300,0))))),"Found","Not Found")</f>
        <v>Found</v>
      </c>
      <c r="H45" s="34" t="str">
        <f>IF(OR(OR(ISNUMBER(MATCH(C45,'May 11'!$E$2:$E$300,0)),ISNUMBER(MATCH(C45,'May 11'!$F$2:$F$300,0))),AND(ISNUMBER(MATCH(D45,'May 11'!$H$2:$H$300,0)),(ISNUMBER(MATCH(E45,'May 11'!$G$2:$G$300,0))))),"Found","Not Found")</f>
        <v>Found</v>
      </c>
      <c r="I45" s="32" t="str">
        <f>IF(OR(OR(ISNUMBER(MATCH(C45,'May 12'!$E$2:$E$300,0)),ISNUMBER(MATCH(C45,'May 12'!$F$2:$F$300,0))),AND(ISNUMBER(MATCH(D45,'May 12'!$H$2:$H$300,0)),(ISNUMBER(MATCH(E45,'May 12'!$G$2:$G$300,0))))),"Found","Not Found")</f>
        <v>Found</v>
      </c>
      <c r="J45" s="32" t="str">
        <f>IF(OR(OR(ISNUMBER(MATCH(C45,'May 13'!$E$2:$E$300,0)),ISNUMBER(MATCH(C45,'May 13'!$F$2:$F$300,0))),AND(ISNUMBER(MATCH(D45,'May 13'!$H$2:$H$300,0)),(ISNUMBER(MATCH(E45,'May 13'!$G$2:$G$300,0))))),"Found","Not Found")</f>
        <v>Found</v>
      </c>
      <c r="K45" s="32" t="str">
        <f>IF(OR(OR(ISNUMBER(MATCH(C45,'May 14'!$E$2:$E$300,0)),ISNUMBER(MATCH(C45,'May 14'!$F$2:$F$300,0))),AND(ISNUMBER(MATCH(D45,'May 14'!$H$2:$H$300,0)),(ISNUMBER(MATCH(E45,'May 14'!$G$2:$G$300,0))))),"Found","Not Found")</f>
        <v>Not Found</v>
      </c>
      <c r="L45" s="32" t="str">
        <f>IF(OR(OR(ISNUMBER(MATCH(C45,'May 15'!$E$2:$E$300,0)),ISNUMBER(MATCH(C45,'May 15'!$F$2:$F$300,0))),AND(ISNUMBER(MATCH(D45,'May 15'!$H$2:$H$300,0)),(ISNUMBER(MATCH(E45,'May 15'!$G$2:$G$300,0))))),"Found","Not Found")</f>
        <v>Not Found</v>
      </c>
      <c r="M45" s="35">
        <f t="shared" si="0"/>
        <v>4</v>
      </c>
      <c r="N45" s="33"/>
      <c r="O45" s="36" t="str">
        <f t="shared" si="1"/>
        <v>No</v>
      </c>
    </row>
    <row r="46" spans="1:15" ht="15" customHeight="1">
      <c r="B46" s="26" t="s">
        <v>1478</v>
      </c>
      <c r="C46" s="35" t="s">
        <v>82</v>
      </c>
      <c r="D46" s="33" t="s">
        <v>622</v>
      </c>
      <c r="E46" s="33" t="s">
        <v>1479</v>
      </c>
      <c r="F46" s="32" t="str">
        <f>IF(OR(OR(ISNUMBER(MATCH(C46,'May 9'!$E$2:$E$300,0)),ISNUMBER(MATCH(C46,'May 9'!$F$2:$F$300,0))),AND(ISNUMBER(MATCH(D46,'May 9'!$H$2:$H$300,0)),(ISNUMBER(MATCH(E46,'May 9'!$G$2:$G$300,0))))),"Found","Not Found")</f>
        <v>Not Found</v>
      </c>
      <c r="G46" s="32" t="str">
        <f>IF(OR(OR(ISNUMBER(MATCH(C46,'May 10'!$E$2:$E$300,0)),ISNUMBER(MATCH(C46,'May 10'!$F$2:$F$300,0))),AND(ISNUMBER(MATCH(D46,'May 10'!$H$2:$H$300,0)),(ISNUMBER(MATCH(E46,'May 10'!$G$2:$G$300,0))))),"Found","Not Found")</f>
        <v>Found</v>
      </c>
      <c r="H46" s="34" t="str">
        <f>IF(OR(OR(ISNUMBER(MATCH(C46,'May 11'!$E$2:$E$300,0)),ISNUMBER(MATCH(C46,'May 11'!$F$2:$F$300,0))),AND(ISNUMBER(MATCH(D46,'May 11'!$H$2:$H$300,0)),(ISNUMBER(MATCH(E46,'May 11'!$G$2:$G$300,0))))),"Found","Not Found")</f>
        <v>Found</v>
      </c>
      <c r="I46" s="32" t="str">
        <f>IF(OR(OR(ISNUMBER(MATCH(C46,'May 12'!$E$2:$E$300,0)),ISNUMBER(MATCH(C46,'May 12'!$F$2:$F$300,0))),AND(ISNUMBER(MATCH(D46,'May 12'!$H$2:$H$300,0)),(ISNUMBER(MATCH(E46,'May 12'!$G$2:$G$300,0))))),"Found","Not Found")</f>
        <v>Found</v>
      </c>
      <c r="J46" s="32" t="str">
        <f>IF(OR(OR(ISNUMBER(MATCH(C46,'May 13'!$E$2:$E$300,0)),ISNUMBER(MATCH(C46,'May 13'!$F$2:$F$300,0))),AND(ISNUMBER(MATCH(D46,'May 13'!$H$2:$H$300,0)),(ISNUMBER(MATCH(E46,'May 13'!$G$2:$G$300,0))))),"Found","Not Found")</f>
        <v>Not Found</v>
      </c>
      <c r="K46" s="32" t="str">
        <f>IF(OR(OR(ISNUMBER(MATCH(C46,'May 14'!$E$2:$E$300,0)),ISNUMBER(MATCH(C46,'May 14'!$F$2:$F$300,0))),AND(ISNUMBER(MATCH(D46,'May 14'!$H$2:$H$300,0)),(ISNUMBER(MATCH(E46,'May 14'!$G$2:$G$300,0))))),"Found","Not Found")</f>
        <v>Not Found</v>
      </c>
      <c r="L46" s="32" t="str">
        <f>IF(OR(OR(ISNUMBER(MATCH(C46,'May 15'!$E$2:$E$300,0)),ISNUMBER(MATCH(C46,'May 15'!$F$2:$F$300,0))),AND(ISNUMBER(MATCH(D46,'May 15'!$H$2:$H$300,0)),(ISNUMBER(MATCH(E46,'May 15'!$G$2:$G$300,0))))),"Found","Not Found")</f>
        <v>Not Found</v>
      </c>
      <c r="M46" s="35">
        <f t="shared" si="0"/>
        <v>3</v>
      </c>
      <c r="N46" s="33"/>
      <c r="O46" s="36" t="str">
        <f t="shared" si="1"/>
        <v>Yes</v>
      </c>
    </row>
    <row r="47" spans="1:15" ht="15" customHeight="1">
      <c r="B47" s="53" t="s">
        <v>1480</v>
      </c>
      <c r="C47" s="35" t="s">
        <v>1481</v>
      </c>
      <c r="D47" s="33" t="s">
        <v>1482</v>
      </c>
      <c r="E47" s="33" t="s">
        <v>1483</v>
      </c>
      <c r="F47" s="32" t="str">
        <f>IF(OR(OR(ISNUMBER(MATCH(C47,'May 9'!$E$2:$E$300,0)),ISNUMBER(MATCH(C47,'May 9'!$F$2:$F$300,0))),AND(ISNUMBER(MATCH(D47,'May 9'!$H$2:$H$300,0)),(ISNUMBER(MATCH(E47,'May 9'!$G$2:$G$300,0))))),"Found","Not Found")</f>
        <v>Not Found</v>
      </c>
      <c r="G47" s="32" t="str">
        <f>IF(OR(OR(ISNUMBER(MATCH(C47,'May 10'!$E$2:$E$300,0)),ISNUMBER(MATCH(C47,'May 10'!$F$2:$F$300,0))),AND(ISNUMBER(MATCH(D47,'May 10'!$H$2:$H$300,0)),(ISNUMBER(MATCH(E47,'May 10'!$G$2:$G$300,0))))),"Found","Not Found")</f>
        <v>Not Found</v>
      </c>
      <c r="H47" s="34" t="str">
        <f>IF(OR(OR(ISNUMBER(MATCH(C47,'May 11'!$E$2:$E$300,0)),ISNUMBER(MATCH(C47,'May 11'!$F$2:$F$300,0))),AND(ISNUMBER(MATCH(D47,'May 11'!$H$2:$H$300,0)),(ISNUMBER(MATCH(E47,'May 11'!$G$2:$G$300,0))))),"Found","Not Found")</f>
        <v>Not Found</v>
      </c>
      <c r="I47" s="32" t="str">
        <f>IF(OR(OR(ISNUMBER(MATCH(C47,'May 12'!$E$2:$E$300,0)),ISNUMBER(MATCH(C47,'May 12'!$F$2:$F$300,0))),AND(ISNUMBER(MATCH(D47,'May 12'!$H$2:$H$300,0)),(ISNUMBER(MATCH(E47,'May 12'!$G$2:$G$300,0))))),"Found","Not Found")</f>
        <v>Not Found</v>
      </c>
      <c r="J47" s="32" t="str">
        <f>IF(OR(OR(ISNUMBER(MATCH(C47,'May 13'!$E$2:$E$300,0)),ISNUMBER(MATCH(C47,'May 13'!$F$2:$F$300,0))),AND(ISNUMBER(MATCH(D47,'May 13'!$H$2:$H$300,0)),(ISNUMBER(MATCH(E47,'May 13'!$G$2:$G$300,0))))),"Found","Not Found")</f>
        <v>Not Found</v>
      </c>
      <c r="K47" s="32" t="str">
        <f>IF(OR(OR(ISNUMBER(MATCH(C47,'May 14'!$E$2:$E$300,0)),ISNUMBER(MATCH(C47,'May 14'!$F$2:$F$300,0))),AND(ISNUMBER(MATCH(D47,'May 14'!$H$2:$H$300,0)),(ISNUMBER(MATCH(E47,'May 14'!$G$2:$G$300,0))))),"Found","Not Found")</f>
        <v>Not Found</v>
      </c>
      <c r="L47" s="32" t="str">
        <f>IF(OR(OR(ISNUMBER(MATCH(C47,'May 15'!$E$2:$E$300,0)),ISNUMBER(MATCH(C47,'May 15'!$F$2:$F$300,0))),AND(ISNUMBER(MATCH(D47,'May 15'!$H$2:$H$300,0)),(ISNUMBER(MATCH(E47,'May 15'!$G$2:$G$300,0))))),"Found","Not Found")</f>
        <v>Not Found</v>
      </c>
      <c r="M47" s="35">
        <f t="shared" si="0"/>
        <v>0</v>
      </c>
      <c r="N47" s="33"/>
      <c r="O47" s="36" t="str">
        <f t="shared" si="1"/>
        <v>Yes</v>
      </c>
    </row>
    <row r="48" spans="1:15" ht="15" customHeight="1">
      <c r="B48" s="26" t="s">
        <v>1484</v>
      </c>
      <c r="C48" s="35" t="s">
        <v>1485</v>
      </c>
      <c r="D48" s="33" t="s">
        <v>135</v>
      </c>
      <c r="E48" s="56" t="s">
        <v>134</v>
      </c>
      <c r="F48" s="32" t="str">
        <f>IF(OR(OR(ISNUMBER(MATCH(C48,'May 9'!$E$2:$E$300,0)),ISNUMBER(MATCH(C48,'May 9'!$F$2:$F$300,0))),AND(ISNUMBER(MATCH(D48,'May 9'!$H$2:$H$300,0)),(ISNUMBER(MATCH(E48,'May 9'!$G$2:$G$300,0))))),"Found","Not Found")</f>
        <v>Not Found</v>
      </c>
      <c r="G48" s="32" t="str">
        <f>IF(OR(OR(ISNUMBER(MATCH(C48,'May 10'!$E$2:$E$300,0)),ISNUMBER(MATCH(C48,'May 10'!$F$2:$F$300,0))),AND(ISNUMBER(MATCH(D48,'May 10'!$H$2:$H$300,0)),(ISNUMBER(MATCH(E48,'May 10'!$G$2:$G$300,0))))),"Found","Not Found")</f>
        <v>Not Found</v>
      </c>
      <c r="H48" s="34" t="str">
        <f>IF(OR(OR(ISNUMBER(MATCH(C48,'May 11'!$E$2:$E$300,0)),ISNUMBER(MATCH(C48,'May 11'!$F$2:$F$300,0))),AND(ISNUMBER(MATCH(D48,'May 11'!$H$2:$H$300,0)),(ISNUMBER(MATCH(E48,'May 11'!$G$2:$G$300,0))))),"Found","Not Found")</f>
        <v>Not Found</v>
      </c>
      <c r="I48" s="32" t="str">
        <f>IF(OR(OR(ISNUMBER(MATCH(C48,'May 12'!$E$2:$E$300,0)),ISNUMBER(MATCH(C48,'May 12'!$F$2:$F$300,0))),AND(ISNUMBER(MATCH(D48,'May 12'!$H$2:$H$300,0)),(ISNUMBER(MATCH(E48,'May 12'!$G$2:$G$300,0))))),"Found","Not Found")</f>
        <v>Found</v>
      </c>
      <c r="J48" s="32" t="str">
        <f>IF(OR(OR(ISNUMBER(MATCH(C48,'May 13'!$E$2:$E$300,0)),ISNUMBER(MATCH(C48,'May 13'!$F$2:$F$300,0))),AND(ISNUMBER(MATCH(D48,'May 13'!$H$2:$H$300,0)),(ISNUMBER(MATCH(E48,'May 13'!$G$2:$G$300,0))))),"Found","Not Found")</f>
        <v>Not Found</v>
      </c>
      <c r="K48" s="32" t="str">
        <f>IF(OR(OR(ISNUMBER(MATCH(C48,'May 14'!$E$2:$E$300,0)),ISNUMBER(MATCH(C48,'May 14'!$F$2:$F$300,0))),AND(ISNUMBER(MATCH(D48,'May 14'!$H$2:$H$300,0)),(ISNUMBER(MATCH(E48,'May 14'!$G$2:$G$300,0))))),"Found","Not Found")</f>
        <v>Not Found</v>
      </c>
      <c r="L48" s="32" t="str">
        <f>IF(OR(OR(ISNUMBER(MATCH(C48,'May 15'!$E$2:$E$300,0)),ISNUMBER(MATCH(C48,'May 15'!$F$2:$F$300,0))),AND(ISNUMBER(MATCH(D48,'May 15'!$H$2:$H$300,0)),(ISNUMBER(MATCH(E48,'May 15'!$G$2:$G$300,0))))),"Found","Not Found")</f>
        <v>Not Found</v>
      </c>
      <c r="M48" s="35">
        <f t="shared" si="0"/>
        <v>1</v>
      </c>
      <c r="N48" s="33"/>
      <c r="O48" s="36" t="str">
        <f t="shared" si="1"/>
        <v>Yes</v>
      </c>
    </row>
    <row r="49" spans="2:15" ht="15" customHeight="1">
      <c r="B49" s="26" t="s">
        <v>1018</v>
      </c>
      <c r="C49" s="35" t="s">
        <v>1019</v>
      </c>
      <c r="D49" s="33" t="s">
        <v>140</v>
      </c>
      <c r="E49" s="33" t="s">
        <v>139</v>
      </c>
      <c r="F49" s="32" t="str">
        <f>IF(OR(OR(ISNUMBER(MATCH(C49,'May 9'!$E$2:$E$300,0)),ISNUMBER(MATCH(C49,'May 9'!$F$2:$F$300,0))),AND(ISNUMBER(MATCH(D49,'May 9'!$H$2:$H$300,0)),(ISNUMBER(MATCH(E49,'May 9'!$G$2:$G$300,0))))),"Found","Not Found")</f>
        <v>Not Found</v>
      </c>
      <c r="G49" s="32" t="str">
        <f>IF(OR(OR(ISNUMBER(MATCH(C49,'May 10'!$E$2:$E$300,0)),ISNUMBER(MATCH(C49,'May 10'!$F$2:$F$300,0))),AND(ISNUMBER(MATCH(D49,'May 10'!$H$2:$H$300,0)),(ISNUMBER(MATCH(E49,'May 10'!$G$2:$G$300,0))))),"Found","Not Found")</f>
        <v>Not Found</v>
      </c>
      <c r="H49" s="34" t="str">
        <f>IF(OR(OR(ISNUMBER(MATCH(C49,'May 11'!$E$2:$E$300,0)),ISNUMBER(MATCH(C49,'May 11'!$F$2:$F$300,0))),AND(ISNUMBER(MATCH(D49,'May 11'!$H$2:$H$300,0)),(ISNUMBER(MATCH(E49,'May 11'!$G$2:$G$300,0))))),"Found","Not Found")</f>
        <v>Not Found</v>
      </c>
      <c r="I49" s="32" t="str">
        <f>IF(OR(OR(ISNUMBER(MATCH(C49,'May 12'!$E$2:$E$300,0)),ISNUMBER(MATCH(C49,'May 12'!$F$2:$F$300,0))),AND(ISNUMBER(MATCH(D49,'May 12'!$H$2:$H$300,0)),(ISNUMBER(MATCH(E49,'May 12'!$G$2:$G$300,0))))),"Found","Not Found")</f>
        <v>Not Found</v>
      </c>
      <c r="J49" s="32" t="str">
        <f>IF(OR(OR(ISNUMBER(MATCH(C49,'May 13'!$E$2:$E$300,0)),ISNUMBER(MATCH(C49,'May 13'!$F$2:$F$300,0))),AND(ISNUMBER(MATCH(D49,'May 13'!$H$2:$H$300,0)),(ISNUMBER(MATCH(E49,'May 13'!$G$2:$G$300,0))))),"Found","Not Found")</f>
        <v>Found</v>
      </c>
      <c r="K49" s="32" t="str">
        <f>IF(OR(OR(ISNUMBER(MATCH(C49,'May 14'!$E$2:$E$300,0)),ISNUMBER(MATCH(C49,'May 14'!$F$2:$F$300,0))),AND(ISNUMBER(MATCH(D49,'May 14'!$H$2:$H$300,0)),(ISNUMBER(MATCH(E49,'May 14'!$G$2:$G$300,0))))),"Found","Not Found")</f>
        <v>Not Found</v>
      </c>
      <c r="L49" s="32" t="str">
        <f>IF(OR(OR(ISNUMBER(MATCH(C49,'May 15'!$E$2:$E$300,0)),ISNUMBER(MATCH(C49,'May 15'!$F$2:$F$300,0))),AND(ISNUMBER(MATCH(D49,'May 15'!$H$2:$H$300,0)),(ISNUMBER(MATCH(E49,'May 15'!$G$2:$G$300,0))))),"Found","Not Found")</f>
        <v>Not Found</v>
      </c>
      <c r="M49" s="35">
        <f t="shared" si="0"/>
        <v>1</v>
      </c>
      <c r="N49" s="33"/>
      <c r="O49" s="36" t="str">
        <f t="shared" si="1"/>
        <v>Yes</v>
      </c>
    </row>
    <row r="50" spans="2:15" ht="14.25" hidden="1" customHeight="1">
      <c r="B50" s="26" t="s">
        <v>164</v>
      </c>
      <c r="C50" s="35" t="s">
        <v>73</v>
      </c>
      <c r="D50" s="33" t="s">
        <v>165</v>
      </c>
      <c r="E50" s="33" t="s">
        <v>166</v>
      </c>
      <c r="F50" s="32" t="str">
        <f>IF(OR(OR(ISNUMBER(MATCH(C50,'May 9'!$E$2:$E$300,0)),ISNUMBER(MATCH(C50,'May 9'!$F$2:$F$300,0))),AND(ISNUMBER(MATCH(D50,'May 9'!$H$2:$H$300,0)),(ISNUMBER(MATCH(E50,'May 9'!$G$2:$G$300,0))))),"Found","Not Found")</f>
        <v>Not Found</v>
      </c>
      <c r="G50" s="32" t="str">
        <f>IF(OR(OR(ISNUMBER(MATCH(C50,'May 10'!$E$2:$E$300,0)),ISNUMBER(MATCH(C50,'May 10'!$F$2:$F$300,0))),AND(ISNUMBER(MATCH(D50,'May 10'!$H$2:$H$300,0)),(ISNUMBER(MATCH(E50,'May 10'!$G$2:$G$300,0))))),"Found","Not Found")</f>
        <v>Found</v>
      </c>
      <c r="H50" s="34" t="str">
        <f>IF(OR(OR(ISNUMBER(MATCH(C50,'May 11'!$E$2:$E$300,0)),ISNUMBER(MATCH(C50,'May 11'!$F$2:$F$300,0))),AND(ISNUMBER(MATCH(D50,'May 11'!$H$2:$H$300,0)),(ISNUMBER(MATCH(E50,'May 11'!$G$2:$G$300,0))))),"Found","Not Found")</f>
        <v>Found</v>
      </c>
      <c r="I50" s="32" t="str">
        <f>IF(OR(OR(ISNUMBER(MATCH(C50,'May 12'!$E$2:$E$300,0)),ISNUMBER(MATCH(C50,'May 12'!$F$2:$F$300,0))),AND(ISNUMBER(MATCH(D50,'May 12'!$H$2:$H$300,0)),(ISNUMBER(MATCH(E50,'May 12'!$G$2:$G$300,0))))),"Found","Not Found")</f>
        <v>Found</v>
      </c>
      <c r="J50" s="32" t="str">
        <f>IF(OR(OR(ISNUMBER(MATCH(C50,'May 13'!$E$2:$E$300,0)),ISNUMBER(MATCH(C50,'May 13'!$F$2:$F$300,0))),AND(ISNUMBER(MATCH(D50,'May 13'!$H$2:$H$300,0)),(ISNUMBER(MATCH(E50,'May 13'!$G$2:$G$300,0))))),"Found","Not Found")</f>
        <v>Found</v>
      </c>
      <c r="K50" s="32" t="str">
        <f>IF(OR(OR(ISNUMBER(MATCH(C50,'May 14'!$E$2:$E$300,0)),ISNUMBER(MATCH(C50,'May 14'!$F$2:$F$300,0))),AND(ISNUMBER(MATCH(D50,'May 14'!$H$2:$H$300,0)),(ISNUMBER(MATCH(E50,'May 14'!$G$2:$G$300,0))))),"Found","Not Found")</f>
        <v>Not Found</v>
      </c>
      <c r="L50" s="32" t="str">
        <f>IF(OR(OR(ISNUMBER(MATCH(C50,'May 15'!$E$2:$E$300,0)),ISNUMBER(MATCH(C50,'May 15'!$F$2:$F$300,0))),AND(ISNUMBER(MATCH(D50,'May 15'!$H$2:$H$300,0)),(ISNUMBER(MATCH(E50,'May 15'!$G$2:$G$300,0))))),"Found","Not Found")</f>
        <v>Not Found</v>
      </c>
      <c r="M50" s="35">
        <f t="shared" si="0"/>
        <v>4</v>
      </c>
      <c r="N50" s="33"/>
      <c r="O50" s="36" t="str">
        <f t="shared" si="1"/>
        <v>No</v>
      </c>
    </row>
    <row r="51" spans="2:15" ht="15" hidden="1" customHeight="1">
      <c r="B51" s="26" t="s">
        <v>1486</v>
      </c>
      <c r="D51" s="38" t="s">
        <v>114</v>
      </c>
      <c r="E51" s="38" t="s">
        <v>113</v>
      </c>
      <c r="F51" s="32" t="str">
        <f>IF(OR(OR(ISNUMBER(MATCH(C51,'May 9'!$E$2:$E$300,0)),ISNUMBER(MATCH(C51,'May 9'!$F$2:$F$300,0))),AND(ISNUMBER(MATCH(D51,'May 9'!$H$2:$H$300,0)),(ISNUMBER(MATCH(E51,'May 9'!$G$2:$G$300,0))))),"Found","Not Found")</f>
        <v>Not Found</v>
      </c>
      <c r="G51" s="32" t="str">
        <f>IF(OR(OR(ISNUMBER(MATCH(C51,'May 10'!$E$2:$E$300,0)),ISNUMBER(MATCH(C51,'May 10'!$F$2:$F$300,0))),AND(ISNUMBER(MATCH(D51,'May 10'!$H$2:$H$300,0)),(ISNUMBER(MATCH(E51,'May 10'!$G$2:$G$300,0))))),"Found","Not Found")</f>
        <v>Not Found</v>
      </c>
      <c r="H51" s="34" t="str">
        <f>IF(OR(OR(ISNUMBER(MATCH(C51,'May 11'!$E$2:$E$300,0)),ISNUMBER(MATCH(C51,'May 11'!$F$2:$F$300,0))),AND(ISNUMBER(MATCH(D51,'May 11'!$H$2:$H$300,0)),(ISNUMBER(MATCH(E51,'May 11'!$G$2:$G$300,0))))),"Found","Not Found")</f>
        <v>Found</v>
      </c>
      <c r="I51" s="32" t="str">
        <f>IF(OR(OR(ISNUMBER(MATCH(C51,'May 12'!$E$2:$E$300,0)),ISNUMBER(MATCH(C51,'May 12'!$F$2:$F$300,0))),AND(ISNUMBER(MATCH(D51,'May 12'!$H$2:$H$300,0)),(ISNUMBER(MATCH(E51,'May 12'!$G$2:$G$300,0))))),"Found","Not Found")</f>
        <v>Found</v>
      </c>
      <c r="J51" s="32" t="str">
        <f>IF(OR(OR(ISNUMBER(MATCH(C51,'May 13'!$E$2:$E$300,0)),ISNUMBER(MATCH(C51,'May 13'!$F$2:$F$300,0))),AND(ISNUMBER(MATCH(D51,'May 13'!$H$2:$H$300,0)),(ISNUMBER(MATCH(E51,'May 13'!$G$2:$G$300,0))))),"Found","Not Found")</f>
        <v>Found</v>
      </c>
      <c r="K51" s="32" t="str">
        <f>IF(OR(OR(ISNUMBER(MATCH(C51,'May 14'!$E$2:$E$300,0)),ISNUMBER(MATCH(C51,'May 14'!$F$2:$F$300,0))),AND(ISNUMBER(MATCH(D51,'May 14'!$H$2:$H$300,0)),(ISNUMBER(MATCH(E51,'May 14'!$G$2:$G$300,0))))),"Found","Not Found")</f>
        <v>Not Found</v>
      </c>
      <c r="L51" s="32" t="str">
        <f>IF(OR(OR(ISNUMBER(MATCH(C51,'May 15'!$E$2:$E$300,0)),ISNUMBER(MATCH(C51,'May 15'!$F$2:$F$300,0))),AND(ISNUMBER(MATCH(D51,'May 15'!$H$2:$H$300,0)),(ISNUMBER(MATCH(E51,'May 15'!$G$2:$G$300,0))))),"Found","Not Found")</f>
        <v>Not Found</v>
      </c>
      <c r="M51" s="35">
        <f t="shared" si="0"/>
        <v>3</v>
      </c>
      <c r="O51" s="36" t="str">
        <f t="shared" si="1"/>
        <v>No</v>
      </c>
    </row>
    <row r="52" spans="2:15" ht="15" customHeight="1">
      <c r="B52" s="26" t="s">
        <v>1487</v>
      </c>
      <c r="D52" s="38" t="s">
        <v>1488</v>
      </c>
      <c r="E52" s="38" t="s">
        <v>1489</v>
      </c>
      <c r="F52" s="32" t="str">
        <f>IF(OR(OR(ISNUMBER(MATCH(C52,'May 9'!$E$2:$E$300,0)),ISNUMBER(MATCH(C52,'May 9'!$F$2:$F$300,0))),AND(ISNUMBER(MATCH(D52,'May 9'!$H$2:$H$300,0)),(ISNUMBER(MATCH(E52,'May 9'!$G$2:$G$300,0))))),"Found","Not Found")</f>
        <v>Not Found</v>
      </c>
      <c r="G52" s="32" t="str">
        <f>IF(OR(OR(ISNUMBER(MATCH(C52,'May 10'!$E$2:$E$300,0)),ISNUMBER(MATCH(C52,'May 10'!$F$2:$F$300,0))),AND(ISNUMBER(MATCH(D52,'May 10'!$H$2:$H$300,0)),(ISNUMBER(MATCH(E52,'May 10'!$G$2:$G$300,0))))),"Found","Not Found")</f>
        <v>Not Found</v>
      </c>
      <c r="H52" s="34" t="str">
        <f>IF(OR(OR(ISNUMBER(MATCH(C52,'May 11'!$E$2:$E$300,0)),ISNUMBER(MATCH(C52,'May 11'!$F$2:$F$300,0))),AND(ISNUMBER(MATCH(D52,'May 11'!$H$2:$H$300,0)),(ISNUMBER(MATCH(E52,'May 11'!$G$2:$G$300,0))))),"Found","Not Found")</f>
        <v>Not Found</v>
      </c>
      <c r="I52" s="32" t="str">
        <f>IF(OR(OR(ISNUMBER(MATCH(C52,'May 12'!$E$2:$E$300,0)),ISNUMBER(MATCH(C52,'May 12'!$F$2:$F$300,0))),AND(ISNUMBER(MATCH(D52,'May 12'!$H$2:$H$300,0)),(ISNUMBER(MATCH(E52,'May 12'!$G$2:$G$300,0))))),"Found","Not Found")</f>
        <v>Not Found</v>
      </c>
      <c r="J52" s="32" t="str">
        <f>IF(OR(OR(ISNUMBER(MATCH(C52,'May 13'!$E$2:$E$300,0)),ISNUMBER(MATCH(C52,'May 13'!$F$2:$F$300,0))),AND(ISNUMBER(MATCH(D52,'May 13'!$H$2:$H$300,0)),(ISNUMBER(MATCH(E52,'May 13'!$G$2:$G$300,0))))),"Found","Not Found")</f>
        <v>Not Found</v>
      </c>
      <c r="K52" s="32" t="str">
        <f>IF(OR(OR(ISNUMBER(MATCH(C52,'May 14'!$E$2:$E$300,0)),ISNUMBER(MATCH(C52,'May 14'!$F$2:$F$300,0))),AND(ISNUMBER(MATCH(D52,'May 14'!$H$2:$H$300,0)),(ISNUMBER(MATCH(E52,'May 14'!$G$2:$G$300,0))))),"Found","Not Found")</f>
        <v>Not Found</v>
      </c>
      <c r="L52" s="32" t="str">
        <f>IF(OR(OR(ISNUMBER(MATCH(C52,'May 15'!$E$2:$E$300,0)),ISNUMBER(MATCH(C52,'May 15'!$F$2:$F$300,0))),AND(ISNUMBER(MATCH(D52,'May 15'!$H$2:$H$300,0)),(ISNUMBER(MATCH(E52,'May 15'!$G$2:$G$300,0))))),"Found","Not Found")</f>
        <v>Not Found</v>
      </c>
      <c r="M52" s="35">
        <f t="shared" si="0"/>
        <v>0</v>
      </c>
      <c r="O52" s="36" t="str">
        <f t="shared" si="1"/>
        <v>Yes</v>
      </c>
    </row>
    <row r="53" spans="2:15" ht="15" hidden="1" customHeight="1">
      <c r="B53" s="26"/>
      <c r="F53" s="32" t="str">
        <f>IF(OR(OR(ISNUMBER(MATCH(C53,'May 9'!$E$2:$E$300,0)),ISNUMBER(MATCH(C53,'May 9'!$F$2:$F$300,0))),AND(ISNUMBER(MATCH(D53,'May 9'!$H$2:$H$300,0)),(ISNUMBER(MATCH(E53,'May 9'!$G$2:$G$300,0))))),"Found","Not Found")</f>
        <v>Not Found</v>
      </c>
      <c r="G53" s="32" t="str">
        <f>IF(OR(OR(ISNUMBER(MATCH(C53,'May 10'!$E$2:$E$300,0)),ISNUMBER(MATCH(C53,'May 10'!$F$2:$F$300,0))),AND(ISNUMBER(MATCH(D53,'May 10'!$H$2:$H$300,0)),(ISNUMBER(MATCH(E53,'May 10'!$G$2:$G$300,0))))),"Found","Not Found")</f>
        <v>Not Found</v>
      </c>
      <c r="H53" s="34" t="str">
        <f>IF(OR(OR(ISNUMBER(MATCH(C53,'May 11'!$E$2:$E$300,0)),ISNUMBER(MATCH(C53,'May 11'!$F$2:$F$300,0))),AND(ISNUMBER(MATCH(D53,'May 11'!$H$2:$H$300,0)),(ISNUMBER(MATCH(E53,'May 11'!$G$2:$G$300,0))))),"Found","Not Found")</f>
        <v>Not Found</v>
      </c>
      <c r="I53" s="32" t="str">
        <f>IF(OR(OR(ISNUMBER(MATCH(C53,'May 12'!$E$2:$E$300,0)),ISNUMBER(MATCH(C53,'May 12'!$F$2:$F$300,0))),AND(ISNUMBER(MATCH(D53,'May 12'!$H$2:$H$300,0)),(ISNUMBER(MATCH(E53,'May 12'!$G$2:$G$300,0))))),"Found","Not Found")</f>
        <v>Not Found</v>
      </c>
      <c r="J53" s="32" t="str">
        <f>IF(OR(OR(ISNUMBER(MATCH(C53,'May 13'!$E$2:$E$300,0)),ISNUMBER(MATCH(C53,'May 13'!$F$2:$F$300,0))),AND(ISNUMBER(MATCH(D53,'May 13'!$H$2:$H$300,0)),(ISNUMBER(MATCH(E53,'May 13'!$G$2:$G$300,0))))),"Found","Not Found")</f>
        <v>Not Found</v>
      </c>
      <c r="K53" s="32" t="str">
        <f>IF(OR(OR(ISNUMBER(MATCH(C53,'May 14'!$E$2:$E$300,0)),ISNUMBER(MATCH(C53,'May 14'!$F$2:$F$300,0))),AND(ISNUMBER(MATCH(D53,'May 14'!$H$2:$H$300,0)),(ISNUMBER(MATCH(E53,'May 14'!$G$2:$G$300,0))))),"Found","Not Found")</f>
        <v>Not Found</v>
      </c>
      <c r="L53" s="32" t="str">
        <f>IF(OR(OR(ISNUMBER(MATCH(C53,'May 15'!$E$2:$E$300,0)),ISNUMBER(MATCH(C53,'May 15'!$F$2:$F$300,0))),AND(ISNUMBER(MATCH(D53,'May 15'!$H$2:$H$300,0)),(ISNUMBER(MATCH(E53,'May 15'!$G$2:$G$300,0))))),"Found","Not Found")</f>
        <v>Not Found</v>
      </c>
      <c r="M53" s="35"/>
    </row>
    <row r="54" spans="2:15" ht="15" hidden="1" customHeight="1">
      <c r="B54" s="57" t="s">
        <v>1490</v>
      </c>
      <c r="D54" s="38" t="s">
        <v>1491</v>
      </c>
      <c r="E54" s="38" t="s">
        <v>1492</v>
      </c>
      <c r="F54" s="60" t="s">
        <v>1520</v>
      </c>
      <c r="G54" s="60"/>
      <c r="H54" s="60"/>
      <c r="I54" s="60"/>
      <c r="J54" s="60"/>
      <c r="K54" s="60"/>
      <c r="L54" s="60"/>
    </row>
    <row r="55" spans="2:15" ht="15" hidden="1" customHeight="1">
      <c r="B55" s="57" t="s">
        <v>1493</v>
      </c>
      <c r="D55" s="38" t="s">
        <v>1494</v>
      </c>
      <c r="E55" s="38" t="s">
        <v>1495</v>
      </c>
      <c r="F55" s="60"/>
      <c r="G55" s="60"/>
      <c r="H55" s="60"/>
      <c r="I55" s="60"/>
      <c r="J55" s="60"/>
      <c r="K55" s="60"/>
      <c r="L55" s="60"/>
    </row>
    <row r="56" spans="2:15" ht="15" hidden="1" customHeight="1">
      <c r="B56" s="57" t="s">
        <v>1496</v>
      </c>
      <c r="C56" s="58"/>
      <c r="D56" s="38" t="s">
        <v>1497</v>
      </c>
      <c r="E56" s="38" t="s">
        <v>1498</v>
      </c>
      <c r="F56" s="60"/>
      <c r="G56" s="60"/>
      <c r="H56" s="60"/>
      <c r="I56" s="60"/>
      <c r="J56" s="60"/>
      <c r="K56" s="60"/>
      <c r="L56" s="60"/>
    </row>
    <row r="57" spans="2:15" ht="15" hidden="1" customHeight="1">
      <c r="B57" s="57" t="s">
        <v>1472</v>
      </c>
      <c r="D57" s="38" t="s">
        <v>1499</v>
      </c>
      <c r="E57" s="38" t="s">
        <v>1474</v>
      </c>
      <c r="F57" s="60"/>
      <c r="G57" s="60"/>
      <c r="H57" s="60"/>
      <c r="I57" s="60"/>
      <c r="J57" s="60"/>
      <c r="K57" s="60"/>
      <c r="L57" s="60"/>
    </row>
    <row r="58" spans="2:15" ht="15" hidden="1" customHeight="1">
      <c r="B58" s="57" t="s">
        <v>1500</v>
      </c>
      <c r="D58" s="38" t="s">
        <v>1501</v>
      </c>
      <c r="E58" s="38" t="s">
        <v>1502</v>
      </c>
      <c r="F58" s="60"/>
      <c r="G58" s="60"/>
      <c r="H58" s="60"/>
      <c r="I58" s="60"/>
      <c r="J58" s="60"/>
      <c r="K58" s="60"/>
      <c r="L58" s="60"/>
    </row>
    <row r="59" spans="2:15" ht="15" hidden="1" customHeight="1">
      <c r="B59" s="57" t="s">
        <v>1503</v>
      </c>
      <c r="D59" s="38" t="s">
        <v>1504</v>
      </c>
      <c r="E59" s="38" t="s">
        <v>1505</v>
      </c>
      <c r="F59" s="60"/>
      <c r="G59" s="60"/>
      <c r="H59" s="60"/>
      <c r="I59" s="60"/>
      <c r="J59" s="60"/>
      <c r="K59" s="60"/>
      <c r="L59" s="60"/>
    </row>
    <row r="60" spans="2:15" ht="15" hidden="1" customHeight="1">
      <c r="B60" s="57" t="s">
        <v>1484</v>
      </c>
      <c r="D60" s="38" t="s">
        <v>135</v>
      </c>
      <c r="E60" s="38" t="s">
        <v>134</v>
      </c>
      <c r="F60" s="60"/>
      <c r="G60" s="60"/>
      <c r="H60" s="60"/>
      <c r="I60" s="60"/>
      <c r="J60" s="60"/>
      <c r="K60" s="60"/>
      <c r="L60" s="60"/>
    </row>
    <row r="61" spans="2:15" ht="15" hidden="1" customHeight="1">
      <c r="B61" s="57" t="s">
        <v>1506</v>
      </c>
      <c r="D61" s="38" t="s">
        <v>1507</v>
      </c>
      <c r="E61" s="38" t="s">
        <v>1508</v>
      </c>
      <c r="F61" s="60"/>
      <c r="G61" s="60"/>
      <c r="H61" s="60"/>
      <c r="I61" s="60"/>
      <c r="J61" s="60"/>
      <c r="K61" s="60"/>
      <c r="L61" s="60"/>
    </row>
    <row r="62" spans="2:15" ht="15" hidden="1" customHeight="1">
      <c r="B62" s="57" t="s">
        <v>1509</v>
      </c>
      <c r="D62" s="38" t="s">
        <v>1510</v>
      </c>
      <c r="E62" s="38" t="s">
        <v>1511</v>
      </c>
      <c r="F62" s="60"/>
      <c r="G62" s="60"/>
      <c r="H62" s="60"/>
      <c r="I62" s="60"/>
      <c r="J62" s="60"/>
      <c r="K62" s="60"/>
      <c r="L62" s="60"/>
    </row>
    <row r="63" spans="2:15" ht="15" hidden="1" customHeight="1">
      <c r="B63" s="57" t="s">
        <v>1512</v>
      </c>
      <c r="D63" s="38" t="s">
        <v>1513</v>
      </c>
      <c r="E63" s="38" t="s">
        <v>1514</v>
      </c>
      <c r="F63" s="60"/>
      <c r="G63" s="60"/>
      <c r="H63" s="60"/>
      <c r="I63" s="60"/>
      <c r="J63" s="60"/>
      <c r="K63" s="60"/>
      <c r="L63" s="60"/>
    </row>
    <row r="64" spans="2:15" ht="15" hidden="1" customHeight="1">
      <c r="B64" s="57" t="s">
        <v>1515</v>
      </c>
      <c r="D64" s="38" t="s">
        <v>1133</v>
      </c>
      <c r="E64" s="38" t="s">
        <v>1516</v>
      </c>
      <c r="F64" s="60"/>
      <c r="G64" s="60"/>
      <c r="H64" s="60"/>
      <c r="I64" s="60"/>
      <c r="J64" s="60"/>
      <c r="K64" s="60"/>
      <c r="L64" s="60"/>
    </row>
    <row r="65" spans="2:12" ht="15" hidden="1" customHeight="1">
      <c r="B65" s="57" t="s">
        <v>1517</v>
      </c>
      <c r="D65" s="38" t="s">
        <v>1518</v>
      </c>
      <c r="E65" s="38" t="s">
        <v>1519</v>
      </c>
      <c r="F65" s="60"/>
      <c r="G65" s="60"/>
      <c r="H65" s="60"/>
      <c r="I65" s="60"/>
      <c r="J65" s="60"/>
      <c r="K65" s="60"/>
      <c r="L65" s="60"/>
    </row>
    <row r="66" spans="2:12" ht="15" customHeight="1">
      <c r="F66" s="35">
        <f>COUNTIF(F2:F65,"Found")</f>
        <v>14</v>
      </c>
      <c r="G66" s="35">
        <f t="shared" ref="G66:L66" si="2">COUNTIF(G2:G65,"Found")</f>
        <v>21</v>
      </c>
      <c r="H66" s="35">
        <f t="shared" si="2"/>
        <v>21</v>
      </c>
      <c r="I66" s="35">
        <f t="shared" si="2"/>
        <v>23</v>
      </c>
      <c r="J66" s="35">
        <f t="shared" si="2"/>
        <v>28</v>
      </c>
      <c r="K66" s="35">
        <f t="shared" si="2"/>
        <v>15</v>
      </c>
      <c r="L66" s="35">
        <f t="shared" si="2"/>
        <v>10</v>
      </c>
    </row>
    <row r="67" spans="2:12" ht="15" customHeight="1">
      <c r="B67" s="57"/>
    </row>
    <row r="68" spans="2:12" ht="15" customHeight="1">
      <c r="B68" s="57"/>
    </row>
    <row r="69" spans="2:12" ht="15" customHeight="1">
      <c r="B69" s="57"/>
    </row>
    <row r="70" spans="2:12" ht="15" customHeight="1">
      <c r="B70" s="57"/>
    </row>
    <row r="71" spans="2:12" ht="15" customHeight="1">
      <c r="B71" s="57"/>
    </row>
    <row r="72" spans="2:12" ht="15" customHeight="1">
      <c r="B72" s="57"/>
    </row>
    <row r="73" spans="2:12" ht="15" customHeight="1">
      <c r="B73" s="57"/>
    </row>
    <row r="74" spans="2:12" ht="15" customHeight="1">
      <c r="B74" s="57"/>
    </row>
    <row r="75" spans="2:12" ht="15" customHeight="1">
      <c r="B75" s="57"/>
    </row>
    <row r="76" spans="2:12" ht="15" customHeight="1">
      <c r="B76" s="57"/>
    </row>
    <row r="77" spans="2:12" ht="15" customHeight="1">
      <c r="B77" s="57"/>
    </row>
    <row r="78" spans="2:12" ht="15" customHeight="1">
      <c r="B78" s="57"/>
    </row>
    <row r="79" spans="2:12" ht="15" customHeight="1">
      <c r="B79" s="57"/>
    </row>
    <row r="80" spans="2:12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  <row r="1001" spans="2:2" ht="15" customHeight="1">
      <c r="B1001" s="57"/>
    </row>
  </sheetData>
  <autoFilter ref="B1:O65" xr:uid="{5FBDDC75-0455-4AEC-A326-45037B17C16D}">
    <filterColumn colId="13">
      <filters>
        <filter val="Yes"/>
      </filters>
    </filterColumn>
  </autoFilter>
  <mergeCells count="1">
    <mergeCell ref="F54:L65"/>
  </mergeCells>
  <conditionalFormatting sqref="F2:L53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54:M1048576 O1:O53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44690.24492420139</v>
      </c>
      <c r="B2" s="3" t="s">
        <v>21</v>
      </c>
      <c r="C2" s="4" t="s">
        <v>22</v>
      </c>
      <c r="D2" s="4" t="s">
        <v>23</v>
      </c>
      <c r="E2" s="4">
        <v>505</v>
      </c>
      <c r="I2" s="4" t="s">
        <v>24</v>
      </c>
      <c r="K2" s="4">
        <v>36.1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44690.264623124996</v>
      </c>
      <c r="B3" s="3" t="s">
        <v>31</v>
      </c>
      <c r="C3" s="4" t="s">
        <v>22</v>
      </c>
      <c r="D3" s="4" t="s">
        <v>23</v>
      </c>
      <c r="E3" s="4">
        <v>480</v>
      </c>
      <c r="I3" s="4" t="s">
        <v>24</v>
      </c>
      <c r="K3" s="4">
        <v>36.5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44690.26543417824</v>
      </c>
      <c r="B4" s="3" t="s">
        <v>32</v>
      </c>
      <c r="C4" s="4" t="s">
        <v>33</v>
      </c>
      <c r="G4" s="4" t="s">
        <v>34</v>
      </c>
      <c r="H4" s="4" t="s">
        <v>35</v>
      </c>
      <c r="I4" s="4" t="s">
        <v>24</v>
      </c>
      <c r="K4" s="4">
        <v>36.5</v>
      </c>
      <c r="L4" s="4">
        <v>22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44690.286858437496</v>
      </c>
      <c r="B5" s="4" t="s">
        <v>36</v>
      </c>
      <c r="C5" s="4" t="s">
        <v>22</v>
      </c>
      <c r="D5" s="4" t="s">
        <v>37</v>
      </c>
      <c r="F5" s="4" t="s">
        <v>38</v>
      </c>
      <c r="I5" s="4" t="s">
        <v>24</v>
      </c>
      <c r="K5" s="4">
        <v>36.299999999999997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44690.340407754629</v>
      </c>
      <c r="B6" s="3" t="s">
        <v>39</v>
      </c>
      <c r="C6" s="4" t="s">
        <v>22</v>
      </c>
      <c r="D6" s="4" t="s">
        <v>23</v>
      </c>
      <c r="E6" s="4" t="s">
        <v>40</v>
      </c>
      <c r="I6" s="4" t="s">
        <v>24</v>
      </c>
      <c r="K6" s="4">
        <v>36.5</v>
      </c>
      <c r="L6" s="4">
        <v>32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41</v>
      </c>
      <c r="U6" s="4" t="s">
        <v>28</v>
      </c>
      <c r="V6" s="4" t="s">
        <v>30</v>
      </c>
    </row>
    <row r="7" spans="1:22">
      <c r="A7" s="2">
        <v>44690.362861504633</v>
      </c>
      <c r="B7" s="3" t="s">
        <v>42</v>
      </c>
      <c r="C7" s="4" t="s">
        <v>22</v>
      </c>
      <c r="D7" s="4" t="s">
        <v>37</v>
      </c>
      <c r="F7" s="4" t="s">
        <v>43</v>
      </c>
      <c r="I7" s="4" t="s">
        <v>24</v>
      </c>
      <c r="K7" s="4">
        <v>36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28</v>
      </c>
      <c r="T7" s="4" t="s">
        <v>41</v>
      </c>
      <c r="U7" s="4" t="s">
        <v>28</v>
      </c>
      <c r="V7" s="4" t="s">
        <v>30</v>
      </c>
    </row>
    <row r="8" spans="1:22">
      <c r="A8" s="2">
        <v>44690.479187523146</v>
      </c>
      <c r="B8" s="3" t="s">
        <v>44</v>
      </c>
      <c r="C8" s="4" t="s">
        <v>22</v>
      </c>
      <c r="D8" s="4" t="s">
        <v>37</v>
      </c>
      <c r="F8" s="4" t="s">
        <v>45</v>
      </c>
      <c r="I8" s="4" t="s">
        <v>24</v>
      </c>
      <c r="K8" s="4">
        <v>36.5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28</v>
      </c>
      <c r="T8" s="4" t="s">
        <v>28</v>
      </c>
      <c r="U8" s="4" t="s">
        <v>46</v>
      </c>
      <c r="V8" s="4" t="s">
        <v>30</v>
      </c>
    </row>
    <row r="9" spans="1:22">
      <c r="A9" s="2">
        <v>44690.486982557872</v>
      </c>
      <c r="B9" s="3" t="s">
        <v>47</v>
      </c>
      <c r="C9" s="4" t="s">
        <v>33</v>
      </c>
      <c r="G9" s="4" t="s">
        <v>48</v>
      </c>
      <c r="H9" s="4" t="s">
        <v>49</v>
      </c>
      <c r="I9" s="4" t="s">
        <v>50</v>
      </c>
      <c r="J9" s="4" t="s">
        <v>26</v>
      </c>
      <c r="K9" s="4">
        <v>36.5</v>
      </c>
      <c r="L9" s="4">
        <v>30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44690.528548680551</v>
      </c>
      <c r="B10" s="3" t="s">
        <v>51</v>
      </c>
      <c r="C10" s="4" t="s">
        <v>33</v>
      </c>
      <c r="G10" s="4" t="s">
        <v>52</v>
      </c>
      <c r="H10" s="4" t="s">
        <v>53</v>
      </c>
      <c r="I10" s="4" t="s">
        <v>24</v>
      </c>
      <c r="K10" s="4">
        <v>36.4</v>
      </c>
      <c r="L10" s="4">
        <v>19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54</v>
      </c>
      <c r="V10" s="4" t="s">
        <v>30</v>
      </c>
    </row>
    <row r="11" spans="1:22">
      <c r="A11" s="2">
        <v>44690.799765810181</v>
      </c>
      <c r="B11" s="3" t="s">
        <v>55</v>
      </c>
      <c r="C11" s="4" t="s">
        <v>33</v>
      </c>
      <c r="G11" s="4" t="s">
        <v>56</v>
      </c>
      <c r="H11" s="4" t="s">
        <v>57</v>
      </c>
      <c r="I11" s="4" t="s">
        <v>50</v>
      </c>
      <c r="J11" s="4" t="s">
        <v>26</v>
      </c>
      <c r="K11" s="4">
        <v>36.299999999999997</v>
      </c>
      <c r="L11" s="4">
        <v>32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44690.81831530093</v>
      </c>
      <c r="B12" s="3" t="s">
        <v>58</v>
      </c>
      <c r="C12" s="4" t="s">
        <v>33</v>
      </c>
      <c r="G12" s="4" t="s">
        <v>59</v>
      </c>
      <c r="H12" s="4" t="s">
        <v>60</v>
      </c>
      <c r="I12" s="4" t="s">
        <v>24</v>
      </c>
      <c r="K12" s="4">
        <v>36.5</v>
      </c>
      <c r="L12" s="4">
        <v>30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44690.827779409723</v>
      </c>
      <c r="B13" s="3" t="s">
        <v>61</v>
      </c>
      <c r="C13" s="4" t="s">
        <v>33</v>
      </c>
      <c r="G13" s="4" t="s">
        <v>62</v>
      </c>
      <c r="H13" s="4" t="s">
        <v>63</v>
      </c>
      <c r="I13" s="4" t="s">
        <v>24</v>
      </c>
      <c r="K13" s="4">
        <v>36.200000000000003</v>
      </c>
      <c r="L13" s="4">
        <v>14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44690.928349548616</v>
      </c>
      <c r="B14" s="3" t="s">
        <v>64</v>
      </c>
      <c r="C14" s="4" t="s">
        <v>33</v>
      </c>
      <c r="G14" s="4" t="s">
        <v>65</v>
      </c>
      <c r="H14" s="4" t="s">
        <v>66</v>
      </c>
      <c r="I14" s="4" t="s">
        <v>50</v>
      </c>
      <c r="J14" s="4" t="s">
        <v>26</v>
      </c>
      <c r="K14" s="4">
        <v>36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44690.949025995375</v>
      </c>
      <c r="B15" s="3" t="s">
        <v>67</v>
      </c>
      <c r="C15" s="4" t="s">
        <v>22</v>
      </c>
      <c r="D15" s="4" t="s">
        <v>37</v>
      </c>
      <c r="F15" s="4" t="s">
        <v>68</v>
      </c>
      <c r="I15" s="4" t="s">
        <v>50</v>
      </c>
      <c r="J15" s="4" t="s">
        <v>26</v>
      </c>
      <c r="K15" s="4">
        <v>36.200000000000003</v>
      </c>
      <c r="L15" s="4">
        <v>30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28</v>
      </c>
      <c r="T15" s="4" t="s">
        <v>28</v>
      </c>
      <c r="U15" s="4" t="s">
        <v>69</v>
      </c>
      <c r="V15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44691.168027870372</v>
      </c>
      <c r="B2" s="3" t="s">
        <v>32</v>
      </c>
      <c r="C2" s="4" t="s">
        <v>33</v>
      </c>
      <c r="G2" s="4" t="s">
        <v>34</v>
      </c>
      <c r="H2" s="4" t="s">
        <v>35</v>
      </c>
      <c r="I2" s="4" t="s">
        <v>24</v>
      </c>
      <c r="K2" s="4">
        <v>36.5</v>
      </c>
      <c r="L2" s="4">
        <v>22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44691.191732245366</v>
      </c>
      <c r="B3" s="4" t="s">
        <v>36</v>
      </c>
      <c r="C3" s="4" t="s">
        <v>22</v>
      </c>
      <c r="D3" s="4" t="s">
        <v>37</v>
      </c>
      <c r="F3" s="4" t="s">
        <v>38</v>
      </c>
      <c r="I3" s="4" t="s">
        <v>24</v>
      </c>
      <c r="K3" s="4">
        <v>36.4</v>
      </c>
      <c r="L3" s="4">
        <v>17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44691.267225393516</v>
      </c>
      <c r="B4" s="3" t="s">
        <v>70</v>
      </c>
      <c r="C4" s="4" t="s">
        <v>22</v>
      </c>
      <c r="D4" s="4" t="s">
        <v>37</v>
      </c>
      <c r="F4" s="4" t="s">
        <v>71</v>
      </c>
      <c r="I4" s="4" t="s">
        <v>24</v>
      </c>
      <c r="K4" s="4">
        <v>36.4</v>
      </c>
      <c r="L4" s="4">
        <v>24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69</v>
      </c>
      <c r="V4" s="4" t="s">
        <v>30</v>
      </c>
    </row>
    <row r="5" spans="1:22">
      <c r="A5" s="2">
        <v>44691.319697476851</v>
      </c>
      <c r="B5" s="3" t="s">
        <v>72</v>
      </c>
      <c r="C5" s="4" t="s">
        <v>22</v>
      </c>
      <c r="D5" s="4" t="s">
        <v>37</v>
      </c>
      <c r="F5" s="4" t="s">
        <v>73</v>
      </c>
      <c r="I5" s="4" t="s">
        <v>24</v>
      </c>
      <c r="K5" s="4">
        <v>36.6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44691.322365868051</v>
      </c>
      <c r="B6" s="3" t="s">
        <v>74</v>
      </c>
      <c r="C6" s="4" t="s">
        <v>33</v>
      </c>
      <c r="G6" s="4" t="s">
        <v>75</v>
      </c>
      <c r="H6" s="4" t="s">
        <v>76</v>
      </c>
      <c r="I6" s="4" t="s">
        <v>24</v>
      </c>
      <c r="K6" s="4">
        <v>36</v>
      </c>
      <c r="L6" s="4">
        <v>10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41</v>
      </c>
      <c r="U6" s="4" t="s">
        <v>28</v>
      </c>
      <c r="V6" s="4" t="s">
        <v>30</v>
      </c>
    </row>
    <row r="7" spans="1:22">
      <c r="A7" s="2">
        <v>44691.334810983797</v>
      </c>
      <c r="B7" s="3" t="s">
        <v>55</v>
      </c>
      <c r="C7" s="4" t="s">
        <v>33</v>
      </c>
      <c r="G7" s="4" t="s">
        <v>77</v>
      </c>
      <c r="H7" s="4" t="s">
        <v>57</v>
      </c>
      <c r="I7" s="4" t="s">
        <v>50</v>
      </c>
      <c r="J7" s="4" t="s">
        <v>26</v>
      </c>
      <c r="K7" s="4">
        <v>36.4</v>
      </c>
      <c r="L7" s="4">
        <v>32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44691.338591180553</v>
      </c>
      <c r="B8" s="3" t="s">
        <v>78</v>
      </c>
      <c r="C8" s="4" t="s">
        <v>33</v>
      </c>
      <c r="G8" s="4" t="s">
        <v>79</v>
      </c>
      <c r="H8" s="4" t="s">
        <v>80</v>
      </c>
      <c r="I8" s="4" t="s">
        <v>24</v>
      </c>
      <c r="K8" s="4">
        <v>36.299999999999997</v>
      </c>
      <c r="L8" s="4">
        <v>29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54</v>
      </c>
      <c r="V8" s="4" t="s">
        <v>30</v>
      </c>
    </row>
    <row r="9" spans="1:22">
      <c r="A9" s="2">
        <v>44691.345166053245</v>
      </c>
      <c r="B9" s="3" t="s">
        <v>81</v>
      </c>
      <c r="C9" s="4" t="s">
        <v>22</v>
      </c>
      <c r="D9" s="4" t="s">
        <v>23</v>
      </c>
      <c r="E9" s="4" t="s">
        <v>82</v>
      </c>
      <c r="I9" s="4" t="s">
        <v>50</v>
      </c>
      <c r="J9" s="4" t="s">
        <v>26</v>
      </c>
      <c r="K9" s="4">
        <v>36.200000000000003</v>
      </c>
      <c r="L9" s="4">
        <v>19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44691.346732199076</v>
      </c>
      <c r="B10" s="3" t="s">
        <v>21</v>
      </c>
      <c r="C10" s="4" t="s">
        <v>22</v>
      </c>
      <c r="D10" s="4" t="s">
        <v>23</v>
      </c>
      <c r="E10" s="4">
        <v>505</v>
      </c>
      <c r="I10" s="4" t="s">
        <v>24</v>
      </c>
      <c r="K10" s="4">
        <v>36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29</v>
      </c>
      <c r="V10" s="4" t="s">
        <v>30</v>
      </c>
    </row>
    <row r="11" spans="1:22">
      <c r="A11" s="2">
        <v>44691.363759629632</v>
      </c>
      <c r="B11" s="3" t="s">
        <v>83</v>
      </c>
      <c r="C11" s="4" t="s">
        <v>22</v>
      </c>
      <c r="D11" s="4" t="s">
        <v>23</v>
      </c>
      <c r="E11" s="4" t="s">
        <v>84</v>
      </c>
      <c r="I11" s="4" t="s">
        <v>50</v>
      </c>
      <c r="J11" s="4" t="s">
        <v>26</v>
      </c>
      <c r="K11" s="4">
        <v>36.200000000000003</v>
      </c>
      <c r="L11" s="4">
        <v>19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54</v>
      </c>
      <c r="V11" s="4" t="s">
        <v>30</v>
      </c>
    </row>
    <row r="12" spans="1:22">
      <c r="A12" s="2">
        <v>44691.370338321758</v>
      </c>
      <c r="B12" s="3" t="s">
        <v>64</v>
      </c>
      <c r="C12" s="4" t="s">
        <v>33</v>
      </c>
      <c r="G12" s="4" t="s">
        <v>65</v>
      </c>
      <c r="H12" s="4" t="s">
        <v>66</v>
      </c>
      <c r="I12" s="4" t="s">
        <v>50</v>
      </c>
      <c r="J12" s="4" t="s">
        <v>26</v>
      </c>
      <c r="K12" s="4">
        <v>36</v>
      </c>
      <c r="L12" s="4">
        <v>16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44691.370741273146</v>
      </c>
      <c r="B13" s="3" t="s">
        <v>85</v>
      </c>
      <c r="C13" s="4" t="s">
        <v>33</v>
      </c>
      <c r="G13" s="4" t="s">
        <v>86</v>
      </c>
      <c r="H13" s="4" t="s">
        <v>87</v>
      </c>
      <c r="I13" s="4" t="s">
        <v>24</v>
      </c>
      <c r="K13" s="4">
        <v>36.200000000000003</v>
      </c>
      <c r="L13" s="4">
        <v>22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41</v>
      </c>
      <c r="U13" s="4" t="s">
        <v>88</v>
      </c>
      <c r="V13" s="4" t="s">
        <v>30</v>
      </c>
    </row>
    <row r="14" spans="1:22">
      <c r="A14" s="2">
        <v>44691.375725636579</v>
      </c>
      <c r="B14" s="3" t="s">
        <v>89</v>
      </c>
      <c r="C14" s="4" t="s">
        <v>22</v>
      </c>
      <c r="D14" s="4" t="s">
        <v>37</v>
      </c>
      <c r="F14" s="4" t="s">
        <v>90</v>
      </c>
      <c r="I14" s="4" t="s">
        <v>24</v>
      </c>
      <c r="K14" s="4">
        <v>36.5</v>
      </c>
      <c r="L14" s="4">
        <v>40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44691.377684502309</v>
      </c>
      <c r="B15" s="3" t="s">
        <v>51</v>
      </c>
      <c r="C15" s="4" t="s">
        <v>33</v>
      </c>
      <c r="G15" s="4" t="s">
        <v>52</v>
      </c>
      <c r="H15" s="4" t="s">
        <v>53</v>
      </c>
      <c r="I15" s="4" t="s">
        <v>24</v>
      </c>
      <c r="K15" s="4">
        <v>36.299999999999997</v>
      </c>
      <c r="L15" s="4">
        <v>19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54</v>
      </c>
      <c r="V15" s="4" t="s">
        <v>30</v>
      </c>
    </row>
    <row r="16" spans="1:22">
      <c r="A16" s="2">
        <v>44691.45125633102</v>
      </c>
      <c r="B16" s="3" t="s">
        <v>44</v>
      </c>
      <c r="C16" s="4" t="s">
        <v>22</v>
      </c>
      <c r="D16" s="4" t="s">
        <v>37</v>
      </c>
      <c r="F16" s="4" t="s">
        <v>45</v>
      </c>
      <c r="I16" s="4" t="s">
        <v>24</v>
      </c>
      <c r="K16" s="4">
        <v>36.299999999999997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91</v>
      </c>
      <c r="T16" s="4" t="s">
        <v>28</v>
      </c>
      <c r="U16" s="4" t="s">
        <v>92</v>
      </c>
      <c r="V16" s="4" t="s">
        <v>30</v>
      </c>
    </row>
    <row r="17" spans="1:22">
      <c r="A17" s="2">
        <v>44691.469993425926</v>
      </c>
      <c r="B17" s="3" t="s">
        <v>47</v>
      </c>
      <c r="C17" s="4" t="s">
        <v>33</v>
      </c>
      <c r="G17" s="4" t="s">
        <v>48</v>
      </c>
      <c r="H17" s="4" t="s">
        <v>49</v>
      </c>
      <c r="I17" s="4" t="s">
        <v>50</v>
      </c>
      <c r="J17" s="4" t="s">
        <v>26</v>
      </c>
      <c r="K17" s="4">
        <v>36.5</v>
      </c>
      <c r="L17" s="4">
        <v>30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>
      <c r="A18" s="2">
        <v>44691.480516504627</v>
      </c>
      <c r="B18" s="3" t="s">
        <v>93</v>
      </c>
      <c r="C18" s="4" t="s">
        <v>22</v>
      </c>
      <c r="D18" s="4" t="s">
        <v>37</v>
      </c>
      <c r="F18" s="4" t="s">
        <v>94</v>
      </c>
      <c r="I18" s="4" t="s">
        <v>50</v>
      </c>
      <c r="J18" s="4" t="s">
        <v>26</v>
      </c>
      <c r="K18" s="4">
        <v>35.9</v>
      </c>
      <c r="L18" s="4">
        <v>16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44691.529755219904</v>
      </c>
      <c r="B19" s="3" t="s">
        <v>31</v>
      </c>
      <c r="C19" s="4" t="s">
        <v>22</v>
      </c>
      <c r="D19" s="4" t="s">
        <v>23</v>
      </c>
      <c r="E19" s="4">
        <v>480</v>
      </c>
      <c r="I19" s="4" t="s">
        <v>24</v>
      </c>
      <c r="K19" s="4">
        <v>36.5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44691.568542430556</v>
      </c>
      <c r="B20" s="3" t="s">
        <v>95</v>
      </c>
      <c r="C20" s="4" t="s">
        <v>22</v>
      </c>
      <c r="D20" s="4" t="s">
        <v>23</v>
      </c>
      <c r="E20" s="4">
        <v>247</v>
      </c>
      <c r="I20" s="4" t="s">
        <v>50</v>
      </c>
      <c r="J20" s="4" t="s">
        <v>26</v>
      </c>
      <c r="K20" s="4">
        <v>36.1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54</v>
      </c>
      <c r="V20" s="4" t="s">
        <v>30</v>
      </c>
    </row>
    <row r="21" spans="1:22">
      <c r="A21" s="2">
        <v>44691.841574432867</v>
      </c>
      <c r="B21" s="3" t="s">
        <v>61</v>
      </c>
      <c r="C21" s="4" t="s">
        <v>33</v>
      </c>
      <c r="G21" s="4" t="s">
        <v>62</v>
      </c>
      <c r="H21" s="4" t="s">
        <v>63</v>
      </c>
      <c r="I21" s="4" t="s">
        <v>24</v>
      </c>
      <c r="K21" s="4">
        <v>36.4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44691.871483888885</v>
      </c>
      <c r="B22" s="3" t="s">
        <v>58</v>
      </c>
      <c r="C22" s="4" t="s">
        <v>33</v>
      </c>
      <c r="G22" s="4" t="s">
        <v>59</v>
      </c>
      <c r="H22" s="4" t="s">
        <v>60</v>
      </c>
      <c r="I22" s="4" t="s">
        <v>24</v>
      </c>
      <c r="K22" s="4">
        <v>36.4</v>
      </c>
      <c r="L22" s="4">
        <v>30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44692.144570578705</v>
      </c>
      <c r="B2" s="3" t="s">
        <v>100</v>
      </c>
      <c r="C2" s="4" t="s">
        <v>33</v>
      </c>
      <c r="G2" s="4" t="s">
        <v>101</v>
      </c>
      <c r="H2" s="4" t="s">
        <v>102</v>
      </c>
      <c r="I2" s="4" t="s">
        <v>103</v>
      </c>
      <c r="J2" s="4" t="s">
        <v>104</v>
      </c>
      <c r="M2" s="4" t="s">
        <v>24</v>
      </c>
      <c r="O2" s="4">
        <v>35</v>
      </c>
      <c r="P2" s="4">
        <v>22</v>
      </c>
      <c r="Q2" s="4" t="s">
        <v>25</v>
      </c>
      <c r="R2" s="4" t="s">
        <v>26</v>
      </c>
      <c r="S2" s="4" t="s">
        <v>26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30</v>
      </c>
    </row>
    <row r="3" spans="1:26">
      <c r="A3" s="2">
        <v>44692.205380891202</v>
      </c>
      <c r="B3" s="4" t="s">
        <v>36</v>
      </c>
      <c r="C3" s="4" t="s">
        <v>22</v>
      </c>
      <c r="D3" s="4" t="s">
        <v>37</v>
      </c>
      <c r="F3" s="4" t="s">
        <v>38</v>
      </c>
      <c r="I3" s="4" t="s">
        <v>103</v>
      </c>
      <c r="J3" s="4" t="s">
        <v>105</v>
      </c>
      <c r="M3" s="4" t="s">
        <v>24</v>
      </c>
      <c r="O3" s="4">
        <v>36.4</v>
      </c>
      <c r="P3" s="4">
        <v>17</v>
      </c>
      <c r="Q3" s="4" t="s">
        <v>25</v>
      </c>
      <c r="R3" s="4" t="s">
        <v>26</v>
      </c>
      <c r="S3" s="4" t="s">
        <v>26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30</v>
      </c>
    </row>
    <row r="4" spans="1:26">
      <c r="A4" s="2">
        <v>44692.2629824537</v>
      </c>
      <c r="B4" s="3" t="s">
        <v>39</v>
      </c>
      <c r="C4" s="4" t="s">
        <v>22</v>
      </c>
      <c r="D4" s="4" t="s">
        <v>23</v>
      </c>
      <c r="E4" s="4" t="s">
        <v>40</v>
      </c>
      <c r="I4" s="4" t="s">
        <v>103</v>
      </c>
      <c r="J4" s="4" t="s">
        <v>106</v>
      </c>
      <c r="M4" s="4" t="s">
        <v>24</v>
      </c>
      <c r="O4" s="4">
        <v>36.5</v>
      </c>
      <c r="P4" s="4">
        <v>31</v>
      </c>
      <c r="Q4" s="4" t="s">
        <v>25</v>
      </c>
      <c r="R4" s="4" t="s">
        <v>26</v>
      </c>
      <c r="S4" s="4" t="s">
        <v>26</v>
      </c>
      <c r="U4" s="4" t="s">
        <v>28</v>
      </c>
      <c r="W4" s="4" t="s">
        <v>28</v>
      </c>
      <c r="X4" s="4" t="s">
        <v>41</v>
      </c>
      <c r="Y4" s="4" t="s">
        <v>28</v>
      </c>
      <c r="Z4" s="4" t="s">
        <v>30</v>
      </c>
    </row>
    <row r="5" spans="1:26">
      <c r="A5" s="2">
        <v>44692.265557395833</v>
      </c>
      <c r="B5" s="3" t="s">
        <v>32</v>
      </c>
      <c r="C5" s="4" t="s">
        <v>33</v>
      </c>
      <c r="G5" s="4" t="s">
        <v>34</v>
      </c>
      <c r="H5" s="4" t="s">
        <v>35</v>
      </c>
      <c r="I5" s="4" t="s">
        <v>107</v>
      </c>
      <c r="M5" s="4" t="s">
        <v>24</v>
      </c>
      <c r="O5" s="4">
        <v>36.5</v>
      </c>
      <c r="P5" s="4">
        <v>22</v>
      </c>
      <c r="Q5" s="4" t="s">
        <v>25</v>
      </c>
      <c r="R5" s="4" t="s">
        <v>26</v>
      </c>
      <c r="S5" s="4" t="s">
        <v>26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>
      <c r="A6" s="2">
        <v>44692.312407222227</v>
      </c>
      <c r="B6" s="3" t="s">
        <v>44</v>
      </c>
      <c r="C6" s="4" t="s">
        <v>22</v>
      </c>
      <c r="D6" s="4" t="s">
        <v>37</v>
      </c>
      <c r="F6" s="4" t="s">
        <v>45</v>
      </c>
      <c r="I6" s="4" t="s">
        <v>103</v>
      </c>
      <c r="J6" s="4" t="s">
        <v>105</v>
      </c>
      <c r="M6" s="4" t="s">
        <v>24</v>
      </c>
      <c r="O6" s="4">
        <v>36.1</v>
      </c>
      <c r="P6" s="4">
        <v>16</v>
      </c>
      <c r="Q6" s="4" t="s">
        <v>25</v>
      </c>
      <c r="R6" s="4" t="s">
        <v>26</v>
      </c>
      <c r="S6" s="4" t="s">
        <v>26</v>
      </c>
      <c r="U6" s="4" t="s">
        <v>27</v>
      </c>
      <c r="W6" s="4" t="s">
        <v>108</v>
      </c>
      <c r="X6" s="4" t="s">
        <v>28</v>
      </c>
      <c r="Y6" s="4" t="s">
        <v>109</v>
      </c>
      <c r="Z6" s="4" t="s">
        <v>30</v>
      </c>
    </row>
    <row r="7" spans="1:26">
      <c r="A7" s="2">
        <v>44692.313872951388</v>
      </c>
      <c r="B7" s="3" t="s">
        <v>61</v>
      </c>
      <c r="C7" s="4" t="s">
        <v>33</v>
      </c>
      <c r="G7" s="4" t="s">
        <v>62</v>
      </c>
      <c r="H7" s="4" t="s">
        <v>63</v>
      </c>
      <c r="I7" s="4" t="s">
        <v>107</v>
      </c>
      <c r="M7" s="4" t="s">
        <v>24</v>
      </c>
      <c r="O7" s="4">
        <v>36.5</v>
      </c>
      <c r="P7" s="4">
        <v>16</v>
      </c>
      <c r="Q7" s="4" t="s">
        <v>25</v>
      </c>
      <c r="R7" s="4" t="s">
        <v>26</v>
      </c>
      <c r="S7" s="4" t="s">
        <v>26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30</v>
      </c>
    </row>
    <row r="8" spans="1:26">
      <c r="A8" s="2">
        <v>44692.318563622684</v>
      </c>
      <c r="B8" s="3" t="s">
        <v>93</v>
      </c>
      <c r="C8" s="4" t="s">
        <v>22</v>
      </c>
      <c r="D8" s="4" t="s">
        <v>37</v>
      </c>
      <c r="F8" s="4" t="s">
        <v>94</v>
      </c>
      <c r="I8" s="4" t="s">
        <v>110</v>
      </c>
      <c r="K8" s="4" t="s">
        <v>111</v>
      </c>
      <c r="M8" s="4" t="s">
        <v>50</v>
      </c>
      <c r="N8" s="4" t="s">
        <v>26</v>
      </c>
      <c r="O8" s="4">
        <v>36</v>
      </c>
      <c r="P8" s="4">
        <v>16</v>
      </c>
      <c r="Q8" s="4" t="s">
        <v>25</v>
      </c>
      <c r="R8" s="4" t="s">
        <v>26</v>
      </c>
      <c r="S8" s="4" t="s">
        <v>26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30</v>
      </c>
    </row>
    <row r="9" spans="1:26">
      <c r="A9" s="2">
        <v>44692.320386018517</v>
      </c>
      <c r="B9" s="3" t="s">
        <v>72</v>
      </c>
      <c r="C9" s="4" t="s">
        <v>22</v>
      </c>
      <c r="D9" s="4" t="s">
        <v>37</v>
      </c>
      <c r="F9" s="4" t="s">
        <v>73</v>
      </c>
      <c r="I9" s="4" t="s">
        <v>107</v>
      </c>
      <c r="M9" s="4" t="s">
        <v>24</v>
      </c>
      <c r="O9" s="4">
        <v>36.6</v>
      </c>
      <c r="P9" s="4">
        <v>20</v>
      </c>
      <c r="Q9" s="4" t="s">
        <v>25</v>
      </c>
      <c r="R9" s="4" t="s">
        <v>26</v>
      </c>
      <c r="S9" s="4" t="s">
        <v>26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>
      <c r="A10" s="2">
        <v>44692.320621250001</v>
      </c>
      <c r="B10" s="3" t="s">
        <v>74</v>
      </c>
      <c r="C10" s="4" t="s">
        <v>33</v>
      </c>
      <c r="G10" s="4" t="s">
        <v>75</v>
      </c>
      <c r="H10" s="4" t="s">
        <v>76</v>
      </c>
      <c r="I10" s="4" t="s">
        <v>103</v>
      </c>
      <c r="J10" s="4" t="s">
        <v>104</v>
      </c>
      <c r="M10" s="4" t="s">
        <v>24</v>
      </c>
      <c r="O10" s="4">
        <v>36</v>
      </c>
      <c r="P10" s="4">
        <v>10</v>
      </c>
      <c r="Q10" s="4" t="s">
        <v>25</v>
      </c>
      <c r="R10" s="4" t="s">
        <v>26</v>
      </c>
      <c r="S10" s="4" t="s">
        <v>26</v>
      </c>
      <c r="U10" s="4" t="s">
        <v>28</v>
      </c>
      <c r="W10" s="4" t="s">
        <v>28</v>
      </c>
      <c r="X10" s="4" t="s">
        <v>41</v>
      </c>
      <c r="Y10" s="4" t="s">
        <v>28</v>
      </c>
      <c r="Z10" s="4" t="s">
        <v>30</v>
      </c>
    </row>
    <row r="11" spans="1:26">
      <c r="A11" s="2">
        <v>44692.328716226853</v>
      </c>
      <c r="B11" s="3" t="s">
        <v>112</v>
      </c>
      <c r="C11" s="4" t="s">
        <v>33</v>
      </c>
      <c r="G11" s="4" t="s">
        <v>113</v>
      </c>
      <c r="H11" s="4" t="s">
        <v>114</v>
      </c>
      <c r="I11" s="4" t="s">
        <v>110</v>
      </c>
      <c r="K11" s="4" t="s">
        <v>115</v>
      </c>
      <c r="M11" s="4" t="s">
        <v>50</v>
      </c>
      <c r="N11" s="4" t="s">
        <v>26</v>
      </c>
      <c r="O11" s="4">
        <v>36</v>
      </c>
      <c r="P11" s="4">
        <v>40</v>
      </c>
      <c r="Q11" s="4" t="s">
        <v>25</v>
      </c>
      <c r="R11" s="4" t="s">
        <v>26</v>
      </c>
      <c r="S11" s="4" t="s">
        <v>26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>
      <c r="A12" s="2">
        <v>44692.329198310181</v>
      </c>
      <c r="B12" s="3" t="s">
        <v>31</v>
      </c>
      <c r="C12" s="4" t="s">
        <v>22</v>
      </c>
      <c r="D12" s="4" t="s">
        <v>23</v>
      </c>
      <c r="E12" s="4">
        <v>480</v>
      </c>
      <c r="I12" s="4" t="s">
        <v>103</v>
      </c>
      <c r="J12" s="4" t="s">
        <v>106</v>
      </c>
      <c r="M12" s="4" t="s">
        <v>24</v>
      </c>
      <c r="O12" s="4">
        <v>36.5</v>
      </c>
      <c r="P12" s="4">
        <v>18</v>
      </c>
      <c r="Q12" s="4" t="s">
        <v>25</v>
      </c>
      <c r="R12" s="4" t="s">
        <v>26</v>
      </c>
      <c r="S12" s="4" t="s">
        <v>26</v>
      </c>
      <c r="U12" s="4" t="s">
        <v>27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>
      <c r="A13" s="2">
        <v>44692.336938749999</v>
      </c>
      <c r="B13" s="3" t="s">
        <v>116</v>
      </c>
      <c r="C13" s="4" t="s">
        <v>22</v>
      </c>
      <c r="D13" s="4" t="s">
        <v>23</v>
      </c>
      <c r="E13" s="4" t="s">
        <v>82</v>
      </c>
      <c r="I13" s="4" t="s">
        <v>107</v>
      </c>
      <c r="M13" s="4" t="s">
        <v>50</v>
      </c>
      <c r="N13" s="4" t="s">
        <v>26</v>
      </c>
      <c r="O13" s="4">
        <v>36.299999999999997</v>
      </c>
      <c r="P13" s="4">
        <v>19</v>
      </c>
      <c r="Q13" s="4" t="s">
        <v>25</v>
      </c>
      <c r="R13" s="4" t="s">
        <v>26</v>
      </c>
      <c r="S13" s="4" t="s">
        <v>26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30</v>
      </c>
    </row>
    <row r="14" spans="1:26">
      <c r="A14" s="2">
        <v>44692.343081087965</v>
      </c>
      <c r="B14" s="4" t="s">
        <v>117</v>
      </c>
      <c r="C14" s="4" t="s">
        <v>33</v>
      </c>
      <c r="G14" s="4" t="s">
        <v>118</v>
      </c>
      <c r="H14" s="4" t="s">
        <v>119</v>
      </c>
      <c r="I14" s="4" t="s">
        <v>107</v>
      </c>
      <c r="M14" s="4" t="s">
        <v>24</v>
      </c>
      <c r="O14" s="4">
        <v>36.5</v>
      </c>
      <c r="P14" s="4">
        <v>20</v>
      </c>
      <c r="Q14" s="4" t="s">
        <v>25</v>
      </c>
      <c r="R14" s="4" t="s">
        <v>26</v>
      </c>
      <c r="S14" s="4" t="s">
        <v>26</v>
      </c>
      <c r="U14" s="4" t="s">
        <v>30</v>
      </c>
      <c r="V14" s="4" t="s">
        <v>120</v>
      </c>
      <c r="W14" s="4" t="s">
        <v>28</v>
      </c>
      <c r="X14" s="4" t="s">
        <v>28</v>
      </c>
      <c r="Y14" s="4" t="s">
        <v>29</v>
      </c>
      <c r="Z14" s="4" t="s">
        <v>30</v>
      </c>
    </row>
    <row r="15" spans="1:26">
      <c r="A15" s="2">
        <v>44692.3598746875</v>
      </c>
      <c r="B15" s="3" t="s">
        <v>21</v>
      </c>
      <c r="C15" s="4" t="s">
        <v>22</v>
      </c>
      <c r="D15" s="4" t="s">
        <v>23</v>
      </c>
      <c r="E15" s="4">
        <v>505</v>
      </c>
      <c r="I15" s="4" t="s">
        <v>110</v>
      </c>
      <c r="K15" s="4" t="s">
        <v>121</v>
      </c>
      <c r="M15" s="4" t="s">
        <v>24</v>
      </c>
      <c r="O15" s="4">
        <v>36.200000000000003</v>
      </c>
      <c r="P15" s="4">
        <v>18</v>
      </c>
      <c r="Q15" s="4" t="s">
        <v>25</v>
      </c>
      <c r="R15" s="4" t="s">
        <v>26</v>
      </c>
      <c r="S15" s="4" t="s">
        <v>26</v>
      </c>
      <c r="U15" s="4" t="s">
        <v>27</v>
      </c>
      <c r="W15" s="4" t="s">
        <v>28</v>
      </c>
      <c r="X15" s="4" t="s">
        <v>28</v>
      </c>
      <c r="Y15" s="4" t="s">
        <v>69</v>
      </c>
      <c r="Z15" s="4" t="s">
        <v>30</v>
      </c>
    </row>
    <row r="16" spans="1:26">
      <c r="A16" s="2">
        <v>44692.391228645836</v>
      </c>
      <c r="B16" s="3" t="s">
        <v>64</v>
      </c>
      <c r="C16" s="4" t="s">
        <v>33</v>
      </c>
      <c r="G16" s="4" t="s">
        <v>65</v>
      </c>
      <c r="H16" s="4" t="s">
        <v>66</v>
      </c>
      <c r="I16" s="4" t="s">
        <v>103</v>
      </c>
      <c r="J16" s="4" t="s">
        <v>106</v>
      </c>
      <c r="M16" s="4" t="s">
        <v>50</v>
      </c>
      <c r="N16" s="4" t="s">
        <v>26</v>
      </c>
      <c r="O16" s="4">
        <v>36.200000000000003</v>
      </c>
      <c r="P16" s="4">
        <v>16</v>
      </c>
      <c r="Q16" s="4" t="s">
        <v>25</v>
      </c>
      <c r="R16" s="4" t="s">
        <v>26</v>
      </c>
      <c r="S16" s="4" t="s">
        <v>26</v>
      </c>
      <c r="U16" s="4" t="s">
        <v>28</v>
      </c>
      <c r="W16" s="4" t="s">
        <v>28</v>
      </c>
      <c r="X16" s="4" t="s">
        <v>28</v>
      </c>
      <c r="Y16" s="4" t="s">
        <v>122</v>
      </c>
      <c r="Z16" s="4" t="s">
        <v>30</v>
      </c>
    </row>
    <row r="17" spans="1:26">
      <c r="A17" s="2">
        <v>44692.400546863428</v>
      </c>
      <c r="B17" s="3" t="s">
        <v>55</v>
      </c>
      <c r="C17" s="4" t="s">
        <v>33</v>
      </c>
      <c r="G17" s="4" t="s">
        <v>56</v>
      </c>
      <c r="H17" s="4" t="s">
        <v>57</v>
      </c>
      <c r="I17" s="4" t="s">
        <v>107</v>
      </c>
      <c r="M17" s="4" t="s">
        <v>50</v>
      </c>
      <c r="N17" s="4" t="s">
        <v>26</v>
      </c>
      <c r="O17" s="4">
        <v>36.4</v>
      </c>
      <c r="P17" s="4">
        <v>32</v>
      </c>
      <c r="Q17" s="4" t="s">
        <v>25</v>
      </c>
      <c r="R17" s="4" t="s">
        <v>26</v>
      </c>
      <c r="S17" s="4" t="s">
        <v>26</v>
      </c>
      <c r="U17" s="4" t="s">
        <v>27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>
      <c r="A18" s="2">
        <v>44692.467222222222</v>
      </c>
      <c r="B18" s="3" t="s">
        <v>89</v>
      </c>
      <c r="C18" s="4" t="s">
        <v>22</v>
      </c>
      <c r="D18" s="4" t="s">
        <v>37</v>
      </c>
      <c r="F18" s="4" t="s">
        <v>90</v>
      </c>
      <c r="I18" s="4" t="s">
        <v>103</v>
      </c>
      <c r="J18" s="4" t="s">
        <v>106</v>
      </c>
      <c r="M18" s="4" t="s">
        <v>24</v>
      </c>
      <c r="O18" s="4">
        <v>36.4</v>
      </c>
      <c r="P18" s="4">
        <v>40</v>
      </c>
      <c r="Q18" s="4" t="s">
        <v>25</v>
      </c>
      <c r="R18" s="4" t="s">
        <v>26</v>
      </c>
      <c r="S18" s="4" t="s">
        <v>26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30</v>
      </c>
    </row>
    <row r="19" spans="1:26">
      <c r="A19" s="2">
        <v>44692.487953460644</v>
      </c>
      <c r="B19" s="3" t="s">
        <v>70</v>
      </c>
      <c r="C19" s="4" t="s">
        <v>22</v>
      </c>
      <c r="D19" s="4" t="s">
        <v>37</v>
      </c>
      <c r="F19" s="4" t="s">
        <v>71</v>
      </c>
      <c r="I19" s="4" t="s">
        <v>103</v>
      </c>
      <c r="J19" s="4" t="s">
        <v>106</v>
      </c>
      <c r="M19" s="4" t="s">
        <v>24</v>
      </c>
      <c r="O19" s="4">
        <v>36.4</v>
      </c>
      <c r="P19" s="4">
        <v>24</v>
      </c>
      <c r="Q19" s="4" t="s">
        <v>25</v>
      </c>
      <c r="R19" s="4" t="s">
        <v>26</v>
      </c>
      <c r="S19" s="4" t="s">
        <v>26</v>
      </c>
      <c r="U19" s="4" t="s">
        <v>28</v>
      </c>
      <c r="W19" s="4" t="s">
        <v>28</v>
      </c>
      <c r="X19" s="4" t="s">
        <v>28</v>
      </c>
      <c r="Y19" s="4" t="s">
        <v>69</v>
      </c>
      <c r="Z19" s="4" t="s">
        <v>30</v>
      </c>
    </row>
    <row r="20" spans="1:26">
      <c r="A20" s="2">
        <v>44692.517925833337</v>
      </c>
      <c r="B20" s="3" t="s">
        <v>47</v>
      </c>
      <c r="C20" s="4" t="s">
        <v>33</v>
      </c>
      <c r="G20" s="4" t="s">
        <v>48</v>
      </c>
      <c r="H20" s="4" t="s">
        <v>49</v>
      </c>
      <c r="I20" s="4" t="s">
        <v>110</v>
      </c>
      <c r="K20" s="4" t="s">
        <v>111</v>
      </c>
      <c r="M20" s="4" t="s">
        <v>50</v>
      </c>
      <c r="N20" s="4" t="s">
        <v>26</v>
      </c>
      <c r="O20" s="4">
        <v>36.5</v>
      </c>
      <c r="P20" s="4">
        <v>28</v>
      </c>
      <c r="Q20" s="4" t="s">
        <v>25</v>
      </c>
      <c r="R20" s="4" t="s">
        <v>26</v>
      </c>
      <c r="S20" s="4" t="s">
        <v>26</v>
      </c>
      <c r="U20" s="4" t="s">
        <v>27</v>
      </c>
      <c r="W20" s="4" t="s">
        <v>28</v>
      </c>
      <c r="X20" s="4" t="s">
        <v>28</v>
      </c>
      <c r="Y20" s="4" t="s">
        <v>123</v>
      </c>
      <c r="Z20" s="4" t="s">
        <v>30</v>
      </c>
    </row>
    <row r="21" spans="1:26">
      <c r="A21" s="2">
        <v>44692.603526828709</v>
      </c>
      <c r="B21" s="3" t="s">
        <v>67</v>
      </c>
      <c r="C21" s="4" t="s">
        <v>22</v>
      </c>
      <c r="D21" s="4" t="s">
        <v>37</v>
      </c>
      <c r="F21" s="4" t="s">
        <v>68</v>
      </c>
      <c r="I21" s="4" t="s">
        <v>110</v>
      </c>
      <c r="K21" s="4" t="s">
        <v>115</v>
      </c>
      <c r="M21" s="4" t="s">
        <v>50</v>
      </c>
      <c r="N21" s="4" t="s">
        <v>26</v>
      </c>
      <c r="O21" s="4">
        <v>36.299999999999997</v>
      </c>
      <c r="P21" s="4">
        <v>31</v>
      </c>
      <c r="Q21" s="4" t="s">
        <v>25</v>
      </c>
      <c r="R21" s="4" t="s">
        <v>26</v>
      </c>
      <c r="S21" s="4" t="s">
        <v>26</v>
      </c>
      <c r="U21" s="4" t="s">
        <v>27</v>
      </c>
      <c r="W21" s="4" t="s">
        <v>28</v>
      </c>
      <c r="X21" s="4" t="s">
        <v>28</v>
      </c>
      <c r="Y21" s="4" t="s">
        <v>69</v>
      </c>
      <c r="Z21" s="4" t="s">
        <v>30</v>
      </c>
    </row>
    <row r="22" spans="1:26">
      <c r="A22" s="2">
        <v>44692.794730567126</v>
      </c>
      <c r="B22" s="3" t="s">
        <v>42</v>
      </c>
      <c r="C22" s="4" t="s">
        <v>22</v>
      </c>
      <c r="D22" s="4" t="s">
        <v>37</v>
      </c>
      <c r="F22" s="4" t="s">
        <v>43</v>
      </c>
      <c r="I22" s="4" t="s">
        <v>107</v>
      </c>
      <c r="M22" s="4" t="s">
        <v>24</v>
      </c>
      <c r="O22" s="4">
        <v>35.9</v>
      </c>
      <c r="P22" s="4">
        <v>16</v>
      </c>
      <c r="Q22" s="4" t="s">
        <v>25</v>
      </c>
      <c r="R22" s="4" t="s">
        <v>26</v>
      </c>
      <c r="S22" s="4" t="s">
        <v>26</v>
      </c>
      <c r="U22" s="4" t="s">
        <v>27</v>
      </c>
      <c r="W22" s="4" t="s">
        <v>28</v>
      </c>
      <c r="X22" s="4" t="s">
        <v>28</v>
      </c>
      <c r="Y22" s="4" t="s">
        <v>28</v>
      </c>
      <c r="Z22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44693.210699907402</v>
      </c>
      <c r="B2" s="3" t="s">
        <v>100</v>
      </c>
      <c r="C2" s="4" t="s">
        <v>33</v>
      </c>
      <c r="G2" s="4" t="s">
        <v>101</v>
      </c>
      <c r="H2" s="4" t="s">
        <v>102</v>
      </c>
      <c r="I2" s="4" t="s">
        <v>24</v>
      </c>
      <c r="K2" s="4">
        <v>35</v>
      </c>
      <c r="L2" s="4">
        <v>22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44693.233090289352</v>
      </c>
      <c r="B3" s="4" t="s">
        <v>36</v>
      </c>
      <c r="C3" s="4" t="s">
        <v>22</v>
      </c>
      <c r="D3" s="4" t="s">
        <v>37</v>
      </c>
      <c r="F3" s="4" t="s">
        <v>38</v>
      </c>
      <c r="I3" s="4" t="s">
        <v>24</v>
      </c>
      <c r="K3" s="4">
        <v>36.299999999999997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44693.246688078703</v>
      </c>
      <c r="B4" s="3" t="s">
        <v>32</v>
      </c>
      <c r="C4" s="4" t="s">
        <v>33</v>
      </c>
      <c r="G4" s="4" t="s">
        <v>34</v>
      </c>
      <c r="H4" s="4" t="s">
        <v>35</v>
      </c>
      <c r="I4" s="4" t="s">
        <v>24</v>
      </c>
      <c r="K4" s="4">
        <v>36.5</v>
      </c>
      <c r="L4" s="4">
        <v>22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44693.309319409724</v>
      </c>
      <c r="B5" s="3" t="s">
        <v>61</v>
      </c>
      <c r="C5" s="4" t="s">
        <v>33</v>
      </c>
      <c r="G5" s="4" t="s">
        <v>62</v>
      </c>
      <c r="H5" s="4" t="s">
        <v>63</v>
      </c>
      <c r="I5" s="4" t="s">
        <v>24</v>
      </c>
      <c r="K5" s="4">
        <v>36.700000000000003</v>
      </c>
      <c r="L5" s="4">
        <v>14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44693.312178831024</v>
      </c>
      <c r="B6" s="3" t="s">
        <v>72</v>
      </c>
      <c r="C6" s="4" t="s">
        <v>22</v>
      </c>
      <c r="D6" s="4" t="s">
        <v>37</v>
      </c>
      <c r="F6" s="4" t="s">
        <v>73</v>
      </c>
      <c r="I6" s="4" t="s">
        <v>24</v>
      </c>
      <c r="K6" s="4">
        <v>36.4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44693.321450625001</v>
      </c>
      <c r="B7" s="3" t="s">
        <v>39</v>
      </c>
      <c r="C7" s="4" t="s">
        <v>22</v>
      </c>
      <c r="D7" s="4" t="s">
        <v>23</v>
      </c>
      <c r="E7" s="4" t="s">
        <v>40</v>
      </c>
      <c r="I7" s="4" t="s">
        <v>24</v>
      </c>
      <c r="K7" s="4">
        <v>36.5</v>
      </c>
      <c r="L7" s="4">
        <v>33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44693.325446041665</v>
      </c>
      <c r="B8" s="3" t="s">
        <v>21</v>
      </c>
      <c r="C8" s="4" t="s">
        <v>22</v>
      </c>
      <c r="D8" s="4" t="s">
        <v>23</v>
      </c>
      <c r="E8" s="4">
        <v>505</v>
      </c>
      <c r="I8" s="4" t="s">
        <v>24</v>
      </c>
      <c r="K8" s="4">
        <v>36.299999999999997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28</v>
      </c>
      <c r="T8" s="4" t="s">
        <v>28</v>
      </c>
      <c r="U8" s="4" t="s">
        <v>29</v>
      </c>
      <c r="V8" s="4" t="s">
        <v>30</v>
      </c>
    </row>
    <row r="9" spans="1:22">
      <c r="A9" s="2">
        <v>44693.32714893519</v>
      </c>
      <c r="B9" s="3" t="s">
        <v>124</v>
      </c>
      <c r="C9" s="4" t="s">
        <v>33</v>
      </c>
      <c r="G9" s="4" t="s">
        <v>113</v>
      </c>
      <c r="H9" s="4" t="s">
        <v>114</v>
      </c>
      <c r="I9" s="4" t="s">
        <v>50</v>
      </c>
      <c r="J9" s="4" t="s">
        <v>26</v>
      </c>
      <c r="K9" s="4">
        <v>36.5</v>
      </c>
      <c r="L9" s="4">
        <v>40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44693.342080856484</v>
      </c>
      <c r="B10" s="3" t="s">
        <v>125</v>
      </c>
      <c r="C10" s="4" t="s">
        <v>22</v>
      </c>
      <c r="D10" s="4" t="s">
        <v>37</v>
      </c>
      <c r="F10" s="4" t="s">
        <v>126</v>
      </c>
      <c r="I10" s="4" t="s">
        <v>24</v>
      </c>
      <c r="K10" s="4">
        <v>36.4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44693.343527939811</v>
      </c>
      <c r="B11" s="3" t="s">
        <v>125</v>
      </c>
      <c r="C11" s="4" t="s">
        <v>33</v>
      </c>
      <c r="G11" s="4" t="s">
        <v>127</v>
      </c>
      <c r="H11" s="4" t="s">
        <v>128</v>
      </c>
      <c r="I11" s="4" t="s">
        <v>24</v>
      </c>
      <c r="K11" s="4">
        <v>36.4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44693.344737013889</v>
      </c>
      <c r="B12" s="3" t="s">
        <v>93</v>
      </c>
      <c r="C12" s="4" t="s">
        <v>22</v>
      </c>
      <c r="D12" s="4" t="s">
        <v>37</v>
      </c>
      <c r="F12" s="4" t="s">
        <v>94</v>
      </c>
      <c r="I12" s="4" t="s">
        <v>50</v>
      </c>
      <c r="J12" s="4" t="s">
        <v>26</v>
      </c>
      <c r="K12" s="4">
        <v>36.1</v>
      </c>
      <c r="L12" s="4">
        <v>16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44693.347138171295</v>
      </c>
      <c r="B13" s="3" t="s">
        <v>31</v>
      </c>
      <c r="C13" s="4" t="s">
        <v>22</v>
      </c>
      <c r="D13" s="4" t="s">
        <v>23</v>
      </c>
      <c r="E13" s="4">
        <v>480</v>
      </c>
      <c r="I13" s="4" t="s">
        <v>24</v>
      </c>
      <c r="K13" s="4">
        <v>36.5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44693.366512569446</v>
      </c>
      <c r="B14" s="3" t="s">
        <v>47</v>
      </c>
      <c r="C14" s="4" t="s">
        <v>33</v>
      </c>
      <c r="G14" s="4" t="s">
        <v>48</v>
      </c>
      <c r="H14" s="4" t="s">
        <v>129</v>
      </c>
      <c r="I14" s="4" t="s">
        <v>50</v>
      </c>
      <c r="J14" s="4" t="s">
        <v>26</v>
      </c>
      <c r="K14" s="4">
        <v>36.5</v>
      </c>
      <c r="L14" s="4">
        <v>30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28</v>
      </c>
      <c r="T14" s="4" t="s">
        <v>28</v>
      </c>
      <c r="U14" s="4" t="s">
        <v>123</v>
      </c>
      <c r="V14" s="4" t="s">
        <v>30</v>
      </c>
    </row>
    <row r="15" spans="1:22">
      <c r="A15" s="2">
        <v>44693.386572094911</v>
      </c>
      <c r="B15" s="3" t="s">
        <v>130</v>
      </c>
      <c r="C15" s="4" t="s">
        <v>33</v>
      </c>
      <c r="G15" s="4" t="s">
        <v>131</v>
      </c>
      <c r="H15" s="4" t="s">
        <v>132</v>
      </c>
      <c r="I15" s="4" t="s">
        <v>24</v>
      </c>
      <c r="K15" s="4">
        <v>36.200000000000003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108</v>
      </c>
      <c r="T15" s="4" t="s">
        <v>28</v>
      </c>
      <c r="U15" s="4" t="s">
        <v>28</v>
      </c>
      <c r="V15" s="4" t="s">
        <v>30</v>
      </c>
    </row>
    <row r="16" spans="1:22">
      <c r="A16" s="2">
        <v>44693.392544328701</v>
      </c>
      <c r="B16" s="3" t="s">
        <v>55</v>
      </c>
      <c r="C16" s="4" t="s">
        <v>33</v>
      </c>
      <c r="G16" s="4" t="s">
        <v>77</v>
      </c>
      <c r="H16" s="4" t="s">
        <v>57</v>
      </c>
      <c r="I16" s="4" t="s">
        <v>50</v>
      </c>
      <c r="J16" s="4" t="s">
        <v>26</v>
      </c>
      <c r="K16" s="4">
        <v>36.5</v>
      </c>
      <c r="L16" s="4">
        <v>32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44693.485136689815</v>
      </c>
      <c r="B17" s="3" t="s">
        <v>95</v>
      </c>
      <c r="C17" s="4" t="s">
        <v>22</v>
      </c>
      <c r="D17" s="4" t="s">
        <v>23</v>
      </c>
      <c r="E17" s="4">
        <v>247</v>
      </c>
      <c r="I17" s="4" t="s">
        <v>50</v>
      </c>
      <c r="J17" s="4" t="s">
        <v>26</v>
      </c>
      <c r="K17" s="4">
        <v>36.5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54</v>
      </c>
      <c r="V17" s="4" t="s">
        <v>30</v>
      </c>
    </row>
    <row r="18" spans="1:22">
      <c r="A18" s="2">
        <v>44693.48864236111</v>
      </c>
      <c r="B18" s="3" t="s">
        <v>133</v>
      </c>
      <c r="C18" s="4" t="s">
        <v>33</v>
      </c>
      <c r="G18" s="4" t="s">
        <v>134</v>
      </c>
      <c r="H18" s="4" t="s">
        <v>135</v>
      </c>
      <c r="I18" s="4" t="s">
        <v>24</v>
      </c>
      <c r="K18" s="4">
        <v>36.299999999999997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29</v>
      </c>
      <c r="V18" s="4" t="s">
        <v>30</v>
      </c>
    </row>
    <row r="19" spans="1:22">
      <c r="A19" s="2">
        <v>44693.512559976851</v>
      </c>
      <c r="B19" s="3" t="s">
        <v>70</v>
      </c>
      <c r="C19" s="4" t="s">
        <v>22</v>
      </c>
      <c r="D19" s="4" t="s">
        <v>37</v>
      </c>
      <c r="F19" s="4" t="s">
        <v>71</v>
      </c>
      <c r="I19" s="4" t="s">
        <v>24</v>
      </c>
      <c r="K19" s="4">
        <v>36.4</v>
      </c>
      <c r="L19" s="4">
        <v>24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69</v>
      </c>
      <c r="V19" s="4" t="s">
        <v>30</v>
      </c>
    </row>
    <row r="20" spans="1:22">
      <c r="A20" s="2">
        <v>44693.513630081019</v>
      </c>
      <c r="B20" s="3" t="s">
        <v>85</v>
      </c>
      <c r="C20" s="4" t="s">
        <v>33</v>
      </c>
      <c r="G20" s="4" t="s">
        <v>86</v>
      </c>
      <c r="H20" s="4" t="s">
        <v>87</v>
      </c>
      <c r="I20" s="4" t="s">
        <v>24</v>
      </c>
      <c r="K20" s="4">
        <v>36.200000000000003</v>
      </c>
      <c r="L20" s="4">
        <v>22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91</v>
      </c>
      <c r="T20" s="4" t="s">
        <v>28</v>
      </c>
      <c r="U20" s="4" t="s">
        <v>88</v>
      </c>
      <c r="V20" s="4" t="s">
        <v>30</v>
      </c>
    </row>
    <row r="21" spans="1:22">
      <c r="A21" s="2">
        <v>44693.513809745375</v>
      </c>
      <c r="B21" s="3" t="s">
        <v>44</v>
      </c>
      <c r="C21" s="4" t="s">
        <v>22</v>
      </c>
      <c r="D21" s="4" t="s">
        <v>37</v>
      </c>
      <c r="F21" s="4" t="s">
        <v>45</v>
      </c>
      <c r="I21" s="4" t="s">
        <v>24</v>
      </c>
      <c r="K21" s="4">
        <v>36.299999999999997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28</v>
      </c>
      <c r="U21" s="4" t="s">
        <v>136</v>
      </c>
      <c r="V21" s="4" t="s">
        <v>30</v>
      </c>
    </row>
    <row r="22" spans="1:22">
      <c r="A22" s="2">
        <v>44693.56262733796</v>
      </c>
      <c r="B22" s="3" t="s">
        <v>89</v>
      </c>
      <c r="C22" s="4" t="s">
        <v>22</v>
      </c>
      <c r="D22" s="4" t="s">
        <v>37</v>
      </c>
      <c r="F22" s="4" t="s">
        <v>90</v>
      </c>
      <c r="I22" s="4" t="s">
        <v>24</v>
      </c>
      <c r="K22" s="4">
        <v>36.4</v>
      </c>
      <c r="L22" s="4">
        <v>40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44693.568905694439</v>
      </c>
      <c r="B23" s="3" t="s">
        <v>58</v>
      </c>
      <c r="C23" s="4" t="s">
        <v>33</v>
      </c>
      <c r="G23" s="4" t="s">
        <v>59</v>
      </c>
      <c r="H23" s="4" t="s">
        <v>60</v>
      </c>
      <c r="I23" s="4" t="s">
        <v>24</v>
      </c>
      <c r="K23" s="4">
        <v>36.4</v>
      </c>
      <c r="L23" s="4">
        <v>30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44693.576490416672</v>
      </c>
      <c r="B24" s="3" t="s">
        <v>116</v>
      </c>
      <c r="C24" s="4" t="s">
        <v>22</v>
      </c>
      <c r="D24" s="4" t="s">
        <v>23</v>
      </c>
      <c r="E24" s="4" t="s">
        <v>82</v>
      </c>
      <c r="I24" s="4" t="s">
        <v>50</v>
      </c>
      <c r="J24" s="4" t="s">
        <v>26</v>
      </c>
      <c r="K24" s="4">
        <v>36.200000000000003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44693.758456458338</v>
      </c>
      <c r="B25" s="3" t="s">
        <v>64</v>
      </c>
      <c r="C25" s="4" t="s">
        <v>33</v>
      </c>
      <c r="G25" s="4" t="s">
        <v>65</v>
      </c>
      <c r="H25" s="4" t="s">
        <v>66</v>
      </c>
      <c r="I25" s="4" t="s">
        <v>50</v>
      </c>
      <c r="J25" s="4" t="s">
        <v>26</v>
      </c>
      <c r="K25" s="4">
        <v>36.200000000000003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122</v>
      </c>
      <c r="V25" s="4" t="s">
        <v>30</v>
      </c>
    </row>
    <row r="26" spans="1:22">
      <c r="A26" s="2">
        <v>44693.863810543982</v>
      </c>
      <c r="B26" s="3" t="s">
        <v>42</v>
      </c>
      <c r="C26" s="4" t="s">
        <v>22</v>
      </c>
      <c r="D26" s="4" t="s">
        <v>37</v>
      </c>
      <c r="F26" s="4" t="s">
        <v>43</v>
      </c>
      <c r="I26" s="4" t="s">
        <v>24</v>
      </c>
      <c r="K26" s="4">
        <v>35.9</v>
      </c>
      <c r="L26" s="4">
        <v>16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28</v>
      </c>
      <c r="T26" s="4" t="s">
        <v>28</v>
      </c>
      <c r="U26" s="4" t="s">
        <v>28</v>
      </c>
      <c r="V26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44694.174757581015</v>
      </c>
      <c r="B2" s="4" t="s">
        <v>36</v>
      </c>
      <c r="C2" s="4" t="s">
        <v>22</v>
      </c>
      <c r="D2" s="4" t="s">
        <v>37</v>
      </c>
      <c r="F2" s="4" t="s">
        <v>38</v>
      </c>
      <c r="I2" s="4" t="s">
        <v>24</v>
      </c>
      <c r="K2" s="4">
        <v>36.4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44694.242416238427</v>
      </c>
      <c r="B3" s="3" t="s">
        <v>100</v>
      </c>
      <c r="C3" s="4" t="s">
        <v>33</v>
      </c>
      <c r="G3" s="4" t="s">
        <v>101</v>
      </c>
      <c r="H3" s="4" t="s">
        <v>102</v>
      </c>
      <c r="I3" s="4" t="s">
        <v>24</v>
      </c>
      <c r="K3" s="4">
        <v>35</v>
      </c>
      <c r="L3" s="4">
        <v>22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44694.245786874999</v>
      </c>
      <c r="B4" s="3" t="s">
        <v>42</v>
      </c>
      <c r="C4" s="4" t="s">
        <v>22</v>
      </c>
      <c r="D4" s="4" t="s">
        <v>37</v>
      </c>
      <c r="F4" s="4" t="s">
        <v>43</v>
      </c>
      <c r="I4" s="4" t="s">
        <v>24</v>
      </c>
      <c r="K4" s="4">
        <v>36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44694.260333032405</v>
      </c>
      <c r="B5" s="3" t="s">
        <v>89</v>
      </c>
      <c r="C5" s="4" t="s">
        <v>22</v>
      </c>
      <c r="D5" s="4" t="s">
        <v>37</v>
      </c>
      <c r="F5" s="4" t="s">
        <v>90</v>
      </c>
      <c r="I5" s="4" t="s">
        <v>24</v>
      </c>
      <c r="K5" s="4">
        <v>36.4</v>
      </c>
      <c r="L5" s="4">
        <v>39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44694.265681574077</v>
      </c>
      <c r="B6" s="3" t="s">
        <v>32</v>
      </c>
      <c r="C6" s="4" t="s">
        <v>33</v>
      </c>
      <c r="G6" s="4" t="s">
        <v>34</v>
      </c>
      <c r="H6" s="4" t="s">
        <v>35</v>
      </c>
      <c r="I6" s="4" t="s">
        <v>24</v>
      </c>
      <c r="K6" s="4">
        <v>36.5</v>
      </c>
      <c r="L6" s="4">
        <v>22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44694.291744548609</v>
      </c>
      <c r="B7" s="3" t="s">
        <v>137</v>
      </c>
      <c r="C7" s="4" t="s">
        <v>22</v>
      </c>
      <c r="D7" s="4" t="s">
        <v>37</v>
      </c>
      <c r="F7" s="4" t="s">
        <v>138</v>
      </c>
      <c r="I7" s="4" t="s">
        <v>24</v>
      </c>
      <c r="K7" s="4">
        <v>35.9</v>
      </c>
      <c r="L7" s="4">
        <v>17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44694.31231011574</v>
      </c>
      <c r="B8" s="3" t="s">
        <v>51</v>
      </c>
      <c r="C8" s="4" t="s">
        <v>33</v>
      </c>
      <c r="G8" s="4" t="s">
        <v>52</v>
      </c>
      <c r="H8" s="4" t="s">
        <v>53</v>
      </c>
      <c r="I8" s="4" t="s">
        <v>24</v>
      </c>
      <c r="K8" s="4">
        <v>36.4</v>
      </c>
      <c r="L8" s="4">
        <v>19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54</v>
      </c>
      <c r="V8" s="4" t="s">
        <v>30</v>
      </c>
    </row>
    <row r="9" spans="1:22">
      <c r="A9" s="2">
        <v>44694.31267417824</v>
      </c>
      <c r="B9" s="4">
        <v>30.4</v>
      </c>
      <c r="C9" s="4" t="s">
        <v>33</v>
      </c>
      <c r="G9" s="4" t="s">
        <v>139</v>
      </c>
      <c r="H9" s="4" t="s">
        <v>140</v>
      </c>
      <c r="I9" s="4" t="s">
        <v>24</v>
      </c>
      <c r="K9" s="4">
        <v>36.4</v>
      </c>
      <c r="L9" s="4">
        <v>20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44694.322522233793</v>
      </c>
      <c r="B10" s="3" t="s">
        <v>72</v>
      </c>
      <c r="C10" s="4" t="s">
        <v>22</v>
      </c>
      <c r="D10" s="4" t="s">
        <v>37</v>
      </c>
      <c r="F10" s="4" t="s">
        <v>73</v>
      </c>
      <c r="I10" s="4" t="s">
        <v>24</v>
      </c>
      <c r="K10" s="4">
        <v>36.6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44694.325478472223</v>
      </c>
      <c r="B11" s="3" t="s">
        <v>58</v>
      </c>
      <c r="C11" s="4" t="s">
        <v>33</v>
      </c>
      <c r="G11" s="4" t="s">
        <v>59</v>
      </c>
      <c r="H11" s="4" t="s">
        <v>60</v>
      </c>
      <c r="I11" s="4" t="s">
        <v>24</v>
      </c>
      <c r="K11" s="4">
        <v>36.5</v>
      </c>
      <c r="L11" s="4">
        <v>30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44694.32675547454</v>
      </c>
      <c r="B12" s="3" t="s">
        <v>31</v>
      </c>
      <c r="C12" s="4" t="s">
        <v>22</v>
      </c>
      <c r="D12" s="4" t="s">
        <v>23</v>
      </c>
      <c r="E12" s="4">
        <v>480</v>
      </c>
      <c r="I12" s="4" t="s">
        <v>24</v>
      </c>
      <c r="K12" s="4">
        <v>36.5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44694.326801944444</v>
      </c>
      <c r="B13" s="3" t="s">
        <v>21</v>
      </c>
      <c r="C13" s="4" t="s">
        <v>22</v>
      </c>
      <c r="D13" s="4" t="s">
        <v>23</v>
      </c>
      <c r="E13" s="4">
        <v>505</v>
      </c>
      <c r="I13" s="4" t="s">
        <v>24</v>
      </c>
      <c r="K13" s="4">
        <v>36.200000000000003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29</v>
      </c>
      <c r="V13" s="4" t="s">
        <v>30</v>
      </c>
    </row>
    <row r="14" spans="1:22">
      <c r="A14" s="2">
        <v>44694.33345726852</v>
      </c>
      <c r="B14" s="3" t="s">
        <v>112</v>
      </c>
      <c r="C14" s="4" t="s">
        <v>33</v>
      </c>
      <c r="G14" s="4" t="s">
        <v>113</v>
      </c>
      <c r="H14" s="4" t="s">
        <v>114</v>
      </c>
      <c r="I14" s="4" t="s">
        <v>50</v>
      </c>
      <c r="J14" s="4" t="s">
        <v>26</v>
      </c>
      <c r="K14" s="4">
        <v>36</v>
      </c>
      <c r="L14" s="4">
        <v>40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44694.340195381941</v>
      </c>
      <c r="B15" s="3" t="s">
        <v>125</v>
      </c>
      <c r="C15" s="4" t="s">
        <v>22</v>
      </c>
      <c r="D15" s="4" t="s">
        <v>37</v>
      </c>
      <c r="F15" s="4" t="s">
        <v>126</v>
      </c>
      <c r="I15" s="4" t="s">
        <v>24</v>
      </c>
      <c r="K15" s="4">
        <v>36.4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44694.34149392361</v>
      </c>
      <c r="B16" s="3" t="s">
        <v>125</v>
      </c>
      <c r="C16" s="4" t="s">
        <v>33</v>
      </c>
      <c r="G16" s="4" t="s">
        <v>127</v>
      </c>
      <c r="H16" s="4" t="s">
        <v>128</v>
      </c>
      <c r="I16" s="4" t="s">
        <v>24</v>
      </c>
      <c r="K16" s="4">
        <v>36.4</v>
      </c>
      <c r="L16" s="4">
        <v>20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44694.354313634263</v>
      </c>
      <c r="B17" s="3" t="s">
        <v>141</v>
      </c>
      <c r="C17" s="4" t="s">
        <v>22</v>
      </c>
      <c r="D17" s="4" t="s">
        <v>23</v>
      </c>
      <c r="E17" s="4" t="s">
        <v>84</v>
      </c>
      <c r="I17" s="4" t="s">
        <v>50</v>
      </c>
      <c r="J17" s="4" t="s">
        <v>26</v>
      </c>
      <c r="K17" s="4">
        <v>36.200000000000003</v>
      </c>
      <c r="L17" s="4">
        <v>19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54</v>
      </c>
      <c r="V17" s="4" t="s">
        <v>30</v>
      </c>
    </row>
    <row r="18" spans="1:22">
      <c r="A18" s="2">
        <v>44694.356284027774</v>
      </c>
      <c r="B18" s="3" t="s">
        <v>142</v>
      </c>
      <c r="C18" s="4" t="s">
        <v>33</v>
      </c>
      <c r="G18" s="4" t="s">
        <v>143</v>
      </c>
      <c r="H18" s="4" t="s">
        <v>144</v>
      </c>
      <c r="I18" s="4" t="s">
        <v>24</v>
      </c>
      <c r="K18" s="4">
        <v>36.200000000000003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108</v>
      </c>
      <c r="T18" s="4" t="s">
        <v>41</v>
      </c>
      <c r="U18" s="4" t="s">
        <v>28</v>
      </c>
      <c r="V18" s="4" t="s">
        <v>30</v>
      </c>
    </row>
    <row r="19" spans="1:22">
      <c r="A19" s="2">
        <v>44694.356972141206</v>
      </c>
      <c r="B19" s="3" t="s">
        <v>93</v>
      </c>
      <c r="C19" s="4" t="s">
        <v>22</v>
      </c>
      <c r="D19" s="4" t="s">
        <v>37</v>
      </c>
      <c r="F19" s="4" t="s">
        <v>94</v>
      </c>
      <c r="I19" s="4" t="s">
        <v>50</v>
      </c>
      <c r="J19" s="4" t="s">
        <v>26</v>
      </c>
      <c r="K19" s="4">
        <v>36.1</v>
      </c>
      <c r="L19" s="4">
        <v>16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44694.377094085648</v>
      </c>
      <c r="B20" s="3" t="s">
        <v>145</v>
      </c>
      <c r="C20" s="4" t="s">
        <v>22</v>
      </c>
      <c r="D20" s="4" t="s">
        <v>23</v>
      </c>
      <c r="E20" s="4">
        <v>571</v>
      </c>
      <c r="I20" s="4" t="s">
        <v>50</v>
      </c>
      <c r="J20" s="4" t="s">
        <v>26</v>
      </c>
      <c r="K20" s="4">
        <v>36.5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44694.442641134257</v>
      </c>
      <c r="B21" s="3" t="s">
        <v>47</v>
      </c>
      <c r="C21" s="4" t="s">
        <v>33</v>
      </c>
      <c r="G21" s="4" t="s">
        <v>48</v>
      </c>
      <c r="H21" s="4" t="s">
        <v>49</v>
      </c>
      <c r="I21" s="4" t="s">
        <v>50</v>
      </c>
      <c r="J21" s="4" t="s">
        <v>26</v>
      </c>
      <c r="K21" s="4">
        <v>36.5</v>
      </c>
      <c r="L21" s="4">
        <v>28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28</v>
      </c>
      <c r="U21" s="4" t="s">
        <v>123</v>
      </c>
      <c r="V21" s="4" t="s">
        <v>30</v>
      </c>
    </row>
    <row r="22" spans="1:22">
      <c r="A22" s="2">
        <v>44694.453420474536</v>
      </c>
      <c r="B22" s="3" t="s">
        <v>142</v>
      </c>
      <c r="C22" s="4" t="s">
        <v>33</v>
      </c>
      <c r="G22" s="4" t="s">
        <v>143</v>
      </c>
      <c r="H22" s="4" t="s">
        <v>144</v>
      </c>
      <c r="I22" s="4" t="s">
        <v>24</v>
      </c>
      <c r="K22" s="4">
        <v>36.200000000000003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108</v>
      </c>
      <c r="T22" s="4" t="s">
        <v>41</v>
      </c>
      <c r="U22" s="4" t="s">
        <v>28</v>
      </c>
      <c r="V22" s="4" t="s">
        <v>30</v>
      </c>
    </row>
    <row r="23" spans="1:22">
      <c r="A23" s="2">
        <v>44694.458357025462</v>
      </c>
      <c r="B23" s="3" t="s">
        <v>67</v>
      </c>
      <c r="C23" s="4" t="s">
        <v>22</v>
      </c>
      <c r="D23" s="4" t="s">
        <v>37</v>
      </c>
      <c r="F23" s="4" t="s">
        <v>68</v>
      </c>
      <c r="I23" s="4" t="s">
        <v>50</v>
      </c>
      <c r="J23" s="4" t="s">
        <v>26</v>
      </c>
      <c r="K23" s="4">
        <v>36.299999999999997</v>
      </c>
      <c r="L23" s="4">
        <v>31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28</v>
      </c>
      <c r="T23" s="4" t="s">
        <v>28</v>
      </c>
      <c r="U23" s="4" t="s">
        <v>69</v>
      </c>
      <c r="V23" s="4" t="s">
        <v>30</v>
      </c>
    </row>
    <row r="24" spans="1:22">
      <c r="A24" s="2">
        <v>44694.47659633102</v>
      </c>
      <c r="B24" s="3" t="s">
        <v>95</v>
      </c>
      <c r="C24" s="4" t="s">
        <v>22</v>
      </c>
      <c r="D24" s="4" t="s">
        <v>23</v>
      </c>
      <c r="E24" s="4">
        <v>247</v>
      </c>
      <c r="I24" s="4" t="s">
        <v>50</v>
      </c>
      <c r="J24" s="4" t="s">
        <v>26</v>
      </c>
      <c r="K24" s="4">
        <v>36.200000000000003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54</v>
      </c>
      <c r="V24" s="4" t="s">
        <v>30</v>
      </c>
    </row>
    <row r="25" spans="1:22">
      <c r="A25" s="2">
        <v>44694.546317141205</v>
      </c>
      <c r="B25" s="3" t="s">
        <v>39</v>
      </c>
      <c r="C25" s="4" t="s">
        <v>22</v>
      </c>
      <c r="D25" s="4" t="s">
        <v>23</v>
      </c>
      <c r="E25" s="4" t="s">
        <v>40</v>
      </c>
      <c r="I25" s="4" t="s">
        <v>24</v>
      </c>
      <c r="K25" s="4">
        <v>36.5</v>
      </c>
      <c r="L25" s="4">
        <v>33</v>
      </c>
      <c r="M25" s="4" t="s">
        <v>25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>
      <c r="A26" s="2">
        <v>44694.556565694445</v>
      </c>
      <c r="B26" s="3" t="s">
        <v>58</v>
      </c>
      <c r="C26" s="4" t="s">
        <v>33</v>
      </c>
      <c r="G26" s="4" t="s">
        <v>59</v>
      </c>
      <c r="H26" s="4" t="s">
        <v>60</v>
      </c>
      <c r="I26" s="4" t="s">
        <v>24</v>
      </c>
      <c r="K26" s="4">
        <v>36.5</v>
      </c>
      <c r="L26" s="4">
        <v>30</v>
      </c>
      <c r="M26" s="4" t="s">
        <v>25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>
      <c r="A27" s="2">
        <v>44694.615523009255</v>
      </c>
      <c r="B27" s="3" t="s">
        <v>55</v>
      </c>
      <c r="C27" s="4" t="s">
        <v>33</v>
      </c>
      <c r="G27" s="4" t="s">
        <v>56</v>
      </c>
      <c r="H27" s="4" t="s">
        <v>57</v>
      </c>
      <c r="I27" s="4" t="s">
        <v>50</v>
      </c>
      <c r="J27" s="4" t="s">
        <v>26</v>
      </c>
      <c r="K27" s="4">
        <v>36.5</v>
      </c>
      <c r="L27" s="4">
        <v>33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>
      <c r="A28" s="2">
        <v>44694.628157789353</v>
      </c>
      <c r="B28" s="4" t="s">
        <v>117</v>
      </c>
      <c r="C28" s="4" t="s">
        <v>33</v>
      </c>
      <c r="G28" s="4" t="s">
        <v>118</v>
      </c>
      <c r="H28" s="4" t="s">
        <v>119</v>
      </c>
      <c r="I28" s="4" t="s">
        <v>24</v>
      </c>
      <c r="K28" s="4">
        <v>36.5</v>
      </c>
      <c r="L28" s="4">
        <v>20</v>
      </c>
      <c r="M28" s="4" t="s">
        <v>25</v>
      </c>
      <c r="N28" s="4" t="s">
        <v>26</v>
      </c>
      <c r="O28" s="4" t="s">
        <v>26</v>
      </c>
      <c r="Q28" s="4" t="s">
        <v>30</v>
      </c>
      <c r="R28" s="4" t="s">
        <v>120</v>
      </c>
      <c r="S28" s="4" t="s">
        <v>28</v>
      </c>
      <c r="T28" s="4" t="s">
        <v>28</v>
      </c>
      <c r="U28" s="4" t="s">
        <v>29</v>
      </c>
      <c r="V28" s="4" t="s">
        <v>30</v>
      </c>
    </row>
    <row r="29" spans="1:22">
      <c r="A29" s="2">
        <v>44694.640969409724</v>
      </c>
      <c r="B29" s="3" t="s">
        <v>130</v>
      </c>
      <c r="C29" s="4" t="s">
        <v>33</v>
      </c>
      <c r="G29" s="4" t="s">
        <v>131</v>
      </c>
      <c r="H29" s="4" t="s">
        <v>132</v>
      </c>
      <c r="I29" s="4" t="s">
        <v>24</v>
      </c>
      <c r="K29" s="4">
        <v>36.4</v>
      </c>
      <c r="L29" s="4">
        <v>20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108</v>
      </c>
      <c r="T29" s="4" t="s">
        <v>28</v>
      </c>
      <c r="U29" s="4" t="s">
        <v>28</v>
      </c>
      <c r="V29" s="4" t="s">
        <v>30</v>
      </c>
    </row>
    <row r="30" spans="1:22">
      <c r="A30" s="2">
        <v>44694.686334710648</v>
      </c>
      <c r="B30" s="3" t="s">
        <v>44</v>
      </c>
      <c r="C30" s="4" t="s">
        <v>22</v>
      </c>
      <c r="D30" s="4" t="s">
        <v>37</v>
      </c>
      <c r="F30" s="4" t="s">
        <v>45</v>
      </c>
      <c r="I30" s="4" t="s">
        <v>24</v>
      </c>
      <c r="K30" s="4">
        <v>36.299999999999997</v>
      </c>
      <c r="L30" s="4">
        <v>16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28</v>
      </c>
      <c r="T30" s="4" t="s">
        <v>28</v>
      </c>
      <c r="U30" s="4" t="s">
        <v>146</v>
      </c>
      <c r="V30" s="4" t="s">
        <v>30</v>
      </c>
    </row>
    <row r="31" spans="1:22">
      <c r="A31" s="2">
        <v>44694.773677349542</v>
      </c>
      <c r="B31" s="3" t="s">
        <v>64</v>
      </c>
      <c r="C31" s="4" t="s">
        <v>33</v>
      </c>
      <c r="G31" s="4" t="s">
        <v>65</v>
      </c>
      <c r="H31" s="4" t="s">
        <v>66</v>
      </c>
      <c r="I31" s="4" t="s">
        <v>50</v>
      </c>
      <c r="J31" s="4" t="s">
        <v>26</v>
      </c>
      <c r="K31" s="4">
        <v>36</v>
      </c>
      <c r="L31" s="4">
        <v>16</v>
      </c>
      <c r="M31" s="4" t="s">
        <v>25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147</v>
      </c>
      <c r="V31" s="4" t="s">
        <v>30</v>
      </c>
    </row>
    <row r="32" spans="1:22">
      <c r="A32" s="2">
        <v>44694.927893298613</v>
      </c>
      <c r="B32" s="3" t="s">
        <v>61</v>
      </c>
      <c r="C32" s="4" t="s">
        <v>33</v>
      </c>
      <c r="G32" s="4" t="s">
        <v>62</v>
      </c>
      <c r="H32" s="4" t="s">
        <v>63</v>
      </c>
      <c r="I32" s="4" t="s">
        <v>24</v>
      </c>
      <c r="K32" s="4">
        <v>36.299999999999997</v>
      </c>
      <c r="L32" s="4">
        <v>14</v>
      </c>
      <c r="M32" s="4" t="s">
        <v>25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44695.217091203704</v>
      </c>
      <c r="B2" s="3" t="s">
        <v>100</v>
      </c>
      <c r="C2" s="4" t="s">
        <v>33</v>
      </c>
      <c r="G2" s="4" t="s">
        <v>101</v>
      </c>
      <c r="H2" s="4" t="s">
        <v>102</v>
      </c>
      <c r="I2" s="4" t="s">
        <v>24</v>
      </c>
      <c r="K2" s="4">
        <v>35</v>
      </c>
      <c r="L2" s="4">
        <v>22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44695.245016273147</v>
      </c>
      <c r="B3" s="3" t="s">
        <v>32</v>
      </c>
      <c r="C3" s="4" t="s">
        <v>33</v>
      </c>
      <c r="G3" s="4" t="s">
        <v>34</v>
      </c>
      <c r="H3" s="4" t="s">
        <v>35</v>
      </c>
      <c r="I3" s="4" t="s">
        <v>24</v>
      </c>
      <c r="K3" s="4">
        <v>36.5</v>
      </c>
      <c r="L3" s="4">
        <v>22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44695.308840613427</v>
      </c>
      <c r="B4" s="3" t="s">
        <v>142</v>
      </c>
      <c r="C4" s="4" t="s">
        <v>33</v>
      </c>
      <c r="G4" s="4" t="s">
        <v>143</v>
      </c>
      <c r="H4" s="4" t="s">
        <v>144</v>
      </c>
      <c r="I4" s="4" t="s">
        <v>24</v>
      </c>
      <c r="K4" s="4">
        <v>36.299999999999997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108</v>
      </c>
      <c r="T4" s="4" t="s">
        <v>41</v>
      </c>
      <c r="U4" s="4" t="s">
        <v>28</v>
      </c>
      <c r="V4" s="4" t="s">
        <v>30</v>
      </c>
    </row>
    <row r="5" spans="1:22">
      <c r="A5" s="2">
        <v>44695.346878310185</v>
      </c>
      <c r="B5" s="3" t="s">
        <v>44</v>
      </c>
      <c r="C5" s="4" t="s">
        <v>22</v>
      </c>
      <c r="D5" s="4" t="s">
        <v>37</v>
      </c>
      <c r="F5" s="4" t="s">
        <v>45</v>
      </c>
      <c r="I5" s="4" t="s">
        <v>24</v>
      </c>
      <c r="K5" s="4">
        <v>36.1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41</v>
      </c>
      <c r="U5" s="4" t="s">
        <v>148</v>
      </c>
      <c r="V5" s="4" t="s">
        <v>30</v>
      </c>
    </row>
    <row r="6" spans="1:22">
      <c r="A6" s="2">
        <v>44695.367511863427</v>
      </c>
      <c r="B6" s="3" t="s">
        <v>74</v>
      </c>
      <c r="C6" s="4" t="s">
        <v>33</v>
      </c>
      <c r="G6" s="4" t="s">
        <v>75</v>
      </c>
      <c r="H6" s="4" t="s">
        <v>76</v>
      </c>
      <c r="I6" s="4" t="s">
        <v>24</v>
      </c>
      <c r="K6" s="4">
        <v>36.1</v>
      </c>
      <c r="L6" s="4">
        <v>10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41</v>
      </c>
      <c r="U6" s="4" t="s">
        <v>28</v>
      </c>
      <c r="V6" s="4" t="s">
        <v>30</v>
      </c>
    </row>
    <row r="7" spans="1:22">
      <c r="A7" s="2">
        <v>44695.483371932874</v>
      </c>
      <c r="B7" s="3" t="s">
        <v>21</v>
      </c>
      <c r="C7" s="4" t="s">
        <v>22</v>
      </c>
      <c r="D7" s="4" t="s">
        <v>23</v>
      </c>
      <c r="E7" s="4">
        <v>505</v>
      </c>
      <c r="I7" s="4" t="s">
        <v>24</v>
      </c>
      <c r="K7" s="4">
        <v>36.218000000000004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28</v>
      </c>
      <c r="T7" s="4" t="s">
        <v>28</v>
      </c>
      <c r="U7" s="4" t="s">
        <v>149</v>
      </c>
      <c r="V7" s="4" t="s">
        <v>30</v>
      </c>
    </row>
    <row r="8" spans="1:22">
      <c r="A8" s="2">
        <v>44695.57190304398</v>
      </c>
      <c r="B8" s="3" t="s">
        <v>42</v>
      </c>
      <c r="C8" s="4" t="s">
        <v>22</v>
      </c>
      <c r="D8" s="4" t="s">
        <v>37</v>
      </c>
      <c r="F8" s="4" t="s">
        <v>43</v>
      </c>
      <c r="I8" s="4" t="s">
        <v>24</v>
      </c>
      <c r="K8" s="4">
        <v>36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44695.590740034721</v>
      </c>
      <c r="B9" s="3" t="s">
        <v>55</v>
      </c>
      <c r="C9" s="4" t="s">
        <v>33</v>
      </c>
      <c r="G9" s="4" t="s">
        <v>77</v>
      </c>
      <c r="H9" s="4" t="s">
        <v>57</v>
      </c>
      <c r="I9" s="4" t="s">
        <v>50</v>
      </c>
      <c r="J9" s="4" t="s">
        <v>26</v>
      </c>
      <c r="K9" s="4">
        <v>36.5</v>
      </c>
      <c r="L9" s="4">
        <v>32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44695.595732407412</v>
      </c>
      <c r="B10" s="3" t="s">
        <v>47</v>
      </c>
      <c r="C10" s="4" t="s">
        <v>33</v>
      </c>
      <c r="G10" s="4" t="s">
        <v>48</v>
      </c>
      <c r="H10" s="4" t="s">
        <v>49</v>
      </c>
      <c r="I10" s="4" t="s">
        <v>50</v>
      </c>
      <c r="J10" s="4" t="s">
        <v>26</v>
      </c>
      <c r="K10" s="4">
        <v>36.5</v>
      </c>
      <c r="L10" s="4">
        <v>30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123</v>
      </c>
      <c r="V10" s="4" t="s">
        <v>30</v>
      </c>
    </row>
    <row r="11" spans="1:22">
      <c r="A11" s="2">
        <v>44695.677077870372</v>
      </c>
      <c r="B11" s="3" t="s">
        <v>64</v>
      </c>
      <c r="C11" s="4" t="s">
        <v>33</v>
      </c>
      <c r="G11" s="4" t="s">
        <v>65</v>
      </c>
      <c r="H11" s="4" t="s">
        <v>66</v>
      </c>
      <c r="I11" s="4" t="s">
        <v>50</v>
      </c>
      <c r="J11" s="4" t="s">
        <v>26</v>
      </c>
      <c r="K11" s="4">
        <v>36</v>
      </c>
      <c r="L11" s="4">
        <v>16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44695.903102071759</v>
      </c>
      <c r="B12" s="4" t="s">
        <v>36</v>
      </c>
      <c r="C12" s="4" t="s">
        <v>22</v>
      </c>
      <c r="D12" s="4" t="s">
        <v>37</v>
      </c>
      <c r="F12" s="4" t="s">
        <v>38</v>
      </c>
      <c r="I12" s="4" t="s">
        <v>24</v>
      </c>
      <c r="K12" s="4">
        <v>36.4</v>
      </c>
      <c r="L12" s="4">
        <v>17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44695.925189398149</v>
      </c>
      <c r="B13" s="3" t="s">
        <v>31</v>
      </c>
      <c r="C13" s="4" t="s">
        <v>22</v>
      </c>
      <c r="D13" s="4" t="s">
        <v>23</v>
      </c>
      <c r="E13" s="4">
        <v>480</v>
      </c>
      <c r="I13" s="4" t="s">
        <v>24</v>
      </c>
      <c r="K13" s="4">
        <v>36.5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44695.931471469907</v>
      </c>
      <c r="B14" s="3" t="s">
        <v>61</v>
      </c>
      <c r="C14" s="4" t="s">
        <v>33</v>
      </c>
      <c r="G14" s="4" t="s">
        <v>62</v>
      </c>
      <c r="H14" s="4" t="s">
        <v>63</v>
      </c>
      <c r="I14" s="4" t="s">
        <v>24</v>
      </c>
      <c r="K14" s="4">
        <v>36.299999999999997</v>
      </c>
      <c r="L14" s="4">
        <v>14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44695.962815069448</v>
      </c>
      <c r="B15" s="3" t="s">
        <v>67</v>
      </c>
      <c r="C15" s="4" t="s">
        <v>22</v>
      </c>
      <c r="D15" s="4" t="s">
        <v>37</v>
      </c>
      <c r="F15" s="4" t="s">
        <v>68</v>
      </c>
      <c r="I15" s="4" t="s">
        <v>50</v>
      </c>
      <c r="J15" s="4" t="s">
        <v>26</v>
      </c>
      <c r="K15" s="4">
        <v>37.4</v>
      </c>
      <c r="L15" s="4">
        <v>30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28</v>
      </c>
      <c r="T15" s="4" t="s">
        <v>28</v>
      </c>
      <c r="U15" s="4" t="s">
        <v>69</v>
      </c>
      <c r="V15" s="4" t="s">
        <v>30</v>
      </c>
    </row>
    <row r="16" spans="1:22">
      <c r="A16" s="2">
        <v>44696.010602164351</v>
      </c>
      <c r="B16" s="3" t="s">
        <v>58</v>
      </c>
      <c r="C16" s="4" t="s">
        <v>33</v>
      </c>
      <c r="G16" s="4" t="s">
        <v>59</v>
      </c>
      <c r="H16" s="4" t="s">
        <v>60</v>
      </c>
      <c r="I16" s="4" t="s">
        <v>24</v>
      </c>
      <c r="K16" s="4">
        <v>36.4</v>
      </c>
      <c r="L16" s="4">
        <v>30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May 9</vt:lpstr>
      <vt:lpstr>May 10</vt:lpstr>
      <vt:lpstr>May 11</vt:lpstr>
      <vt:lpstr>May 12</vt:lpstr>
      <vt:lpstr>May 13</vt:lpstr>
      <vt:lpstr>May 14</vt:lpstr>
      <vt:lpstr>May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2022-06-02T08:37:20Z</dcterms:modified>
</cp:coreProperties>
</file>