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ABF8D913-E6C5-4619-83CB-1CD4E593E58C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ly 11" sheetId="1" r:id="rId4"/>
    <sheet name="July 12" sheetId="2" r:id="rId5"/>
    <sheet name="July 13" sheetId="3" r:id="rId6"/>
    <sheet name="July 14" sheetId="4" r:id="rId7"/>
    <sheet name="July 15" sheetId="5" r:id="rId8"/>
    <sheet name="July 16" sheetId="6" r:id="rId9"/>
    <sheet name="July 17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L65" i="10"/>
  <c r="K65" i="10"/>
  <c r="J65" i="10"/>
  <c r="I65" i="10"/>
  <c r="H65" i="10"/>
  <c r="M65" i="10" s="1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M63" i="10" s="1"/>
  <c r="L62" i="10"/>
  <c r="K62" i="10"/>
  <c r="J62" i="10"/>
  <c r="I62" i="10"/>
  <c r="H62" i="10"/>
  <c r="G62" i="10"/>
  <c r="F62" i="10"/>
  <c r="L61" i="10"/>
  <c r="K61" i="10"/>
  <c r="J61" i="10"/>
  <c r="I61" i="10"/>
  <c r="H61" i="10"/>
  <c r="M61" i="10" s="1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M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M57" i="10" s="1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M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M53" i="10" s="1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M51" i="10" s="1"/>
  <c r="L50" i="10"/>
  <c r="K50" i="10"/>
  <c r="J50" i="10"/>
  <c r="I50" i="10"/>
  <c r="H50" i="10"/>
  <c r="G50" i="10"/>
  <c r="F50" i="10"/>
  <c r="L49" i="10"/>
  <c r="K49" i="10"/>
  <c r="J49" i="10"/>
  <c r="I49" i="10"/>
  <c r="H49" i="10"/>
  <c r="M49" i="10" s="1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M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M45" i="10" s="1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M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M41" i="10" s="1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M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M37" i="10" s="1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M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M33" i="10" s="1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C29" i="10"/>
  <c r="K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J16" i="10"/>
  <c r="G16" i="10"/>
  <c r="F16" i="10"/>
  <c r="C16" i="10"/>
  <c r="I16" i="10" s="1"/>
  <c r="L15" i="10"/>
  <c r="C15" i="10"/>
  <c r="K15" i="10" s="1"/>
  <c r="J14" i="10"/>
  <c r="F14" i="10"/>
  <c r="C14" i="10"/>
  <c r="I14" i="10" s="1"/>
  <c r="L13" i="10"/>
  <c r="C13" i="10"/>
  <c r="K13" i="10" s="1"/>
  <c r="J12" i="10"/>
  <c r="F12" i="10"/>
  <c r="C12" i="10"/>
  <c r="I12" i="10" s="1"/>
  <c r="L11" i="10"/>
  <c r="C11" i="10"/>
  <c r="K11" i="10" s="1"/>
  <c r="J10" i="10"/>
  <c r="F10" i="10"/>
  <c r="C10" i="10"/>
  <c r="I10" i="10" s="1"/>
  <c r="L9" i="10"/>
  <c r="C9" i="10"/>
  <c r="K9" i="10" s="1"/>
  <c r="L8" i="10"/>
  <c r="K8" i="10"/>
  <c r="J8" i="10"/>
  <c r="I8" i="10"/>
  <c r="H8" i="10"/>
  <c r="G8" i="10"/>
  <c r="F8" i="10"/>
  <c r="C7" i="10"/>
  <c r="I7" i="10" s="1"/>
  <c r="C6" i="10"/>
  <c r="L5" i="10"/>
  <c r="K5" i="10"/>
  <c r="J5" i="10"/>
  <c r="I5" i="10"/>
  <c r="H5" i="10"/>
  <c r="G5" i="10"/>
  <c r="F5" i="10"/>
  <c r="H4" i="10"/>
  <c r="C4" i="10"/>
  <c r="K4" i="10" s="1"/>
  <c r="C3" i="10"/>
  <c r="I3" i="10" s="1"/>
  <c r="L2" i="10"/>
  <c r="K2" i="10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2" i="9"/>
  <c r="M63" i="9"/>
  <c r="O61" i="9"/>
  <c r="O60" i="9"/>
  <c r="M59" i="9"/>
  <c r="O56" i="9"/>
  <c r="M55" i="9"/>
  <c r="O52" i="9"/>
  <c r="M51" i="9"/>
  <c r="O48" i="9"/>
  <c r="M47" i="9"/>
  <c r="O44" i="9"/>
  <c r="M43" i="9"/>
  <c r="O40" i="9"/>
  <c r="M39" i="9"/>
  <c r="O36" i="9"/>
  <c r="M35" i="9"/>
  <c r="O33" i="9"/>
  <c r="O32" i="9"/>
  <c r="M31" i="9"/>
  <c r="C29" i="9"/>
  <c r="M28" i="9"/>
  <c r="O27" i="9"/>
  <c r="M24" i="9"/>
  <c r="O23" i="9"/>
  <c r="M20" i="9"/>
  <c r="O19" i="9"/>
  <c r="C16" i="9"/>
  <c r="C15" i="9"/>
  <c r="C14" i="9"/>
  <c r="C13" i="9"/>
  <c r="C12" i="9"/>
  <c r="C11" i="9"/>
  <c r="C10" i="9"/>
  <c r="C9" i="9"/>
  <c r="M8" i="9"/>
  <c r="O8" i="9"/>
  <c r="C7" i="9"/>
  <c r="C6" i="9"/>
  <c r="C4" i="9"/>
  <c r="C3" i="9"/>
  <c r="K3" i="10" l="1"/>
  <c r="F3" i="10"/>
  <c r="F7" i="10"/>
  <c r="O7" i="10" s="1"/>
  <c r="K7" i="10"/>
  <c r="M7" i="10" s="1"/>
  <c r="K10" i="10"/>
  <c r="K12" i="10"/>
  <c r="K14" i="10"/>
  <c r="K16" i="10"/>
  <c r="M17" i="10"/>
  <c r="M21" i="10"/>
  <c r="O22" i="10"/>
  <c r="M25" i="10"/>
  <c r="O34" i="10"/>
  <c r="O38" i="10"/>
  <c r="O42" i="10"/>
  <c r="O46" i="10"/>
  <c r="O50" i="10"/>
  <c r="O54" i="10"/>
  <c r="O58" i="10"/>
  <c r="O62" i="10"/>
  <c r="O66" i="10"/>
  <c r="J7" i="10"/>
  <c r="G7" i="10"/>
  <c r="L7" i="10"/>
  <c r="O17" i="10"/>
  <c r="O21" i="10"/>
  <c r="O25" i="10"/>
  <c r="M32" i="10"/>
  <c r="O33" i="10"/>
  <c r="M36" i="10"/>
  <c r="O37" i="10"/>
  <c r="M40" i="10"/>
  <c r="O41" i="10"/>
  <c r="M44" i="10"/>
  <c r="O45" i="10"/>
  <c r="M48" i="10"/>
  <c r="O49" i="10"/>
  <c r="M52" i="10"/>
  <c r="O53" i="10"/>
  <c r="M56" i="10"/>
  <c r="O57" i="10"/>
  <c r="M60" i="10"/>
  <c r="O61" i="10"/>
  <c r="M64" i="10"/>
  <c r="O65" i="10"/>
  <c r="G3" i="10"/>
  <c r="J3" i="10"/>
  <c r="L4" i="10"/>
  <c r="H7" i="10"/>
  <c r="M8" i="10"/>
  <c r="H9" i="10"/>
  <c r="G10" i="10"/>
  <c r="H11" i="10"/>
  <c r="G12" i="10"/>
  <c r="H13" i="10"/>
  <c r="G14" i="10"/>
  <c r="H15" i="10"/>
  <c r="M18" i="10"/>
  <c r="M20" i="10"/>
  <c r="M22" i="10"/>
  <c r="M24" i="10"/>
  <c r="M26" i="10"/>
  <c r="M28" i="10"/>
  <c r="H29" i="10"/>
  <c r="O32" i="10"/>
  <c r="O36" i="10"/>
  <c r="O40" i="10"/>
  <c r="O44" i="10"/>
  <c r="O48" i="10"/>
  <c r="O52" i="10"/>
  <c r="O56" i="10"/>
  <c r="O60" i="10"/>
  <c r="O64" i="10"/>
  <c r="O18" i="10"/>
  <c r="O26" i="10"/>
  <c r="M31" i="10"/>
  <c r="O31" i="10"/>
  <c r="M2" i="10"/>
  <c r="O20" i="10"/>
  <c r="O23" i="10"/>
  <c r="O28" i="10"/>
  <c r="O30" i="10"/>
  <c r="L6" i="10"/>
  <c r="H6" i="10"/>
  <c r="J6" i="10"/>
  <c r="F6" i="10"/>
  <c r="K6" i="10"/>
  <c r="G6" i="10"/>
  <c r="O2" i="10"/>
  <c r="O5" i="10"/>
  <c r="I6" i="10"/>
  <c r="O8" i="10"/>
  <c r="O19" i="10"/>
  <c r="O24" i="10"/>
  <c r="O27" i="10"/>
  <c r="O55" i="10"/>
  <c r="O59" i="10"/>
  <c r="I13" i="10"/>
  <c r="O35" i="10"/>
  <c r="O39" i="10"/>
  <c r="O63" i="10"/>
  <c r="I9" i="10"/>
  <c r="I11" i="10"/>
  <c r="I29" i="10"/>
  <c r="H3" i="10"/>
  <c r="L3" i="10"/>
  <c r="F4" i="10"/>
  <c r="J4" i="10"/>
  <c r="M5" i="10"/>
  <c r="F9" i="10"/>
  <c r="J9" i="10"/>
  <c r="H10" i="10"/>
  <c r="L10" i="10"/>
  <c r="F11" i="10"/>
  <c r="J11" i="10"/>
  <c r="H12" i="10"/>
  <c r="L12" i="10"/>
  <c r="F13" i="10"/>
  <c r="J13" i="10"/>
  <c r="H14" i="10"/>
  <c r="L14" i="10"/>
  <c r="F15" i="10"/>
  <c r="J15" i="10"/>
  <c r="H16" i="10"/>
  <c r="L16" i="10"/>
  <c r="M19" i="10"/>
  <c r="M23" i="10"/>
  <c r="M27" i="10"/>
  <c r="F29" i="10"/>
  <c r="J29" i="10"/>
  <c r="M30" i="10"/>
  <c r="M34" i="10"/>
  <c r="M38" i="10"/>
  <c r="M42" i="10"/>
  <c r="M46" i="10"/>
  <c r="M50" i="10"/>
  <c r="M54" i="10"/>
  <c r="M58" i="10"/>
  <c r="M62" i="10"/>
  <c r="M66" i="10"/>
  <c r="O43" i="10"/>
  <c r="O47" i="10"/>
  <c r="O51" i="10"/>
  <c r="I4" i="10"/>
  <c r="I15" i="10"/>
  <c r="G4" i="10"/>
  <c r="G68" i="10" s="1"/>
  <c r="G9" i="10"/>
  <c r="G11" i="10"/>
  <c r="G13" i="10"/>
  <c r="G15" i="10"/>
  <c r="G29" i="10"/>
  <c r="O57" i="9"/>
  <c r="O53" i="9"/>
  <c r="O41" i="9"/>
  <c r="O37" i="9"/>
  <c r="O25" i="9"/>
  <c r="O21" i="9"/>
  <c r="O17" i="9"/>
  <c r="O64" i="9"/>
  <c r="O65" i="9"/>
  <c r="O49" i="9"/>
  <c r="O45" i="9"/>
  <c r="M5" i="9"/>
  <c r="O22" i="9"/>
  <c r="M18" i="9"/>
  <c r="O66" i="9"/>
  <c r="O62" i="9"/>
  <c r="O58" i="9"/>
  <c r="O54" i="9"/>
  <c r="O50" i="9"/>
  <c r="O46" i="9"/>
  <c r="O42" i="9"/>
  <c r="O38" i="9"/>
  <c r="O34" i="9"/>
  <c r="O30" i="9"/>
  <c r="M26" i="9"/>
  <c r="M22" i="9"/>
  <c r="O18" i="9"/>
  <c r="O2" i="9"/>
  <c r="O26" i="9"/>
  <c r="K68" i="9"/>
  <c r="O5" i="9"/>
  <c r="J68" i="9"/>
  <c r="I68" i="9"/>
  <c r="O7" i="9"/>
  <c r="H68" i="9"/>
  <c r="M17" i="9"/>
  <c r="O20" i="9"/>
  <c r="M21" i="9"/>
  <c r="O24" i="9"/>
  <c r="M25" i="9"/>
  <c r="O28" i="9"/>
  <c r="O31" i="9"/>
  <c r="M32" i="9"/>
  <c r="O35" i="9"/>
  <c r="M36" i="9"/>
  <c r="O39" i="9"/>
  <c r="M40" i="9"/>
  <c r="O43" i="9"/>
  <c r="M44" i="9"/>
  <c r="O47" i="9"/>
  <c r="M48" i="9"/>
  <c r="O51" i="9"/>
  <c r="M52" i="9"/>
  <c r="O55" i="9"/>
  <c r="M56" i="9"/>
  <c r="O59" i="9"/>
  <c r="M60" i="9"/>
  <c r="O63" i="9"/>
  <c r="M64" i="9"/>
  <c r="M33" i="9"/>
  <c r="M37" i="9"/>
  <c r="M41" i="9"/>
  <c r="M45" i="9"/>
  <c r="M49" i="9"/>
  <c r="M53" i="9"/>
  <c r="M57" i="9"/>
  <c r="M61" i="9"/>
  <c r="M65" i="9"/>
  <c r="M2" i="9"/>
  <c r="L68" i="9"/>
  <c r="O6" i="9"/>
  <c r="M7" i="9"/>
  <c r="M19" i="9"/>
  <c r="M23" i="9"/>
  <c r="M27" i="9"/>
  <c r="M30" i="9"/>
  <c r="M34" i="9"/>
  <c r="M38" i="9"/>
  <c r="M42" i="9"/>
  <c r="M46" i="9"/>
  <c r="M50" i="9"/>
  <c r="M54" i="9"/>
  <c r="M58" i="9"/>
  <c r="M62" i="9"/>
  <c r="M66" i="9"/>
  <c r="L68" i="10" l="1"/>
  <c r="I68" i="10"/>
  <c r="O16" i="10"/>
  <c r="O14" i="10"/>
  <c r="M12" i="10"/>
  <c r="M10" i="10"/>
  <c r="H68" i="10"/>
  <c r="K68" i="10"/>
  <c r="J68" i="10"/>
  <c r="M15" i="10"/>
  <c r="O15" i="10"/>
  <c r="M13" i="10"/>
  <c r="O13" i="10"/>
  <c r="O11" i="10"/>
  <c r="M11" i="10"/>
  <c r="M9" i="10"/>
  <c r="O9" i="10"/>
  <c r="O4" i="10"/>
  <c r="M4" i="10"/>
  <c r="M16" i="10"/>
  <c r="O3" i="10"/>
  <c r="M14" i="10"/>
  <c r="O10" i="10"/>
  <c r="O29" i="10"/>
  <c r="M29" i="10"/>
  <c r="F68" i="10"/>
  <c r="M3" i="10"/>
  <c r="O12" i="10"/>
  <c r="O6" i="10"/>
  <c r="M6" i="10"/>
  <c r="O29" i="9"/>
  <c r="M29" i="9"/>
  <c r="O3" i="9"/>
  <c r="M3" i="9"/>
  <c r="F68" i="9"/>
  <c r="M16" i="9"/>
  <c r="O16" i="9"/>
  <c r="M14" i="9"/>
  <c r="O14" i="9"/>
  <c r="M12" i="9"/>
  <c r="O12" i="9"/>
  <c r="M10" i="9"/>
  <c r="O10" i="9"/>
  <c r="G68" i="9"/>
  <c r="O15" i="9"/>
  <c r="M15" i="9"/>
  <c r="O13" i="9"/>
  <c r="M13" i="9"/>
  <c r="O11" i="9"/>
  <c r="M11" i="9"/>
  <c r="O9" i="9"/>
  <c r="M9" i="9"/>
  <c r="M4" i="9"/>
  <c r="O4" i="9"/>
  <c r="M6" i="9"/>
  <c r="O68" i="10" l="1"/>
  <c r="O68" i="9"/>
</calcChain>
</file>

<file path=xl/sharedStrings.xml><?xml version="1.0" encoding="utf-8"?>
<sst xmlns="http://schemas.openxmlformats.org/spreadsheetml/2006/main" count="3511" uniqueCount="1529">
  <si>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</si>
  <si>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</si>
  <si>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</si>
  <si>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</si>
  <si>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</si>
  <si>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</si>
  <si>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</si>
  <si>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</si>
  <si>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</si>
  <si>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</si>
  <si>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</si>
  <si>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</si>
  <si>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</si>
  <si>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</si>
  <si>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</si>
  <si>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</si>
  <si>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</si>
  <si>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</si>
  <si>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</si>
  <si>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</si>
  <si>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</si>
  <si>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</si>
  <si>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</si>
  <si>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</si>
  <si>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</si>
  <si>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</si>
  <si>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</si>
  <si>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</si>
  <si>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</si>
  <si>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</si>
  <si>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09694358700</t>
  </si>
  <si>
    <t>Yukifusa</t>
  </si>
  <si>
    <t>NAKASHIMA</t>
  </si>
  <si>
    <t>Yes, refer to previous response</t>
  </si>
  <si>
    <t>09065256809</t>
  </si>
  <si>
    <t>Input Employee Number</t>
  </si>
  <si>
    <t>Employee (Regular/Temporary)</t>
  </si>
  <si>
    <t>Female</t>
  </si>
  <si>
    <t>n/a</t>
  </si>
  <si>
    <t>09391541277</t>
  </si>
  <si>
    <t>09174529914</t>
  </si>
  <si>
    <t>Aaron</t>
  </si>
  <si>
    <t>Pabines</t>
  </si>
  <si>
    <t>09396056793</t>
  </si>
  <si>
    <t>Consultant</t>
  </si>
  <si>
    <t>C796</t>
  </si>
  <si>
    <t>09451065339</t>
  </si>
  <si>
    <t>C773</t>
  </si>
  <si>
    <t>Market (Supermarkets, Local "Palengke and Talipapa")</t>
  </si>
  <si>
    <t>09176646515</t>
  </si>
  <si>
    <t>C256</t>
  </si>
  <si>
    <t>Leo</t>
  </si>
  <si>
    <t>Sacendoncillo</t>
  </si>
  <si>
    <t>na</t>
  </si>
  <si>
    <t>09562685474</t>
  </si>
  <si>
    <t>Hirofumi</t>
  </si>
  <si>
    <t>UEMURA</t>
  </si>
  <si>
    <t>Airport (travelled by plane)</t>
  </si>
  <si>
    <t>09675874725</t>
  </si>
  <si>
    <t>Jo-an</t>
  </si>
  <si>
    <t>Porcaraye</t>
  </si>
  <si>
    <t>09289047512</t>
  </si>
  <si>
    <t>C832</t>
  </si>
  <si>
    <t>09185040026</t>
  </si>
  <si>
    <t>C833</t>
  </si>
  <si>
    <t>09294917480</t>
  </si>
  <si>
    <t>lyle</t>
  </si>
  <si>
    <t>sarmiento</t>
  </si>
  <si>
    <t>09958545138</t>
  </si>
  <si>
    <t>C797</t>
  </si>
  <si>
    <t>09182215864</t>
  </si>
  <si>
    <t>C428</t>
  </si>
  <si>
    <t>Restaurant (Dined-in)</t>
  </si>
  <si>
    <t>Matina Crossing Center Point Plaza/Oriental Touch Shiatsu Center</t>
  </si>
  <si>
    <t>+639778990227</t>
  </si>
  <si>
    <t>C812</t>
  </si>
  <si>
    <t>09064827082</t>
  </si>
  <si>
    <t>Wenceslao</t>
  </si>
  <si>
    <t>Guieb</t>
  </si>
  <si>
    <t>09515305106</t>
  </si>
  <si>
    <t>C801</t>
  </si>
  <si>
    <t>09426309572</t>
  </si>
  <si>
    <t>Hidefumi</t>
  </si>
  <si>
    <t>Ezawa</t>
  </si>
  <si>
    <t>Headache, Diarrhea</t>
  </si>
  <si>
    <t>09567094266</t>
  </si>
  <si>
    <t>C829</t>
  </si>
  <si>
    <t>09175552854</t>
  </si>
  <si>
    <t>09922410702</t>
  </si>
  <si>
    <t>C432</t>
  </si>
  <si>
    <t>Market (Supermarkets, Local "Palengke and Talipapa"), N/A</t>
  </si>
  <si>
    <t>09287101354</t>
  </si>
  <si>
    <t>Christopher</t>
  </si>
  <si>
    <t>Cartera</t>
  </si>
  <si>
    <t>Assigned in Davao City</t>
  </si>
  <si>
    <t>+639560598750</t>
  </si>
  <si>
    <t>Danilo</t>
  </si>
  <si>
    <t>Lamsen</t>
  </si>
  <si>
    <t>diabetes</t>
  </si>
  <si>
    <t>09260622285</t>
  </si>
  <si>
    <t>Sarah</t>
  </si>
  <si>
    <t>Calipes</t>
  </si>
  <si>
    <t>09368928481</t>
  </si>
  <si>
    <t>EDGARDO</t>
  </si>
  <si>
    <t>MUNDAL</t>
  </si>
  <si>
    <t>09261107442</t>
  </si>
  <si>
    <t>C774</t>
  </si>
  <si>
    <t>Na</t>
  </si>
  <si>
    <t>0906482082</t>
  </si>
  <si>
    <t>09176399084</t>
  </si>
  <si>
    <t>LYLE</t>
  </si>
  <si>
    <t>SARMIENTO</t>
  </si>
  <si>
    <t>09560912234</t>
  </si>
  <si>
    <t>DELIA</t>
  </si>
  <si>
    <t>BERNARDEZ</t>
  </si>
  <si>
    <t>Office / jobsite</t>
  </si>
  <si>
    <t>09454938909</t>
  </si>
  <si>
    <t>Maria theresa</t>
  </si>
  <si>
    <t>Tamdang</t>
  </si>
  <si>
    <t>NA</t>
  </si>
  <si>
    <t>Pampanga</t>
  </si>
  <si>
    <t>09755565621</t>
  </si>
  <si>
    <t>C604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</si>
  <si>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</si>
  <si>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</si>
  <si>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</si>
  <si>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</si>
  <si>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</si>
  <si>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</si>
  <si>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1st booster</t>
  </si>
  <si>
    <t>Pfizer</t>
  </si>
  <si>
    <t>Neighbourhood Basketball courts</t>
  </si>
  <si>
    <t>Skip</t>
  </si>
  <si>
    <t>2nd booster</t>
  </si>
  <si>
    <t>09338595724</t>
  </si>
  <si>
    <t>John Ramil</t>
  </si>
  <si>
    <t>Gonzales</t>
  </si>
  <si>
    <t>AstraZeneca</t>
  </si>
  <si>
    <t>09273685100</t>
  </si>
  <si>
    <t>Jeremy</t>
  </si>
  <si>
    <t>Lopez</t>
  </si>
  <si>
    <t>Office/jobsite</t>
  </si>
  <si>
    <t>09922430702</t>
  </si>
  <si>
    <t>Yes, I am fully vaccinated</t>
  </si>
  <si>
    <t>Pfizer-BioNTech</t>
  </si>
  <si>
    <t>Oxford-AstraZeneca</t>
  </si>
  <si>
    <t>09310938453</t>
  </si>
  <si>
    <t>Allan</t>
  </si>
  <si>
    <t>Brodith</t>
  </si>
  <si>
    <t>Religious Services (500+ worshippers)</t>
  </si>
  <si>
    <t>Lyle</t>
  </si>
  <si>
    <t>Sarmiento</t>
  </si>
  <si>
    <t>Butuan City</t>
  </si>
  <si>
    <t>N /A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</si>
  <si>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</si>
  <si>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</si>
  <si>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</si>
  <si>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</si>
  <si>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</si>
  <si>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</si>
  <si>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</si>
  <si>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</si>
  <si>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</si>
  <si>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</si>
  <si>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</si>
  <si>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</si>
  <si>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</si>
  <si>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</si>
  <si>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</si>
  <si>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</si>
  <si>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</si>
  <si>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</si>
  <si>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</si>
  <si>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</si>
  <si>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</si>
  <si>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</si>
  <si>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</si>
  <si>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</si>
  <si>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</si>
  <si>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</si>
  <si>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</si>
  <si>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</si>
  <si>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</si>
  <si>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</si>
  <si>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</si>
  <si>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</si>
  <si>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</si>
  <si>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</si>
  <si>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</si>
  <si>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</si>
  <si>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</si>
  <si>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</si>
  <si>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</si>
  <si>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</si>
  <si>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</si>
  <si>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</si>
  <si>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</si>
  <si>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</si>
  <si>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</si>
  <si>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</si>
  <si>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</si>
  <si>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</si>
  <si>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</si>
  <si>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</si>
  <si>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</si>
  <si>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</si>
  <si>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</si>
  <si>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</si>
  <si>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</si>
  <si>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</si>
  <si>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</si>
  <si>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</si>
  <si>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</si>
  <si>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</si>
  <si>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</si>
  <si>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</si>
  <si>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</si>
  <si>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</si>
  <si>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</si>
  <si>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</si>
  <si>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</si>
  <si>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</si>
  <si>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</si>
  <si>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</si>
  <si>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</si>
  <si>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</si>
  <si>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</si>
  <si>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</si>
  <si>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</si>
  <si>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</si>
  <si>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</si>
  <si>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</si>
  <si>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</si>
  <si>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</si>
  <si>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</si>
  <si>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</si>
  <si>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</si>
  <si>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</si>
  <si>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</si>
  <si>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</si>
  <si>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</si>
  <si>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</si>
  <si>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</si>
  <si>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</si>
  <si>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</si>
  <si>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</si>
  <si>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</si>
  <si>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</si>
  <si>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</si>
  <si>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</si>
  <si>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</si>
  <si>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</si>
  <si>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</si>
  <si>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</si>
  <si>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</si>
  <si>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</si>
  <si>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</si>
  <si>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</si>
  <si>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</si>
  <si>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</si>
  <si>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</si>
  <si>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</si>
  <si>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</si>
  <si>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</si>
  <si>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</si>
  <si>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</si>
  <si>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</si>
  <si>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</si>
  <si>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</si>
  <si>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</si>
  <si>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</si>
  <si>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</si>
  <si>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</si>
  <si>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</si>
  <si>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</si>
  <si>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</si>
  <si>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</si>
  <si>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</si>
  <si>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</si>
  <si>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</si>
  <si>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</si>
  <si>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</si>
  <si>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</si>
  <si>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</si>
  <si>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</si>
  <si>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</si>
  <si>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</si>
  <si>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</si>
  <si>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</si>
  <si>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</si>
  <si>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</si>
  <si>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</si>
  <si>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</si>
  <si>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</si>
  <si>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</si>
  <si>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</si>
  <si>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</si>
  <si>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</si>
  <si>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</si>
  <si>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</si>
  <si>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</si>
  <si>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</si>
  <si>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</si>
  <si>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</si>
  <si>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</si>
  <si>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</si>
  <si>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</si>
  <si>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</si>
  <si>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</si>
  <si>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</si>
  <si>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</si>
  <si>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</si>
  <si>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</si>
  <si>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</si>
  <si>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</si>
  <si>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</si>
  <si>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</si>
  <si>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</si>
  <si>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</si>
  <si>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</si>
  <si>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</si>
  <si>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</si>
  <si>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</si>
  <si>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</si>
  <si>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</si>
  <si>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</si>
  <si>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</si>
  <si>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</si>
  <si>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</si>
  <si>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</si>
  <si>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</si>
  <si>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</si>
  <si>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</si>
  <si>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</si>
  <si>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</si>
  <si>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</si>
  <si>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</si>
  <si>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</si>
  <si>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</si>
  <si>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</si>
  <si>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</si>
  <si>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</si>
  <si>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</si>
  <si>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</si>
  <si>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</si>
  <si>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</si>
  <si>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</si>
  <si>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</si>
  <si>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</si>
  <si>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</si>
  <si>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</si>
  <si>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</si>
  <si>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</si>
  <si>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</si>
  <si>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</si>
  <si>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</si>
  <si>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</si>
  <si>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</si>
  <si>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</si>
  <si>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</si>
  <si>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</si>
  <si>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</si>
  <si>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</si>
  <si>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</si>
  <si>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</si>
  <si>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</si>
  <si>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</si>
  <si>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</si>
  <si>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</si>
  <si>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</si>
  <si>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</si>
  <si>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</si>
  <si>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</si>
  <si>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</si>
  <si>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</si>
  <si>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</si>
  <si>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</si>
  <si>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</si>
  <si>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</si>
  <si>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</si>
  <si>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</si>
  <si>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</si>
  <si>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</si>
  <si>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</si>
  <si>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</si>
  <si>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</si>
  <si>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</si>
  <si>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</si>
  <si>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</si>
  <si>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</si>
  <si>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</si>
  <si>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</si>
  <si>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</si>
  <si>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</si>
  <si>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</si>
  <si>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</si>
  <si>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</si>
  <si>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</si>
  <si>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</si>
  <si>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</si>
  <si>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</si>
  <si>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</si>
  <si>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</si>
  <si>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</si>
  <si>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</si>
  <si>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</si>
  <si>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</si>
  <si>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</si>
  <si>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</si>
  <si>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</si>
  <si>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</si>
  <si>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</si>
  <si>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</si>
  <si>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</si>
  <si>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</si>
  <si>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</si>
  <si>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</si>
  <si>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</si>
  <si>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</si>
  <si>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</si>
  <si>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</si>
  <si>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</si>
  <si>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</si>
  <si>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</si>
  <si>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</si>
  <si>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</si>
  <si>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</si>
  <si>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</si>
  <si>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</si>
  <si>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</si>
  <si>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</si>
  <si>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</si>
  <si>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</si>
  <si>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</si>
  <si>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</si>
  <si>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</si>
  <si>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</si>
  <si>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</si>
  <si>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</si>
  <si>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</si>
  <si>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</si>
  <si>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</si>
  <si>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</si>
  <si>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</si>
  <si>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</si>
  <si>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</si>
  <si>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</si>
  <si>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</si>
  <si>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</si>
  <si>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</si>
  <si>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</si>
  <si>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</si>
  <si>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</si>
  <si>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</si>
  <si>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</si>
  <si>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</si>
  <si>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</si>
  <si>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</si>
  <si>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</si>
  <si>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</si>
  <si>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</si>
  <si>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</si>
  <si>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</si>
  <si>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</si>
  <si>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</si>
  <si>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</si>
  <si>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</si>
  <si>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</si>
  <si>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</si>
  <si>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</si>
  <si>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</si>
  <si>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</si>
  <si>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</si>
  <si>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</si>
  <si>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</si>
  <si>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</si>
  <si>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</si>
  <si>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</si>
  <si>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</si>
  <si>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</si>
  <si>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</si>
  <si>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</si>
  <si>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</si>
  <si>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</si>
  <si>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</si>
  <si>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</si>
  <si>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</si>
  <si>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</si>
  <si>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</si>
  <si>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</si>
  <si>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</si>
  <si>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</si>
  <si>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</si>
  <si>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</si>
  <si>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</si>
  <si>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</si>
  <si>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</si>
  <si>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</si>
  <si>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</si>
  <si>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</si>
  <si>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</si>
  <si>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</si>
  <si>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</si>
  <si>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</si>
  <si>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</si>
  <si>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</si>
  <si>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</si>
  <si>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</si>
  <si>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</si>
  <si>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</si>
  <si>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</si>
  <si>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</si>
  <si>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</si>
  <si>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</si>
  <si>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</si>
  <si>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</si>
  <si>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</si>
  <si>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</si>
  <si>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</si>
  <si>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</si>
  <si>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</si>
  <si>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</si>
  <si>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</si>
  <si>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</si>
  <si>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</si>
  <si>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</si>
  <si>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</si>
  <si>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</si>
  <si>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</si>
  <si>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</si>
  <si>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</si>
  <si>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</si>
  <si>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</si>
  <si>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</si>
  <si>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</si>
  <si>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</si>
  <si>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</si>
  <si>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</si>
  <si>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</si>
  <si>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</si>
  <si>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</si>
  <si>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</si>
  <si>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</si>
  <si>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</si>
  <si>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</si>
  <si>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</si>
  <si>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</si>
  <si>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</si>
  <si>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</si>
  <si>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</si>
  <si>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</si>
  <si>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</si>
  <si>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</si>
  <si>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</si>
  <si>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</si>
  <si>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</si>
  <si>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</si>
  <si>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</si>
  <si>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</si>
  <si>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</si>
  <si>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</si>
  <si>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</si>
  <si>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</si>
  <si>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</si>
  <si>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</si>
  <si>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</si>
  <si>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</si>
  <si>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</si>
  <si>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</si>
  <si>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</si>
  <si>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</si>
  <si>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</si>
  <si>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</si>
  <si>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</si>
  <si>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</si>
  <si>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</si>
  <si>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</si>
  <si>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</si>
  <si>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</si>
  <si>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</si>
  <si>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</si>
  <si>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</si>
  <si>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</si>
  <si>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</si>
  <si>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</si>
  <si>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</si>
  <si>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</si>
  <si>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</si>
  <si>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</si>
  <si>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</si>
  <si>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</si>
  <si>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</si>
  <si>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</si>
  <si>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</si>
  <si>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</si>
  <si>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</si>
  <si>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</si>
  <si>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</si>
  <si>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</si>
  <si>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</si>
  <si>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</si>
  <si>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</si>
  <si>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</si>
  <si>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</si>
  <si>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</si>
  <si>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</si>
  <si>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</si>
  <si>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</si>
  <si>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</si>
  <si>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</si>
  <si>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</si>
  <si>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</si>
  <si>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</si>
  <si>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</si>
  <si>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</si>
  <si>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</si>
  <si>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</si>
  <si>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</si>
  <si>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</si>
  <si>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</si>
  <si>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</si>
  <si>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</si>
  <si>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</si>
  <si>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</si>
  <si>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</si>
  <si>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</si>
  <si>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</si>
  <si>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</si>
  <si>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</si>
  <si>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</si>
  <si>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</si>
  <si>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</si>
  <si>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</si>
  <si>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</si>
  <si>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</si>
  <si>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</si>
  <si>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</si>
  <si>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</si>
  <si>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</si>
  <si>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</si>
  <si>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</si>
  <si>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</si>
  <si>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</si>
  <si>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</si>
  <si>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</si>
  <si>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</si>
  <si>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</si>
  <si>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</si>
  <si>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</si>
  <si>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</si>
  <si>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</si>
  <si>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</si>
  <si>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</si>
  <si>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</si>
  <si>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</si>
  <si>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</si>
  <si>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</si>
  <si>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</si>
  <si>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</si>
  <si>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</si>
  <si>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</si>
  <si>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</si>
  <si>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</si>
  <si>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</si>
  <si>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</si>
  <si>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</si>
  <si>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</si>
  <si>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</si>
  <si>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</si>
  <si>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</si>
  <si>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</si>
  <si>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</si>
  <si>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</si>
  <si>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</si>
  <si>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</si>
  <si>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</si>
  <si>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</si>
  <si>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</si>
  <si>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</si>
  <si>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</si>
  <si>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</si>
  <si>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</si>
  <si>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</si>
  <si>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</si>
  <si>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</si>
  <si>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</si>
  <si>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</si>
  <si>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</si>
  <si>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</si>
  <si>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</si>
  <si>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</si>
  <si>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</si>
  <si>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</si>
  <si>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</si>
  <si>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</si>
  <si>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</si>
  <si>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</si>
  <si>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</si>
  <si>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</si>
  <si>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</si>
  <si>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</si>
  <si>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</si>
  <si>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</si>
  <si>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</si>
  <si>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</si>
  <si>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</si>
  <si>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</si>
  <si>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</si>
  <si>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</si>
  <si>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</si>
  <si>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</si>
  <si>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</si>
  <si>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</si>
  <si>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</si>
  <si>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</si>
  <si>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</si>
  <si>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</si>
  <si>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</si>
  <si>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</si>
  <si>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</si>
  <si>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</si>
  <si>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</si>
  <si>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</si>
  <si>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</si>
  <si>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</si>
  <si>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</si>
  <si>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</si>
  <si>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</si>
  <si>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</si>
  <si>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</si>
  <si>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</si>
  <si>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</si>
  <si>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</si>
  <si>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</si>
  <si>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</si>
  <si>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</si>
  <si>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</si>
  <si>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</si>
  <si>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</si>
  <si>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</si>
  <si>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</si>
  <si>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</si>
  <si>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</si>
  <si>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</si>
  <si>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</si>
  <si>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</si>
  <si>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</si>
  <si>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</si>
  <si>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</si>
  <si>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</si>
  <si>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</si>
  <si>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</si>
  <si>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</si>
  <si>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</si>
  <si>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</si>
  <si>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</si>
  <si>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</si>
  <si>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</si>
  <si>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</si>
  <si>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</si>
  <si>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</si>
  <si>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</si>
  <si>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</si>
  <si>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</si>
  <si>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</si>
  <si>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</si>
  <si>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</si>
  <si>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</si>
  <si>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</si>
  <si>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</si>
  <si>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</si>
  <si>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</si>
  <si>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</si>
  <si>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</si>
  <si>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</si>
  <si>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</si>
  <si>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</si>
  <si>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</si>
  <si>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</si>
  <si>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</si>
  <si>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</si>
  <si>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</si>
  <si>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</si>
  <si>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</si>
  <si>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</si>
  <si>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</si>
  <si>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</si>
  <si>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</si>
  <si>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</si>
  <si>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</si>
  <si>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</si>
  <si>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</si>
  <si>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</si>
  <si>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</si>
  <si>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</si>
  <si>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</si>
  <si>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</si>
  <si>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</si>
  <si>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</si>
  <si>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</si>
  <si>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</si>
  <si>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</si>
  <si>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</si>
  <si>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</si>
  <si>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</si>
  <si>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</si>
  <si>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</si>
  <si>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</si>
  <si>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</si>
  <si>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</si>
  <si>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</si>
  <si>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</si>
  <si>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</si>
  <si>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</si>
  <si>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</si>
  <si>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</si>
  <si>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</si>
  <si>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</si>
  <si>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</si>
  <si>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</si>
  <si>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</si>
  <si>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</si>
  <si>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</si>
  <si>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</si>
  <si>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</si>
  <si>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</si>
  <si>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</si>
  <si>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</si>
  <si>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</si>
  <si>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</si>
  <si>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</si>
  <si>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</si>
  <si>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</si>
  <si>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</si>
  <si>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</si>
  <si>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</si>
  <si>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</si>
  <si>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</si>
  <si>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</si>
  <si>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</si>
  <si>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</si>
  <si>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</si>
  <si>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</si>
  <si>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</si>
  <si>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</si>
  <si>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</si>
  <si>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</si>
  <si>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</si>
  <si>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</si>
  <si>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</si>
  <si>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</si>
  <si>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</si>
  <si>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</si>
  <si>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</si>
  <si>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</si>
  <si>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</si>
  <si>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</si>
  <si>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</si>
  <si>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</si>
  <si>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</si>
  <si>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</si>
  <si>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</si>
  <si>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</si>
  <si>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</si>
  <si>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</si>
  <si>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</si>
  <si>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</si>
  <si>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</si>
  <si>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</si>
  <si>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</si>
  <si>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</si>
  <si>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</si>
  <si>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</si>
  <si>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</si>
  <si>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</si>
  <si>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</si>
  <si>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</si>
  <si>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</si>
  <si>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</si>
  <si>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</si>
  <si>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</si>
  <si>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</si>
  <si>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</si>
  <si>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</si>
  <si>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</si>
  <si>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</si>
  <si>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</si>
  <si>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</si>
  <si>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</si>
  <si>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</si>
  <si>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</si>
  <si>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</si>
  <si>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</si>
  <si>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</si>
  <si>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</si>
  <si>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</si>
  <si>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</si>
  <si>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</si>
  <si>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</si>
  <si>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</si>
  <si>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</si>
  <si>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</si>
  <si>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</si>
  <si>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</si>
  <si>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</si>
  <si>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</si>
  <si>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</si>
  <si>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</si>
  <si>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</si>
  <si>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</si>
  <si>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</si>
  <si>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</si>
  <si>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</si>
  <si>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</si>
  <si>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</si>
  <si>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</si>
  <si>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</si>
  <si>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</si>
  <si>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</si>
  <si>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</si>
  <si>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</si>
  <si>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</si>
  <si>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</si>
  <si>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</si>
  <si>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</si>
  <si>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</si>
  <si>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</si>
  <si>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</si>
  <si>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</si>
  <si>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</si>
  <si>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</si>
  <si>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</si>
  <si>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</si>
  <si>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</si>
  <si>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</si>
  <si>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</si>
  <si>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</si>
  <si>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</si>
  <si>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</si>
  <si>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</si>
  <si>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</si>
  <si>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</si>
  <si>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</si>
  <si>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</si>
  <si>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</si>
  <si>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</si>
  <si>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</si>
  <si>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</si>
  <si>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</si>
  <si>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</si>
  <si>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</si>
  <si>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</si>
  <si>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</si>
  <si>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</si>
  <si>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</si>
  <si>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</si>
  <si>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</si>
  <si>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</si>
  <si>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</si>
  <si>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</si>
  <si>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</si>
  <si>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</si>
  <si>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</si>
  <si>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</si>
  <si>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</si>
  <si>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</si>
  <si>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</si>
  <si>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</si>
  <si>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</si>
  <si>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</si>
  <si>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</si>
  <si>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</si>
  <si>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</si>
  <si>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</si>
  <si>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</si>
  <si>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</si>
  <si>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</si>
  <si>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</si>
  <si>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</si>
  <si>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</si>
  <si>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</si>
  <si>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</si>
  <si>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</si>
  <si>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</si>
  <si>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</si>
  <si>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</si>
  <si>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</si>
  <si>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</si>
  <si>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</si>
  <si>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</si>
  <si>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</si>
  <si>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</si>
  <si>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</si>
  <si>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</si>
  <si>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</si>
  <si>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</si>
  <si>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</si>
  <si>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</si>
  <si>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</si>
  <si>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</si>
  <si>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</si>
  <si>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</si>
  <si>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</si>
  <si>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</si>
  <si>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</si>
  <si>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</si>
  <si>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</si>
  <si>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</si>
  <si>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</si>
  <si>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</si>
  <si>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</si>
  <si>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</si>
  <si>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</si>
  <si>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</si>
  <si>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</si>
  <si>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</si>
  <si>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</si>
  <si>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</si>
  <si>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</si>
  <si>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</si>
  <si>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</si>
  <si>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</si>
  <si>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</si>
  <si>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</si>
  <si>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</si>
  <si>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</si>
  <si>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</si>
  <si>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</si>
  <si>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</si>
  <si>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</si>
  <si>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</si>
  <si>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</si>
  <si>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</si>
  <si>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</si>
  <si>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</si>
  <si>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</si>
  <si>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</si>
  <si>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</si>
  <si>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</si>
  <si>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</si>
  <si>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</si>
  <si>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</si>
  <si>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</si>
  <si>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</si>
  <si>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</si>
  <si>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</si>
  <si>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</si>
  <si>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</si>
  <si>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</si>
  <si>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</si>
  <si>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</si>
  <si>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</si>
  <si>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</si>
  <si>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</si>
  <si>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</si>
  <si>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</si>
  <si>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</si>
  <si>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</si>
  <si>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</si>
  <si>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</si>
  <si>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</si>
  <si>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</si>
  <si>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</si>
  <si>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</si>
  <si>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</si>
  <si>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</si>
  <si>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</si>
  <si>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</si>
  <si>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</si>
  <si>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</si>
  <si>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</si>
  <si>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</si>
  <si>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</si>
  <si>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</si>
  <si>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</si>
  <si>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</si>
  <si>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</si>
  <si>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</si>
  <si>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</si>
  <si>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</si>
  <si>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</si>
  <si>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</si>
  <si>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</si>
  <si>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</si>
  <si>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</si>
  <si>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</si>
  <si>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</si>
  <si>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</si>
  <si>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</si>
  <si>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</si>
  <si>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</si>
  <si>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</si>
  <si>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</si>
  <si>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</si>
  <si>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</si>
  <si>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</si>
  <si>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</si>
  <si>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</si>
  <si>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</si>
  <si>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</si>
  <si>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</si>
  <si>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</si>
  <si>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</si>
  <si>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</si>
  <si>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</si>
  <si>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</si>
  <si>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</si>
  <si>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</si>
  <si>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</si>
  <si>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</si>
  <si>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</si>
  <si>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</si>
  <si>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</si>
  <si>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</si>
  <si>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</si>
  <si>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</si>
  <si>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</si>
  <si>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</si>
  <si>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</si>
  <si>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</si>
  <si>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</si>
  <si>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</si>
  <si>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</si>
  <si>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</si>
  <si>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</si>
  <si>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</si>
  <si>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</si>
  <si>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</si>
  <si>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</si>
  <si>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</si>
  <si>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</si>
  <si>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</si>
  <si>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</si>
  <si>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</si>
  <si>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</si>
  <si>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</si>
  <si>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</si>
  <si>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</si>
  <si>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</si>
  <si>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</si>
  <si>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</si>
  <si>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</si>
  <si>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</si>
  <si>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</si>
  <si>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</si>
  <si>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</si>
  <si>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</si>
  <si>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</si>
  <si>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</si>
  <si>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</si>
  <si>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</si>
  <si>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</si>
  <si>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</si>
  <si>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</si>
  <si>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</si>
  <si>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</si>
  <si>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</si>
  <si>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</si>
  <si>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</si>
  <si>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</si>
  <si>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</si>
  <si>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</si>
  <si>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</si>
  <si>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</si>
  <si>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</si>
  <si>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</si>
  <si>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</si>
  <si>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</si>
  <si>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</si>
  <si>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</si>
  <si>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</si>
  <si>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</si>
  <si>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</si>
  <si>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</si>
  <si>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</si>
  <si>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</si>
  <si>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</si>
  <si>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</si>
  <si>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</si>
  <si>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</si>
  <si>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</si>
  <si>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</si>
  <si>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</si>
  <si>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</si>
  <si>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</si>
  <si>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</si>
  <si>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</si>
  <si>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</si>
  <si>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</si>
  <si>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</si>
  <si>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</si>
  <si>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</si>
  <si>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</si>
  <si>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</si>
  <si>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</si>
  <si>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</si>
  <si>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</si>
  <si>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</si>
  <si>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</si>
  <si>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</si>
  <si>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</si>
  <si>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</si>
  <si>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</si>
  <si>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</si>
  <si>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</si>
  <si>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</si>
  <si>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</si>
  <si>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</si>
  <si>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</si>
  <si>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</si>
  <si>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</si>
  <si>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</si>
  <si>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</si>
  <si>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</si>
  <si>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</si>
  <si>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</si>
  <si>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</si>
  <si>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</si>
  <si>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</si>
  <si>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</si>
  <si>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</si>
  <si>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</si>
  <si>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</si>
  <si>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</si>
  <si>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</si>
  <si>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</si>
  <si>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</si>
  <si>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</si>
  <si>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</si>
  <si>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</si>
  <si>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</si>
  <si>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</si>
  <si>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</si>
  <si>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</si>
  <si>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</si>
  <si>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</si>
  <si>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</si>
  <si>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</si>
  <si>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</si>
  <si>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</si>
  <si>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</si>
  <si>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</si>
  <si>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</si>
  <si>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</si>
  <si>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</si>
  <si>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</si>
  <si>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</si>
  <si>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</si>
  <si>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</si>
  <si>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</si>
  <si>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</si>
  <si>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</si>
  <si>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</si>
  <si>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</si>
  <si>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</si>
  <si>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</si>
  <si>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</si>
  <si>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</si>
  <si>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</si>
  <si>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</si>
  <si>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</si>
  <si>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</si>
  <si>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</si>
  <si>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</si>
  <si>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</si>
  <si>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</si>
  <si>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</si>
  <si>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</si>
  <si>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</si>
  <si>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</si>
  <si>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</si>
  <si>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</si>
  <si>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</si>
  <si>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</si>
  <si>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</si>
  <si>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</si>
  <si>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</si>
  <si>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</si>
  <si>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</si>
  <si>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</si>
  <si>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</si>
  <si>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</si>
  <si>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</si>
  <si>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</si>
  <si>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</si>
  <si>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</si>
  <si>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</si>
  <si>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</si>
  <si>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</si>
  <si>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</si>
  <si>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</si>
  <si>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</si>
  <si>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</si>
  <si>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</si>
  <si>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</si>
  <si>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</si>
  <si>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</si>
  <si>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</si>
  <si>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</si>
  <si>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</si>
  <si>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</si>
  <si>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</si>
  <si>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</si>
  <si>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</si>
  <si>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</si>
  <si>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</si>
  <si>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</si>
  <si>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</si>
  <si>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</si>
  <si>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</si>
  <si>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</si>
  <si>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</si>
  <si>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</si>
  <si>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</si>
  <si>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</si>
  <si>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</si>
  <si>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</si>
  <si>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</si>
  <si>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</si>
  <si>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</si>
  <si>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</si>
  <si>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</si>
  <si>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</si>
  <si>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</si>
  <si>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</si>
  <si>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</si>
  <si>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</si>
  <si>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</si>
  <si>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</si>
  <si>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</si>
  <si>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</si>
  <si>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</si>
  <si>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</si>
  <si>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</si>
  <si>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</si>
  <si>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</si>
  <si>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</si>
  <si>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</si>
  <si>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</si>
  <si>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</si>
  <si>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</si>
  <si>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</si>
  <si>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</si>
  <si>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</si>
  <si>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</si>
  <si>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</si>
  <si>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</si>
  <si>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</si>
  <si>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</si>
  <si>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</si>
  <si>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</si>
  <si>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</si>
  <si>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</si>
  <si>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</si>
  <si>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</si>
  <si>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</si>
  <si>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</si>
  <si>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</si>
  <si>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</si>
  <si>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</si>
  <si>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</si>
  <si>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</si>
  <si>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</si>
  <si>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</si>
  <si>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</si>
  <si>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</si>
  <si>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</si>
  <si>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</si>
  <si>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</si>
  <si>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</si>
  <si>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</si>
  <si>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</si>
  <si>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</si>
  <si>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</si>
  <si>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</si>
  <si>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</si>
  <si>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</si>
  <si>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</si>
  <si>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</si>
  <si>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</si>
  <si>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</si>
  <si>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</si>
  <si>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</si>
  <si>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</si>
  <si>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</si>
  <si>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</si>
  <si>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</si>
  <si>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</si>
  <si>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</si>
  <si>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</si>
  <si>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</si>
  <si>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</si>
  <si>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</si>
  <si>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</si>
  <si>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</si>
  <si>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</si>
  <si>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</si>
  <si>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</si>
  <si>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</si>
  <si>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</si>
  <si>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</si>
  <si>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</si>
  <si>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</si>
  <si>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</si>
  <si>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</si>
  <si>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</si>
  <si>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</si>
  <si>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</si>
  <si>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</si>
  <si>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</si>
  <si>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</si>
  <si>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</si>
  <si>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</si>
  <si>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</si>
  <si>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</si>
  <si>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</si>
  <si>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</si>
  <si>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</si>
  <si>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</si>
  <si>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</si>
  <si>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</si>
  <si>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</si>
  <si>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</si>
  <si>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</si>
  <si>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</si>
  <si>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</si>
  <si>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</si>
  <si>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</si>
  <si>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</si>
  <si>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</si>
  <si>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</si>
  <si>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</si>
  <si>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</si>
  <si>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</si>
  <si>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</si>
  <si>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</si>
  <si>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</si>
  <si>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</si>
  <si>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</si>
  <si>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</si>
  <si>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</si>
  <si>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</si>
  <si>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mariatheresa.tamdang@gmail.com</t>
  </si>
  <si>
    <t>Maria Theresa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</si>
  <si>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</si>
  <si>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</si>
  <si>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</si>
  <si>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</si>
  <si>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</si>
  <si>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</si>
  <si>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</si>
  <si>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</si>
  <si>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</si>
  <si>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</si>
  <si>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</si>
  <si>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</si>
  <si>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</si>
  <si>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</si>
  <si>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</si>
  <si>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</si>
  <si>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</si>
  <si>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</si>
  <si>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</si>
  <si>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</si>
  <si>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</si>
  <si>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</si>
  <si>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</si>
  <si>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</si>
  <si>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</si>
  <si>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</si>
  <si>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</si>
  <si>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</si>
  <si>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</si>
  <si>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</si>
  <si>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</si>
  <si>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</si>
  <si>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</si>
  <si>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</si>
  <si>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</si>
  <si>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</si>
  <si>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C811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</si>
  <si>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</si>
  <si>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</si>
  <si>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</si>
  <si>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</si>
  <si>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</si>
  <si>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</si>
  <si>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</si>
  <si>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</si>
  <si>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</si>
  <si>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</si>
  <si>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</si>
  <si>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Gatuslao</t>
  </si>
  <si>
    <t>Apryll Kaye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</si>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</sst>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4D7FE2AC-317F-4CA7-9492-949EB5D1855E}"/>
    <cellStyle name="Normal" xfId="0" builtinId="0"/>
    <cellStyle name="Normal 2" xfId="3" xr:uid="{95B15D76-AB23-4443-AD38-FBB2D8AD835B}"/>
    <cellStyle name="Normal 2 2" xfId="1" xr:uid="{CB669E4F-24E1-42F6-B159-50496BC0B37F}"/>
    <cellStyle name="Normal 2 3" xfId="4" xr:uid="{D68BC627-9E41-4D0B-9ECB-FC888D5568A5}"/>
    <cellStyle name="Normal 3" xfId="2" xr:uid="{6FCF015B-5792-43E7-9112-3DD0AA1F480D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27-July%203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ne 27"/>
      <sheetName val="June 28"/>
      <sheetName val="June 29"/>
      <sheetName val="June 30"/>
      <sheetName val="July 1"/>
      <sheetName val="July 2"/>
      <sheetName val="July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7AE6-05CC-4AFF-8AA7-6826D9AE2190}">
  <dimension ref="A1:G1000"/>
  <sheetViews>
    <sheetView workbookViewId="0">
      <selection activeCell="O69" sqref="O69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154</v>
      </c>
      <c r="B1" s="5" t="s">
        <v>155</v>
      </c>
      <c r="C1" s="6" t="s">
        <v>4</v>
      </c>
      <c r="D1" s="6" t="s">
        <v>6</v>
      </c>
      <c r="E1" s="6" t="s">
        <v>5</v>
      </c>
      <c r="F1" s="5" t="s">
        <v>156</v>
      </c>
    </row>
    <row r="2" spans="1:7">
      <c r="A2" s="8" t="s">
        <v>157</v>
      </c>
      <c r="B2" s="9">
        <v>1</v>
      </c>
      <c r="C2" s="9">
        <v>53</v>
      </c>
      <c r="D2" s="9" t="s">
        <v>158</v>
      </c>
      <c r="E2" s="9" t="s">
        <v>159</v>
      </c>
      <c r="F2" s="9" t="s">
        <v>160</v>
      </c>
      <c r="G2" s="10"/>
    </row>
    <row r="3" spans="1:7">
      <c r="A3" s="8" t="s">
        <v>161</v>
      </c>
      <c r="B3" s="9">
        <v>2</v>
      </c>
      <c r="C3" s="9" t="s">
        <v>162</v>
      </c>
      <c r="D3" s="9" t="s">
        <v>163</v>
      </c>
      <c r="E3" s="9" t="s">
        <v>164</v>
      </c>
      <c r="F3" s="9" t="s">
        <v>165</v>
      </c>
      <c r="G3" s="10"/>
    </row>
    <row r="4" spans="1:7" ht="45" customHeight="1">
      <c r="A4" s="11" t="s">
        <v>166</v>
      </c>
      <c r="B4" s="12">
        <v>3</v>
      </c>
      <c r="C4" s="12" t="s">
        <v>50</v>
      </c>
      <c r="D4" s="12" t="s">
        <v>167</v>
      </c>
      <c r="E4" s="12" t="s">
        <v>168</v>
      </c>
      <c r="F4" s="13" t="s">
        <v>169</v>
      </c>
      <c r="G4" s="10"/>
    </row>
    <row r="5" spans="1:7">
      <c r="A5" s="14" t="s">
        <v>170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171</v>
      </c>
      <c r="G6" s="10"/>
    </row>
    <row r="7" spans="1:7" ht="69.75" customHeight="1">
      <c r="A7" s="11" t="s">
        <v>172</v>
      </c>
      <c r="B7" s="12">
        <v>4</v>
      </c>
      <c r="C7" s="12" t="s">
        <v>173</v>
      </c>
      <c r="D7" s="12" t="s">
        <v>174</v>
      </c>
      <c r="E7" s="12" t="s">
        <v>175</v>
      </c>
      <c r="F7" s="13" t="s">
        <v>176</v>
      </c>
      <c r="G7" s="10"/>
    </row>
    <row r="8" spans="1:7">
      <c r="A8" s="20" t="s">
        <v>177</v>
      </c>
      <c r="B8" s="18"/>
      <c r="C8" s="18"/>
      <c r="D8" s="18"/>
      <c r="E8" s="18"/>
      <c r="F8" s="19" t="s">
        <v>178</v>
      </c>
      <c r="G8" s="10"/>
    </row>
    <row r="9" spans="1:7">
      <c r="A9" s="9"/>
      <c r="B9" s="9">
        <v>5</v>
      </c>
      <c r="C9" s="9">
        <v>785</v>
      </c>
      <c r="D9" s="9" t="s">
        <v>179</v>
      </c>
      <c r="E9" s="9" t="s">
        <v>180</v>
      </c>
      <c r="F9" s="9" t="s">
        <v>181</v>
      </c>
      <c r="G9" s="10"/>
    </row>
    <row r="10" spans="1:7" ht="60" customHeight="1">
      <c r="A10" s="11" t="s">
        <v>182</v>
      </c>
      <c r="B10" s="12">
        <v>6</v>
      </c>
      <c r="C10" s="12">
        <v>767</v>
      </c>
      <c r="D10" s="12" t="s">
        <v>183</v>
      </c>
      <c r="E10" s="12" t="s">
        <v>184</v>
      </c>
      <c r="F10" s="12" t="s">
        <v>185</v>
      </c>
      <c r="G10" s="10"/>
    </row>
    <row r="11" spans="1:7" ht="28.5">
      <c r="A11" s="20" t="s">
        <v>186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187</v>
      </c>
      <c r="B12" s="12">
        <v>7</v>
      </c>
      <c r="C12" s="12" t="s">
        <v>188</v>
      </c>
      <c r="D12" s="12" t="s">
        <v>189</v>
      </c>
      <c r="E12" s="12" t="s">
        <v>190</v>
      </c>
      <c r="F12" s="12" t="s">
        <v>191</v>
      </c>
      <c r="G12" s="10"/>
    </row>
    <row r="13" spans="1:7">
      <c r="A13" s="20" t="s">
        <v>192</v>
      </c>
      <c r="B13" s="18"/>
      <c r="C13" s="18"/>
      <c r="D13" s="18"/>
      <c r="E13" s="18"/>
      <c r="F13" s="18"/>
      <c r="G13" s="10"/>
    </row>
    <row r="14" spans="1:7">
      <c r="A14" s="8" t="s">
        <v>193</v>
      </c>
      <c r="B14" s="9">
        <v>8</v>
      </c>
      <c r="C14" s="9" t="s">
        <v>194</v>
      </c>
      <c r="D14" s="9" t="s">
        <v>195</v>
      </c>
      <c r="E14" s="9" t="s">
        <v>196</v>
      </c>
      <c r="F14" s="9" t="s">
        <v>197</v>
      </c>
      <c r="G14" s="10"/>
    </row>
    <row r="15" spans="1:7" ht="82.5" customHeight="1">
      <c r="A15" s="11" t="s">
        <v>198</v>
      </c>
      <c r="B15" s="12">
        <v>9</v>
      </c>
      <c r="C15" s="12">
        <v>591</v>
      </c>
      <c r="D15" s="12" t="s">
        <v>199</v>
      </c>
      <c r="E15" s="12" t="s">
        <v>200</v>
      </c>
      <c r="F15" s="13" t="s">
        <v>201</v>
      </c>
      <c r="G15" s="10"/>
    </row>
    <row r="16" spans="1:7">
      <c r="A16" s="14" t="s">
        <v>202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203</v>
      </c>
      <c r="G17" s="10"/>
    </row>
    <row r="18" spans="1:7" ht="28.5">
      <c r="A18" s="8" t="s">
        <v>204</v>
      </c>
      <c r="B18" s="9">
        <v>10</v>
      </c>
      <c r="C18" s="9">
        <v>486</v>
      </c>
      <c r="D18" s="9" t="s">
        <v>205</v>
      </c>
      <c r="E18" s="9" t="s">
        <v>206</v>
      </c>
      <c r="F18" s="9" t="s">
        <v>207</v>
      </c>
      <c r="G18" s="10"/>
    </row>
    <row r="19" spans="1:7" ht="87" customHeight="1">
      <c r="A19" s="21" t="s">
        <v>208</v>
      </c>
      <c r="B19" s="12">
        <v>11</v>
      </c>
      <c r="C19" s="12">
        <v>462</v>
      </c>
      <c r="D19" s="12" t="s">
        <v>209</v>
      </c>
      <c r="E19" s="12" t="s">
        <v>210</v>
      </c>
      <c r="F19" s="13" t="s">
        <v>211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212</v>
      </c>
      <c r="G21" s="10"/>
    </row>
    <row r="22" spans="1:7" ht="15.75" customHeight="1">
      <c r="A22" s="8" t="s">
        <v>213</v>
      </c>
      <c r="B22" s="9">
        <v>12</v>
      </c>
      <c r="C22" s="9" t="s">
        <v>214</v>
      </c>
      <c r="D22" s="9" t="s">
        <v>215</v>
      </c>
      <c r="E22" s="9" t="s">
        <v>216</v>
      </c>
      <c r="F22" s="9"/>
      <c r="G22" s="10"/>
    </row>
    <row r="23" spans="1:7" ht="80.25" customHeight="1">
      <c r="A23" s="11" t="s">
        <v>217</v>
      </c>
      <c r="B23" s="12">
        <v>13</v>
      </c>
      <c r="C23" s="12">
        <v>650</v>
      </c>
      <c r="D23" s="12" t="s">
        <v>218</v>
      </c>
      <c r="E23" s="12" t="s">
        <v>219</v>
      </c>
      <c r="F23" s="12" t="s">
        <v>220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221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222</v>
      </c>
      <c r="B26" s="9">
        <v>14</v>
      </c>
      <c r="C26" s="9" t="s">
        <v>223</v>
      </c>
      <c r="D26" s="9" t="s">
        <v>224</v>
      </c>
      <c r="E26" s="9" t="s">
        <v>225</v>
      </c>
      <c r="F26" s="9" t="s">
        <v>226</v>
      </c>
      <c r="G26" s="10"/>
    </row>
    <row r="27" spans="1:7" ht="15.75" customHeight="1">
      <c r="A27" s="8" t="s">
        <v>227</v>
      </c>
      <c r="B27" s="9">
        <v>15</v>
      </c>
      <c r="C27" s="9" t="s">
        <v>228</v>
      </c>
      <c r="D27" s="9" t="s">
        <v>229</v>
      </c>
      <c r="E27" s="9" t="s">
        <v>230</v>
      </c>
      <c r="F27" s="9"/>
      <c r="G27" s="10"/>
    </row>
    <row r="28" spans="1:7" ht="15.75" customHeight="1">
      <c r="A28" s="8" t="s">
        <v>231</v>
      </c>
      <c r="B28" s="9">
        <v>16</v>
      </c>
      <c r="C28" s="9">
        <v>732</v>
      </c>
      <c r="D28" s="9" t="s">
        <v>232</v>
      </c>
      <c r="E28" s="9" t="s">
        <v>233</v>
      </c>
      <c r="F28" s="9" t="s">
        <v>234</v>
      </c>
      <c r="G28" s="10"/>
    </row>
    <row r="29" spans="1:7" ht="48.75" customHeight="1">
      <c r="A29" s="21" t="s">
        <v>235</v>
      </c>
      <c r="B29" s="12">
        <v>17</v>
      </c>
      <c r="C29" s="12" t="s">
        <v>236</v>
      </c>
      <c r="D29" s="12" t="s">
        <v>237</v>
      </c>
      <c r="E29" s="12" t="s">
        <v>238</v>
      </c>
      <c r="F29" s="13" t="s">
        <v>239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240</v>
      </c>
      <c r="G31" s="10"/>
    </row>
    <row r="32" spans="1:7" ht="45" customHeight="1">
      <c r="A32" s="11" t="s">
        <v>241</v>
      </c>
      <c r="B32" s="12">
        <v>18</v>
      </c>
      <c r="C32" s="12" t="s">
        <v>242</v>
      </c>
      <c r="D32" s="12" t="s">
        <v>243</v>
      </c>
      <c r="E32" s="12" t="s">
        <v>244</v>
      </c>
      <c r="F32" s="12" t="s">
        <v>245</v>
      </c>
      <c r="G32" s="10"/>
    </row>
    <row r="33" spans="1:7" ht="15.75" customHeight="1">
      <c r="A33" s="20" t="s">
        <v>246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247</v>
      </c>
      <c r="B34" s="9">
        <v>19</v>
      </c>
      <c r="C34" s="9" t="s">
        <v>248</v>
      </c>
      <c r="D34" s="9" t="s">
        <v>243</v>
      </c>
      <c r="E34" s="9" t="s">
        <v>249</v>
      </c>
      <c r="F34" s="9"/>
      <c r="G34" s="10"/>
    </row>
    <row r="35" spans="1:7" ht="15.75" customHeight="1">
      <c r="A35" s="8" t="s">
        <v>250</v>
      </c>
      <c r="B35" s="9">
        <v>20</v>
      </c>
      <c r="C35" s="9" t="s">
        <v>251</v>
      </c>
      <c r="D35" s="9" t="s">
        <v>252</v>
      </c>
      <c r="E35" s="9" t="s">
        <v>253</v>
      </c>
      <c r="F35" s="9"/>
      <c r="G35" s="10"/>
    </row>
    <row r="36" spans="1:7" ht="60" customHeight="1">
      <c r="A36" s="11" t="s">
        <v>254</v>
      </c>
      <c r="B36" s="12">
        <v>21</v>
      </c>
      <c r="C36" s="12">
        <v>701</v>
      </c>
      <c r="D36" s="12" t="s">
        <v>252</v>
      </c>
      <c r="E36" s="12" t="s">
        <v>255</v>
      </c>
      <c r="F36" s="12" t="s">
        <v>256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257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258</v>
      </c>
      <c r="B39" s="12">
        <v>22</v>
      </c>
      <c r="C39" s="12">
        <v>782</v>
      </c>
      <c r="D39" s="12" t="s">
        <v>259</v>
      </c>
      <c r="E39" s="12" t="s">
        <v>260</v>
      </c>
      <c r="F39" s="12" t="s">
        <v>261</v>
      </c>
      <c r="G39" s="10"/>
    </row>
    <row r="40" spans="1:7" ht="15.75" customHeight="1">
      <c r="A40" s="20" t="s">
        <v>262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263</v>
      </c>
      <c r="B41" s="9">
        <v>23</v>
      </c>
      <c r="C41" s="9" t="s">
        <v>264</v>
      </c>
      <c r="D41" s="9" t="s">
        <v>265</v>
      </c>
      <c r="E41" s="9" t="s">
        <v>266</v>
      </c>
      <c r="F41" s="9"/>
      <c r="G41" s="10"/>
    </row>
    <row r="42" spans="1:7" ht="36" customHeight="1">
      <c r="A42" s="21" t="s">
        <v>267</v>
      </c>
      <c r="B42" s="12">
        <v>24</v>
      </c>
      <c r="C42" s="12" t="s">
        <v>268</v>
      </c>
      <c r="D42" s="12" t="s">
        <v>269</v>
      </c>
      <c r="E42" s="12" t="s">
        <v>270</v>
      </c>
      <c r="F42" s="13" t="s">
        <v>271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272</v>
      </c>
      <c r="G44" s="25"/>
    </row>
    <row r="45" spans="1:7" ht="15.75" customHeight="1">
      <c r="A45" s="8" t="s">
        <v>273</v>
      </c>
      <c r="B45" s="9">
        <v>25</v>
      </c>
      <c r="C45" s="9" t="s">
        <v>274</v>
      </c>
      <c r="D45" s="9" t="s">
        <v>275</v>
      </c>
      <c r="E45" s="9" t="s">
        <v>276</v>
      </c>
      <c r="F45" s="9" t="s">
        <v>277</v>
      </c>
      <c r="G45" s="10"/>
    </row>
    <row r="46" spans="1:7" ht="60" customHeight="1">
      <c r="A46" s="11" t="s">
        <v>278</v>
      </c>
      <c r="B46" s="12">
        <v>26</v>
      </c>
      <c r="C46" s="12">
        <v>771</v>
      </c>
      <c r="D46" s="12" t="s">
        <v>279</v>
      </c>
      <c r="E46" s="12" t="s">
        <v>280</v>
      </c>
      <c r="F46" s="12" t="s">
        <v>281</v>
      </c>
      <c r="G46" s="23"/>
    </row>
    <row r="47" spans="1:7" ht="15.75" customHeight="1">
      <c r="A47" s="20" t="s">
        <v>282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283</v>
      </c>
      <c r="B48" s="9">
        <v>27</v>
      </c>
      <c r="C48" s="9" t="s">
        <v>284</v>
      </c>
      <c r="D48" s="9" t="s">
        <v>285</v>
      </c>
      <c r="E48" s="9" t="s">
        <v>286</v>
      </c>
      <c r="F48" s="9" t="s">
        <v>287</v>
      </c>
      <c r="G48" s="10"/>
    </row>
    <row r="49" spans="1:7" ht="15.75" customHeight="1">
      <c r="A49" s="8" t="s">
        <v>288</v>
      </c>
      <c r="B49" s="9">
        <v>28</v>
      </c>
      <c r="C49" s="9" t="s">
        <v>289</v>
      </c>
      <c r="D49" s="9" t="s">
        <v>290</v>
      </c>
      <c r="E49" s="9" t="s">
        <v>291</v>
      </c>
      <c r="F49" s="9" t="s">
        <v>292</v>
      </c>
      <c r="G49" s="10"/>
    </row>
    <row r="50" spans="1:7" ht="15.75" customHeight="1">
      <c r="A50" s="8" t="s">
        <v>293</v>
      </c>
      <c r="B50" s="9">
        <v>29</v>
      </c>
      <c r="C50" s="9">
        <v>451</v>
      </c>
      <c r="D50" s="9" t="s">
        <v>294</v>
      </c>
      <c r="E50" s="9" t="s">
        <v>295</v>
      </c>
      <c r="F50" s="9">
        <v>9277301453</v>
      </c>
      <c r="G50" s="10"/>
    </row>
    <row r="51" spans="1:7" ht="112.5" customHeight="1">
      <c r="A51" s="21" t="s">
        <v>296</v>
      </c>
      <c r="B51" s="12">
        <v>30</v>
      </c>
      <c r="C51" s="12">
        <v>763</v>
      </c>
      <c r="D51" s="12" t="s">
        <v>297</v>
      </c>
      <c r="E51" s="12" t="s">
        <v>298</v>
      </c>
      <c r="F51" s="13" t="s">
        <v>299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300</v>
      </c>
      <c r="G53" s="25"/>
    </row>
    <row r="54" spans="1:7" ht="15.75" customHeight="1">
      <c r="A54" s="8" t="s">
        <v>301</v>
      </c>
      <c r="B54" s="9">
        <v>31</v>
      </c>
      <c r="C54" s="9">
        <v>772</v>
      </c>
      <c r="D54" s="9" t="s">
        <v>302</v>
      </c>
      <c r="E54" s="9" t="s">
        <v>303</v>
      </c>
      <c r="F54" s="9" t="s">
        <v>304</v>
      </c>
      <c r="G54" s="10"/>
    </row>
    <row r="55" spans="1:7" ht="15.75" customHeight="1">
      <c r="A55" s="8" t="s">
        <v>305</v>
      </c>
      <c r="B55" s="9">
        <v>32</v>
      </c>
      <c r="C55" s="9" t="s">
        <v>306</v>
      </c>
      <c r="D55" s="9" t="s">
        <v>307</v>
      </c>
      <c r="E55" s="9" t="s">
        <v>308</v>
      </c>
      <c r="F55" s="9" t="s">
        <v>309</v>
      </c>
      <c r="G55" s="10"/>
    </row>
    <row r="56" spans="1:7" ht="15.75" customHeight="1">
      <c r="A56" s="8" t="s">
        <v>310</v>
      </c>
      <c r="B56" s="9">
        <v>33</v>
      </c>
      <c r="C56" s="9" t="s">
        <v>311</v>
      </c>
      <c r="D56" s="9" t="s">
        <v>312</v>
      </c>
      <c r="E56" s="9" t="s">
        <v>313</v>
      </c>
      <c r="F56" s="9" t="s">
        <v>314</v>
      </c>
      <c r="G56" s="10"/>
    </row>
    <row r="57" spans="1:7" ht="15.75" customHeight="1">
      <c r="A57" s="11" t="s">
        <v>315</v>
      </c>
      <c r="B57" s="12">
        <v>34</v>
      </c>
      <c r="C57" s="12" t="s">
        <v>316</v>
      </c>
      <c r="D57" s="12" t="s">
        <v>317</v>
      </c>
      <c r="E57" s="12" t="s">
        <v>318</v>
      </c>
      <c r="F57" s="12" t="s">
        <v>319</v>
      </c>
      <c r="G57" s="23"/>
    </row>
    <row r="58" spans="1:7" ht="15.75" customHeight="1">
      <c r="A58" s="20" t="s">
        <v>320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321</v>
      </c>
      <c r="B59" s="9">
        <v>35</v>
      </c>
      <c r="C59" s="9">
        <v>113</v>
      </c>
      <c r="D59" s="9" t="s">
        <v>322</v>
      </c>
      <c r="E59" s="9" t="s">
        <v>190</v>
      </c>
      <c r="F59" s="9" t="s">
        <v>323</v>
      </c>
      <c r="G59" s="10"/>
    </row>
    <row r="60" spans="1:7" ht="15.75" customHeight="1">
      <c r="A60" s="8" t="s">
        <v>324</v>
      </c>
      <c r="B60" s="9">
        <v>36</v>
      </c>
      <c r="C60" s="9" t="s">
        <v>325</v>
      </c>
      <c r="D60" s="9" t="s">
        <v>322</v>
      </c>
      <c r="E60" s="9" t="s">
        <v>326</v>
      </c>
      <c r="F60" s="9" t="s">
        <v>327</v>
      </c>
      <c r="G60" s="10"/>
    </row>
    <row r="61" spans="1:7" ht="15.75" customHeight="1">
      <c r="A61" s="8" t="s">
        <v>328</v>
      </c>
      <c r="B61" s="9">
        <v>37</v>
      </c>
      <c r="C61" s="9">
        <v>186</v>
      </c>
      <c r="D61" s="9" t="s">
        <v>329</v>
      </c>
      <c r="E61" s="9" t="s">
        <v>330</v>
      </c>
      <c r="F61" s="9">
        <v>9177963893</v>
      </c>
      <c r="G61" s="10"/>
    </row>
    <row r="62" spans="1:7" ht="45" customHeight="1">
      <c r="A62" s="11" t="s">
        <v>331</v>
      </c>
      <c r="B62" s="12">
        <v>38</v>
      </c>
      <c r="C62" s="12">
        <v>112</v>
      </c>
      <c r="D62" s="12" t="s">
        <v>332</v>
      </c>
      <c r="E62" s="12" t="s">
        <v>333</v>
      </c>
      <c r="F62" s="12" t="s">
        <v>334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335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336</v>
      </c>
      <c r="B65" s="9">
        <v>39</v>
      </c>
      <c r="C65" s="9" t="s">
        <v>337</v>
      </c>
      <c r="D65" s="9" t="s">
        <v>338</v>
      </c>
      <c r="E65" s="9" t="s">
        <v>339</v>
      </c>
      <c r="F65" s="9" t="s">
        <v>340</v>
      </c>
      <c r="G65" s="10"/>
    </row>
    <row r="66" spans="1:7" ht="15.75" customHeight="1">
      <c r="A66" s="8" t="s">
        <v>341</v>
      </c>
      <c r="B66" s="9">
        <v>40</v>
      </c>
      <c r="C66" s="9">
        <v>681</v>
      </c>
      <c r="D66" s="9" t="s">
        <v>342</v>
      </c>
      <c r="E66" s="9" t="s">
        <v>92</v>
      </c>
      <c r="F66" s="9" t="s">
        <v>343</v>
      </c>
      <c r="G66" s="10"/>
    </row>
    <row r="67" spans="1:7" ht="15.75" customHeight="1">
      <c r="A67" s="8" t="s">
        <v>344</v>
      </c>
      <c r="B67" s="9">
        <v>41</v>
      </c>
      <c r="C67" s="9">
        <v>140</v>
      </c>
      <c r="D67" s="9" t="s">
        <v>345</v>
      </c>
      <c r="E67" s="9" t="s">
        <v>346</v>
      </c>
      <c r="F67" s="9" t="s">
        <v>347</v>
      </c>
      <c r="G67" s="10"/>
    </row>
    <row r="68" spans="1:7" ht="15.75" customHeight="1">
      <c r="A68" s="8" t="s">
        <v>348</v>
      </c>
      <c r="B68" s="9">
        <v>42</v>
      </c>
      <c r="C68" s="9">
        <v>660</v>
      </c>
      <c r="D68" s="9" t="s">
        <v>349</v>
      </c>
      <c r="E68" s="9" t="s">
        <v>350</v>
      </c>
      <c r="F68" s="9" t="s">
        <v>351</v>
      </c>
      <c r="G68" s="10"/>
    </row>
    <row r="69" spans="1:7" ht="15.75" customHeight="1">
      <c r="A69" s="8" t="s">
        <v>352</v>
      </c>
      <c r="B69" s="9">
        <v>43</v>
      </c>
      <c r="C69" s="9" t="s">
        <v>353</v>
      </c>
      <c r="D69" s="9" t="s">
        <v>354</v>
      </c>
      <c r="E69" s="9" t="s">
        <v>355</v>
      </c>
      <c r="F69" s="9"/>
      <c r="G69" s="10"/>
    </row>
    <row r="70" spans="1:7" ht="15.75" customHeight="1">
      <c r="A70" s="8" t="s">
        <v>356</v>
      </c>
      <c r="B70" s="9">
        <v>44</v>
      </c>
      <c r="C70" s="9" t="s">
        <v>357</v>
      </c>
      <c r="D70" s="9" t="s">
        <v>358</v>
      </c>
      <c r="E70" s="9" t="s">
        <v>359</v>
      </c>
      <c r="F70" s="9" t="s">
        <v>360</v>
      </c>
      <c r="G70" s="10"/>
    </row>
    <row r="71" spans="1:7" ht="60" customHeight="1">
      <c r="A71" s="11" t="s">
        <v>361</v>
      </c>
      <c r="B71" s="12">
        <v>45</v>
      </c>
      <c r="C71" s="12">
        <v>698</v>
      </c>
      <c r="D71" s="12" t="s">
        <v>362</v>
      </c>
      <c r="E71" s="12" t="s">
        <v>363</v>
      </c>
      <c r="F71" s="12" t="s">
        <v>364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365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366</v>
      </c>
      <c r="B74" s="9">
        <v>46</v>
      </c>
      <c r="C74" s="9" t="s">
        <v>367</v>
      </c>
      <c r="D74" s="9" t="s">
        <v>368</v>
      </c>
      <c r="E74" s="9" t="s">
        <v>369</v>
      </c>
      <c r="F74" s="9" t="s">
        <v>370</v>
      </c>
      <c r="G74" s="10"/>
    </row>
    <row r="75" spans="1:7" ht="60" customHeight="1">
      <c r="A75" s="11" t="s">
        <v>371</v>
      </c>
      <c r="B75" s="12">
        <v>47</v>
      </c>
      <c r="C75" s="12">
        <v>723</v>
      </c>
      <c r="D75" s="12" t="s">
        <v>372</v>
      </c>
      <c r="E75" s="12" t="s">
        <v>373</v>
      </c>
      <c r="F75" s="12" t="s">
        <v>374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375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376</v>
      </c>
      <c r="B78" s="9">
        <v>48</v>
      </c>
      <c r="C78" s="9">
        <v>747</v>
      </c>
      <c r="D78" s="9" t="s">
        <v>377</v>
      </c>
      <c r="E78" s="9" t="s">
        <v>378</v>
      </c>
      <c r="F78" s="9">
        <v>9175121692</v>
      </c>
      <c r="G78" s="10"/>
    </row>
    <row r="79" spans="1:7" ht="54.75" customHeight="1">
      <c r="A79" s="11" t="s">
        <v>379</v>
      </c>
      <c r="B79" s="12">
        <v>49</v>
      </c>
      <c r="C79" s="12" t="s">
        <v>380</v>
      </c>
      <c r="D79" s="12" t="s">
        <v>381</v>
      </c>
      <c r="E79" s="12" t="s">
        <v>382</v>
      </c>
      <c r="F79" s="12" t="s">
        <v>383</v>
      </c>
      <c r="G79" s="23"/>
    </row>
    <row r="80" spans="1:7" ht="15.75" customHeight="1">
      <c r="A80" s="20" t="s">
        <v>384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385</v>
      </c>
      <c r="B81" s="12">
        <v>50</v>
      </c>
      <c r="C81" s="12">
        <v>744</v>
      </c>
      <c r="D81" s="12" t="s">
        <v>386</v>
      </c>
      <c r="E81" s="12" t="s">
        <v>387</v>
      </c>
      <c r="F81" s="12"/>
      <c r="G81" s="23"/>
    </row>
    <row r="82" spans="1:7" ht="15.75" customHeight="1">
      <c r="A82" s="20" t="s">
        <v>388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389</v>
      </c>
      <c r="B83" s="9">
        <v>51</v>
      </c>
      <c r="C83" s="9" t="s">
        <v>390</v>
      </c>
      <c r="D83" s="9" t="s">
        <v>391</v>
      </c>
      <c r="E83" s="9" t="s">
        <v>392</v>
      </c>
      <c r="F83" s="9"/>
      <c r="G83" s="10"/>
    </row>
    <row r="84" spans="1:7" ht="15.75" customHeight="1">
      <c r="A84" s="8" t="s">
        <v>393</v>
      </c>
      <c r="B84" s="9">
        <v>52</v>
      </c>
      <c r="C84" s="9" t="s">
        <v>394</v>
      </c>
      <c r="D84" s="9" t="s">
        <v>395</v>
      </c>
      <c r="E84" s="9" t="s">
        <v>396</v>
      </c>
      <c r="F84" s="9" t="s">
        <v>397</v>
      </c>
      <c r="G84" s="10"/>
    </row>
    <row r="85" spans="1:7" ht="127.5" customHeight="1">
      <c r="A85" s="21" t="s">
        <v>398</v>
      </c>
      <c r="B85" s="12">
        <v>53</v>
      </c>
      <c r="C85" s="12" t="s">
        <v>399</v>
      </c>
      <c r="D85" s="12" t="s">
        <v>101</v>
      </c>
      <c r="E85" s="12" t="s">
        <v>100</v>
      </c>
      <c r="F85" s="13" t="s">
        <v>400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401</v>
      </c>
      <c r="G86" s="25"/>
    </row>
    <row r="87" spans="1:7" ht="15.75" customHeight="1">
      <c r="A87" s="8" t="s">
        <v>402</v>
      </c>
      <c r="B87" s="9">
        <v>54</v>
      </c>
      <c r="C87" s="9">
        <v>673</v>
      </c>
      <c r="D87" s="9" t="s">
        <v>403</v>
      </c>
      <c r="E87" s="9" t="s">
        <v>404</v>
      </c>
      <c r="F87" s="9"/>
      <c r="G87" s="10"/>
    </row>
    <row r="88" spans="1:7" ht="15.75" customHeight="1">
      <c r="A88" s="8" t="s">
        <v>405</v>
      </c>
      <c r="B88" s="9">
        <v>55</v>
      </c>
      <c r="C88" s="9">
        <v>616</v>
      </c>
      <c r="D88" s="9" t="s">
        <v>406</v>
      </c>
      <c r="E88" s="9" t="s">
        <v>407</v>
      </c>
      <c r="F88" s="9" t="s">
        <v>408</v>
      </c>
      <c r="G88" s="10"/>
    </row>
    <row r="89" spans="1:7" ht="60" customHeight="1">
      <c r="A89" s="11" t="s">
        <v>409</v>
      </c>
      <c r="B89" s="12">
        <v>56</v>
      </c>
      <c r="C89" s="12">
        <v>269</v>
      </c>
      <c r="D89" s="12" t="s">
        <v>93</v>
      </c>
      <c r="E89" s="12" t="s">
        <v>92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410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411</v>
      </c>
      <c r="D92" s="9" t="s">
        <v>412</v>
      </c>
      <c r="E92" s="9" t="s">
        <v>413</v>
      </c>
      <c r="F92" s="9"/>
      <c r="G92" s="9"/>
    </row>
    <row r="93" spans="1:7" ht="60" customHeight="1">
      <c r="A93" s="11" t="s">
        <v>414</v>
      </c>
      <c r="B93" s="12">
        <v>58</v>
      </c>
      <c r="C93" s="12">
        <v>152</v>
      </c>
      <c r="D93" s="12" t="s">
        <v>415</v>
      </c>
      <c r="E93" s="12" t="s">
        <v>416</v>
      </c>
      <c r="F93" s="12" t="s">
        <v>417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418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419</v>
      </c>
      <c r="B96" s="12">
        <v>59</v>
      </c>
      <c r="C96" s="12">
        <v>373</v>
      </c>
      <c r="D96" s="12" t="s">
        <v>420</v>
      </c>
      <c r="E96" s="12" t="s">
        <v>421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422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423</v>
      </c>
      <c r="B99" s="9">
        <v>60</v>
      </c>
      <c r="C99" s="9" t="s">
        <v>424</v>
      </c>
      <c r="D99" s="9" t="s">
        <v>425</v>
      </c>
      <c r="E99" s="9" t="s">
        <v>426</v>
      </c>
      <c r="F99" s="9"/>
      <c r="G99" s="10"/>
    </row>
    <row r="100" spans="1:7" ht="15.75" customHeight="1">
      <c r="A100" s="8" t="s">
        <v>427</v>
      </c>
      <c r="B100" s="9">
        <v>61</v>
      </c>
      <c r="C100" s="9">
        <v>769</v>
      </c>
      <c r="D100" s="9" t="s">
        <v>428</v>
      </c>
      <c r="E100" s="9" t="s">
        <v>429</v>
      </c>
      <c r="F100" s="9" t="s">
        <v>430</v>
      </c>
      <c r="G100" s="10"/>
    </row>
    <row r="101" spans="1:7" ht="45" customHeight="1">
      <c r="A101" s="11" t="s">
        <v>431</v>
      </c>
      <c r="B101" s="12">
        <v>62</v>
      </c>
      <c r="C101" s="12" t="s">
        <v>71</v>
      </c>
      <c r="D101" s="12" t="s">
        <v>432</v>
      </c>
      <c r="E101" s="12" t="s">
        <v>243</v>
      </c>
      <c r="F101" s="12">
        <v>9215815269</v>
      </c>
      <c r="G101" s="23"/>
    </row>
    <row r="102" spans="1:7" ht="15.75" customHeight="1">
      <c r="A102" s="20" t="s">
        <v>433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434</v>
      </c>
      <c r="B103" s="9">
        <v>63</v>
      </c>
      <c r="C103" s="9" t="s">
        <v>435</v>
      </c>
      <c r="D103" s="9" t="s">
        <v>436</v>
      </c>
      <c r="E103" s="9" t="s">
        <v>437</v>
      </c>
      <c r="F103" s="9" t="s">
        <v>438</v>
      </c>
      <c r="G103" s="10"/>
    </row>
    <row r="104" spans="1:7" ht="60" customHeight="1">
      <c r="A104" s="11" t="s">
        <v>439</v>
      </c>
      <c r="B104" s="12">
        <v>64</v>
      </c>
      <c r="C104" s="12">
        <v>722</v>
      </c>
      <c r="D104" s="12" t="s">
        <v>440</v>
      </c>
      <c r="E104" s="12" t="s">
        <v>139</v>
      </c>
      <c r="F104" s="12" t="s">
        <v>441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442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443</v>
      </c>
      <c r="B107" s="12">
        <v>65</v>
      </c>
      <c r="C107" s="12">
        <v>585</v>
      </c>
      <c r="D107" s="12" t="s">
        <v>444</v>
      </c>
      <c r="E107" s="12" t="s">
        <v>445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446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447</v>
      </c>
      <c r="B110" s="12">
        <v>66</v>
      </c>
      <c r="C110" s="12" t="s">
        <v>448</v>
      </c>
      <c r="D110" s="12" t="s">
        <v>449</v>
      </c>
      <c r="E110" s="12" t="s">
        <v>450</v>
      </c>
      <c r="F110" s="12" t="s">
        <v>451</v>
      </c>
      <c r="G110" s="23"/>
    </row>
    <row r="111" spans="1:7" ht="15.75" customHeight="1">
      <c r="A111" s="20" t="s">
        <v>452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453</v>
      </c>
      <c r="B112" s="12">
        <v>67</v>
      </c>
      <c r="C112" s="12">
        <v>663</v>
      </c>
      <c r="D112" s="12" t="s">
        <v>454</v>
      </c>
      <c r="E112" s="12" t="s">
        <v>455</v>
      </c>
      <c r="F112" s="12" t="s">
        <v>456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457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458</v>
      </c>
      <c r="B115" s="12">
        <v>68</v>
      </c>
      <c r="C115" s="12" t="s">
        <v>459</v>
      </c>
      <c r="D115" s="12" t="s">
        <v>460</v>
      </c>
      <c r="E115" s="12" t="s">
        <v>96</v>
      </c>
      <c r="F115" s="12">
        <v>9451366551</v>
      </c>
      <c r="G115" s="23"/>
    </row>
    <row r="116" spans="1:7" ht="15.75" customHeight="1">
      <c r="A116" s="20" t="s">
        <v>461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462</v>
      </c>
      <c r="B117" s="12">
        <v>69</v>
      </c>
      <c r="C117" s="12">
        <v>546</v>
      </c>
      <c r="D117" s="12" t="s">
        <v>463</v>
      </c>
      <c r="E117" s="12" t="s">
        <v>464</v>
      </c>
      <c r="F117" s="12" t="s">
        <v>465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466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467</v>
      </c>
      <c r="B120" s="12">
        <v>70</v>
      </c>
      <c r="C120" s="12">
        <v>638</v>
      </c>
      <c r="D120" s="12" t="s">
        <v>463</v>
      </c>
      <c r="E120" s="12" t="s">
        <v>468</v>
      </c>
      <c r="F120" s="12" t="s">
        <v>469</v>
      </c>
      <c r="G120" s="23"/>
    </row>
    <row r="121" spans="1:7" ht="15.75" customHeight="1">
      <c r="A121" s="20" t="s">
        <v>470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471</v>
      </c>
      <c r="B122" s="9">
        <v>71</v>
      </c>
      <c r="C122" s="9">
        <v>248</v>
      </c>
      <c r="D122" s="9" t="s">
        <v>463</v>
      </c>
      <c r="E122" s="9" t="s">
        <v>472</v>
      </c>
      <c r="F122" s="9" t="s">
        <v>473</v>
      </c>
      <c r="G122" s="10"/>
    </row>
    <row r="123" spans="1:7" ht="45" customHeight="1">
      <c r="A123" s="11" t="s">
        <v>474</v>
      </c>
      <c r="B123" s="12">
        <v>72</v>
      </c>
      <c r="C123" s="12" t="s">
        <v>122</v>
      </c>
      <c r="D123" s="12" t="s">
        <v>475</v>
      </c>
      <c r="E123" s="12" t="s">
        <v>476</v>
      </c>
      <c r="F123" s="13" t="s">
        <v>477</v>
      </c>
      <c r="G123" s="23"/>
    </row>
    <row r="124" spans="1:7" ht="15.75" customHeight="1">
      <c r="A124" s="14" t="s">
        <v>478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479</v>
      </c>
      <c r="G125" s="17"/>
    </row>
    <row r="126" spans="1:7" ht="15.75" customHeight="1">
      <c r="A126" s="8" t="s">
        <v>480</v>
      </c>
      <c r="B126" s="9">
        <v>73</v>
      </c>
      <c r="C126" s="9">
        <v>719</v>
      </c>
      <c r="D126" s="9" t="s">
        <v>481</v>
      </c>
      <c r="E126" s="9" t="s">
        <v>482</v>
      </c>
      <c r="F126" s="9" t="s">
        <v>483</v>
      </c>
      <c r="G126" s="10"/>
    </row>
    <row r="127" spans="1:7" ht="60" customHeight="1">
      <c r="A127" s="11" t="s">
        <v>484</v>
      </c>
      <c r="B127" s="12">
        <v>74</v>
      </c>
      <c r="C127" s="12">
        <v>529</v>
      </c>
      <c r="D127" s="12" t="s">
        <v>485</v>
      </c>
      <c r="E127" s="12" t="s">
        <v>486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487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488</v>
      </c>
      <c r="B130" s="12">
        <v>75</v>
      </c>
      <c r="C130" s="12">
        <v>696</v>
      </c>
      <c r="D130" s="12" t="s">
        <v>489</v>
      </c>
      <c r="E130" s="12" t="s">
        <v>464</v>
      </c>
      <c r="F130" s="12"/>
      <c r="G130" s="23"/>
    </row>
    <row r="131" spans="1:7" ht="15.75" customHeight="1">
      <c r="A131" s="20" t="s">
        <v>490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491</v>
      </c>
      <c r="B132" s="9">
        <v>76</v>
      </c>
      <c r="C132" s="9">
        <v>514</v>
      </c>
      <c r="D132" s="9" t="s">
        <v>492</v>
      </c>
      <c r="E132" s="9" t="s">
        <v>493</v>
      </c>
      <c r="F132" s="9">
        <v>9283563263</v>
      </c>
      <c r="G132" s="10"/>
    </row>
    <row r="133" spans="1:7" ht="60" customHeight="1">
      <c r="A133" s="11" t="s">
        <v>494</v>
      </c>
      <c r="B133" s="12">
        <v>77</v>
      </c>
      <c r="C133" s="12">
        <v>721</v>
      </c>
      <c r="D133" s="12" t="s">
        <v>495</v>
      </c>
      <c r="E133" s="12" t="s">
        <v>496</v>
      </c>
      <c r="F133" s="13" t="s">
        <v>497</v>
      </c>
      <c r="G133" s="23"/>
    </row>
    <row r="134" spans="1:7" ht="15.75" customHeight="1">
      <c r="A134" s="14" t="s">
        <v>498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499</v>
      </c>
      <c r="G135" s="17"/>
    </row>
    <row r="136" spans="1:7" ht="60" customHeight="1">
      <c r="A136" s="11" t="s">
        <v>500</v>
      </c>
      <c r="B136" s="12">
        <v>78</v>
      </c>
      <c r="C136" s="12">
        <v>783</v>
      </c>
      <c r="D136" s="12" t="s">
        <v>501</v>
      </c>
      <c r="E136" s="12" t="s">
        <v>502</v>
      </c>
      <c r="F136" s="12" t="s">
        <v>503</v>
      </c>
      <c r="G136" s="23"/>
    </row>
    <row r="137" spans="1:7" ht="15.75" customHeight="1">
      <c r="A137" s="20" t="s">
        <v>504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505</v>
      </c>
      <c r="B138" s="12">
        <v>79</v>
      </c>
      <c r="C138" s="12">
        <v>724</v>
      </c>
      <c r="D138" s="12" t="s">
        <v>506</v>
      </c>
      <c r="E138" s="12" t="s">
        <v>507</v>
      </c>
      <c r="F138" s="12" t="s">
        <v>508</v>
      </c>
      <c r="G138" s="23"/>
    </row>
    <row r="139" spans="1:7" ht="15.75" customHeight="1">
      <c r="A139" s="20" t="s">
        <v>509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510</v>
      </c>
      <c r="B140" s="9">
        <v>80</v>
      </c>
      <c r="C140" s="9" t="s">
        <v>511</v>
      </c>
      <c r="D140" s="9" t="s">
        <v>512</v>
      </c>
      <c r="E140" s="9" t="s">
        <v>513</v>
      </c>
      <c r="F140" s="9"/>
      <c r="G140" s="10"/>
    </row>
    <row r="141" spans="1:7" ht="15.75" customHeight="1">
      <c r="A141" s="8" t="s">
        <v>514</v>
      </c>
      <c r="B141" s="9">
        <v>81</v>
      </c>
      <c r="C141" s="9" t="s">
        <v>515</v>
      </c>
      <c r="D141" s="9" t="s">
        <v>512</v>
      </c>
      <c r="E141" s="9" t="s">
        <v>516</v>
      </c>
      <c r="F141" s="9" t="s">
        <v>517</v>
      </c>
      <c r="G141" s="10"/>
    </row>
    <row r="142" spans="1:7" ht="15.75" customHeight="1">
      <c r="A142" s="8" t="s">
        <v>518</v>
      </c>
      <c r="B142" s="9">
        <v>82</v>
      </c>
      <c r="C142" s="9" t="s">
        <v>519</v>
      </c>
      <c r="D142" s="9" t="s">
        <v>512</v>
      </c>
      <c r="E142" s="9" t="s">
        <v>520</v>
      </c>
      <c r="F142" s="9" t="s">
        <v>521</v>
      </c>
      <c r="G142" s="10"/>
    </row>
    <row r="143" spans="1:7" ht="15.75" customHeight="1">
      <c r="A143" s="8" t="s">
        <v>522</v>
      </c>
      <c r="B143" s="9">
        <v>83</v>
      </c>
      <c r="C143" s="9" t="s">
        <v>523</v>
      </c>
      <c r="D143" s="9" t="s">
        <v>524</v>
      </c>
      <c r="E143" s="9" t="s">
        <v>525</v>
      </c>
      <c r="F143" s="9" t="s">
        <v>526</v>
      </c>
      <c r="G143" s="10"/>
    </row>
    <row r="144" spans="1:7" ht="60" customHeight="1">
      <c r="A144" s="11" t="s">
        <v>527</v>
      </c>
      <c r="B144" s="12">
        <v>84</v>
      </c>
      <c r="C144" s="12">
        <v>766</v>
      </c>
      <c r="D144" s="12" t="s">
        <v>528</v>
      </c>
      <c r="E144" s="12" t="s">
        <v>529</v>
      </c>
      <c r="F144" s="12" t="s">
        <v>530</v>
      </c>
      <c r="G144" s="23"/>
    </row>
    <row r="145" spans="1:7" ht="15.75" customHeight="1">
      <c r="A145" s="20" t="s">
        <v>531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532</v>
      </c>
      <c r="B146" s="12">
        <v>85</v>
      </c>
      <c r="C146" s="12">
        <v>144</v>
      </c>
      <c r="D146" s="12" t="s">
        <v>533</v>
      </c>
      <c r="E146" s="12" t="s">
        <v>534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535</v>
      </c>
      <c r="G148" s="25"/>
    </row>
    <row r="149" spans="1:7" ht="82.5" customHeight="1">
      <c r="A149" s="11" t="s">
        <v>536</v>
      </c>
      <c r="B149" s="12">
        <v>86</v>
      </c>
      <c r="C149" s="12">
        <v>749</v>
      </c>
      <c r="D149" s="12" t="s">
        <v>537</v>
      </c>
      <c r="E149" s="12" t="s">
        <v>538</v>
      </c>
      <c r="F149" s="12" t="s">
        <v>539</v>
      </c>
      <c r="G149" s="23"/>
    </row>
    <row r="150" spans="1:7" ht="15.75" customHeight="1">
      <c r="A150" s="20" t="s">
        <v>540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541</v>
      </c>
      <c r="B151" s="9">
        <v>87</v>
      </c>
      <c r="C151" s="9" t="s">
        <v>542</v>
      </c>
      <c r="D151" s="9" t="s">
        <v>543</v>
      </c>
      <c r="E151" s="9" t="s">
        <v>544</v>
      </c>
      <c r="F151" s="9">
        <v>9064962723</v>
      </c>
      <c r="G151" s="10"/>
    </row>
    <row r="152" spans="1:7" ht="15.75" customHeight="1">
      <c r="A152" s="8" t="s">
        <v>545</v>
      </c>
      <c r="B152" s="9">
        <v>88</v>
      </c>
      <c r="C152" s="9" t="s">
        <v>546</v>
      </c>
      <c r="D152" s="9" t="s">
        <v>547</v>
      </c>
      <c r="E152" s="9" t="s">
        <v>548</v>
      </c>
      <c r="F152" s="9">
        <v>9172752550</v>
      </c>
      <c r="G152" s="10"/>
    </row>
    <row r="153" spans="1:7" ht="15.75" customHeight="1">
      <c r="A153" s="8" t="s">
        <v>549</v>
      </c>
      <c r="B153" s="9">
        <v>89</v>
      </c>
      <c r="C153" s="9" t="s">
        <v>550</v>
      </c>
      <c r="D153" s="9" t="s">
        <v>551</v>
      </c>
      <c r="E153" s="9" t="s">
        <v>552</v>
      </c>
      <c r="F153" s="9" t="s">
        <v>553</v>
      </c>
      <c r="G153" s="10"/>
    </row>
    <row r="154" spans="1:7" ht="45" customHeight="1">
      <c r="A154" s="11" t="s">
        <v>554</v>
      </c>
      <c r="B154" s="12">
        <v>90</v>
      </c>
      <c r="C154" s="12">
        <v>768</v>
      </c>
      <c r="D154" s="12" t="s">
        <v>555</v>
      </c>
      <c r="E154" s="12" t="s">
        <v>556</v>
      </c>
      <c r="F154" s="12" t="s">
        <v>557</v>
      </c>
      <c r="G154" s="23"/>
    </row>
    <row r="155" spans="1:7" ht="15.75" customHeight="1">
      <c r="A155" s="20" t="s">
        <v>558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559</v>
      </c>
      <c r="B156" s="12">
        <v>91</v>
      </c>
      <c r="C156" s="12" t="s">
        <v>560</v>
      </c>
      <c r="D156" s="12" t="s">
        <v>561</v>
      </c>
      <c r="E156" s="12" t="s">
        <v>562</v>
      </c>
      <c r="F156" s="12" t="s">
        <v>563</v>
      </c>
      <c r="G156" s="23"/>
    </row>
    <row r="157" spans="1:7" ht="15.75" customHeight="1">
      <c r="A157" s="20" t="s">
        <v>564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565</v>
      </c>
      <c r="B158" s="9">
        <v>92</v>
      </c>
      <c r="C158" s="9">
        <v>311</v>
      </c>
      <c r="D158" s="9" t="s">
        <v>566</v>
      </c>
      <c r="E158" s="9" t="s">
        <v>567</v>
      </c>
      <c r="F158" s="9" t="s">
        <v>568</v>
      </c>
      <c r="G158" s="10"/>
    </row>
    <row r="159" spans="1:7" ht="15.75" customHeight="1">
      <c r="A159" s="9"/>
      <c r="B159" s="9">
        <v>93</v>
      </c>
      <c r="C159" s="9" t="s">
        <v>569</v>
      </c>
      <c r="D159" s="9" t="s">
        <v>570</v>
      </c>
      <c r="E159" s="9" t="s">
        <v>571</v>
      </c>
      <c r="F159" s="9"/>
      <c r="G159" s="9"/>
    </row>
    <row r="160" spans="1:7" ht="60" customHeight="1">
      <c r="A160" s="11" t="s">
        <v>572</v>
      </c>
      <c r="B160" s="12">
        <v>94</v>
      </c>
      <c r="C160" s="12">
        <v>750</v>
      </c>
      <c r="D160" s="12" t="s">
        <v>573</v>
      </c>
      <c r="E160" s="12" t="s">
        <v>574</v>
      </c>
      <c r="F160" s="12" t="s">
        <v>575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576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577</v>
      </c>
      <c r="B163" s="9">
        <v>95</v>
      </c>
      <c r="C163" s="9" t="s">
        <v>578</v>
      </c>
      <c r="D163" s="9" t="s">
        <v>579</v>
      </c>
      <c r="E163" s="9" t="s">
        <v>580</v>
      </c>
      <c r="F163" s="9" t="s">
        <v>581</v>
      </c>
      <c r="G163" s="10"/>
    </row>
    <row r="164" spans="1:7" ht="15.75" customHeight="1">
      <c r="A164" s="8" t="s">
        <v>582</v>
      </c>
      <c r="B164" s="9">
        <v>96</v>
      </c>
      <c r="C164" s="9" t="s">
        <v>583</v>
      </c>
      <c r="D164" s="9" t="s">
        <v>584</v>
      </c>
      <c r="E164" s="9" t="s">
        <v>585</v>
      </c>
      <c r="F164" s="9">
        <v>9175403765</v>
      </c>
      <c r="G164" s="10"/>
    </row>
    <row r="165" spans="1:7" ht="15.75" customHeight="1">
      <c r="A165" s="8" t="s">
        <v>586</v>
      </c>
      <c r="B165" s="9">
        <v>97</v>
      </c>
      <c r="C165" s="9" t="s">
        <v>587</v>
      </c>
      <c r="D165" s="9" t="s">
        <v>588</v>
      </c>
      <c r="E165" s="9" t="s">
        <v>589</v>
      </c>
      <c r="F165" s="9" t="s">
        <v>590</v>
      </c>
      <c r="G165" s="10"/>
    </row>
    <row r="166" spans="1:7" ht="60" customHeight="1">
      <c r="A166" s="11" t="s">
        <v>591</v>
      </c>
      <c r="B166" s="12">
        <v>98</v>
      </c>
      <c r="C166" s="12">
        <v>734</v>
      </c>
      <c r="D166" s="12" t="s">
        <v>592</v>
      </c>
      <c r="E166" s="12" t="s">
        <v>593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594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595</v>
      </c>
      <c r="B169" s="12">
        <v>99</v>
      </c>
      <c r="C169" s="12" t="s">
        <v>596</v>
      </c>
      <c r="D169" s="12" t="s">
        <v>597</v>
      </c>
      <c r="E169" s="12" t="s">
        <v>598</v>
      </c>
      <c r="F169" s="12"/>
      <c r="G169" s="23"/>
    </row>
    <row r="170" spans="1:7" ht="15.75" customHeight="1">
      <c r="A170" s="20" t="s">
        <v>599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600</v>
      </c>
      <c r="B171" s="9">
        <v>100</v>
      </c>
      <c r="C171" s="9" t="s">
        <v>601</v>
      </c>
      <c r="D171" s="9" t="s">
        <v>602</v>
      </c>
      <c r="E171" s="9" t="s">
        <v>603</v>
      </c>
      <c r="F171" s="9" t="s">
        <v>604</v>
      </c>
      <c r="G171" s="10"/>
    </row>
    <row r="172" spans="1:7" ht="60" customHeight="1">
      <c r="A172" s="11" t="s">
        <v>605</v>
      </c>
      <c r="B172" s="12">
        <v>101</v>
      </c>
      <c r="C172" s="12">
        <v>779</v>
      </c>
      <c r="D172" s="12" t="s">
        <v>606</v>
      </c>
      <c r="E172" s="12" t="s">
        <v>607</v>
      </c>
      <c r="F172" s="12" t="s">
        <v>608</v>
      </c>
      <c r="G172" s="23"/>
    </row>
    <row r="173" spans="1:7" ht="15.75" customHeight="1">
      <c r="A173" s="20" t="s">
        <v>609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610</v>
      </c>
      <c r="B174" s="12">
        <v>102</v>
      </c>
      <c r="C174" s="12">
        <v>552</v>
      </c>
      <c r="D174" s="12" t="s">
        <v>611</v>
      </c>
      <c r="E174" s="12" t="s">
        <v>612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613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614</v>
      </c>
      <c r="B177" s="9">
        <v>103</v>
      </c>
      <c r="C177" s="9" t="s">
        <v>615</v>
      </c>
      <c r="D177" s="9" t="s">
        <v>611</v>
      </c>
      <c r="E177" s="9" t="s">
        <v>616</v>
      </c>
      <c r="F177" s="9" t="s">
        <v>617</v>
      </c>
      <c r="G177" s="10"/>
    </row>
    <row r="178" spans="1:7" ht="52.5" customHeight="1">
      <c r="A178" s="11" t="s">
        <v>618</v>
      </c>
      <c r="B178" s="12">
        <v>104</v>
      </c>
      <c r="C178" s="12" t="s">
        <v>619</v>
      </c>
      <c r="D178" s="12" t="s">
        <v>620</v>
      </c>
      <c r="E178" s="12" t="s">
        <v>621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622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623</v>
      </c>
      <c r="B181" s="9">
        <v>105</v>
      </c>
      <c r="C181" s="9">
        <v>422</v>
      </c>
      <c r="D181" s="9" t="s">
        <v>624</v>
      </c>
      <c r="E181" s="9" t="s">
        <v>625</v>
      </c>
      <c r="F181" s="9" t="s">
        <v>626</v>
      </c>
      <c r="G181" s="10"/>
    </row>
    <row r="182" spans="1:7" ht="15.75" customHeight="1">
      <c r="A182" s="8" t="s">
        <v>627</v>
      </c>
      <c r="B182" s="9">
        <v>106</v>
      </c>
      <c r="C182" s="9">
        <v>649</v>
      </c>
      <c r="D182" s="9" t="s">
        <v>628</v>
      </c>
      <c r="E182" s="9" t="s">
        <v>629</v>
      </c>
      <c r="F182" s="9">
        <v>9234898925</v>
      </c>
      <c r="G182" s="10"/>
    </row>
    <row r="183" spans="1:7" ht="15.75" customHeight="1">
      <c r="A183" s="8" t="s">
        <v>630</v>
      </c>
      <c r="B183" s="9">
        <v>107</v>
      </c>
      <c r="C183" s="9" t="s">
        <v>631</v>
      </c>
      <c r="D183" s="9" t="s">
        <v>632</v>
      </c>
      <c r="E183" s="9" t="s">
        <v>633</v>
      </c>
      <c r="F183" s="9"/>
      <c r="G183" s="10"/>
    </row>
    <row r="184" spans="1:7" ht="45" customHeight="1">
      <c r="A184" s="11" t="s">
        <v>634</v>
      </c>
      <c r="B184" s="12">
        <v>108</v>
      </c>
      <c r="C184" s="12">
        <v>678</v>
      </c>
      <c r="D184" s="12" t="s">
        <v>635</v>
      </c>
      <c r="E184" s="12" t="s">
        <v>636</v>
      </c>
      <c r="F184" s="12" t="s">
        <v>637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638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639</v>
      </c>
      <c r="B187" s="9">
        <v>109</v>
      </c>
      <c r="C187" s="9" t="s">
        <v>640</v>
      </c>
      <c r="D187" s="9" t="s">
        <v>641</v>
      </c>
      <c r="E187" s="9" t="s">
        <v>632</v>
      </c>
      <c r="F187" s="9" t="s">
        <v>642</v>
      </c>
      <c r="G187" s="10"/>
    </row>
    <row r="188" spans="1:7" ht="15.75" customHeight="1">
      <c r="A188" s="8" t="s">
        <v>643</v>
      </c>
      <c r="B188" s="9">
        <v>110</v>
      </c>
      <c r="C188" s="9">
        <v>748</v>
      </c>
      <c r="D188" s="9" t="s">
        <v>644</v>
      </c>
      <c r="E188" s="9" t="s">
        <v>645</v>
      </c>
      <c r="F188" s="9" t="s">
        <v>646</v>
      </c>
      <c r="G188" s="10"/>
    </row>
    <row r="189" spans="1:7" ht="60" customHeight="1">
      <c r="A189" s="11" t="s">
        <v>647</v>
      </c>
      <c r="B189" s="12">
        <v>111</v>
      </c>
      <c r="C189" s="12">
        <v>668</v>
      </c>
      <c r="D189" s="12" t="s">
        <v>648</v>
      </c>
      <c r="E189" s="12" t="s">
        <v>649</v>
      </c>
      <c r="F189" s="12" t="s">
        <v>650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651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652</v>
      </c>
      <c r="B192" s="12">
        <v>112</v>
      </c>
      <c r="C192" s="12" t="s">
        <v>653</v>
      </c>
      <c r="D192" s="12" t="s">
        <v>654</v>
      </c>
      <c r="E192" s="12" t="s">
        <v>655</v>
      </c>
      <c r="F192" s="13" t="s">
        <v>656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657</v>
      </c>
      <c r="B194" s="9">
        <v>113</v>
      </c>
      <c r="C194" s="9" t="s">
        <v>658</v>
      </c>
      <c r="D194" s="9" t="s">
        <v>659</v>
      </c>
      <c r="E194" s="9" t="s">
        <v>660</v>
      </c>
      <c r="F194" s="9"/>
      <c r="G194" s="10"/>
    </row>
    <row r="195" spans="1:7" ht="15.75" customHeight="1">
      <c r="A195" s="8" t="s">
        <v>661</v>
      </c>
      <c r="B195" s="9">
        <v>114</v>
      </c>
      <c r="C195" s="9" t="s">
        <v>662</v>
      </c>
      <c r="D195" s="9" t="s">
        <v>663</v>
      </c>
      <c r="E195" s="9" t="s">
        <v>664</v>
      </c>
      <c r="F195" s="9">
        <v>9102380418</v>
      </c>
      <c r="G195" s="10"/>
    </row>
    <row r="196" spans="1:7" ht="15.75" customHeight="1">
      <c r="A196" s="8" t="s">
        <v>665</v>
      </c>
      <c r="B196" s="9">
        <v>115</v>
      </c>
      <c r="C196" s="9" t="s">
        <v>666</v>
      </c>
      <c r="D196" s="9" t="s">
        <v>667</v>
      </c>
      <c r="E196" s="9" t="s">
        <v>668</v>
      </c>
      <c r="F196" s="9"/>
      <c r="G196" s="10"/>
    </row>
    <row r="197" spans="1:7" ht="60" customHeight="1">
      <c r="A197" s="11" t="s">
        <v>669</v>
      </c>
      <c r="B197" s="12">
        <v>116</v>
      </c>
      <c r="C197" s="12" t="s">
        <v>670</v>
      </c>
      <c r="D197" s="12" t="s">
        <v>671</v>
      </c>
      <c r="E197" s="12" t="s">
        <v>672</v>
      </c>
      <c r="F197" s="12" t="s">
        <v>673</v>
      </c>
      <c r="G197" s="23"/>
    </row>
    <row r="198" spans="1:7" ht="15.75" customHeight="1">
      <c r="A198" s="20" t="s">
        <v>674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675</v>
      </c>
      <c r="B199" s="9">
        <v>117</v>
      </c>
      <c r="C199" s="9" t="s">
        <v>676</v>
      </c>
      <c r="D199" s="9" t="s">
        <v>677</v>
      </c>
      <c r="E199" s="9" t="s">
        <v>678</v>
      </c>
      <c r="F199" s="9" t="s">
        <v>679</v>
      </c>
      <c r="G199" s="10"/>
    </row>
    <row r="200" spans="1:7" ht="15.75" customHeight="1">
      <c r="A200" s="8" t="s">
        <v>680</v>
      </c>
      <c r="B200" s="9">
        <v>118</v>
      </c>
      <c r="C200" s="9" t="s">
        <v>681</v>
      </c>
      <c r="D200" s="9" t="s">
        <v>136</v>
      </c>
      <c r="E200" s="9" t="s">
        <v>135</v>
      </c>
      <c r="F200" s="9"/>
      <c r="G200" s="10"/>
    </row>
    <row r="201" spans="1:7" ht="15.75" customHeight="1">
      <c r="A201" s="8" t="s">
        <v>682</v>
      </c>
      <c r="B201" s="9">
        <v>119</v>
      </c>
      <c r="C201" s="9" t="s">
        <v>683</v>
      </c>
      <c r="D201" s="9" t="s">
        <v>684</v>
      </c>
      <c r="E201" s="9" t="s">
        <v>685</v>
      </c>
      <c r="F201" s="9" t="s">
        <v>686</v>
      </c>
      <c r="G201" s="10"/>
    </row>
    <row r="202" spans="1:7" ht="15.75" customHeight="1">
      <c r="A202" s="8" t="s">
        <v>687</v>
      </c>
      <c r="B202" s="9">
        <v>120</v>
      </c>
      <c r="C202" s="9" t="s">
        <v>688</v>
      </c>
      <c r="D202" s="9" t="s">
        <v>689</v>
      </c>
      <c r="E202" s="9" t="s">
        <v>690</v>
      </c>
      <c r="F202" s="9" t="s">
        <v>691</v>
      </c>
      <c r="G202" s="10"/>
    </row>
    <row r="203" spans="1:7" ht="15" customHeight="1">
      <c r="A203" s="21" t="s">
        <v>692</v>
      </c>
      <c r="B203" s="12">
        <v>121</v>
      </c>
      <c r="C203" s="12" t="s">
        <v>693</v>
      </c>
      <c r="D203" s="12" t="s">
        <v>694</v>
      </c>
      <c r="E203" s="12" t="s">
        <v>672</v>
      </c>
      <c r="F203" s="12" t="s">
        <v>695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696</v>
      </c>
      <c r="B206" s="12">
        <v>122</v>
      </c>
      <c r="C206" s="12">
        <v>762</v>
      </c>
      <c r="D206" s="12" t="s">
        <v>697</v>
      </c>
      <c r="E206" s="12" t="s">
        <v>698</v>
      </c>
      <c r="F206" s="12" t="s">
        <v>699</v>
      </c>
      <c r="G206" s="23"/>
    </row>
    <row r="207" spans="1:7" ht="15.75" customHeight="1">
      <c r="A207" s="20" t="s">
        <v>700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701</v>
      </c>
      <c r="B208" s="9">
        <v>123</v>
      </c>
      <c r="C208" s="9" t="s">
        <v>702</v>
      </c>
      <c r="D208" s="9" t="s">
        <v>703</v>
      </c>
      <c r="E208" s="9" t="s">
        <v>704</v>
      </c>
      <c r="F208" s="9" t="s">
        <v>705</v>
      </c>
      <c r="G208" s="10"/>
    </row>
    <row r="209" spans="1:7" ht="15.75" customHeight="1">
      <c r="A209" s="8" t="s">
        <v>706</v>
      </c>
      <c r="B209" s="9">
        <v>124</v>
      </c>
      <c r="C209" s="9" t="s">
        <v>707</v>
      </c>
      <c r="D209" s="9" t="s">
        <v>78</v>
      </c>
      <c r="E209" s="9" t="s">
        <v>77</v>
      </c>
      <c r="F209" s="9" t="s">
        <v>708</v>
      </c>
      <c r="G209" s="10"/>
    </row>
    <row r="210" spans="1:7" ht="25.5" customHeight="1">
      <c r="A210" s="21" t="s">
        <v>709</v>
      </c>
      <c r="B210" s="12">
        <v>125</v>
      </c>
      <c r="C210" s="12" t="s">
        <v>710</v>
      </c>
      <c r="D210" s="12" t="s">
        <v>711</v>
      </c>
      <c r="E210" s="12" t="s">
        <v>552</v>
      </c>
      <c r="F210" s="13" t="s">
        <v>712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713</v>
      </c>
      <c r="G212" s="25"/>
    </row>
    <row r="213" spans="1:7" ht="15.75" customHeight="1">
      <c r="A213" s="8" t="s">
        <v>714</v>
      </c>
      <c r="B213" s="9">
        <v>126</v>
      </c>
      <c r="C213" s="9" t="s">
        <v>715</v>
      </c>
      <c r="D213" s="9" t="s">
        <v>716</v>
      </c>
      <c r="E213" s="9" t="s">
        <v>717</v>
      </c>
      <c r="F213" s="9" t="s">
        <v>718</v>
      </c>
      <c r="G213" s="10"/>
    </row>
    <row r="214" spans="1:7" ht="15.75" customHeight="1">
      <c r="A214" s="11" t="s">
        <v>719</v>
      </c>
      <c r="B214" s="12">
        <v>127</v>
      </c>
      <c r="C214" s="12">
        <v>778</v>
      </c>
      <c r="D214" s="12" t="s">
        <v>716</v>
      </c>
      <c r="E214" s="12" t="s">
        <v>720</v>
      </c>
      <c r="F214" s="12" t="s">
        <v>721</v>
      </c>
      <c r="G214" s="23"/>
    </row>
    <row r="215" spans="1:7" ht="15.75" customHeight="1">
      <c r="A215" s="20" t="s">
        <v>722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723</v>
      </c>
      <c r="B216" s="9">
        <v>128</v>
      </c>
      <c r="C216" s="9">
        <v>250</v>
      </c>
      <c r="D216" s="9" t="s">
        <v>724</v>
      </c>
      <c r="E216" s="9" t="s">
        <v>725</v>
      </c>
      <c r="F216" s="9" t="s">
        <v>726</v>
      </c>
      <c r="G216" s="10"/>
    </row>
    <row r="217" spans="1:7" ht="69.75" customHeight="1">
      <c r="A217" s="11" t="s">
        <v>727</v>
      </c>
      <c r="B217" s="12">
        <v>129</v>
      </c>
      <c r="C217" s="12">
        <v>764</v>
      </c>
      <c r="D217" s="12" t="s">
        <v>728</v>
      </c>
      <c r="E217" s="12" t="s">
        <v>729</v>
      </c>
      <c r="F217" s="12" t="s">
        <v>730</v>
      </c>
      <c r="G217" s="23"/>
    </row>
    <row r="218" spans="1:7" ht="15.75" customHeight="1">
      <c r="A218" s="20" t="s">
        <v>731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732</v>
      </c>
      <c r="B219" s="12">
        <v>130</v>
      </c>
      <c r="C219" s="12">
        <v>676</v>
      </c>
      <c r="D219" s="12" t="s">
        <v>733</v>
      </c>
      <c r="E219" s="12" t="s">
        <v>734</v>
      </c>
      <c r="F219" s="12" t="s">
        <v>735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736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737</v>
      </c>
      <c r="B222" s="12">
        <v>131</v>
      </c>
      <c r="C222" s="12" t="s">
        <v>738</v>
      </c>
      <c r="D222" s="12" t="s">
        <v>739</v>
      </c>
      <c r="E222" s="12" t="s">
        <v>740</v>
      </c>
      <c r="F222" s="12" t="s">
        <v>741</v>
      </c>
      <c r="G222" s="23"/>
    </row>
    <row r="223" spans="1:7" ht="15.75" customHeight="1">
      <c r="A223" s="20" t="s">
        <v>742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743</v>
      </c>
      <c r="B224" s="12">
        <v>132</v>
      </c>
      <c r="C224" s="12">
        <v>571</v>
      </c>
      <c r="D224" s="12" t="s">
        <v>744</v>
      </c>
      <c r="E224" s="12" t="s">
        <v>745</v>
      </c>
      <c r="F224" s="12" t="s">
        <v>746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747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748</v>
      </c>
      <c r="B227" s="9">
        <v>133</v>
      </c>
      <c r="C227" s="9" t="s">
        <v>749</v>
      </c>
      <c r="D227" s="9" t="s">
        <v>750</v>
      </c>
      <c r="E227" s="9" t="s">
        <v>751</v>
      </c>
      <c r="F227" s="9"/>
      <c r="G227" s="10"/>
    </row>
    <row r="228" spans="1:7" ht="95.25" customHeight="1">
      <c r="A228" s="11" t="s">
        <v>752</v>
      </c>
      <c r="B228" s="12">
        <v>134</v>
      </c>
      <c r="C228" s="12" t="s">
        <v>753</v>
      </c>
      <c r="D228" s="12" t="s">
        <v>754</v>
      </c>
      <c r="E228" s="12" t="s">
        <v>755</v>
      </c>
      <c r="F228" s="13" t="s">
        <v>756</v>
      </c>
      <c r="G228" s="23"/>
    </row>
    <row r="229" spans="1:7" ht="15.75" customHeight="1">
      <c r="A229" s="20" t="s">
        <v>757</v>
      </c>
      <c r="B229" s="18"/>
      <c r="C229" s="18"/>
      <c r="D229" s="18"/>
      <c r="E229" s="18"/>
      <c r="F229" s="19" t="s">
        <v>758</v>
      </c>
      <c r="G229" s="25"/>
    </row>
    <row r="230" spans="1:7" ht="76.5" customHeight="1">
      <c r="A230" s="21" t="s">
        <v>759</v>
      </c>
      <c r="B230" s="12">
        <v>135</v>
      </c>
      <c r="C230" s="12" t="s">
        <v>760</v>
      </c>
      <c r="D230" s="12" t="s">
        <v>761</v>
      </c>
      <c r="E230" s="12" t="s">
        <v>762</v>
      </c>
      <c r="F230" s="13" t="s">
        <v>763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764</v>
      </c>
      <c r="G231" s="25"/>
    </row>
    <row r="232" spans="1:7" ht="60" customHeight="1">
      <c r="A232" s="11" t="s">
        <v>765</v>
      </c>
      <c r="B232" s="12">
        <v>136</v>
      </c>
      <c r="C232" s="12">
        <v>736</v>
      </c>
      <c r="D232" s="12" t="s">
        <v>766</v>
      </c>
      <c r="E232" s="12" t="s">
        <v>184</v>
      </c>
      <c r="F232" s="12" t="s">
        <v>767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768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769</v>
      </c>
      <c r="B235" s="9">
        <v>137</v>
      </c>
      <c r="C235" s="9" t="s">
        <v>770</v>
      </c>
      <c r="D235" s="9" t="s">
        <v>771</v>
      </c>
      <c r="E235" s="9" t="s">
        <v>772</v>
      </c>
      <c r="F235" s="9" t="s">
        <v>773</v>
      </c>
      <c r="G235" s="10"/>
    </row>
    <row r="236" spans="1:7" ht="163.5" customHeight="1">
      <c r="A236" s="21" t="s">
        <v>774</v>
      </c>
      <c r="B236" s="12">
        <v>138</v>
      </c>
      <c r="C236" s="12" t="s">
        <v>775</v>
      </c>
      <c r="D236" s="12" t="s">
        <v>776</v>
      </c>
      <c r="E236" s="12" t="s">
        <v>777</v>
      </c>
      <c r="F236" s="13" t="s">
        <v>778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779</v>
      </c>
      <c r="G238" s="25"/>
    </row>
    <row r="239" spans="1:7" ht="60" customHeight="1">
      <c r="A239" s="11" t="s">
        <v>780</v>
      </c>
      <c r="B239" s="12">
        <v>139</v>
      </c>
      <c r="C239" s="12" t="s">
        <v>781</v>
      </c>
      <c r="D239" s="12" t="s">
        <v>782</v>
      </c>
      <c r="E239" s="12" t="s">
        <v>783</v>
      </c>
      <c r="F239" s="12">
        <v>9155009557</v>
      </c>
      <c r="G239" s="23"/>
    </row>
    <row r="240" spans="1:7" ht="15.75" customHeight="1">
      <c r="A240" s="20" t="s">
        <v>784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785</v>
      </c>
      <c r="B241" s="12">
        <v>140</v>
      </c>
      <c r="C241" s="12">
        <v>619</v>
      </c>
      <c r="D241" s="12" t="s">
        <v>786</v>
      </c>
      <c r="E241" s="12" t="s">
        <v>787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788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789</v>
      </c>
      <c r="B244" s="9">
        <v>141</v>
      </c>
      <c r="C244" s="9">
        <v>325</v>
      </c>
      <c r="D244" s="9" t="s">
        <v>790</v>
      </c>
      <c r="E244" s="9" t="s">
        <v>791</v>
      </c>
      <c r="F244" s="9">
        <v>9198285659</v>
      </c>
      <c r="G244" s="10"/>
    </row>
    <row r="245" spans="1:7" ht="45" customHeight="1">
      <c r="A245" s="11" t="s">
        <v>792</v>
      </c>
      <c r="B245" s="12">
        <v>142</v>
      </c>
      <c r="C245" s="12" t="s">
        <v>793</v>
      </c>
      <c r="D245" s="12" t="s">
        <v>794</v>
      </c>
      <c r="E245" s="12" t="s">
        <v>795</v>
      </c>
      <c r="F245" s="12" t="s">
        <v>796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797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797</v>
      </c>
      <c r="B248" s="12">
        <v>143</v>
      </c>
      <c r="C248" s="12" t="s">
        <v>798</v>
      </c>
      <c r="D248" s="12" t="s">
        <v>794</v>
      </c>
      <c r="E248" s="12" t="s">
        <v>799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800</v>
      </c>
      <c r="B250" s="12">
        <v>144</v>
      </c>
      <c r="C250" s="12" t="s">
        <v>801</v>
      </c>
      <c r="D250" s="12" t="s">
        <v>97</v>
      </c>
      <c r="E250" s="12" t="s">
        <v>96</v>
      </c>
      <c r="F250" s="12" t="s">
        <v>802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803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804</v>
      </c>
      <c r="B253" s="9">
        <v>145</v>
      </c>
      <c r="C253" s="9" t="s">
        <v>805</v>
      </c>
      <c r="D253" s="9" t="s">
        <v>806</v>
      </c>
      <c r="E253" s="9" t="s">
        <v>807</v>
      </c>
      <c r="F253" s="9"/>
      <c r="G253" s="10"/>
    </row>
    <row r="254" spans="1:7" ht="15.75" customHeight="1">
      <c r="A254" s="8" t="s">
        <v>808</v>
      </c>
      <c r="B254" s="9">
        <v>146</v>
      </c>
      <c r="C254" s="9">
        <v>657</v>
      </c>
      <c r="D254" s="9" t="s">
        <v>809</v>
      </c>
      <c r="E254" s="9" t="s">
        <v>810</v>
      </c>
      <c r="F254" s="9" t="s">
        <v>811</v>
      </c>
      <c r="G254" s="10"/>
    </row>
    <row r="255" spans="1:7" ht="65.25" customHeight="1">
      <c r="A255" s="11" t="s">
        <v>812</v>
      </c>
      <c r="B255" s="12">
        <v>147</v>
      </c>
      <c r="C255" s="12" t="s">
        <v>813</v>
      </c>
      <c r="D255" s="12" t="s">
        <v>814</v>
      </c>
      <c r="E255" s="12" t="s">
        <v>815</v>
      </c>
      <c r="F255" s="12" t="s">
        <v>816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817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818</v>
      </c>
      <c r="B258" s="9">
        <v>148</v>
      </c>
      <c r="C258" s="9">
        <v>578</v>
      </c>
      <c r="D258" s="9" t="s">
        <v>819</v>
      </c>
      <c r="E258" s="9" t="s">
        <v>820</v>
      </c>
      <c r="F258" s="9">
        <v>9991877320</v>
      </c>
      <c r="G258" s="10"/>
    </row>
    <row r="259" spans="1:7" ht="15.75" customHeight="1">
      <c r="A259" s="8" t="s">
        <v>821</v>
      </c>
      <c r="B259" s="9">
        <v>149</v>
      </c>
      <c r="C259" s="9" t="s">
        <v>822</v>
      </c>
      <c r="D259" s="9" t="s">
        <v>823</v>
      </c>
      <c r="E259" s="9" t="s">
        <v>96</v>
      </c>
      <c r="F259" s="9" t="s">
        <v>824</v>
      </c>
      <c r="G259" s="10"/>
    </row>
    <row r="260" spans="1:7" ht="60" customHeight="1">
      <c r="A260" s="11" t="s">
        <v>825</v>
      </c>
      <c r="B260" s="12">
        <v>150</v>
      </c>
      <c r="C260" s="12">
        <v>711</v>
      </c>
      <c r="D260" s="12" t="s">
        <v>826</v>
      </c>
      <c r="E260" s="12" t="s">
        <v>827</v>
      </c>
      <c r="F260" s="12" t="s">
        <v>828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829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830</v>
      </c>
      <c r="B263" s="9">
        <v>151</v>
      </c>
      <c r="C263" s="9">
        <v>597</v>
      </c>
      <c r="D263" s="9" t="s">
        <v>831</v>
      </c>
      <c r="E263" s="9" t="s">
        <v>832</v>
      </c>
      <c r="F263" s="9" t="s">
        <v>833</v>
      </c>
      <c r="G263" s="10"/>
    </row>
    <row r="264" spans="1:7" ht="116.25" customHeight="1">
      <c r="A264" s="11" t="s">
        <v>834</v>
      </c>
      <c r="B264" s="12">
        <v>152</v>
      </c>
      <c r="C264" s="12">
        <v>407</v>
      </c>
      <c r="D264" s="12" t="s">
        <v>831</v>
      </c>
      <c r="E264" s="12" t="s">
        <v>835</v>
      </c>
      <c r="F264" s="12"/>
      <c r="G264" s="23"/>
    </row>
    <row r="265" spans="1:7" ht="15.75" customHeight="1">
      <c r="A265" s="14" t="s">
        <v>836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837</v>
      </c>
      <c r="B267" s="12">
        <v>153</v>
      </c>
      <c r="C267" s="12">
        <v>443</v>
      </c>
      <c r="D267" s="12" t="s">
        <v>838</v>
      </c>
      <c r="E267" s="12" t="s">
        <v>839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840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841</v>
      </c>
      <c r="B270" s="9">
        <v>154</v>
      </c>
      <c r="C270" s="9" t="s">
        <v>842</v>
      </c>
      <c r="D270" s="9" t="s">
        <v>843</v>
      </c>
      <c r="E270" s="9" t="s">
        <v>844</v>
      </c>
      <c r="F270" s="9" t="s">
        <v>845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846</v>
      </c>
      <c r="E271" s="9" t="s">
        <v>847</v>
      </c>
      <c r="F271" s="9"/>
      <c r="G271" s="9"/>
    </row>
    <row r="272" spans="1:7" ht="45" customHeight="1">
      <c r="A272" s="11" t="s">
        <v>848</v>
      </c>
      <c r="B272" s="12">
        <v>156</v>
      </c>
      <c r="C272" s="12">
        <v>612</v>
      </c>
      <c r="D272" s="12" t="s">
        <v>846</v>
      </c>
      <c r="E272" s="12" t="s">
        <v>849</v>
      </c>
      <c r="F272" s="12" t="s">
        <v>850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851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846</v>
      </c>
      <c r="E275" s="9" t="s">
        <v>852</v>
      </c>
      <c r="F275" s="9"/>
      <c r="G275" s="9"/>
    </row>
    <row r="276" spans="1:7" ht="60" customHeight="1">
      <c r="A276" s="11" t="s">
        <v>853</v>
      </c>
      <c r="B276" s="12">
        <v>158</v>
      </c>
      <c r="C276" s="12">
        <v>445</v>
      </c>
      <c r="D276" s="12" t="s">
        <v>854</v>
      </c>
      <c r="E276" s="12" t="s">
        <v>855</v>
      </c>
      <c r="F276" s="12" t="s">
        <v>856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857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858</v>
      </c>
      <c r="B279" s="9">
        <v>159</v>
      </c>
      <c r="C279" s="9" t="s">
        <v>859</v>
      </c>
      <c r="D279" s="9" t="s">
        <v>860</v>
      </c>
      <c r="E279" s="9" t="s">
        <v>861</v>
      </c>
      <c r="F279" s="9" t="s">
        <v>862</v>
      </c>
      <c r="G279" s="10"/>
    </row>
    <row r="280" spans="1:7" ht="76.5" customHeight="1">
      <c r="A280" s="21" t="s">
        <v>863</v>
      </c>
      <c r="B280" s="12">
        <v>160</v>
      </c>
      <c r="C280" s="12" t="s">
        <v>864</v>
      </c>
      <c r="D280" s="12" t="s">
        <v>865</v>
      </c>
      <c r="E280" s="12" t="s">
        <v>866</v>
      </c>
      <c r="F280" s="13" t="s">
        <v>867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868</v>
      </c>
      <c r="G281" s="25"/>
    </row>
    <row r="282" spans="1:7" ht="15.75" customHeight="1">
      <c r="A282" s="8" t="s">
        <v>869</v>
      </c>
      <c r="B282" s="9">
        <v>161</v>
      </c>
      <c r="C282" s="9" t="s">
        <v>870</v>
      </c>
      <c r="D282" s="9" t="s">
        <v>871</v>
      </c>
      <c r="E282" s="9" t="s">
        <v>872</v>
      </c>
      <c r="F282" s="9" t="s">
        <v>873</v>
      </c>
      <c r="G282" s="10"/>
    </row>
    <row r="283" spans="1:7" ht="15.75" customHeight="1">
      <c r="A283" s="8" t="s">
        <v>874</v>
      </c>
      <c r="B283" s="9">
        <v>162</v>
      </c>
      <c r="C283" s="9" t="s">
        <v>875</v>
      </c>
      <c r="D283" s="9" t="s">
        <v>871</v>
      </c>
      <c r="E283" s="9" t="s">
        <v>876</v>
      </c>
      <c r="F283" s="9" t="s">
        <v>877</v>
      </c>
      <c r="G283" s="10"/>
    </row>
    <row r="284" spans="1:7" ht="15.75" customHeight="1">
      <c r="A284" s="8" t="s">
        <v>878</v>
      </c>
      <c r="B284" s="9">
        <v>163</v>
      </c>
      <c r="C284" s="9" t="s">
        <v>879</v>
      </c>
      <c r="D284" s="9" t="s">
        <v>880</v>
      </c>
      <c r="E284" s="9" t="s">
        <v>881</v>
      </c>
      <c r="F284" s="9" t="s">
        <v>882</v>
      </c>
      <c r="G284" s="10"/>
    </row>
    <row r="285" spans="1:7" ht="15.75" customHeight="1">
      <c r="A285" s="8" t="s">
        <v>883</v>
      </c>
      <c r="B285" s="9">
        <v>164</v>
      </c>
      <c r="C285" s="9" t="s">
        <v>884</v>
      </c>
      <c r="D285" s="9" t="s">
        <v>880</v>
      </c>
      <c r="E285" s="9" t="s">
        <v>885</v>
      </c>
      <c r="F285" s="9"/>
      <c r="G285" s="10"/>
    </row>
    <row r="286" spans="1:7" ht="15.75" customHeight="1">
      <c r="A286" s="8" t="s">
        <v>886</v>
      </c>
      <c r="B286" s="9">
        <v>165</v>
      </c>
      <c r="C286" s="9" t="s">
        <v>887</v>
      </c>
      <c r="D286" s="9" t="s">
        <v>888</v>
      </c>
      <c r="E286" s="9" t="s">
        <v>782</v>
      </c>
      <c r="F286" s="9">
        <v>9273451814</v>
      </c>
      <c r="G286" s="10"/>
    </row>
    <row r="287" spans="1:7" ht="15.75" customHeight="1">
      <c r="A287" s="8" t="s">
        <v>889</v>
      </c>
      <c r="B287" s="9">
        <v>166</v>
      </c>
      <c r="C287" s="9">
        <v>709</v>
      </c>
      <c r="D287" s="9" t="s">
        <v>890</v>
      </c>
      <c r="E287" s="9" t="s">
        <v>891</v>
      </c>
      <c r="F287" s="9"/>
      <c r="G287" s="10"/>
    </row>
    <row r="288" spans="1:7" ht="15.75" customHeight="1">
      <c r="A288" s="8" t="s">
        <v>892</v>
      </c>
      <c r="B288" s="9">
        <v>167</v>
      </c>
      <c r="C288" s="9" t="s">
        <v>893</v>
      </c>
      <c r="D288" s="9" t="s">
        <v>894</v>
      </c>
      <c r="E288" s="9" t="s">
        <v>895</v>
      </c>
      <c r="F288" s="9" t="s">
        <v>896</v>
      </c>
      <c r="G288" s="10"/>
    </row>
    <row r="289" spans="1:7" ht="60" customHeight="1">
      <c r="A289" s="11" t="s">
        <v>897</v>
      </c>
      <c r="B289" s="12">
        <v>168</v>
      </c>
      <c r="C289" s="12">
        <v>777</v>
      </c>
      <c r="D289" s="12" t="s">
        <v>898</v>
      </c>
      <c r="E289" s="12" t="s">
        <v>899</v>
      </c>
      <c r="F289" s="12" t="s">
        <v>900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901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902</v>
      </c>
      <c r="B292" s="12">
        <v>169</v>
      </c>
      <c r="C292" s="12">
        <v>695</v>
      </c>
      <c r="D292" s="12" t="s">
        <v>903</v>
      </c>
      <c r="E292" s="12" t="s">
        <v>904</v>
      </c>
      <c r="F292" s="12" t="s">
        <v>905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906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907</v>
      </c>
      <c r="B295" s="12">
        <v>170</v>
      </c>
      <c r="C295" s="12">
        <v>596</v>
      </c>
      <c r="D295" s="12" t="s">
        <v>908</v>
      </c>
      <c r="E295" s="12" t="s">
        <v>909</v>
      </c>
      <c r="F295" s="13" t="s">
        <v>910</v>
      </c>
      <c r="G295" s="23"/>
    </row>
    <row r="296" spans="1:7" ht="15.75" customHeight="1">
      <c r="A296" s="14" t="s">
        <v>911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912</v>
      </c>
      <c r="G297" s="17"/>
    </row>
    <row r="298" spans="1:7" ht="15.75" customHeight="1">
      <c r="A298" s="8" t="s">
        <v>913</v>
      </c>
      <c r="B298" s="9">
        <v>171</v>
      </c>
      <c r="C298" s="9">
        <v>671</v>
      </c>
      <c r="D298" s="9" t="s">
        <v>914</v>
      </c>
      <c r="E298" s="9" t="s">
        <v>915</v>
      </c>
      <c r="F298" s="9" t="s">
        <v>916</v>
      </c>
      <c r="G298" s="10"/>
    </row>
    <row r="299" spans="1:7" ht="15.75" customHeight="1">
      <c r="A299" s="9"/>
      <c r="B299" s="9">
        <v>172</v>
      </c>
      <c r="C299" s="9" t="s">
        <v>917</v>
      </c>
      <c r="D299" s="9" t="s">
        <v>918</v>
      </c>
      <c r="E299" s="9" t="s">
        <v>589</v>
      </c>
      <c r="F299" s="9"/>
      <c r="G299" s="9"/>
    </row>
    <row r="300" spans="1:7" ht="15.75" customHeight="1">
      <c r="A300" s="8" t="s">
        <v>919</v>
      </c>
      <c r="B300" s="9">
        <v>173</v>
      </c>
      <c r="C300" s="9" t="s">
        <v>920</v>
      </c>
      <c r="D300" s="9" t="s">
        <v>921</v>
      </c>
      <c r="E300" s="9" t="s">
        <v>922</v>
      </c>
      <c r="F300" s="9"/>
      <c r="G300" s="10"/>
    </row>
    <row r="301" spans="1:7" ht="15.75" customHeight="1">
      <c r="A301" s="8" t="s">
        <v>923</v>
      </c>
      <c r="B301" s="9">
        <v>174</v>
      </c>
      <c r="C301" s="9">
        <v>758</v>
      </c>
      <c r="D301" s="9" t="s">
        <v>924</v>
      </c>
      <c r="E301" s="9" t="s">
        <v>925</v>
      </c>
      <c r="F301" s="9" t="s">
        <v>926</v>
      </c>
      <c r="G301" s="10"/>
    </row>
    <row r="302" spans="1:7" ht="15.75" customHeight="1">
      <c r="A302" s="8" t="s">
        <v>927</v>
      </c>
      <c r="B302" s="9">
        <v>175</v>
      </c>
      <c r="C302" s="9" t="s">
        <v>928</v>
      </c>
      <c r="D302" s="9" t="s">
        <v>929</v>
      </c>
      <c r="E302" s="9" t="s">
        <v>930</v>
      </c>
      <c r="F302" s="9" t="s">
        <v>931</v>
      </c>
      <c r="G302" s="10"/>
    </row>
    <row r="303" spans="1:7" ht="15.75" customHeight="1">
      <c r="A303" s="8" t="s">
        <v>932</v>
      </c>
      <c r="B303" s="9">
        <v>176</v>
      </c>
      <c r="C303" s="9" t="s">
        <v>933</v>
      </c>
      <c r="D303" s="9" t="s">
        <v>934</v>
      </c>
      <c r="E303" s="9" t="s">
        <v>935</v>
      </c>
      <c r="F303" s="9" t="s">
        <v>936</v>
      </c>
      <c r="G303" s="10"/>
    </row>
    <row r="304" spans="1:7" ht="15.75" customHeight="1">
      <c r="A304" s="8" t="s">
        <v>937</v>
      </c>
      <c r="B304" s="9">
        <v>177</v>
      </c>
      <c r="C304" s="9" t="s">
        <v>938</v>
      </c>
      <c r="D304" s="9" t="s">
        <v>939</v>
      </c>
      <c r="E304" s="9" t="s">
        <v>940</v>
      </c>
      <c r="F304" s="9">
        <v>9178525655</v>
      </c>
      <c r="G304" s="10"/>
    </row>
    <row r="305" spans="1:7" ht="45" customHeight="1">
      <c r="A305" s="11" t="s">
        <v>941</v>
      </c>
      <c r="B305" s="12">
        <v>178</v>
      </c>
      <c r="C305" s="12" t="s">
        <v>942</v>
      </c>
      <c r="D305" s="12" t="s">
        <v>943</v>
      </c>
      <c r="E305" s="12" t="s">
        <v>944</v>
      </c>
      <c r="F305" s="12" t="s">
        <v>945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946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947</v>
      </c>
      <c r="B308" s="12">
        <v>179</v>
      </c>
      <c r="C308" s="12">
        <v>675</v>
      </c>
      <c r="D308" s="12" t="s">
        <v>948</v>
      </c>
      <c r="E308" s="12" t="s">
        <v>949</v>
      </c>
      <c r="F308" s="12" t="s">
        <v>950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951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952</v>
      </c>
      <c r="B311" s="9">
        <v>180</v>
      </c>
      <c r="C311" s="9">
        <v>505</v>
      </c>
      <c r="D311" s="9" t="s">
        <v>953</v>
      </c>
      <c r="E311" s="9" t="s">
        <v>954</v>
      </c>
      <c r="F311" s="9" t="s">
        <v>955</v>
      </c>
      <c r="G311" s="10"/>
    </row>
    <row r="312" spans="1:7" ht="15.75" customHeight="1">
      <c r="A312" s="8" t="s">
        <v>956</v>
      </c>
      <c r="B312" s="9">
        <v>181</v>
      </c>
      <c r="C312" s="9" t="s">
        <v>957</v>
      </c>
      <c r="D312" s="9" t="s">
        <v>958</v>
      </c>
      <c r="E312" s="9" t="s">
        <v>959</v>
      </c>
      <c r="F312" s="9" t="s">
        <v>960</v>
      </c>
      <c r="G312" s="10"/>
    </row>
    <row r="313" spans="1:7" ht="45" customHeight="1">
      <c r="A313" s="11" t="s">
        <v>961</v>
      </c>
      <c r="B313" s="12">
        <v>182</v>
      </c>
      <c r="C313" s="12" t="s">
        <v>47</v>
      </c>
      <c r="D313" s="12" t="s">
        <v>962</v>
      </c>
      <c r="E313" s="12" t="s">
        <v>963</v>
      </c>
      <c r="F313" s="13" t="s">
        <v>964</v>
      </c>
      <c r="G313" s="23"/>
    </row>
    <row r="314" spans="1:7" ht="15.75" customHeight="1">
      <c r="A314" s="14" t="s">
        <v>965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966</v>
      </c>
      <c r="G315" s="17"/>
    </row>
    <row r="316" spans="1:7" ht="15.75" customHeight="1">
      <c r="A316" s="8" t="s">
        <v>967</v>
      </c>
      <c r="B316" s="9">
        <v>183</v>
      </c>
      <c r="C316" s="9" t="s">
        <v>968</v>
      </c>
      <c r="D316" s="9" t="s">
        <v>969</v>
      </c>
      <c r="E316" s="9" t="s">
        <v>970</v>
      </c>
      <c r="F316" s="9"/>
      <c r="G316" s="10"/>
    </row>
    <row r="317" spans="1:7" ht="60" customHeight="1">
      <c r="A317" s="11" t="s">
        <v>971</v>
      </c>
      <c r="B317" s="12">
        <v>184</v>
      </c>
      <c r="C317" s="12" t="s">
        <v>972</v>
      </c>
      <c r="D317" s="12" t="s">
        <v>973</v>
      </c>
      <c r="E317" s="12" t="s">
        <v>974</v>
      </c>
      <c r="F317" s="12" t="s">
        <v>975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976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977</v>
      </c>
      <c r="B320" s="9">
        <v>185</v>
      </c>
      <c r="C320" s="9" t="s">
        <v>978</v>
      </c>
      <c r="D320" s="9" t="s">
        <v>979</v>
      </c>
      <c r="E320" s="9" t="s">
        <v>980</v>
      </c>
      <c r="F320" s="9">
        <v>9126640099</v>
      </c>
      <c r="G320" s="10"/>
    </row>
    <row r="321" spans="1:7" ht="15.75" customHeight="1">
      <c r="A321" s="8" t="s">
        <v>981</v>
      </c>
      <c r="B321" s="9">
        <v>186</v>
      </c>
      <c r="C321" s="9" t="s">
        <v>982</v>
      </c>
      <c r="D321" s="9" t="s">
        <v>983</v>
      </c>
      <c r="E321" s="9" t="s">
        <v>984</v>
      </c>
      <c r="F321" s="9"/>
      <c r="G321" s="10"/>
    </row>
    <row r="322" spans="1:7" ht="15.75" customHeight="1">
      <c r="A322" s="8" t="s">
        <v>985</v>
      </c>
      <c r="B322" s="9">
        <v>187</v>
      </c>
      <c r="C322" s="9">
        <v>143</v>
      </c>
      <c r="D322" s="9" t="s">
        <v>986</v>
      </c>
      <c r="E322" s="9" t="s">
        <v>987</v>
      </c>
      <c r="F322" s="9" t="s">
        <v>988</v>
      </c>
      <c r="G322" s="10"/>
    </row>
    <row r="323" spans="1:7" ht="15.75" customHeight="1">
      <c r="A323" s="8" t="s">
        <v>989</v>
      </c>
      <c r="B323" s="9">
        <v>188</v>
      </c>
      <c r="C323" s="9" t="s">
        <v>990</v>
      </c>
      <c r="D323" s="9" t="s">
        <v>991</v>
      </c>
      <c r="E323" s="9" t="s">
        <v>190</v>
      </c>
      <c r="F323" s="9">
        <v>9165708088</v>
      </c>
      <c r="G323" s="10"/>
    </row>
    <row r="324" spans="1:7" ht="60" customHeight="1">
      <c r="A324" s="11" t="s">
        <v>992</v>
      </c>
      <c r="B324" s="12">
        <v>189</v>
      </c>
      <c r="C324" s="12">
        <v>640</v>
      </c>
      <c r="D324" s="12" t="s">
        <v>993</v>
      </c>
      <c r="E324" s="12" t="s">
        <v>994</v>
      </c>
      <c r="F324" s="13" t="s">
        <v>995</v>
      </c>
      <c r="G324" s="23"/>
    </row>
    <row r="325" spans="1:7" ht="15.75" customHeight="1">
      <c r="A325" s="14" t="s">
        <v>996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997</v>
      </c>
      <c r="G326" s="17"/>
    </row>
    <row r="327" spans="1:7" ht="15.75" customHeight="1">
      <c r="A327" s="8" t="s">
        <v>998</v>
      </c>
      <c r="B327" s="9">
        <v>190</v>
      </c>
      <c r="C327" s="9" t="s">
        <v>999</v>
      </c>
      <c r="D327" s="9" t="s">
        <v>1000</v>
      </c>
      <c r="E327" s="9" t="s">
        <v>1001</v>
      </c>
      <c r="F327" s="9" t="s">
        <v>1002</v>
      </c>
      <c r="G327" s="10"/>
    </row>
    <row r="328" spans="1:7" ht="60" customHeight="1">
      <c r="A328" s="11" t="s">
        <v>1003</v>
      </c>
      <c r="B328" s="12">
        <v>191</v>
      </c>
      <c r="C328" s="12">
        <v>661</v>
      </c>
      <c r="D328" s="12" t="s">
        <v>1004</v>
      </c>
      <c r="E328" s="12" t="s">
        <v>1005</v>
      </c>
      <c r="F328" s="12" t="s">
        <v>1006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1007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1008</v>
      </c>
      <c r="B331" s="9">
        <v>192</v>
      </c>
      <c r="C331" s="9" t="s">
        <v>1009</v>
      </c>
      <c r="D331" s="9" t="s">
        <v>1010</v>
      </c>
      <c r="E331" s="9" t="s">
        <v>1011</v>
      </c>
      <c r="F331" s="9" t="s">
        <v>1012</v>
      </c>
      <c r="G331" s="10"/>
    </row>
    <row r="332" spans="1:7" ht="57" customHeight="1">
      <c r="A332" s="11" t="s">
        <v>1013</v>
      </c>
      <c r="B332" s="12">
        <v>193</v>
      </c>
      <c r="C332" s="12" t="s">
        <v>1014</v>
      </c>
      <c r="D332" s="12" t="s">
        <v>1010</v>
      </c>
      <c r="E332" s="12" t="s">
        <v>1015</v>
      </c>
      <c r="F332" s="12" t="s">
        <v>1016</v>
      </c>
      <c r="G332" s="23"/>
    </row>
    <row r="333" spans="1:7" ht="15.75" customHeight="1">
      <c r="A333" s="20" t="s">
        <v>1017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1018</v>
      </c>
      <c r="B334" s="9">
        <v>194</v>
      </c>
      <c r="C334" s="9" t="s">
        <v>1019</v>
      </c>
      <c r="D334" s="9" t="s">
        <v>42</v>
      </c>
      <c r="E334" s="9" t="s">
        <v>41</v>
      </c>
      <c r="F334" s="9" t="s">
        <v>1020</v>
      </c>
      <c r="G334" s="10"/>
    </row>
    <row r="335" spans="1:7" ht="60" customHeight="1">
      <c r="A335" s="11" t="s">
        <v>1021</v>
      </c>
      <c r="B335" s="12">
        <v>195</v>
      </c>
      <c r="C335" s="12">
        <v>558</v>
      </c>
      <c r="D335" s="12" t="s">
        <v>1022</v>
      </c>
      <c r="E335" s="12" t="s">
        <v>1023</v>
      </c>
      <c r="F335" s="12" t="s">
        <v>1024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1025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1026</v>
      </c>
      <c r="B338" s="9">
        <v>196</v>
      </c>
      <c r="C338" s="9" t="s">
        <v>1027</v>
      </c>
      <c r="D338" s="9" t="s">
        <v>1028</v>
      </c>
      <c r="E338" s="9" t="s">
        <v>1029</v>
      </c>
      <c r="F338" s="9"/>
      <c r="G338" s="10"/>
    </row>
    <row r="339" spans="1:7" ht="45" customHeight="1">
      <c r="A339" s="11" t="s">
        <v>1030</v>
      </c>
      <c r="B339" s="12">
        <v>197</v>
      </c>
      <c r="C339" s="12">
        <v>532</v>
      </c>
      <c r="D339" s="12" t="s">
        <v>1031</v>
      </c>
      <c r="E339" s="12" t="s">
        <v>1032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1033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1034</v>
      </c>
      <c r="B342" s="12">
        <v>198</v>
      </c>
      <c r="C342" s="12">
        <v>566</v>
      </c>
      <c r="D342" s="12" t="s">
        <v>1035</v>
      </c>
      <c r="E342" s="12" t="s">
        <v>1036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1037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1038</v>
      </c>
      <c r="B345" s="9">
        <v>199</v>
      </c>
      <c r="C345" s="9" t="s">
        <v>1039</v>
      </c>
      <c r="D345" s="9" t="s">
        <v>1040</v>
      </c>
      <c r="E345" s="9" t="s">
        <v>1041</v>
      </c>
      <c r="F345" s="9" t="s">
        <v>1042</v>
      </c>
      <c r="G345" s="10"/>
    </row>
    <row r="346" spans="1:7" ht="67.5" customHeight="1">
      <c r="A346" s="11" t="s">
        <v>1043</v>
      </c>
      <c r="B346" s="12">
        <v>200</v>
      </c>
      <c r="C346" s="12">
        <v>580</v>
      </c>
      <c r="D346" s="12" t="s">
        <v>1044</v>
      </c>
      <c r="E346" s="12" t="s">
        <v>1045</v>
      </c>
      <c r="F346" s="12" t="s">
        <v>1046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1047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1048</v>
      </c>
      <c r="B349" s="12">
        <v>201</v>
      </c>
      <c r="C349" s="12" t="s">
        <v>1049</v>
      </c>
      <c r="D349" s="12" t="s">
        <v>1050</v>
      </c>
      <c r="E349" s="12" t="s">
        <v>1051</v>
      </c>
      <c r="F349" s="13" t="s">
        <v>1052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1053</v>
      </c>
      <c r="G350" s="25"/>
    </row>
    <row r="351" spans="1:7" ht="15.75" customHeight="1">
      <c r="A351" s="8" t="s">
        <v>1054</v>
      </c>
      <c r="B351" s="9">
        <v>202</v>
      </c>
      <c r="C351" s="9">
        <v>189</v>
      </c>
      <c r="D351" s="9" t="s">
        <v>1055</v>
      </c>
      <c r="E351" s="9" t="s">
        <v>1056</v>
      </c>
      <c r="F351" s="9">
        <v>9194816255</v>
      </c>
      <c r="G351" s="10"/>
    </row>
    <row r="352" spans="1:7" ht="60" customHeight="1">
      <c r="A352" s="11" t="s">
        <v>1057</v>
      </c>
      <c r="B352" s="12">
        <v>203</v>
      </c>
      <c r="C352" s="12">
        <v>773</v>
      </c>
      <c r="D352" s="12" t="s">
        <v>1058</v>
      </c>
      <c r="E352" s="12" t="s">
        <v>1059</v>
      </c>
      <c r="F352" s="12" t="s">
        <v>1060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1061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1062</v>
      </c>
      <c r="B355" s="12">
        <v>204</v>
      </c>
      <c r="C355" s="12" t="s">
        <v>1063</v>
      </c>
      <c r="D355" s="12" t="s">
        <v>1064</v>
      </c>
      <c r="E355" s="12" t="s">
        <v>1065</v>
      </c>
      <c r="F355" s="13" t="s">
        <v>1066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1067</v>
      </c>
      <c r="G356" s="25"/>
    </row>
    <row r="357" spans="1:7" ht="60" customHeight="1">
      <c r="A357" s="11" t="s">
        <v>1068</v>
      </c>
      <c r="B357" s="12">
        <v>205</v>
      </c>
      <c r="C357" s="12">
        <v>667</v>
      </c>
      <c r="D357" s="12" t="s">
        <v>1069</v>
      </c>
      <c r="E357" s="12" t="s">
        <v>1070</v>
      </c>
      <c r="F357" s="12"/>
      <c r="G357" s="23"/>
    </row>
    <row r="358" spans="1:7" ht="15.75" customHeight="1">
      <c r="A358" s="14" t="s">
        <v>1071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1072</v>
      </c>
      <c r="B360" s="12">
        <v>206</v>
      </c>
      <c r="C360" s="12" t="s">
        <v>1073</v>
      </c>
      <c r="D360" s="12" t="s">
        <v>1069</v>
      </c>
      <c r="E360" s="12" t="s">
        <v>1074</v>
      </c>
      <c r="F360" s="13" t="s">
        <v>1075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1076</v>
      </c>
      <c r="G361" s="25"/>
    </row>
    <row r="362" spans="1:7" ht="15.75" customHeight="1">
      <c r="A362" s="8" t="s">
        <v>1077</v>
      </c>
      <c r="B362" s="9">
        <v>207</v>
      </c>
      <c r="C362" s="9" t="s">
        <v>1078</v>
      </c>
      <c r="D362" s="9" t="s">
        <v>1079</v>
      </c>
      <c r="E362" s="9" t="s">
        <v>1080</v>
      </c>
      <c r="F362" s="9">
        <v>9274874890</v>
      </c>
      <c r="G362" s="10"/>
    </row>
    <row r="363" spans="1:7" ht="15.75" customHeight="1">
      <c r="A363" s="8" t="s">
        <v>1081</v>
      </c>
      <c r="B363" s="9">
        <v>208</v>
      </c>
      <c r="C363" s="9" t="s">
        <v>1082</v>
      </c>
      <c r="D363" s="9" t="s">
        <v>1083</v>
      </c>
      <c r="E363" s="9" t="s">
        <v>1084</v>
      </c>
      <c r="F363" s="9" t="s">
        <v>1085</v>
      </c>
      <c r="G363" s="10"/>
    </row>
    <row r="364" spans="1:7" ht="15.75" customHeight="1">
      <c r="A364" s="8" t="s">
        <v>1086</v>
      </c>
      <c r="B364" s="9">
        <v>209</v>
      </c>
      <c r="C364" s="9" t="s">
        <v>1087</v>
      </c>
      <c r="D364" s="9" t="s">
        <v>1083</v>
      </c>
      <c r="E364" s="9" t="s">
        <v>1088</v>
      </c>
      <c r="F364" s="9"/>
      <c r="G364" s="10"/>
    </row>
    <row r="365" spans="1:7" ht="15.75" customHeight="1">
      <c r="A365" s="8" t="s">
        <v>1089</v>
      </c>
      <c r="B365" s="9">
        <v>210</v>
      </c>
      <c r="C365" s="9" t="s">
        <v>1090</v>
      </c>
      <c r="D365" s="9" t="s">
        <v>1091</v>
      </c>
      <c r="E365" s="9" t="s">
        <v>1092</v>
      </c>
      <c r="F365" s="9" t="s">
        <v>1093</v>
      </c>
      <c r="G365" s="10"/>
    </row>
    <row r="366" spans="1:7" ht="15.75" customHeight="1">
      <c r="A366" s="8" t="s">
        <v>1094</v>
      </c>
      <c r="B366" s="9">
        <v>211</v>
      </c>
      <c r="C366" s="9" t="s">
        <v>1095</v>
      </c>
      <c r="D366" s="9" t="s">
        <v>1096</v>
      </c>
      <c r="E366" s="9" t="s">
        <v>1097</v>
      </c>
      <c r="F366" s="9"/>
      <c r="G366" s="10"/>
    </row>
    <row r="367" spans="1:7" ht="118.5" customHeight="1">
      <c r="A367" s="11" t="s">
        <v>1098</v>
      </c>
      <c r="B367" s="12">
        <v>212</v>
      </c>
      <c r="C367" s="12">
        <v>700</v>
      </c>
      <c r="D367" s="12" t="s">
        <v>1099</v>
      </c>
      <c r="E367" s="12" t="s">
        <v>1100</v>
      </c>
      <c r="F367" s="12" t="s">
        <v>1101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1102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1103</v>
      </c>
      <c r="B370" s="12">
        <v>213</v>
      </c>
      <c r="C370" s="12">
        <v>544</v>
      </c>
      <c r="D370" s="12" t="s">
        <v>1104</v>
      </c>
      <c r="E370" s="12" t="s">
        <v>486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1105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1106</v>
      </c>
      <c r="B373" s="12">
        <v>214</v>
      </c>
      <c r="C373" s="12">
        <v>731</v>
      </c>
      <c r="D373" s="12" t="s">
        <v>1107</v>
      </c>
      <c r="E373" s="12" t="s">
        <v>1108</v>
      </c>
      <c r="F373" s="12" t="s">
        <v>1109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1110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1111</v>
      </c>
      <c r="B376" s="12">
        <v>215</v>
      </c>
      <c r="C376" s="12">
        <v>627</v>
      </c>
      <c r="D376" s="12" t="s">
        <v>1112</v>
      </c>
      <c r="E376" s="12" t="s">
        <v>1113</v>
      </c>
      <c r="F376" s="12"/>
      <c r="G376" s="23"/>
    </row>
    <row r="377" spans="1:7" ht="15.75" customHeight="1">
      <c r="A377" s="20" t="s">
        <v>1114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1115</v>
      </c>
      <c r="B378" s="9">
        <v>216</v>
      </c>
      <c r="C378" s="9">
        <v>788</v>
      </c>
      <c r="D378" s="9" t="s">
        <v>1112</v>
      </c>
      <c r="E378" s="9" t="s">
        <v>1116</v>
      </c>
      <c r="F378" s="9"/>
      <c r="G378" s="10"/>
    </row>
    <row r="379" spans="1:7" ht="15.75" customHeight="1">
      <c r="A379" s="8" t="s">
        <v>1117</v>
      </c>
      <c r="B379" s="9">
        <v>217</v>
      </c>
      <c r="C379" s="9" t="s">
        <v>1118</v>
      </c>
      <c r="D379" s="9" t="s">
        <v>1119</v>
      </c>
      <c r="E379" s="9" t="s">
        <v>1120</v>
      </c>
      <c r="F379" s="9" t="s">
        <v>1121</v>
      </c>
      <c r="G379" s="10"/>
    </row>
    <row r="380" spans="1:7" ht="15.75" customHeight="1">
      <c r="A380" s="8" t="s">
        <v>1122</v>
      </c>
      <c r="B380" s="9">
        <v>218</v>
      </c>
      <c r="C380" s="9" t="s">
        <v>1123</v>
      </c>
      <c r="D380" s="9" t="s">
        <v>1124</v>
      </c>
      <c r="E380" s="9" t="s">
        <v>1125</v>
      </c>
      <c r="F380" s="9"/>
      <c r="G380" s="10"/>
    </row>
    <row r="381" spans="1:7" ht="76.5" customHeight="1">
      <c r="A381" s="21" t="s">
        <v>1126</v>
      </c>
      <c r="B381" s="12">
        <v>219</v>
      </c>
      <c r="C381" s="12" t="s">
        <v>1127</v>
      </c>
      <c r="D381" s="12" t="s">
        <v>1128</v>
      </c>
      <c r="E381" s="12" t="s">
        <v>1065</v>
      </c>
      <c r="F381" s="13" t="s">
        <v>1129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1130</v>
      </c>
      <c r="G382" s="25"/>
    </row>
    <row r="383" spans="1:7" ht="60" customHeight="1">
      <c r="A383" s="11" t="s">
        <v>1131</v>
      </c>
      <c r="B383" s="12">
        <v>220</v>
      </c>
      <c r="C383" s="12">
        <v>765</v>
      </c>
      <c r="D383" s="12" t="s">
        <v>1128</v>
      </c>
      <c r="E383" s="12" t="s">
        <v>1132</v>
      </c>
      <c r="F383" s="12" t="s">
        <v>1133</v>
      </c>
      <c r="G383" s="23"/>
    </row>
    <row r="384" spans="1:7" ht="15.75" customHeight="1">
      <c r="A384" s="20" t="s">
        <v>1134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1135</v>
      </c>
      <c r="B385" s="12">
        <v>221</v>
      </c>
      <c r="C385" s="12">
        <v>567</v>
      </c>
      <c r="D385" s="12" t="s">
        <v>1136</v>
      </c>
      <c r="E385" s="12" t="s">
        <v>1137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1138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1139</v>
      </c>
      <c r="B388" s="12">
        <v>222</v>
      </c>
      <c r="C388" s="12">
        <v>733</v>
      </c>
      <c r="D388" s="12" t="s">
        <v>1136</v>
      </c>
      <c r="E388" s="12" t="s">
        <v>1140</v>
      </c>
      <c r="F388" s="12" t="s">
        <v>1141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1142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1143</v>
      </c>
      <c r="B391" s="12">
        <v>223</v>
      </c>
      <c r="C391" s="12">
        <v>775</v>
      </c>
      <c r="D391" s="12" t="s">
        <v>1136</v>
      </c>
      <c r="E391" s="12" t="s">
        <v>1144</v>
      </c>
      <c r="F391" s="12"/>
      <c r="G391" s="23"/>
    </row>
    <row r="392" spans="1:7" ht="15.75" customHeight="1">
      <c r="A392" s="20" t="s">
        <v>1145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1146</v>
      </c>
      <c r="B393" s="9">
        <v>224</v>
      </c>
      <c r="C393" s="9" t="s">
        <v>1147</v>
      </c>
      <c r="D393" s="9" t="s">
        <v>1148</v>
      </c>
      <c r="E393" s="9" t="s">
        <v>1149</v>
      </c>
      <c r="F393" s="9"/>
      <c r="G393" s="10"/>
    </row>
    <row r="394" spans="1:7" ht="15.75" customHeight="1">
      <c r="A394" s="8" t="s">
        <v>1150</v>
      </c>
      <c r="B394" s="9">
        <v>225</v>
      </c>
      <c r="C394" s="9" t="s">
        <v>1151</v>
      </c>
      <c r="D394" s="9" t="s">
        <v>1152</v>
      </c>
      <c r="E394" s="9" t="s">
        <v>1153</v>
      </c>
      <c r="F394" s="9" t="s">
        <v>1154</v>
      </c>
      <c r="G394" s="10"/>
    </row>
    <row r="395" spans="1:7" ht="15.75" customHeight="1">
      <c r="A395" s="8" t="s">
        <v>1155</v>
      </c>
      <c r="B395" s="9">
        <v>226</v>
      </c>
      <c r="C395" s="9" t="s">
        <v>1156</v>
      </c>
      <c r="D395" s="9" t="s">
        <v>1157</v>
      </c>
      <c r="E395" s="9" t="s">
        <v>1158</v>
      </c>
      <c r="F395" s="9" t="s">
        <v>1159</v>
      </c>
      <c r="G395" s="10"/>
    </row>
    <row r="396" spans="1:7" ht="45" customHeight="1">
      <c r="A396" s="11" t="s">
        <v>1160</v>
      </c>
      <c r="B396" s="12">
        <v>227</v>
      </c>
      <c r="C396" s="12" t="s">
        <v>1161</v>
      </c>
      <c r="D396" s="12" t="s">
        <v>1162</v>
      </c>
      <c r="E396" s="12" t="s">
        <v>359</v>
      </c>
      <c r="F396" s="12" t="s">
        <v>1163</v>
      </c>
      <c r="G396" s="23"/>
    </row>
    <row r="397" spans="1:7" ht="15.75" customHeight="1">
      <c r="A397" s="20" t="s">
        <v>1164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1165</v>
      </c>
      <c r="B398" s="9">
        <v>228</v>
      </c>
      <c r="C398" s="9" t="s">
        <v>1166</v>
      </c>
      <c r="D398" s="9" t="s">
        <v>1167</v>
      </c>
      <c r="E398" s="9" t="s">
        <v>1168</v>
      </c>
      <c r="F398" s="9" t="s">
        <v>1169</v>
      </c>
      <c r="G398" s="10"/>
    </row>
    <row r="399" spans="1:7" ht="67.5" customHeight="1">
      <c r="A399" s="11" t="s">
        <v>1170</v>
      </c>
      <c r="B399" s="12">
        <v>229</v>
      </c>
      <c r="C399" s="12" t="s">
        <v>1171</v>
      </c>
      <c r="D399" s="12" t="s">
        <v>1167</v>
      </c>
      <c r="E399" s="12" t="s">
        <v>1172</v>
      </c>
      <c r="F399" s="12" t="s">
        <v>1173</v>
      </c>
      <c r="G399" s="23"/>
    </row>
    <row r="400" spans="1:7" ht="15.75" customHeight="1">
      <c r="A400" s="20" t="s">
        <v>1174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1175</v>
      </c>
      <c r="B401" s="12">
        <v>230</v>
      </c>
      <c r="C401" s="12">
        <v>685</v>
      </c>
      <c r="D401" s="12" t="s">
        <v>1176</v>
      </c>
      <c r="E401" s="12" t="s">
        <v>1177</v>
      </c>
      <c r="F401" s="12" t="s">
        <v>1178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1179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1180</v>
      </c>
      <c r="B404" s="12">
        <v>231</v>
      </c>
      <c r="C404" s="12" t="s">
        <v>1181</v>
      </c>
      <c r="D404" s="12" t="s">
        <v>1182</v>
      </c>
      <c r="E404" s="12" t="s">
        <v>492</v>
      </c>
      <c r="F404" s="12" t="s">
        <v>1183</v>
      </c>
      <c r="G404" s="23"/>
    </row>
    <row r="405" spans="1:7" ht="15.75" customHeight="1">
      <c r="A405" s="20" t="s">
        <v>1184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1185</v>
      </c>
      <c r="B406" s="12">
        <v>232</v>
      </c>
      <c r="C406" s="12" t="s">
        <v>1186</v>
      </c>
      <c r="D406" s="12" t="s">
        <v>1187</v>
      </c>
      <c r="E406" s="12" t="s">
        <v>1188</v>
      </c>
      <c r="F406" s="12"/>
      <c r="G406" s="23"/>
    </row>
    <row r="407" spans="1:7" ht="15.75" customHeight="1">
      <c r="A407" s="20" t="s">
        <v>1189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1190</v>
      </c>
      <c r="B408" s="9">
        <v>233</v>
      </c>
      <c r="C408" s="9" t="s">
        <v>1191</v>
      </c>
      <c r="D408" s="9" t="s">
        <v>1192</v>
      </c>
      <c r="E408" s="9" t="s">
        <v>1193</v>
      </c>
      <c r="F408" s="9"/>
      <c r="G408" s="10"/>
    </row>
    <row r="409" spans="1:7" ht="105.75" customHeight="1">
      <c r="A409" s="11" t="s">
        <v>1194</v>
      </c>
      <c r="B409" s="12">
        <v>234</v>
      </c>
      <c r="C409" s="12">
        <v>35</v>
      </c>
      <c r="D409" s="12" t="s">
        <v>1195</v>
      </c>
      <c r="E409" s="12" t="s">
        <v>1196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1197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1198</v>
      </c>
      <c r="B412" s="12">
        <v>235</v>
      </c>
      <c r="C412" s="12">
        <v>636</v>
      </c>
      <c r="D412" s="12" t="s">
        <v>1199</v>
      </c>
      <c r="E412" s="12" t="s">
        <v>891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1200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1201</v>
      </c>
      <c r="B415" s="12">
        <v>236</v>
      </c>
      <c r="C415" s="12" t="s">
        <v>1202</v>
      </c>
      <c r="D415" s="12" t="s">
        <v>1203</v>
      </c>
      <c r="E415" s="12" t="s">
        <v>1204</v>
      </c>
      <c r="F415" s="13" t="s">
        <v>1205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1206</v>
      </c>
      <c r="G416" s="25"/>
    </row>
    <row r="417" spans="1:7" ht="15.75" customHeight="1">
      <c r="A417" s="8" t="s">
        <v>1207</v>
      </c>
      <c r="B417" s="9">
        <v>237</v>
      </c>
      <c r="C417" s="9" t="s">
        <v>106</v>
      </c>
      <c r="D417" s="9" t="s">
        <v>1208</v>
      </c>
      <c r="E417" s="9" t="s">
        <v>1209</v>
      </c>
      <c r="F417" s="9" t="s">
        <v>1210</v>
      </c>
      <c r="G417" s="10"/>
    </row>
    <row r="418" spans="1:7" ht="45" customHeight="1">
      <c r="A418" s="11" t="s">
        <v>1211</v>
      </c>
      <c r="B418" s="12">
        <v>238</v>
      </c>
      <c r="C418" s="12">
        <v>483</v>
      </c>
      <c r="D418" s="12" t="s">
        <v>1212</v>
      </c>
      <c r="E418" s="12" t="s">
        <v>1213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1214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1215</v>
      </c>
      <c r="B421" s="9">
        <v>239</v>
      </c>
      <c r="C421" s="9">
        <v>776</v>
      </c>
      <c r="D421" s="9" t="s">
        <v>1216</v>
      </c>
      <c r="E421" s="9" t="s">
        <v>1217</v>
      </c>
      <c r="F421" s="9" t="s">
        <v>1218</v>
      </c>
      <c r="G421" s="10"/>
    </row>
    <row r="422" spans="1:7" ht="69.75" customHeight="1">
      <c r="A422" s="11" t="s">
        <v>1219</v>
      </c>
      <c r="B422" s="12">
        <v>240</v>
      </c>
      <c r="C422" s="12">
        <v>774</v>
      </c>
      <c r="D422" s="12" t="s">
        <v>1220</v>
      </c>
      <c r="E422" s="12" t="s">
        <v>1221</v>
      </c>
      <c r="F422" s="12" t="s">
        <v>1222</v>
      </c>
      <c r="G422" s="23"/>
    </row>
    <row r="423" spans="1:7" ht="15.75" customHeight="1">
      <c r="A423" s="20" t="s">
        <v>1223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1224</v>
      </c>
      <c r="B424" s="12">
        <v>241</v>
      </c>
      <c r="C424" s="12">
        <v>784</v>
      </c>
      <c r="D424" s="12" t="s">
        <v>1225</v>
      </c>
      <c r="E424" s="12" t="s">
        <v>1226</v>
      </c>
      <c r="F424" s="12" t="s">
        <v>1227</v>
      </c>
      <c r="G424" s="23"/>
    </row>
    <row r="425" spans="1:7" ht="15.75" customHeight="1">
      <c r="A425" s="20" t="s">
        <v>1228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1229</v>
      </c>
      <c r="B426" s="12">
        <v>242</v>
      </c>
      <c r="C426" s="12">
        <v>670</v>
      </c>
      <c r="D426" s="12" t="s">
        <v>1230</v>
      </c>
      <c r="E426" s="12" t="s">
        <v>1231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1232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1233</v>
      </c>
      <c r="B429" s="9">
        <v>243</v>
      </c>
      <c r="C429" s="9">
        <v>11</v>
      </c>
      <c r="D429" s="9" t="s">
        <v>1234</v>
      </c>
      <c r="E429" s="9" t="s">
        <v>230</v>
      </c>
      <c r="F429" s="9" t="s">
        <v>1235</v>
      </c>
      <c r="G429" s="10"/>
    </row>
    <row r="430" spans="1:7" ht="60" customHeight="1">
      <c r="A430" s="11" t="s">
        <v>1236</v>
      </c>
      <c r="B430" s="12">
        <v>244</v>
      </c>
      <c r="C430" s="12">
        <v>757</v>
      </c>
      <c r="D430" s="12" t="s">
        <v>1237</v>
      </c>
      <c r="E430" s="12" t="s">
        <v>1158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1238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1239</v>
      </c>
      <c r="B433" s="9">
        <v>245</v>
      </c>
      <c r="C433" s="9">
        <v>268</v>
      </c>
      <c r="D433" s="9" t="s">
        <v>1240</v>
      </c>
      <c r="E433" s="9" t="s">
        <v>1241</v>
      </c>
      <c r="F433" s="9">
        <v>9174207820</v>
      </c>
      <c r="G433" s="10"/>
    </row>
    <row r="434" spans="1:7" ht="60" customHeight="1">
      <c r="A434" s="11" t="s">
        <v>1242</v>
      </c>
      <c r="B434" s="12">
        <v>246</v>
      </c>
      <c r="C434" s="12">
        <v>652</v>
      </c>
      <c r="D434" s="12" t="s">
        <v>1243</v>
      </c>
      <c r="E434" s="12" t="s">
        <v>1244</v>
      </c>
      <c r="F434" s="12" t="s">
        <v>1245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1246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1247</v>
      </c>
      <c r="B437" s="12">
        <v>247</v>
      </c>
      <c r="C437" s="12" t="s">
        <v>1248</v>
      </c>
      <c r="D437" s="12" t="s">
        <v>1249</v>
      </c>
      <c r="E437" s="12" t="s">
        <v>238</v>
      </c>
      <c r="F437" s="12"/>
      <c r="G437" s="23"/>
    </row>
    <row r="438" spans="1:7" ht="15.75" customHeight="1">
      <c r="A438" s="20" t="s">
        <v>1250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1251</v>
      </c>
      <c r="B439" s="12">
        <v>248</v>
      </c>
      <c r="C439" s="12" t="s">
        <v>1252</v>
      </c>
      <c r="D439" s="12" t="s">
        <v>1253</v>
      </c>
      <c r="E439" s="12" t="s">
        <v>1254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1255</v>
      </c>
      <c r="B441" s="9">
        <v>249</v>
      </c>
      <c r="C441" s="9">
        <v>153</v>
      </c>
      <c r="D441" s="9" t="s">
        <v>1253</v>
      </c>
      <c r="E441" s="9" t="s">
        <v>1256</v>
      </c>
      <c r="F441" s="9" t="s">
        <v>1257</v>
      </c>
      <c r="G441" s="10"/>
    </row>
    <row r="442" spans="1:7" ht="45" customHeight="1">
      <c r="A442" s="11" t="s">
        <v>1258</v>
      </c>
      <c r="B442" s="12">
        <v>250</v>
      </c>
      <c r="C442" s="12">
        <v>480</v>
      </c>
      <c r="D442" s="12" t="s">
        <v>1259</v>
      </c>
      <c r="E442" s="12" t="s">
        <v>1260</v>
      </c>
      <c r="F442" s="12" t="s">
        <v>1261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1262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1263</v>
      </c>
      <c r="B445" s="12">
        <v>251</v>
      </c>
      <c r="C445" s="12">
        <v>761</v>
      </c>
      <c r="D445" s="12" t="s">
        <v>1264</v>
      </c>
      <c r="E445" s="12" t="s">
        <v>1265</v>
      </c>
      <c r="F445" s="12" t="s">
        <v>1266</v>
      </c>
      <c r="G445" s="23"/>
    </row>
    <row r="446" spans="1:7" ht="15.75" customHeight="1">
      <c r="A446" s="20" t="s">
        <v>1267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1268</v>
      </c>
      <c r="B447" s="9">
        <v>252</v>
      </c>
      <c r="C447" s="9">
        <v>647</v>
      </c>
      <c r="D447" s="9" t="s">
        <v>1269</v>
      </c>
      <c r="E447" s="9" t="s">
        <v>1270</v>
      </c>
      <c r="F447" s="9"/>
      <c r="G447" s="10"/>
    </row>
    <row r="448" spans="1:7" ht="93" customHeight="1">
      <c r="A448" s="11" t="s">
        <v>1271</v>
      </c>
      <c r="B448" s="12">
        <v>253</v>
      </c>
      <c r="C448" s="12">
        <v>752</v>
      </c>
      <c r="D448" s="12" t="s">
        <v>1272</v>
      </c>
      <c r="E448" s="12" t="s">
        <v>1273</v>
      </c>
      <c r="F448" s="12" t="s">
        <v>1274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1275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1276</v>
      </c>
      <c r="B451" s="9">
        <v>254</v>
      </c>
      <c r="C451" s="9" t="s">
        <v>1277</v>
      </c>
      <c r="D451" s="9" t="s">
        <v>1272</v>
      </c>
      <c r="E451" s="9" t="s">
        <v>1278</v>
      </c>
      <c r="F451" s="9" t="s">
        <v>1279</v>
      </c>
      <c r="G451" s="10"/>
    </row>
    <row r="452" spans="1:7" ht="15.75" customHeight="1">
      <c r="A452" s="8" t="s">
        <v>1280</v>
      </c>
      <c r="B452" s="9">
        <v>255</v>
      </c>
      <c r="C452" s="9" t="s">
        <v>1281</v>
      </c>
      <c r="D452" s="9" t="s">
        <v>1282</v>
      </c>
      <c r="E452" s="9" t="s">
        <v>1283</v>
      </c>
      <c r="F452" s="9" t="s">
        <v>1284</v>
      </c>
      <c r="G452" s="10"/>
    </row>
    <row r="453" spans="1:7" ht="45" customHeight="1">
      <c r="A453" s="11" t="s">
        <v>1285</v>
      </c>
      <c r="B453" s="12">
        <v>256</v>
      </c>
      <c r="C453" s="12">
        <v>727</v>
      </c>
      <c r="D453" s="12" t="s">
        <v>1286</v>
      </c>
      <c r="E453" s="12" t="s">
        <v>1287</v>
      </c>
      <c r="F453" s="12" t="s">
        <v>1288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1289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1290</v>
      </c>
      <c r="B456" s="12">
        <v>257</v>
      </c>
      <c r="C456" s="12" t="s">
        <v>1291</v>
      </c>
      <c r="D456" s="12" t="s">
        <v>1292</v>
      </c>
      <c r="E456" s="12" t="s">
        <v>1293</v>
      </c>
      <c r="F456" s="12"/>
      <c r="G456" s="23"/>
    </row>
    <row r="457" spans="1:7" ht="15.75" customHeight="1">
      <c r="A457" s="20" t="s">
        <v>1294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1295</v>
      </c>
      <c r="B458" s="9">
        <v>258</v>
      </c>
      <c r="C458" s="9" t="s">
        <v>1296</v>
      </c>
      <c r="D458" s="9" t="s">
        <v>1297</v>
      </c>
      <c r="E458" s="9" t="s">
        <v>1298</v>
      </c>
      <c r="F458" s="9" t="s">
        <v>1299</v>
      </c>
      <c r="G458" s="10"/>
    </row>
    <row r="459" spans="1:7" ht="60" customHeight="1">
      <c r="A459" s="11" t="s">
        <v>1300</v>
      </c>
      <c r="B459" s="12">
        <v>259</v>
      </c>
      <c r="C459" s="12" t="s">
        <v>1301</v>
      </c>
      <c r="D459" s="12" t="s">
        <v>1302</v>
      </c>
      <c r="E459" s="12" t="s">
        <v>783</v>
      </c>
      <c r="F459" s="12" t="s">
        <v>1303</v>
      </c>
      <c r="G459" s="23"/>
    </row>
    <row r="460" spans="1:7" ht="15.75" customHeight="1">
      <c r="A460" s="20" t="s">
        <v>1304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1305</v>
      </c>
      <c r="B461" s="12">
        <v>260</v>
      </c>
      <c r="C461" s="12">
        <v>635</v>
      </c>
      <c r="D461" s="12" t="s">
        <v>1306</v>
      </c>
      <c r="E461" s="12" t="s">
        <v>1307</v>
      </c>
      <c r="F461" s="12" t="s">
        <v>1308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1309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1310</v>
      </c>
      <c r="B464" s="9">
        <v>261</v>
      </c>
      <c r="C464" s="9" t="s">
        <v>1311</v>
      </c>
      <c r="D464" s="9" t="s">
        <v>1312</v>
      </c>
      <c r="E464" s="9" t="s">
        <v>1313</v>
      </c>
      <c r="F464" s="9">
        <v>9195611086</v>
      </c>
      <c r="G464" s="10"/>
    </row>
    <row r="465" spans="1:7" ht="57" customHeight="1">
      <c r="A465" s="11" t="s">
        <v>1314</v>
      </c>
      <c r="B465" s="12">
        <v>262</v>
      </c>
      <c r="C465" s="12" t="s">
        <v>1315</v>
      </c>
      <c r="D465" s="12" t="s">
        <v>1316</v>
      </c>
      <c r="E465" s="12" t="s">
        <v>1317</v>
      </c>
      <c r="F465" s="12" t="s">
        <v>1318</v>
      </c>
      <c r="G465" s="23"/>
    </row>
    <row r="466" spans="1:7" ht="15.75" customHeight="1">
      <c r="A466" s="20" t="s">
        <v>1319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1320</v>
      </c>
      <c r="B467" s="12">
        <v>263</v>
      </c>
      <c r="C467" s="12">
        <v>756</v>
      </c>
      <c r="D467" s="12" t="s">
        <v>1321</v>
      </c>
      <c r="E467" s="12" t="s">
        <v>1322</v>
      </c>
      <c r="F467" s="12" t="s">
        <v>1323</v>
      </c>
      <c r="G467" s="23"/>
    </row>
    <row r="468" spans="1:7" ht="15.75" customHeight="1">
      <c r="A468" s="20" t="s">
        <v>1324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1325</v>
      </c>
      <c r="B469" s="9">
        <v>264</v>
      </c>
      <c r="C469" s="9" t="s">
        <v>1326</v>
      </c>
      <c r="D469" s="9" t="s">
        <v>1327</v>
      </c>
      <c r="E469" s="9" t="s">
        <v>1328</v>
      </c>
      <c r="F469" s="9" t="s">
        <v>1329</v>
      </c>
      <c r="G469" s="10"/>
    </row>
    <row r="470" spans="1:7" ht="15.75" customHeight="1">
      <c r="A470" s="8" t="s">
        <v>1330</v>
      </c>
      <c r="B470" s="9">
        <v>265</v>
      </c>
      <c r="C470" s="9">
        <v>87</v>
      </c>
      <c r="D470" s="9" t="s">
        <v>1327</v>
      </c>
      <c r="E470" s="9" t="s">
        <v>835</v>
      </c>
      <c r="F470" s="9" t="s">
        <v>1331</v>
      </c>
      <c r="G470" s="10"/>
    </row>
    <row r="471" spans="1:7" ht="87" customHeight="1">
      <c r="A471" s="21" t="s">
        <v>1332</v>
      </c>
      <c r="B471" s="12">
        <v>266</v>
      </c>
      <c r="C471" s="12" t="s">
        <v>1333</v>
      </c>
      <c r="D471" s="12" t="s">
        <v>1334</v>
      </c>
      <c r="E471" s="12" t="s">
        <v>1335</v>
      </c>
      <c r="F471" s="13" t="s">
        <v>1336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1337</v>
      </c>
      <c r="G473" s="25"/>
    </row>
    <row r="474" spans="1:7" ht="15.75" customHeight="1">
      <c r="A474" s="8" t="s">
        <v>1338</v>
      </c>
      <c r="B474" s="9">
        <v>267</v>
      </c>
      <c r="C474" s="9">
        <v>789</v>
      </c>
      <c r="D474" s="9" t="s">
        <v>1260</v>
      </c>
      <c r="E474" s="9" t="s">
        <v>1339</v>
      </c>
      <c r="F474" s="9"/>
      <c r="G474" s="10"/>
    </row>
    <row r="475" spans="1:7" ht="15.75" customHeight="1">
      <c r="A475" s="8" t="s">
        <v>1340</v>
      </c>
      <c r="B475" s="9">
        <v>268</v>
      </c>
      <c r="C475" s="9">
        <v>554</v>
      </c>
      <c r="D475" s="9" t="s">
        <v>1260</v>
      </c>
      <c r="E475" s="9" t="s">
        <v>1341</v>
      </c>
      <c r="F475" s="9">
        <v>9267182604</v>
      </c>
      <c r="G475" s="10"/>
    </row>
    <row r="476" spans="1:7" ht="15.75" customHeight="1">
      <c r="A476" s="8" t="s">
        <v>1342</v>
      </c>
      <c r="B476" s="9">
        <v>269</v>
      </c>
      <c r="C476" s="9" t="s">
        <v>1343</v>
      </c>
      <c r="D476" s="9" t="s">
        <v>1344</v>
      </c>
      <c r="E476" s="9" t="s">
        <v>225</v>
      </c>
      <c r="F476" s="9" t="s">
        <v>1345</v>
      </c>
      <c r="G476" s="10"/>
    </row>
    <row r="477" spans="1:7" ht="15.75" customHeight="1">
      <c r="A477" s="8" t="s">
        <v>1346</v>
      </c>
      <c r="B477" s="9">
        <v>270</v>
      </c>
      <c r="C477" s="9" t="s">
        <v>1347</v>
      </c>
      <c r="D477" s="9" t="s">
        <v>1348</v>
      </c>
      <c r="E477" s="9" t="s">
        <v>1349</v>
      </c>
      <c r="F477" s="9">
        <v>9175397275</v>
      </c>
      <c r="G477" s="10"/>
    </row>
    <row r="478" spans="1:7" ht="69.75" customHeight="1">
      <c r="A478" s="11" t="s">
        <v>1350</v>
      </c>
      <c r="B478" s="12">
        <v>271</v>
      </c>
      <c r="C478" s="12">
        <v>669</v>
      </c>
      <c r="D478" s="12" t="s">
        <v>1351</v>
      </c>
      <c r="E478" s="12" t="s">
        <v>612</v>
      </c>
      <c r="F478" s="13" t="s">
        <v>1352</v>
      </c>
      <c r="G478" s="23"/>
    </row>
    <row r="479" spans="1:7" ht="15.75" customHeight="1">
      <c r="A479" s="14" t="s">
        <v>1353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1354</v>
      </c>
      <c r="G480" s="17"/>
    </row>
    <row r="481" spans="1:7" ht="60" customHeight="1">
      <c r="A481" s="11" t="s">
        <v>1355</v>
      </c>
      <c r="B481" s="12">
        <v>272</v>
      </c>
      <c r="C481" s="12" t="s">
        <v>1356</v>
      </c>
      <c r="D481" s="12" t="s">
        <v>1357</v>
      </c>
      <c r="E481" s="12" t="s">
        <v>1358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1359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1360</v>
      </c>
      <c r="B484" s="9">
        <v>273</v>
      </c>
      <c r="C484" s="9" t="s">
        <v>1361</v>
      </c>
      <c r="D484" s="9" t="s">
        <v>1362</v>
      </c>
      <c r="E484" s="9" t="s">
        <v>1363</v>
      </c>
      <c r="F484" s="9" t="s">
        <v>1364</v>
      </c>
      <c r="G484" s="10"/>
    </row>
    <row r="485" spans="1:7" ht="15.75" customHeight="1">
      <c r="A485" s="8" t="s">
        <v>1365</v>
      </c>
      <c r="B485" s="9">
        <v>274</v>
      </c>
      <c r="C485" s="9" t="s">
        <v>1366</v>
      </c>
      <c r="D485" s="9" t="s">
        <v>1367</v>
      </c>
      <c r="E485" s="9" t="s">
        <v>313</v>
      </c>
      <c r="F485" s="9" t="s">
        <v>1368</v>
      </c>
      <c r="G485" s="10"/>
    </row>
    <row r="486" spans="1:7" ht="60" customHeight="1">
      <c r="A486" s="11" t="s">
        <v>1369</v>
      </c>
      <c r="B486" s="12">
        <v>275</v>
      </c>
      <c r="C486" s="12">
        <v>651</v>
      </c>
      <c r="D486" s="12" t="s">
        <v>1370</v>
      </c>
      <c r="E486" s="12" t="s">
        <v>1371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1372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1373</v>
      </c>
      <c r="B489" s="12">
        <v>276</v>
      </c>
      <c r="C489" s="12">
        <v>247</v>
      </c>
      <c r="D489" s="12" t="s">
        <v>1374</v>
      </c>
      <c r="E489" s="12" t="s">
        <v>1375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1376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1377</v>
      </c>
      <c r="B492" s="12">
        <v>277</v>
      </c>
      <c r="C492" s="12">
        <v>508</v>
      </c>
      <c r="D492" s="12" t="s">
        <v>1378</v>
      </c>
      <c r="E492" s="12" t="s">
        <v>1379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1380</v>
      </c>
      <c r="B495" s="12">
        <v>278</v>
      </c>
      <c r="C495" s="12">
        <v>656</v>
      </c>
      <c r="D495" s="12" t="s">
        <v>1381</v>
      </c>
      <c r="E495" s="12" t="s">
        <v>1382</v>
      </c>
      <c r="F495" s="12" t="s">
        <v>1383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1384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1385</v>
      </c>
      <c r="B498" s="12">
        <v>279</v>
      </c>
      <c r="C498" s="12">
        <v>662</v>
      </c>
      <c r="D498" s="12" t="s">
        <v>1386</v>
      </c>
      <c r="E498" s="12" t="s">
        <v>1387</v>
      </c>
      <c r="F498" s="12" t="s">
        <v>1388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1389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1390</v>
      </c>
      <c r="B501" s="12">
        <v>280</v>
      </c>
      <c r="C501" s="12">
        <v>427</v>
      </c>
      <c r="D501" s="12" t="s">
        <v>1391</v>
      </c>
      <c r="E501" s="12" t="s">
        <v>1392</v>
      </c>
      <c r="F501" s="12" t="s">
        <v>1393</v>
      </c>
      <c r="G501" s="23"/>
    </row>
    <row r="502" spans="1:7" ht="15.75" customHeight="1">
      <c r="A502" s="20" t="s">
        <v>1394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1395</v>
      </c>
      <c r="B503" s="12">
        <v>281</v>
      </c>
      <c r="C503" s="12">
        <v>458</v>
      </c>
      <c r="D503" s="12" t="s">
        <v>1396</v>
      </c>
      <c r="E503" s="12" t="s">
        <v>1397</v>
      </c>
      <c r="F503" s="12">
        <v>9190817174</v>
      </c>
      <c r="G503" s="23"/>
    </row>
    <row r="504" spans="1:7" ht="15.75" customHeight="1">
      <c r="A504" s="14" t="s">
        <v>1398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1399</v>
      </c>
      <c r="B506" s="12">
        <v>282</v>
      </c>
      <c r="C506" s="12">
        <v>674</v>
      </c>
      <c r="D506" s="12" t="s">
        <v>1400</v>
      </c>
      <c r="E506" s="12" t="s">
        <v>1401</v>
      </c>
      <c r="F506" s="12" t="s">
        <v>1402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1403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1404</v>
      </c>
      <c r="B509" s="9">
        <v>283</v>
      </c>
      <c r="C509" s="9">
        <v>279</v>
      </c>
      <c r="D509" s="9" t="s">
        <v>1405</v>
      </c>
      <c r="E509" s="9" t="s">
        <v>1406</v>
      </c>
      <c r="F509" s="9">
        <v>9183191382</v>
      </c>
      <c r="G509" s="10"/>
    </row>
    <row r="510" spans="1:7" ht="15.75" customHeight="1">
      <c r="A510" s="8" t="s">
        <v>1407</v>
      </c>
      <c r="B510" s="9">
        <v>284</v>
      </c>
      <c r="C510" s="9" t="s">
        <v>1408</v>
      </c>
      <c r="D510" s="9" t="s">
        <v>1409</v>
      </c>
      <c r="E510" s="9" t="s">
        <v>1410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0C09675E-C625-48FB-B6DD-8812E8858A39}"/>
    <hyperlink ref="A3" r:id="rId2" xr:uid="{E553DBEB-47E6-4FD6-BEFA-DA92CC4182F9}"/>
    <hyperlink ref="A4" r:id="rId3" xr:uid="{98C4BBB2-1B1B-42F6-AD6D-95D064810676}"/>
    <hyperlink ref="A5" r:id="rId4" xr:uid="{AB8F9931-93CA-4BC3-A99C-719C9062058C}"/>
    <hyperlink ref="A7" r:id="rId5" xr:uid="{B6B40034-E773-4CED-AAE4-99420DC1EEE1}"/>
    <hyperlink ref="A8" r:id="rId6" xr:uid="{EA2A5444-F752-4BD5-849D-15DA5944ED32}"/>
    <hyperlink ref="A10" r:id="rId7" xr:uid="{73595EE0-099F-4513-AB3C-952F84D322AA}"/>
    <hyperlink ref="A11" r:id="rId8" xr:uid="{973B59A3-5D66-4A28-9EF0-8654D1D98719}"/>
    <hyperlink ref="A12" r:id="rId9" xr:uid="{2EB76D9C-6736-412B-AE31-6925A11DE5A9}"/>
    <hyperlink ref="A13" r:id="rId10" xr:uid="{4FD2F653-B3E9-4737-A72B-73E5B75A341E}"/>
    <hyperlink ref="A14" r:id="rId11" xr:uid="{FE26131E-7D39-4C12-AE43-A8BFBFDEF509}"/>
    <hyperlink ref="A15" r:id="rId12" xr:uid="{774A6821-D746-4974-83B2-C48CF7BE262A}"/>
    <hyperlink ref="A16" r:id="rId13" xr:uid="{A2DEE25D-11F1-476B-A9DD-0D3C0DBC5C19}"/>
    <hyperlink ref="A18" r:id="rId14" xr:uid="{A97ED0C6-7E96-4868-BE94-8440B9FAD21D}"/>
    <hyperlink ref="A19" r:id="rId15" xr:uid="{334EE50D-D03B-4C7A-B1EA-C51C4427F1CA}"/>
    <hyperlink ref="A22" r:id="rId16" xr:uid="{DBC77616-6B78-4F62-8347-64F37759B0CB}"/>
    <hyperlink ref="A23" r:id="rId17" xr:uid="{BE73CC34-9167-4851-973F-0D872EEE44EB}"/>
    <hyperlink ref="A25" r:id="rId18" xr:uid="{C679C270-ADFE-4D6B-B78B-2D33E5F3EC7E}"/>
    <hyperlink ref="A26" r:id="rId19" xr:uid="{7ACB8DDF-8DDC-49F5-B406-4C2FDAE3B592}"/>
    <hyperlink ref="A27" r:id="rId20" xr:uid="{3503EBC2-762B-4C71-B72A-3F6CA83F9C3F}"/>
    <hyperlink ref="A28" r:id="rId21" xr:uid="{EEC206E9-F7E7-4371-AD0C-CE81F154B9F1}"/>
    <hyperlink ref="A29" r:id="rId22" xr:uid="{D28402B3-A3C9-4DD2-8B9A-E6AD7A59A415}"/>
    <hyperlink ref="A32" r:id="rId23" xr:uid="{DFE57FE2-0559-4B8C-B577-5D9A6EA8E825}"/>
    <hyperlink ref="A33" r:id="rId24" xr:uid="{CE5BAFF3-799C-416A-B747-456A76565F1A}"/>
    <hyperlink ref="A34" r:id="rId25" xr:uid="{9C5147E2-0BF4-4BC7-823C-9B2E1B0F5D98}"/>
    <hyperlink ref="A35" r:id="rId26" xr:uid="{7EEC8E95-FDD3-4520-AE36-9129B99C7696}"/>
    <hyperlink ref="A36" r:id="rId27" xr:uid="{457B0FE3-46CA-43F5-B46C-6761FFB4E7F5}"/>
    <hyperlink ref="A38" r:id="rId28" xr:uid="{1C9D27DE-B33F-4DB4-9506-19EB324C3B57}"/>
    <hyperlink ref="A39" r:id="rId29" xr:uid="{09B3C77F-A584-499B-AE81-A3C052CEA36B}"/>
    <hyperlink ref="A40" r:id="rId30" xr:uid="{95CAB22D-A8DB-4E92-BCA8-21C5F3434583}"/>
    <hyperlink ref="A41" r:id="rId31" xr:uid="{39141873-D28B-4BC7-A515-9BA603CE5986}"/>
    <hyperlink ref="A42" r:id="rId32" xr:uid="{7986C996-B829-4660-988C-B9FE97C54B28}"/>
    <hyperlink ref="A45" r:id="rId33" xr:uid="{CB4069B9-537C-489B-85D1-2165120A46C7}"/>
    <hyperlink ref="A46" r:id="rId34" xr:uid="{FC6E74E3-DE0A-4686-9963-43DC562D90ED}"/>
    <hyperlink ref="A47" r:id="rId35" xr:uid="{99012B6F-FA78-4350-8A30-E803C8F6667E}"/>
    <hyperlink ref="A48" r:id="rId36" xr:uid="{21D3B5E7-F118-40D9-82BD-AA7637F1AC3B}"/>
    <hyperlink ref="A49" r:id="rId37" xr:uid="{224F9940-3E06-466A-8A9A-FF53D00760B2}"/>
    <hyperlink ref="A50" r:id="rId38" xr:uid="{2ADCB13D-5527-460C-ADBC-B644CE056238}"/>
    <hyperlink ref="A51" r:id="rId39" xr:uid="{BF062400-2D61-4252-B1AB-AF589A9E6A76}"/>
    <hyperlink ref="A54" r:id="rId40" xr:uid="{44C7A48C-1968-4368-9578-F9873CD86EF1}"/>
    <hyperlink ref="A55" r:id="rId41" xr:uid="{79966323-82F7-4188-876F-B176B2C7C8C8}"/>
    <hyperlink ref="A56" r:id="rId42" xr:uid="{155A8397-A018-471D-8B89-F75D9FBDE667}"/>
    <hyperlink ref="A57" r:id="rId43" xr:uid="{F174FAE7-278F-4441-80A5-92948BA352A1}"/>
    <hyperlink ref="A58" r:id="rId44" xr:uid="{5F5C4D8E-0D9B-4121-94AD-C650CB56CBC1}"/>
    <hyperlink ref="A59" r:id="rId45" xr:uid="{73E1C190-C155-4238-A31E-EC79EB696339}"/>
    <hyperlink ref="A60" r:id="rId46" xr:uid="{C8CE057B-76D4-4F8C-8D9C-9BF2694F5B15}"/>
    <hyperlink ref="A61" r:id="rId47" xr:uid="{1840AFF1-2CE4-47E8-9E86-612BFB52B8B8}"/>
    <hyperlink ref="A62" r:id="rId48" xr:uid="{CECDAC3B-6BF8-4B0E-8516-D86E3635B975}"/>
    <hyperlink ref="A64" r:id="rId49" xr:uid="{6625C8AE-C033-4E70-9A63-F57B13924927}"/>
    <hyperlink ref="A65" r:id="rId50" xr:uid="{1308831F-6373-47A4-A9F6-387C88F0EB8D}"/>
    <hyperlink ref="A66" r:id="rId51" xr:uid="{B4E11A9F-FEEF-4D74-A3EE-129DFDB68865}"/>
    <hyperlink ref="A67" r:id="rId52" xr:uid="{A34DFA81-EEBE-430D-9E15-C35116FDE51F}"/>
    <hyperlink ref="A68" r:id="rId53" xr:uid="{5A0BA4A6-BD2E-462D-9E7C-19FA06FCA2DB}"/>
    <hyperlink ref="A69" r:id="rId54" xr:uid="{99A64E92-2B33-4FB3-8835-384C4857BBDB}"/>
    <hyperlink ref="A70" r:id="rId55" xr:uid="{0F55AA5F-93F2-4AC6-AF4D-10E8767C975A}"/>
    <hyperlink ref="A71" r:id="rId56" xr:uid="{63D8F7D6-ED97-43F8-8617-9D9DE72BCE9D}"/>
    <hyperlink ref="A73" r:id="rId57" xr:uid="{B809CC22-1256-4222-9517-FC4FD1037AC5}"/>
    <hyperlink ref="A74" r:id="rId58" xr:uid="{5036FE63-16BC-4F50-AEDD-F593B4D95B5D}"/>
    <hyperlink ref="A75" r:id="rId59" xr:uid="{A189EB5F-4B33-44DC-9056-ACE8CB64658E}"/>
    <hyperlink ref="A77" r:id="rId60" xr:uid="{FAE3448A-BEEC-4878-8143-175FF5F9C30E}"/>
    <hyperlink ref="A78" r:id="rId61" xr:uid="{B3E71E92-4470-41F2-A7ED-AF9572B6D846}"/>
    <hyperlink ref="A79" r:id="rId62" xr:uid="{4B5430C4-0B80-4CEB-BCF0-092ACE6A1CED}"/>
    <hyperlink ref="A80" r:id="rId63" xr:uid="{ED4989C4-707C-4971-A99D-F67B0D6F1D96}"/>
    <hyperlink ref="A81" r:id="rId64" xr:uid="{5FD3FF95-B6F0-4BA4-8DC9-7CF81BBEC2B4}"/>
    <hyperlink ref="A82" r:id="rId65" xr:uid="{7FD855E9-B834-48BF-9A58-E27E7677038B}"/>
    <hyperlink ref="A83" r:id="rId66" xr:uid="{06F84D0C-777D-442F-B032-F8BBB89EC5D9}"/>
    <hyperlink ref="A84" r:id="rId67" xr:uid="{9FDD4DCE-CE58-439F-9AAC-7B04B1330601}"/>
    <hyperlink ref="A85" r:id="rId68" xr:uid="{5DF6E0E3-6E2E-41F8-9862-66C4FCE44621}"/>
    <hyperlink ref="A87" r:id="rId69" xr:uid="{EFFF333B-2932-4BC2-9C45-B06AD44BA35F}"/>
    <hyperlink ref="A88" r:id="rId70" xr:uid="{B69B2ECE-7C07-4581-BDD7-765321C0A001}"/>
    <hyperlink ref="A89" r:id="rId71" xr:uid="{827580A2-4AE3-4CCF-A0C8-CF87A2EEBD9A}"/>
    <hyperlink ref="A91" r:id="rId72" xr:uid="{15E645AB-9901-4522-BD87-A00C134CA5BE}"/>
    <hyperlink ref="A93" r:id="rId73" xr:uid="{50C53077-CDE9-4387-9F55-7070E3A93863}"/>
    <hyperlink ref="A95" r:id="rId74" xr:uid="{6200FFB2-5334-4390-BEE9-AD0FE2DA8674}"/>
    <hyperlink ref="A96" r:id="rId75" xr:uid="{B4B80747-6386-4240-A41A-1218D4A04733}"/>
    <hyperlink ref="A98" r:id="rId76" xr:uid="{8443A2B7-0BE4-4AD2-99DE-2462F46543DC}"/>
    <hyperlink ref="A99" r:id="rId77" xr:uid="{E91F0134-F57A-4C42-ADCE-39EE361C29DB}"/>
    <hyperlink ref="A100" r:id="rId78" xr:uid="{2A960D0E-4104-4ADD-AC01-A2442B7BECC7}"/>
    <hyperlink ref="A101" r:id="rId79" xr:uid="{CEBE71CA-01C1-4EF3-94C2-7D53C8BC7528}"/>
    <hyperlink ref="A102" r:id="rId80" xr:uid="{E4E8A6AA-68CB-433B-A443-4C693718E4F0}"/>
    <hyperlink ref="A103" r:id="rId81" xr:uid="{AE404BE5-B1C1-4F63-84FD-6E1938C2F82A}"/>
    <hyperlink ref="A104" r:id="rId82" xr:uid="{11EE46BE-84E9-4932-9661-F345B650C536}"/>
    <hyperlink ref="A106" r:id="rId83" xr:uid="{65AE1580-099A-400B-884A-D2BFDD2E1B36}"/>
    <hyperlink ref="A107" r:id="rId84" xr:uid="{134FEA97-01C2-4F22-80CE-BCF557CB69C1}"/>
    <hyperlink ref="A109" r:id="rId85" xr:uid="{C52FFBE2-6619-4642-A844-2E71D5FA63D0}"/>
    <hyperlink ref="A110" r:id="rId86" xr:uid="{54AC8503-6BAD-47D8-95D9-50C1070D86D2}"/>
    <hyperlink ref="A111" r:id="rId87" xr:uid="{40141259-CF78-4718-87D5-0D830756AE4A}"/>
    <hyperlink ref="A112" r:id="rId88" xr:uid="{E2A92EEC-1D81-433E-9658-398AD6C56FD8}"/>
    <hyperlink ref="A114" r:id="rId89" xr:uid="{26F2AD38-A3F6-4294-A664-34FEE692DF1C}"/>
    <hyperlink ref="A115" r:id="rId90" xr:uid="{334E1055-3329-40E6-B8EA-04DDEC022AE3}"/>
    <hyperlink ref="A116" r:id="rId91" xr:uid="{B5F44156-7670-4023-8BE1-C3CA899C8BDE}"/>
    <hyperlink ref="A117" r:id="rId92" xr:uid="{4C18B86B-6768-4E59-BEBF-30805F8441AA}"/>
    <hyperlink ref="A119" r:id="rId93" xr:uid="{9A870847-5671-4287-AFCA-8D772BC86407}"/>
    <hyperlink ref="A120" r:id="rId94" xr:uid="{677CD0A8-F4FF-4FD0-82F2-F2F8F19D72DE}"/>
    <hyperlink ref="A121" r:id="rId95" xr:uid="{6EC1C478-CCFD-413C-BC85-1C87C4FD3304}"/>
    <hyperlink ref="A122" r:id="rId96" xr:uid="{FAD11577-3F0E-41D7-84E8-2CF66EBEFCDA}"/>
    <hyperlink ref="A123" r:id="rId97" xr:uid="{2F6D6E8D-A24F-4209-BAEF-671613245DFF}"/>
    <hyperlink ref="A124" r:id="rId98" xr:uid="{3F647374-7F10-48B9-A28D-DC84D3644F0C}"/>
    <hyperlink ref="A126" r:id="rId99" xr:uid="{156C0C2D-934B-42EB-A485-986CF8BFB127}"/>
    <hyperlink ref="A127" r:id="rId100" xr:uid="{4428AC59-9C02-4F34-A41F-C71A15E8741E}"/>
    <hyperlink ref="A129" r:id="rId101" xr:uid="{A6CDE4FA-212A-42BB-B7F0-DFDAF708D38C}"/>
    <hyperlink ref="A130" r:id="rId102" xr:uid="{73D975DB-AE9F-4FEC-96A9-2165B14769AC}"/>
    <hyperlink ref="A131" r:id="rId103" xr:uid="{5F2D61A5-C4F0-4FAD-A2F3-074A4006800F}"/>
    <hyperlink ref="A132" r:id="rId104" xr:uid="{B6251A54-F5F2-409B-92CA-E675C82E2F3C}"/>
    <hyperlink ref="A133" r:id="rId105" xr:uid="{5FD47A34-CA43-4592-8F4F-CA8483191136}"/>
    <hyperlink ref="A134" r:id="rId106" xr:uid="{7A74A9C0-8F1B-42F2-88F6-7F8003E75F49}"/>
    <hyperlink ref="A136" r:id="rId107" xr:uid="{078FDEEA-40FA-4F74-A752-8826613AA722}"/>
    <hyperlink ref="A137" r:id="rId108" xr:uid="{B946E7A0-2324-4129-95A8-A85D80B18522}"/>
    <hyperlink ref="A138" r:id="rId109" xr:uid="{35F51F85-0D8F-4BBD-A0C6-7EB56F9F0BB2}"/>
    <hyperlink ref="A139" r:id="rId110" xr:uid="{8510E6F8-EEAC-4951-88D0-56271FB7F01F}"/>
    <hyperlink ref="A140" r:id="rId111" xr:uid="{58F79EB3-41F0-4124-BEF1-10E9B92121B2}"/>
    <hyperlink ref="A141" r:id="rId112" xr:uid="{1AF1FC77-716C-4836-B7BF-632DB2134FBB}"/>
    <hyperlink ref="A142" r:id="rId113" xr:uid="{0BF58AD4-27D9-4813-8052-00789C832BBD}"/>
    <hyperlink ref="A143" r:id="rId114" xr:uid="{AF5E806D-44F2-4423-AB84-30F733ECEB7A}"/>
    <hyperlink ref="A144" r:id="rId115" xr:uid="{AAE8FD94-502E-4667-907C-1511FB0DA849}"/>
    <hyperlink ref="A145" r:id="rId116" xr:uid="{C7A480B6-BFF1-4490-A747-51C17AE35ECB}"/>
    <hyperlink ref="A146" r:id="rId117" xr:uid="{A22FF3E0-A2FB-4E83-A2E8-BF9C9518E811}"/>
    <hyperlink ref="A149" r:id="rId118" xr:uid="{5544F396-0DF5-4775-AFA5-761DDED236EF}"/>
    <hyperlink ref="A150" r:id="rId119" xr:uid="{377D9F60-E70C-4610-B48F-663A117B457E}"/>
    <hyperlink ref="A151" r:id="rId120" xr:uid="{8F69B2BD-7024-4564-89B3-396D5E94E1B1}"/>
    <hyperlink ref="A152" r:id="rId121" xr:uid="{5586E957-FA92-41AE-93EC-0DACF096FF77}"/>
    <hyperlink ref="A153" r:id="rId122" xr:uid="{E02D5BB9-E223-422C-9DF8-C29D69C4082F}"/>
    <hyperlink ref="A154" r:id="rId123" xr:uid="{6015EB6E-A34B-4497-AAA9-BDFDAA6103F6}"/>
    <hyperlink ref="A155" r:id="rId124" xr:uid="{885AAA83-88DB-4BAA-8468-93A83C3E0AD9}"/>
    <hyperlink ref="A156" r:id="rId125" xr:uid="{51F132DA-76B6-439C-8588-68285D61B840}"/>
    <hyperlink ref="A157" r:id="rId126" xr:uid="{8373B646-F043-4578-B559-7F90CEC86EBF}"/>
    <hyperlink ref="A158" r:id="rId127" xr:uid="{9A638A5D-5214-4471-80AE-C0D9528D2420}"/>
    <hyperlink ref="A160" r:id="rId128" xr:uid="{B9C2D0A0-5CCB-4086-80E4-14A8579A37A2}"/>
    <hyperlink ref="A162" r:id="rId129" xr:uid="{B2063B46-FE1B-4674-B28D-F65347418EB9}"/>
    <hyperlink ref="A163" r:id="rId130" xr:uid="{2A66DD53-197A-498D-A87F-F78607D52568}"/>
    <hyperlink ref="A164" r:id="rId131" xr:uid="{F36057E6-012D-492C-BAD1-C856E81484E9}"/>
    <hyperlink ref="A165" r:id="rId132" xr:uid="{40C8EC60-2950-4B29-9303-C6805940FE40}"/>
    <hyperlink ref="A166" r:id="rId133" xr:uid="{37EFF810-4A74-4F44-98FF-1BC1AA0A178F}"/>
    <hyperlink ref="A168" r:id="rId134" xr:uid="{98B60A5A-B52A-44EF-B0CB-59D28FA2D331}"/>
    <hyperlink ref="A169" r:id="rId135" xr:uid="{B7CF7C84-9997-49A4-BCBA-03250EDD8DDE}"/>
    <hyperlink ref="A170" r:id="rId136" xr:uid="{D67D65AB-6A59-4424-BC68-56AD5DE94F23}"/>
    <hyperlink ref="A171" r:id="rId137" xr:uid="{DC2A01EF-38BF-4FEA-AA16-5194A40EB613}"/>
    <hyperlink ref="A172" r:id="rId138" xr:uid="{E04B9890-01F6-495C-901F-1F8BDBB17F6A}"/>
    <hyperlink ref="A173" r:id="rId139" xr:uid="{C645F99C-9152-4E17-8FFF-942EFB7907ED}"/>
    <hyperlink ref="A174" r:id="rId140" xr:uid="{5D62E2E0-5FC1-45D8-9693-7556DB4B5802}"/>
    <hyperlink ref="A176" r:id="rId141" xr:uid="{022A2A7D-C078-4FA8-A522-5A50CA6E4638}"/>
    <hyperlink ref="A177" r:id="rId142" xr:uid="{334D7BD3-950E-4666-BE94-1FFF9A6CC59C}"/>
    <hyperlink ref="A178" r:id="rId143" xr:uid="{2E53DB5E-ACAD-4379-99DE-18DB7A15B41A}"/>
    <hyperlink ref="A180" r:id="rId144" xr:uid="{A3F53F97-6C74-4A54-8854-C1A9FBA95902}"/>
    <hyperlink ref="A181" r:id="rId145" xr:uid="{C997A4AA-7BAD-4335-8827-189853C0DFC5}"/>
    <hyperlink ref="A182" r:id="rId146" xr:uid="{DEF1A6BD-FE60-41D8-ACED-D1023E11AD05}"/>
    <hyperlink ref="A183" r:id="rId147" xr:uid="{8E5308C4-7F3C-4482-ABC2-2C56C02915ED}"/>
    <hyperlink ref="A184" r:id="rId148" xr:uid="{5D5B34DE-AD06-4F36-BDCD-C1CC24F5378C}"/>
    <hyperlink ref="A186" r:id="rId149" xr:uid="{AEB79DB4-484F-41DF-8346-909E70F76803}"/>
    <hyperlink ref="A187" r:id="rId150" xr:uid="{A953E5AC-FDD5-4C5E-B76F-7EA3146CE436}"/>
    <hyperlink ref="A188" r:id="rId151" xr:uid="{494AD98A-098B-4A55-B886-9A6E713D01CA}"/>
    <hyperlink ref="A189" r:id="rId152" xr:uid="{37B47991-093F-4273-B06E-45D83405CBE4}"/>
    <hyperlink ref="A191" r:id="rId153" xr:uid="{BD62A74E-62DC-460A-8FC8-02671DA23F05}"/>
    <hyperlink ref="A192" r:id="rId154" xr:uid="{20008155-440F-45D9-80A3-201AFC600EC4}"/>
    <hyperlink ref="A194" r:id="rId155" xr:uid="{DDA3EEC0-5D9F-42C7-84AE-5516A4ABE483}"/>
    <hyperlink ref="A195" r:id="rId156" xr:uid="{ABF4BC3B-00C2-4E12-8DFE-7412A7A4FB38}"/>
    <hyperlink ref="A196" r:id="rId157" xr:uid="{D4EF88B7-4B0D-4E28-85FA-C413E6BF9C44}"/>
    <hyperlink ref="A197" r:id="rId158" xr:uid="{30BDCCDB-432E-45CA-9866-E6EADF8BBB69}"/>
    <hyperlink ref="A198" r:id="rId159" xr:uid="{B7910EBF-020B-4009-BBD1-7563457E1418}"/>
    <hyperlink ref="A199" r:id="rId160" xr:uid="{6BFCC848-3561-4CAB-A815-21190906D29C}"/>
    <hyperlink ref="A200" r:id="rId161" xr:uid="{C941EB75-6D58-49F4-BF82-C4E85084CB5B}"/>
    <hyperlink ref="A201" r:id="rId162" xr:uid="{B4CC72D2-90D6-4174-84F1-9AA03909A130}"/>
    <hyperlink ref="A202" r:id="rId163" xr:uid="{1205E6D7-8DF3-4238-A1AF-3621816B46FA}"/>
    <hyperlink ref="A203" r:id="rId164" xr:uid="{003AF8F1-365B-47ED-8BF0-0E8BF90ED321}"/>
    <hyperlink ref="A206" r:id="rId165" xr:uid="{E7DC4191-EA5F-4BF2-8DB2-C9D5CAC2B36F}"/>
    <hyperlink ref="A207" r:id="rId166" xr:uid="{B65E4103-E6D6-426A-854A-139ABF42691B}"/>
    <hyperlink ref="A208" r:id="rId167" xr:uid="{F72A5005-2C7F-41F0-884C-17CFD8A937B0}"/>
    <hyperlink ref="A209" r:id="rId168" xr:uid="{AC769609-57BA-4B65-9F76-2ADBADFDDE4A}"/>
    <hyperlink ref="A210" r:id="rId169" xr:uid="{0C2F3C38-FF70-4CDB-BF1C-9B375EBFE8C2}"/>
    <hyperlink ref="A213" r:id="rId170" xr:uid="{C4487128-4081-4953-9A3B-B0B95E17F064}"/>
    <hyperlink ref="A214" r:id="rId171" xr:uid="{EC4B8724-C41C-4C82-80AE-F0FE4F60229D}"/>
    <hyperlink ref="A215" r:id="rId172" xr:uid="{3FD7DD47-8796-412A-A7B7-0854384691BD}"/>
    <hyperlink ref="A216" r:id="rId173" xr:uid="{C277C296-EE27-4D1F-BA9A-D3D9A6163EFE}"/>
    <hyperlink ref="A217" r:id="rId174" xr:uid="{11BE7278-481C-45EB-911F-C4693F725954}"/>
    <hyperlink ref="A218" r:id="rId175" xr:uid="{80CEFDCD-161D-48DA-BB7C-D8A26294CC72}"/>
    <hyperlink ref="A219" r:id="rId176" xr:uid="{2C2664F8-AC16-4FF3-B569-3745DBE226A5}"/>
    <hyperlink ref="A221" r:id="rId177" xr:uid="{5821ADCE-8AC5-486B-9418-A2E565939043}"/>
    <hyperlink ref="A222" r:id="rId178" xr:uid="{B1FB7B2D-AEAF-4609-B29A-7B006E8A71DF}"/>
    <hyperlink ref="A223" r:id="rId179" xr:uid="{64B3A4C1-859B-469C-95B1-4759ABC7D375}"/>
    <hyperlink ref="A224" r:id="rId180" xr:uid="{7794C7BA-4727-4024-AE7F-AF5CF1409BE2}"/>
    <hyperlink ref="A226" r:id="rId181" xr:uid="{F3E44E0A-C8E7-4574-8DEA-D15027A58D57}"/>
    <hyperlink ref="A227" r:id="rId182" xr:uid="{39A3B2BE-3C2B-42F0-BEC3-18A1620CA3AE}"/>
    <hyperlink ref="A228" r:id="rId183" xr:uid="{F84EB6CE-015D-4E03-A14B-07E04E22D646}"/>
    <hyperlink ref="A229" r:id="rId184" xr:uid="{A2C0F0BD-19AE-4298-8979-CDA76E2419C8}"/>
    <hyperlink ref="A230" r:id="rId185" xr:uid="{5A19CB17-1072-466C-A843-F062C1114BBD}"/>
    <hyperlink ref="A232" r:id="rId186" xr:uid="{EC4C1C45-0BF7-478F-A58C-533E1E3A0420}"/>
    <hyperlink ref="A234" r:id="rId187" xr:uid="{B13DE9C1-60E8-4524-8C98-B0A569C71C3C}"/>
    <hyperlink ref="A235" r:id="rId188" xr:uid="{18D55165-0221-44D6-8240-9B868FC63344}"/>
    <hyperlink ref="A236" r:id="rId189" xr:uid="{8C5590C7-497D-4289-BF16-04EAA26D9904}"/>
    <hyperlink ref="A239" r:id="rId190" xr:uid="{BA695BAA-F764-4EDE-9E1C-7DA09A67F9B9}"/>
    <hyperlink ref="A240" r:id="rId191" xr:uid="{BEA7E877-3D6D-4D85-8AE4-287FAAAEDC73}"/>
    <hyperlink ref="A241" r:id="rId192" xr:uid="{035FDFDF-2DFE-469E-A608-348C487A3A98}"/>
    <hyperlink ref="A243" r:id="rId193" xr:uid="{35FEBA31-D166-40C8-9ACE-3CD4A1B49EF5}"/>
    <hyperlink ref="A244" r:id="rId194" xr:uid="{5E09D6F6-7623-48C6-8586-AA7BE2B8D99F}"/>
    <hyperlink ref="A245" r:id="rId195" xr:uid="{3B36BC4B-9BD2-4EC8-86A7-61F36DAAD502}"/>
    <hyperlink ref="A247" r:id="rId196" xr:uid="{2CF56F95-D3DE-487F-9385-783C3B3874BA}"/>
    <hyperlink ref="A248" r:id="rId197" xr:uid="{007ECDE2-FBA7-4EE7-9604-A61E9047E97C}"/>
    <hyperlink ref="A250" r:id="rId198" xr:uid="{B4FEDAA0-FF1A-402B-B949-285482531D55}"/>
    <hyperlink ref="A252" r:id="rId199" xr:uid="{FF563A96-C343-4FE9-993B-0748D810D5D3}"/>
    <hyperlink ref="A253" r:id="rId200" xr:uid="{6DD9E4F4-2645-4A15-BF19-993E52E4D2C0}"/>
    <hyperlink ref="A254" r:id="rId201" xr:uid="{BD6F5ADA-3782-4FEF-B9CD-A5D47B5C0310}"/>
    <hyperlink ref="A255" r:id="rId202" xr:uid="{3A8D37A0-FE2D-4A12-9BAA-C7A8932AFDE9}"/>
    <hyperlink ref="A257" r:id="rId203" xr:uid="{C76C3E45-DB47-4495-B05E-BB876ED9AEAA}"/>
    <hyperlink ref="A258" r:id="rId204" xr:uid="{000528D3-50B0-40A9-9CD8-294ECF9BE508}"/>
    <hyperlink ref="A259" r:id="rId205" xr:uid="{5DA56D69-62E8-4129-87D2-CFB54B40938C}"/>
    <hyperlink ref="A260" r:id="rId206" xr:uid="{1E0E7141-DAAA-4294-AB36-7BD4E15ECB41}"/>
    <hyperlink ref="A262" r:id="rId207" xr:uid="{4596BA48-E2A4-4751-A9BB-AB6771AE79C5}"/>
    <hyperlink ref="A263" r:id="rId208" xr:uid="{3E6B2A2B-43B0-44BD-9D70-9980282CAC00}"/>
    <hyperlink ref="A264" r:id="rId209" xr:uid="{E0B72714-C1FC-49CF-9A5D-F52742F317BE}"/>
    <hyperlink ref="A265" r:id="rId210" xr:uid="{72622B7E-8E39-4FDE-9B4A-31DF1AD42BC8}"/>
    <hyperlink ref="A267" r:id="rId211" xr:uid="{B2266382-34AC-462F-BDCE-6B02556D7C2D}"/>
    <hyperlink ref="A269" r:id="rId212" xr:uid="{318E852C-3EBA-4A7A-A9FE-F647DD39B5CD}"/>
    <hyperlink ref="A270" r:id="rId213" xr:uid="{B01DC0BF-20ED-4405-BD33-2E54098AD66D}"/>
    <hyperlink ref="A272" r:id="rId214" xr:uid="{43406511-A1C7-4646-99E7-AB50221038D6}"/>
    <hyperlink ref="A274" r:id="rId215" xr:uid="{4540BB1F-A742-4593-B646-63908F0F6412}"/>
    <hyperlink ref="A276" r:id="rId216" xr:uid="{0797A32E-353A-4FBA-9F7C-097A417A7C78}"/>
    <hyperlink ref="A278" r:id="rId217" xr:uid="{6A622A2E-D297-4245-992C-8DAB47D89E06}"/>
    <hyperlink ref="A279" r:id="rId218" xr:uid="{00231854-F6D6-4AD1-9F96-AEBCD7E7BC6A}"/>
    <hyperlink ref="A280" r:id="rId219" xr:uid="{94DF4802-009F-46B2-AD0B-ACD4EAB902E3}"/>
    <hyperlink ref="A282" r:id="rId220" xr:uid="{E00BEE87-7301-4032-96B9-E7281F36AC97}"/>
    <hyperlink ref="A283" r:id="rId221" xr:uid="{FD645866-8BD8-4F0B-985A-8D984433A1B2}"/>
    <hyperlink ref="A284" r:id="rId222" xr:uid="{9597D708-7842-40AE-9935-1B10A33740F9}"/>
    <hyperlink ref="A285" r:id="rId223" xr:uid="{95985ECD-02ED-421A-9A42-7E79A4D1AE41}"/>
    <hyperlink ref="A286" r:id="rId224" xr:uid="{ECA56450-6550-40B9-916E-DCB120A324FC}"/>
    <hyperlink ref="A287" r:id="rId225" xr:uid="{D0ED34FD-7635-4B5E-A750-89541B51F761}"/>
    <hyperlink ref="A288" r:id="rId226" xr:uid="{3FB9DDC7-406E-4F85-8EBE-8DFA7C693746}"/>
    <hyperlink ref="A289" r:id="rId227" xr:uid="{9825060C-3D66-436C-AECB-D60ECB4FFFE6}"/>
    <hyperlink ref="A291" r:id="rId228" xr:uid="{DEA78E80-F14D-4E1C-8952-12C3EFF9268D}"/>
    <hyperlink ref="A292" r:id="rId229" xr:uid="{256D6FEB-5E64-47BE-B2F2-F36B479133E2}"/>
    <hyperlink ref="A294" r:id="rId230" xr:uid="{3E2763B4-3F86-4528-96A2-8EA632726C01}"/>
    <hyperlink ref="A295" r:id="rId231" xr:uid="{93682D94-165B-45F6-95AE-A7B4C69738EC}"/>
    <hyperlink ref="A296" r:id="rId232" xr:uid="{D06FA29A-B815-4DDA-971F-86C482D168FA}"/>
    <hyperlink ref="A298" r:id="rId233" xr:uid="{111EEACB-1542-483C-9BD0-4BD70892CA63}"/>
    <hyperlink ref="A300" r:id="rId234" xr:uid="{F95AFEBA-4EE9-46CF-8CD9-7548F0E8205C}"/>
    <hyperlink ref="A301" r:id="rId235" xr:uid="{0D547454-4FF9-4F71-B6ED-AEE9EA988868}"/>
    <hyperlink ref="A302" r:id="rId236" xr:uid="{507097CC-03CD-4177-9714-4FF45E0344AC}"/>
    <hyperlink ref="A303" r:id="rId237" xr:uid="{0C458743-ACD5-466C-96F6-7A604B276EB2}"/>
    <hyperlink ref="A304" r:id="rId238" xr:uid="{F42F155D-6BEE-4213-AC48-29988FE7E394}"/>
    <hyperlink ref="A305" r:id="rId239" xr:uid="{3605FB1E-9207-411A-9A07-47929F963B66}"/>
    <hyperlink ref="A307" r:id="rId240" xr:uid="{FD6257C7-C7C1-44A1-9C84-F821C83A80CA}"/>
    <hyperlink ref="A308" r:id="rId241" xr:uid="{7D0A8906-F08A-4DF5-9622-E28FA16981A1}"/>
    <hyperlink ref="A310" r:id="rId242" xr:uid="{0F7B6980-2D06-41D1-8337-079264504037}"/>
    <hyperlink ref="A311" r:id="rId243" xr:uid="{7F0CA710-D101-43F6-B998-7F4B8EB6CC30}"/>
    <hyperlink ref="A312" r:id="rId244" xr:uid="{61CD0CF1-7302-4305-80FE-83B8376830F5}"/>
    <hyperlink ref="A313" r:id="rId245" location="yahoo.com" xr:uid="{2D2CCC1C-604F-456A-A3D8-B1B299F478AE}"/>
    <hyperlink ref="A314" r:id="rId246" xr:uid="{9C1657FD-A443-456B-9CB0-126676EA13D6}"/>
    <hyperlink ref="A316" r:id="rId247" xr:uid="{68CB9494-542F-412C-BAAF-A5D578580369}"/>
    <hyperlink ref="A317" r:id="rId248" xr:uid="{E58D5A68-F43D-43C4-B77D-7D812E65E7FE}"/>
    <hyperlink ref="A319" r:id="rId249" xr:uid="{1C4FBEBC-88F5-4141-969F-7557F744FE7F}"/>
    <hyperlink ref="A320" r:id="rId250" xr:uid="{BD1E59F1-A3B8-4C16-93E0-8FB4547FFF2C}"/>
    <hyperlink ref="A321" r:id="rId251" xr:uid="{55C2E241-3524-41BF-BBC1-43339FFDE97A}"/>
    <hyperlink ref="A322" r:id="rId252" xr:uid="{A51F8FE9-D6C4-44C2-B107-9295348EE427}"/>
    <hyperlink ref="A323" r:id="rId253" xr:uid="{7ECA416E-2E9F-44C0-A688-9BA913AF4BD7}"/>
    <hyperlink ref="A324" r:id="rId254" xr:uid="{1C2532FB-4B7C-4013-826A-81371F5819A6}"/>
    <hyperlink ref="A325" r:id="rId255" xr:uid="{B3621D9A-49A2-468F-B06E-E1A54D21490E}"/>
    <hyperlink ref="A327" r:id="rId256" xr:uid="{55B532F1-6FDB-45B9-BAD3-9E4DCCD8BCA3}"/>
    <hyperlink ref="A328" r:id="rId257" xr:uid="{7917301A-893E-485F-94ED-B755EE5182C0}"/>
    <hyperlink ref="A330" r:id="rId258" xr:uid="{443E2F90-6A69-42AF-8120-67ABDD38F1D5}"/>
    <hyperlink ref="A331" r:id="rId259" xr:uid="{E0FDAA74-0E2D-49EF-B5B6-2C14164F9EBB}"/>
    <hyperlink ref="A332" r:id="rId260" xr:uid="{C11CF341-39F1-40FF-AA9C-93492640750E}"/>
    <hyperlink ref="A333" r:id="rId261" xr:uid="{219BC1CA-8D07-4E12-9343-0E007E51EDC9}"/>
    <hyperlink ref="A334" r:id="rId262" xr:uid="{86091D4A-69C0-4922-8B59-9C6BB6F64F0A}"/>
    <hyperlink ref="A335" r:id="rId263" xr:uid="{FD2D0BED-E777-4F27-B9C7-9ABCC9B4A801}"/>
    <hyperlink ref="A337" r:id="rId264" xr:uid="{FA7460B9-D521-45D8-AD7C-6E6CF82C8314}"/>
    <hyperlink ref="A338" r:id="rId265" xr:uid="{40D9BC8E-068A-411A-8E49-01C2F3AF495F}"/>
    <hyperlink ref="A339" r:id="rId266" xr:uid="{00D336FD-7FC7-4D56-A03E-ACDAF6C02F1F}"/>
    <hyperlink ref="A341" r:id="rId267" xr:uid="{D9BA27E6-44F8-468B-B237-52E07F93E0EB}"/>
    <hyperlink ref="A342" r:id="rId268" xr:uid="{527241D8-D45B-496C-9090-D2BC3A7BF87A}"/>
    <hyperlink ref="A344" r:id="rId269" xr:uid="{8522058C-445C-458B-A0C2-2C57859CCE52}"/>
    <hyperlink ref="A345" r:id="rId270" xr:uid="{CE764934-E5FA-4E36-BA4C-BC5F24571F9B}"/>
    <hyperlink ref="A346" r:id="rId271" xr:uid="{90503EB3-0E8F-48C9-B791-8F9252838474}"/>
    <hyperlink ref="A348" r:id="rId272" xr:uid="{A92BEA02-C72F-4718-945B-191E5DC6287E}"/>
    <hyperlink ref="A349" r:id="rId273" xr:uid="{78D9FAF6-5EA1-40F8-92F7-4760A1755C51}"/>
    <hyperlink ref="A351" r:id="rId274" xr:uid="{C4D966A4-C422-451C-800F-9E2B87F2E9DE}"/>
    <hyperlink ref="A352" r:id="rId275" xr:uid="{B54CD815-33BC-4F47-B6CB-F35E73E1023D}"/>
    <hyperlink ref="A354" r:id="rId276" xr:uid="{E7AA61E8-7D80-455C-B35A-BA58E975F4B9}"/>
    <hyperlink ref="A355" r:id="rId277" xr:uid="{460F9CE3-5AF7-48AA-88A2-A92556C4C20A}"/>
    <hyperlink ref="A357" r:id="rId278" xr:uid="{D3DB5840-0B40-48AE-A372-DBFB101273A0}"/>
    <hyperlink ref="A358" r:id="rId279" xr:uid="{E6943E19-488B-4CB4-A7CF-F4D1FD029097}"/>
    <hyperlink ref="A360" r:id="rId280" xr:uid="{1914F05D-DE54-4D4C-A416-E7616CA9D343}"/>
    <hyperlink ref="A362" r:id="rId281" xr:uid="{BB55033F-68F5-4A44-B87B-147BC502B73C}"/>
    <hyperlink ref="A363" r:id="rId282" xr:uid="{E603B69A-38C9-40E0-ABC7-A2C49FC4BFDD}"/>
    <hyperlink ref="A364" r:id="rId283" xr:uid="{98172460-71B5-48C0-A288-FF22E00575AB}"/>
    <hyperlink ref="A365" r:id="rId284" xr:uid="{C16B5784-74B3-4A11-A52C-A01083440E1D}"/>
    <hyperlink ref="A366" r:id="rId285" xr:uid="{6622C85F-D023-470A-B8F9-7152792FBDBE}"/>
    <hyperlink ref="A367" r:id="rId286" xr:uid="{A65A8286-9B39-4699-A894-A8713EA6D252}"/>
    <hyperlink ref="A369" r:id="rId287" xr:uid="{1893CC98-0DB7-4CA1-973A-A0EC56B9B6BD}"/>
    <hyperlink ref="A370" r:id="rId288" xr:uid="{8B39A9E0-26F8-48CE-9B1C-52292010F8F6}"/>
    <hyperlink ref="A372" r:id="rId289" xr:uid="{D0DC4E45-C378-450F-BCAA-AC1C02ADEA76}"/>
    <hyperlink ref="A373" r:id="rId290" xr:uid="{DB39304A-F63D-4018-A221-B1C9B4863409}"/>
    <hyperlink ref="A375" r:id="rId291" xr:uid="{2DBF26F5-177D-4BEE-A1C8-149FB4479784}"/>
    <hyperlink ref="A376" r:id="rId292" xr:uid="{FCE221EF-03DB-40C5-AF4E-10EC5511F396}"/>
    <hyperlink ref="A377" r:id="rId293" xr:uid="{CEB64534-BC1F-4E19-BB86-061B2C9B0F94}"/>
    <hyperlink ref="A378" r:id="rId294" xr:uid="{9C027DF2-37D0-4B9D-B9A8-A4553187839A}"/>
    <hyperlink ref="A379" r:id="rId295" xr:uid="{63B54C9D-A4FF-4CC7-B6B1-516FF59A5D24}"/>
    <hyperlink ref="A380" r:id="rId296" xr:uid="{39164516-7FB8-4213-B17C-025CE77DD1C6}"/>
    <hyperlink ref="A381" r:id="rId297" xr:uid="{60F1205E-EC19-458E-9B9E-D572591CE9F2}"/>
    <hyperlink ref="A383" r:id="rId298" xr:uid="{EA0152C4-71DB-4B3D-A7ED-C393D877F7E9}"/>
    <hyperlink ref="A384" r:id="rId299" xr:uid="{C6113176-D2A5-40AF-A066-CD49AC219FA9}"/>
    <hyperlink ref="A385" r:id="rId300" xr:uid="{8D9E4D14-5F32-41A8-9D42-185A66318E8F}"/>
    <hyperlink ref="A387" r:id="rId301" xr:uid="{2BCE112F-B019-4851-B417-7DE719905CEE}"/>
    <hyperlink ref="A388" r:id="rId302" xr:uid="{558AC4B7-B957-4F97-9A43-B640A11283C4}"/>
    <hyperlink ref="A390" r:id="rId303" xr:uid="{909B25FD-6409-43F3-BA9D-D1B13D0D10F5}"/>
    <hyperlink ref="A391" r:id="rId304" xr:uid="{D5B8FFA8-5BF2-44B3-BEF3-75C78CCB625D}"/>
    <hyperlink ref="A392" r:id="rId305" xr:uid="{DB920F71-A320-4C3F-B0A5-7DB7B4B7C11D}"/>
    <hyperlink ref="A393" r:id="rId306" xr:uid="{325879DD-8848-41E9-BF20-D40272D6A8F5}"/>
    <hyperlink ref="A394" r:id="rId307" xr:uid="{D02AE6FE-F25F-4104-B523-C67E78BD5425}"/>
    <hyperlink ref="A395" r:id="rId308" xr:uid="{8C36286F-3F3E-47CA-9672-2CC372DFD302}"/>
    <hyperlink ref="A396" r:id="rId309" xr:uid="{B1F1A875-CEC6-4A36-B2BD-3ADBD4CE798B}"/>
    <hyperlink ref="A397" r:id="rId310" xr:uid="{F39F770F-287C-4E0B-9147-57709DF3B00E}"/>
    <hyperlink ref="A398" r:id="rId311" xr:uid="{96F2EFAB-4871-4E09-9AFB-4B70A19FC7A3}"/>
    <hyperlink ref="A399" r:id="rId312" xr:uid="{150498DD-BBEF-44D3-A3D9-64511C9FEF17}"/>
    <hyperlink ref="A400" r:id="rId313" xr:uid="{C80D658E-7959-4682-A256-E4E425689AA0}"/>
    <hyperlink ref="A401" r:id="rId314" xr:uid="{F0C4094E-F3C8-4124-9DB7-2145C33CFAA3}"/>
    <hyperlink ref="A403" r:id="rId315" xr:uid="{252BD18F-7024-493C-B84B-5C806C58B80F}"/>
    <hyperlink ref="A404" r:id="rId316" xr:uid="{A9DDE87C-4566-44B2-B20F-3EF6FE5CDF65}"/>
    <hyperlink ref="A405" r:id="rId317" xr:uid="{BB0A417B-7AF1-485C-8A3C-22AE93982F53}"/>
    <hyperlink ref="A406" r:id="rId318" xr:uid="{2487CFD2-F9AE-4957-B689-11EF031C1062}"/>
    <hyperlink ref="A407" r:id="rId319" xr:uid="{157929CD-9BA8-466C-B530-3C89B8A83DE5}"/>
    <hyperlink ref="A408" r:id="rId320" xr:uid="{0326C756-F3CA-462F-A2D4-2BE96270C004}"/>
    <hyperlink ref="A409" r:id="rId321" xr:uid="{4AD02DD4-28D3-4DE0-8A0D-E6B71C8798C2}"/>
    <hyperlink ref="A411" r:id="rId322" xr:uid="{1A3BDD91-C821-4F4A-B3F1-B1EC0B84EF5B}"/>
    <hyperlink ref="A412" r:id="rId323" xr:uid="{64D019A6-F48A-4A87-879F-8CCCAE07B0A1}"/>
    <hyperlink ref="A414" r:id="rId324" xr:uid="{6F10E4B5-FCD1-4B2D-AAF2-C831775E6E85}"/>
    <hyperlink ref="A415" r:id="rId325" xr:uid="{DA2CFDF7-D402-4B05-AE98-C5C03761BBF4}"/>
    <hyperlink ref="A417" r:id="rId326" xr:uid="{170FFCAD-2E7A-402A-90E5-15855D1A95F9}"/>
    <hyperlink ref="A418" r:id="rId327" xr:uid="{832A8DB4-B8FA-405C-96E2-F97F1B3F3713}"/>
    <hyperlink ref="A420" r:id="rId328" xr:uid="{F70EC0E4-EA17-4FA6-AC51-DEBC515EED76}"/>
    <hyperlink ref="A421" r:id="rId329" xr:uid="{2AE7C0B7-0D02-4359-9199-1E241D68EE29}"/>
    <hyperlink ref="A422" r:id="rId330" xr:uid="{7699928A-C04B-454C-A273-F128A31AB097}"/>
    <hyperlink ref="A423" r:id="rId331" xr:uid="{626AECD6-E6C6-461B-BD57-5F89BB16588F}"/>
    <hyperlink ref="A424" r:id="rId332" xr:uid="{AB0343E8-27A7-44C5-901A-3191AB0E6D9A}"/>
    <hyperlink ref="A425" r:id="rId333" xr:uid="{D592F98B-DC35-4941-817C-B47A1B62591A}"/>
    <hyperlink ref="A426" r:id="rId334" xr:uid="{EE9931F9-D664-48BD-B349-64D42654E7A5}"/>
    <hyperlink ref="A428" r:id="rId335" xr:uid="{849E4694-6631-4081-904A-E48FD2274639}"/>
    <hyperlink ref="A429" r:id="rId336" xr:uid="{38626D37-ECCB-4EA9-AD5F-4A525E9479A6}"/>
    <hyperlink ref="A430" r:id="rId337" xr:uid="{B585D19E-FA22-4D14-9F90-2149B718A15D}"/>
    <hyperlink ref="A432" r:id="rId338" xr:uid="{09E9A5BD-8750-4EEC-94D5-DE9A559988D6}"/>
    <hyperlink ref="A433" r:id="rId339" xr:uid="{5B6A27C3-B0A9-40E8-95E0-103761312BB1}"/>
    <hyperlink ref="A434" r:id="rId340" xr:uid="{28C2A3CB-BB67-442C-AD5D-04D44CC701D6}"/>
    <hyperlink ref="A436" r:id="rId341" xr:uid="{07868DD9-834D-40B5-8B97-D4F4C1016DFF}"/>
    <hyperlink ref="A437" r:id="rId342" xr:uid="{E96B7CB0-D664-4FE5-AD51-C0D3CF32F260}"/>
    <hyperlink ref="A438" r:id="rId343" xr:uid="{EB243D01-EF3E-447C-8C6A-2C09CA630C65}"/>
    <hyperlink ref="A439" r:id="rId344" xr:uid="{C4802900-63B5-4FCE-AA6F-58ACAD4C47D8}"/>
    <hyperlink ref="A441" r:id="rId345" xr:uid="{86090071-8D84-47A2-8F3E-9878630000C9}"/>
    <hyperlink ref="A442" r:id="rId346" xr:uid="{B8BC2EAE-8AF6-47F4-8D41-0DC87EB68FE1}"/>
    <hyperlink ref="A444" r:id="rId347" xr:uid="{D8DA8EAC-0652-4579-BC69-25E688A9BD4C}"/>
    <hyperlink ref="A445" r:id="rId348" xr:uid="{206C2FBD-CB53-4353-95FE-7D62493AFAEB}"/>
    <hyperlink ref="A446" r:id="rId349" xr:uid="{21C893E1-09A3-401D-BE0D-96D80B5DB8DD}"/>
    <hyperlink ref="A447" r:id="rId350" xr:uid="{B9C65545-B3C8-4A8F-AA25-7E7242C992F1}"/>
    <hyperlink ref="A448" r:id="rId351" xr:uid="{D7C417B4-C69C-44B9-BF63-1C7FFB5AF3FD}"/>
    <hyperlink ref="A450" r:id="rId352" xr:uid="{1515BFC5-A9E2-40B8-A658-248BD9507080}"/>
    <hyperlink ref="A451" r:id="rId353" xr:uid="{680B7BBA-B80F-4A9A-B508-99DEE59F1218}"/>
    <hyperlink ref="A452" r:id="rId354" xr:uid="{550D69D7-B01A-426E-9A32-40A9D1292C13}"/>
    <hyperlink ref="A453" r:id="rId355" xr:uid="{3B197FB8-A656-4536-828A-1B51A6F1B55D}"/>
    <hyperlink ref="A455" r:id="rId356" xr:uid="{DF653A12-B3BF-42B1-A75B-AAA1A591C5E6}"/>
    <hyperlink ref="A456" r:id="rId357" xr:uid="{1CA664C5-C1E8-47E5-8C0C-1E80F9D74C4A}"/>
    <hyperlink ref="A457" r:id="rId358" xr:uid="{97EBAA91-48BD-453D-A801-F562B4518CA5}"/>
    <hyperlink ref="A458" r:id="rId359" xr:uid="{FC2F4CDA-4CE1-4702-A509-1E890084242E}"/>
    <hyperlink ref="A459" r:id="rId360" xr:uid="{90C38E44-0ECD-4AEA-9593-B113B57928D2}"/>
    <hyperlink ref="A460" r:id="rId361" xr:uid="{4DB1BB66-3122-4729-81EA-568CFDE13C64}"/>
    <hyperlink ref="A461" r:id="rId362" xr:uid="{63CDDB23-83FF-4A89-9FAB-1647CF6198A7}"/>
    <hyperlink ref="A463" r:id="rId363" xr:uid="{2656822B-F766-40C1-A748-E83C84295C48}"/>
    <hyperlink ref="A464" r:id="rId364" xr:uid="{DC9EF56A-D3FE-406E-9C7E-9645FC7FB3D6}"/>
    <hyperlink ref="A465" r:id="rId365" xr:uid="{455F746C-C81F-4A30-92C9-0CDB8EDC18BD}"/>
    <hyperlink ref="A466" r:id="rId366" xr:uid="{0ED6EB7E-F62F-4C5B-87ED-DC40A2860891}"/>
    <hyperlink ref="A467" r:id="rId367" xr:uid="{99FEA2C9-733D-4EBD-857C-12742EC81C98}"/>
    <hyperlink ref="A468" r:id="rId368" xr:uid="{8D977DAD-9514-45A5-9C2A-ED5E33CD0D24}"/>
    <hyperlink ref="A469" r:id="rId369" xr:uid="{5AE7843F-8A69-42F3-A67F-26777CE20E08}"/>
    <hyperlink ref="A470" r:id="rId370" xr:uid="{EBCEBE78-A093-4523-89EE-FC0047EEA582}"/>
    <hyperlink ref="A471" r:id="rId371" xr:uid="{1A7188A7-DEA6-4EA6-9867-C803C6F764D2}"/>
    <hyperlink ref="A474" r:id="rId372" xr:uid="{BE6BC642-E624-4F4D-A513-12ACE9E32390}"/>
    <hyperlink ref="A475" r:id="rId373" xr:uid="{ACDE781D-42DD-4F59-8E08-8121833AA14B}"/>
    <hyperlink ref="A476" r:id="rId374" xr:uid="{647E3552-AE1C-42E8-BBBD-17A7FBE6BBAA}"/>
    <hyperlink ref="A477" r:id="rId375" xr:uid="{62ED6EE2-F96A-4747-9E50-8E8330F878A6}"/>
    <hyperlink ref="A478" r:id="rId376" xr:uid="{5CC130B4-9652-4C07-8ED8-CAB131917B34}"/>
    <hyperlink ref="A479" r:id="rId377" xr:uid="{6E77DC8F-0E0A-402D-8937-4236ABAF36A3}"/>
    <hyperlink ref="A481" r:id="rId378" xr:uid="{5A9FB908-B2BA-4EA6-A021-C7ED5FEA05F7}"/>
    <hyperlink ref="A483" r:id="rId379" xr:uid="{1891FB77-99E4-4A61-800D-2ED84106EDD1}"/>
    <hyperlink ref="A484" r:id="rId380" xr:uid="{91EC656F-0987-411B-936E-D949E7A48D0A}"/>
    <hyperlink ref="A485" r:id="rId381" xr:uid="{B77900AE-DCD4-410C-89EC-A39E6ED8F8AF}"/>
    <hyperlink ref="A486" r:id="rId382" xr:uid="{A2F9E5A7-8CB1-4FBB-8004-96DF90EED493}"/>
    <hyperlink ref="A488" r:id="rId383" xr:uid="{CFE65275-036C-44C6-A3AC-4864F4D27A1D}"/>
    <hyperlink ref="A489" r:id="rId384" xr:uid="{88E038A3-C3C4-4D39-B93A-8E2049A0B58C}"/>
    <hyperlink ref="A491" r:id="rId385" xr:uid="{2D6F10CB-1F20-4275-8ABB-478856773C1F}"/>
    <hyperlink ref="A492" r:id="rId386" xr:uid="{3D508A42-B221-4F3F-8A7A-1EEBCC600AA7}"/>
    <hyperlink ref="A495" r:id="rId387" xr:uid="{6740499F-9C27-42AB-A0F5-A200D1D7E47A}"/>
    <hyperlink ref="A497" r:id="rId388" xr:uid="{EF8B790C-A7FA-4B3D-9EE0-8ED5FFD18641}"/>
    <hyperlink ref="A498" r:id="rId389" xr:uid="{0B3DC19C-9CDB-4910-85BB-E5B5108E6B69}"/>
    <hyperlink ref="A500" r:id="rId390" xr:uid="{2F75A2B6-FF90-4C68-80DD-C16825A53ACC}"/>
    <hyperlink ref="A501" r:id="rId391" xr:uid="{CE3016D5-67A5-4F89-9709-CE2C2C223A9E}"/>
    <hyperlink ref="A502" r:id="rId392" xr:uid="{B5437AE9-15AC-4204-BEB0-A839F2B9A66A}"/>
    <hyperlink ref="A503" r:id="rId393" xr:uid="{95D890B2-5E6B-4366-BF58-3DE456DEFE6C}"/>
    <hyperlink ref="A504" r:id="rId394" xr:uid="{39C8DA0C-9BD9-4F93-ADA2-A2BCC371A62F}"/>
    <hyperlink ref="A506" r:id="rId395" xr:uid="{075DB127-08BE-48F0-BCD2-F9958FD34A72}"/>
    <hyperlink ref="A508" r:id="rId396" xr:uid="{1F6236BA-56CE-4D7B-A58B-6092891C4615}"/>
    <hyperlink ref="A509" r:id="rId397" xr:uid="{811AD38F-49DA-482A-8471-CBD523211B19}"/>
    <hyperlink ref="A510" r:id="rId398" xr:uid="{B71BDBEE-62EF-41C4-A4C8-86C307778041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44759.184816145833</v>
      </c>
      <c r="B2" s="3" t="s">
        <v>109</v>
      </c>
      <c r="C2" s="4" t="s">
        <v>35</v>
      </c>
      <c r="D2" s="4" t="s">
        <v>36</v>
      </c>
      <c r="E2" s="4">
        <v>505</v>
      </c>
      <c r="I2" s="4" t="s">
        <v>25</v>
      </c>
      <c r="K2" s="4">
        <v>35.799999999999997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33</v>
      </c>
      <c r="S2" s="4" t="s">
        <v>28</v>
      </c>
      <c r="T2" s="4" t="s">
        <v>28</v>
      </c>
      <c r="U2" s="4" t="s">
        <v>107</v>
      </c>
      <c r="V2" s="4" t="s">
        <v>29</v>
      </c>
    </row>
    <row r="3" spans="1:22">
      <c r="A3" s="2">
        <v>44759.323639733797</v>
      </c>
      <c r="B3" s="3" t="s">
        <v>43</v>
      </c>
      <c r="C3" s="4" t="s">
        <v>35</v>
      </c>
      <c r="D3" s="4" t="s">
        <v>44</v>
      </c>
      <c r="F3" s="4" t="s">
        <v>45</v>
      </c>
      <c r="I3" s="4" t="s">
        <v>25</v>
      </c>
      <c r="K3" s="4">
        <v>36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33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44759.370298020833</v>
      </c>
      <c r="B4" s="3" t="s">
        <v>85</v>
      </c>
      <c r="C4" s="4" t="s">
        <v>35</v>
      </c>
      <c r="D4" s="4" t="s">
        <v>44</v>
      </c>
      <c r="F4" s="4" t="s">
        <v>86</v>
      </c>
      <c r="I4" s="4" t="s">
        <v>25</v>
      </c>
      <c r="K4" s="4">
        <v>36.299999999999997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44759.424982395838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36.4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33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44759.437230439813</v>
      </c>
      <c r="B6" s="3" t="s">
        <v>76</v>
      </c>
      <c r="C6" s="4" t="s">
        <v>22</v>
      </c>
      <c r="G6" s="4" t="s">
        <v>77</v>
      </c>
      <c r="H6" s="4" t="s">
        <v>78</v>
      </c>
      <c r="I6" s="4" t="s">
        <v>25</v>
      </c>
      <c r="K6" s="4">
        <v>36.4</v>
      </c>
      <c r="L6" s="4">
        <v>19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38</v>
      </c>
      <c r="V6" s="4" t="s">
        <v>29</v>
      </c>
    </row>
    <row r="7" spans="1:22">
      <c r="A7" s="2">
        <v>44759.514378993059</v>
      </c>
      <c r="B7" s="3" t="s">
        <v>63</v>
      </c>
      <c r="C7" s="4" t="s">
        <v>35</v>
      </c>
      <c r="D7" s="4" t="s">
        <v>44</v>
      </c>
      <c r="F7" s="4" t="s">
        <v>64</v>
      </c>
      <c r="I7" s="4" t="s">
        <v>25</v>
      </c>
      <c r="K7" s="4">
        <v>36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72</v>
      </c>
      <c r="T7" s="4" t="s">
        <v>28</v>
      </c>
      <c r="U7" s="4" t="s">
        <v>152</v>
      </c>
      <c r="V7" s="4" t="s">
        <v>29</v>
      </c>
    </row>
    <row r="8" spans="1:22">
      <c r="A8" s="2">
        <v>44759.578743472222</v>
      </c>
      <c r="B8" s="3" t="s">
        <v>39</v>
      </c>
      <c r="C8" s="4" t="s">
        <v>35</v>
      </c>
      <c r="D8" s="4" t="s">
        <v>36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33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44759.636830810181</v>
      </c>
      <c r="B9" s="3" t="s">
        <v>88</v>
      </c>
      <c r="C9" s="4" t="s">
        <v>35</v>
      </c>
      <c r="D9" s="4" t="s">
        <v>44</v>
      </c>
      <c r="F9" s="4" t="s">
        <v>89</v>
      </c>
      <c r="I9" s="4" t="s">
        <v>25</v>
      </c>
      <c r="K9" s="4">
        <v>36.1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33</v>
      </c>
      <c r="S9" s="4" t="s">
        <v>28</v>
      </c>
      <c r="T9" s="4" t="s">
        <v>28</v>
      </c>
      <c r="U9" s="4" t="s">
        <v>153</v>
      </c>
      <c r="V9" s="4" t="s">
        <v>29</v>
      </c>
    </row>
    <row r="10" spans="1:22">
      <c r="A10" s="2">
        <v>44759.681227395835</v>
      </c>
      <c r="B10" s="3" t="s">
        <v>70</v>
      </c>
      <c r="C10" s="4" t="s">
        <v>35</v>
      </c>
      <c r="D10" s="4" t="s">
        <v>44</v>
      </c>
      <c r="F10" s="4" t="s">
        <v>71</v>
      </c>
      <c r="I10" s="4" t="s">
        <v>25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33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44759.744205196759</v>
      </c>
      <c r="B11" s="3" t="s">
        <v>112</v>
      </c>
      <c r="C11" s="4" t="s">
        <v>22</v>
      </c>
      <c r="G11" s="4" t="s">
        <v>113</v>
      </c>
      <c r="H11" s="4" t="s">
        <v>114</v>
      </c>
      <c r="I11" s="4" t="s">
        <v>37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44759.828299143519</v>
      </c>
      <c r="B12" s="4" t="s">
        <v>74</v>
      </c>
      <c r="C12" s="4" t="s">
        <v>35</v>
      </c>
      <c r="D12" s="4" t="s">
        <v>44</v>
      </c>
      <c r="F12" s="4" t="s">
        <v>75</v>
      </c>
      <c r="I12" s="4" t="s">
        <v>25</v>
      </c>
      <c r="K12" s="4">
        <v>36.1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44759.855174421296</v>
      </c>
      <c r="B13" s="3" t="s">
        <v>46</v>
      </c>
      <c r="C13" s="4" t="s">
        <v>35</v>
      </c>
      <c r="D13" s="4" t="s">
        <v>44</v>
      </c>
      <c r="F13" s="4" t="s">
        <v>47</v>
      </c>
      <c r="I13" s="4" t="s">
        <v>25</v>
      </c>
      <c r="K13" s="4">
        <v>36.5</v>
      </c>
      <c r="L13" s="4">
        <v>33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48</v>
      </c>
      <c r="U13" s="4" t="s">
        <v>28</v>
      </c>
      <c r="V13" s="4" t="s">
        <v>29</v>
      </c>
    </row>
    <row r="14" spans="1:22">
      <c r="A14" s="2">
        <v>44759.929351608793</v>
      </c>
      <c r="B14" s="3" t="s">
        <v>102</v>
      </c>
      <c r="C14" s="4" t="s">
        <v>22</v>
      </c>
      <c r="G14" s="4" t="s">
        <v>103</v>
      </c>
      <c r="H14" s="4" t="s">
        <v>104</v>
      </c>
      <c r="I14" s="4" t="s">
        <v>25</v>
      </c>
      <c r="K14" s="4">
        <v>36.700000000000003</v>
      </c>
      <c r="L14" s="4">
        <v>14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44759.957299733796</v>
      </c>
      <c r="B15" s="3" t="s">
        <v>138</v>
      </c>
      <c r="C15" s="4" t="s">
        <v>22</v>
      </c>
      <c r="G15" s="4" t="s">
        <v>139</v>
      </c>
      <c r="H15" s="4" t="s">
        <v>140</v>
      </c>
      <c r="I15" s="4" t="s">
        <v>25</v>
      </c>
      <c r="K15" s="4">
        <v>36.4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E49D-222C-4FCF-AA8D-8D13B0051918}">
  <dimension ref="A1:T1000"/>
  <sheetViews>
    <sheetView topLeftCell="D1" zoomScale="115" zoomScaleNormal="115" workbookViewId="0">
      <selection activeCell="L2" sqref="L2:L66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1411</v>
      </c>
      <c r="C1" s="27" t="s">
        <v>1412</v>
      </c>
      <c r="D1" s="28" t="s">
        <v>6</v>
      </c>
      <c r="E1" s="28" t="s">
        <v>5</v>
      </c>
      <c r="F1" s="29">
        <v>44753</v>
      </c>
      <c r="G1" s="29">
        <v>44754</v>
      </c>
      <c r="H1" s="29">
        <v>44755</v>
      </c>
      <c r="I1" s="29">
        <v>44756</v>
      </c>
      <c r="J1" s="29">
        <v>44757</v>
      </c>
      <c r="K1" s="29">
        <v>44758</v>
      </c>
      <c r="L1" s="29">
        <v>44759</v>
      </c>
      <c r="N1" s="28" t="s">
        <v>1413</v>
      </c>
      <c r="O1" s="31" t="s">
        <v>1414</v>
      </c>
    </row>
    <row r="2" spans="2:15" ht="15" customHeight="1">
      <c r="B2" s="33" t="s">
        <v>1373</v>
      </c>
      <c r="C2" s="27">
        <v>247</v>
      </c>
      <c r="D2" s="34" t="s">
        <v>1374</v>
      </c>
      <c r="E2" s="26" t="s">
        <v>1375</v>
      </c>
      <c r="F2" s="33" t="str">
        <f>IF(OR(OR(ISNUMBER(MATCH(C2,'July 11'!$E$2:$E$300,0)),ISNUMBER(MATCH(C2,'July 11'!$F$2:$F$300,0))),AND(ISNUMBER(MATCH(D2,'July 11'!$H$2:$H$300,0)),(ISNUMBER(MATCH(E2,'July 11'!$G$2:$G$300,0))))),"Found","Not Found")</f>
        <v>Found</v>
      </c>
      <c r="G2" s="33" t="str">
        <f>IF(OR(OR(ISNUMBER(MATCH(C2,'July 12'!$E$2:$E$300,0)),ISNUMBER(MATCH(C2,'July 12'!$F$2:$F$300,0))),AND(ISNUMBER(MATCH(D2,'July 12'!$H$2:$H$300,0)),(ISNUMBER(MATCH(E2,'July 12'!$G$2:$G$300,0))))),"Found","Not Found")</f>
        <v>Found</v>
      </c>
      <c r="H2" s="35" t="str">
        <f>IF(OR(OR(ISNUMBER(MATCH(C2,'July 13'!$E$2:$E$300,0)),ISNUMBER(MATCH(C2,'July 13'!$F$2:$F$300,0))),AND(ISNUMBER(MATCH(D2,'July 13'!$H$2:$H$300,0)),(ISNUMBER(MATCH(E2,'July 13'!$G$2:$G$300,0))))),"Found","Not Found")</f>
        <v>Not Found</v>
      </c>
      <c r="I2" s="33" t="str">
        <f>IF(OR(OR(ISNUMBER(MATCH(C2,'July 14'!$E$2:$E$300,0)),ISNUMBER(MATCH(C2,'July 14'!$F$2:$F$300,0))),AND(ISNUMBER(MATCH(D2,'July 14'!$H$2:$H$300,0)),(ISNUMBER(MATCH(E2,'July 14'!$G$2:$G$300,0))))),"Found","Not Found")</f>
        <v>Not Found</v>
      </c>
      <c r="J2" s="33" t="str">
        <f>IF(OR(OR(ISNUMBER(MATCH(C2,'July 15'!$E$2:$E$300,0)),ISNUMBER(MATCH(C2,'July 15'!$F$2:$F$300,0))),AND(ISNUMBER(MATCH(D2,'July 15'!$H$2:$H$300,0)),(ISNUMBER(MATCH(E2,'July 15'!$G$2:$G$300,0))))),"Found","Not Found")</f>
        <v>Not Found</v>
      </c>
      <c r="K2" s="33" t="str">
        <f>IF(OR(OR(ISNUMBER(MATCH(C2,'July 16'!$E$2:$E$300,0)),ISNUMBER(MATCH(C2,'July 16'!$F$2:$F$300,0))),AND(ISNUMBER(MATCH(D2,'July 16'!$H$2:$H$300,0)),(ISNUMBER(MATCH(E2,'July 16'!$G$2:$G$300,0))))),"Found","Not Found")</f>
        <v>Not Found</v>
      </c>
      <c r="L2" s="33" t="str">
        <f>IF(OR(OR(ISNUMBER(MATCH(C2,'July 17'!$E$2:$E$300,0)),ISNUMBER(MATCH(C2,'July 17'!$F$2:$F$300,0))),AND(ISNUMBER(MATCH(D2,'July 17'!$H$2:$H$300,0)),(ISNUMBER(MATCH(E2,'July 17'!$G$2:$G$300,0))))),"Found","Not Found")</f>
        <v>Not Found</v>
      </c>
      <c r="M2" s="36">
        <f t="shared" ref="M2:M65" si="0">COUNTIF(F2:L2, "Found")</f>
        <v>2</v>
      </c>
      <c r="N2" s="34" t="s">
        <v>1415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33" t="s">
        <v>409</v>
      </c>
      <c r="C3" s="27">
        <f>VLOOKUP(B3,'PKII Employee Details'!$A$2:$F$600,3,FALSE)</f>
        <v>269</v>
      </c>
      <c r="D3" s="34" t="s">
        <v>93</v>
      </c>
      <c r="E3" s="26" t="s">
        <v>92</v>
      </c>
      <c r="F3" s="33" t="str">
        <f>IF(OR(OR(ISNUMBER(MATCH(C3,'July 11'!$E$2:$E$300,0)),ISNUMBER(MATCH(C3,'July 11'!$F$2:$F$300,0))),AND(ISNUMBER(MATCH(D3,'July 11'!$H$2:$H$300,0)),(ISNUMBER(MATCH(E3,'July 11'!$G$2:$G$300,0))))),"Found","Not Found")</f>
        <v>Found</v>
      </c>
      <c r="G3" s="33" t="str">
        <f>IF(OR(OR(ISNUMBER(MATCH(C3,'July 12'!$E$2:$E$300,0)),ISNUMBER(MATCH(C3,'July 12'!$F$2:$F$300,0))),AND(ISNUMBER(MATCH(D3,'July 12'!$H$2:$H$300,0)),(ISNUMBER(MATCH(E3,'July 12'!$G$2:$G$300,0))))),"Found","Not Found")</f>
        <v>Not Found</v>
      </c>
      <c r="H3" s="35" t="str">
        <f>IF(OR(OR(ISNUMBER(MATCH(C3,'July 13'!$E$2:$E$300,0)),ISNUMBER(MATCH(C3,'July 13'!$F$2:$F$300,0))),AND(ISNUMBER(MATCH(D3,'July 13'!$H$2:$H$300,0)),(ISNUMBER(MATCH(E3,'July 13'!$G$2:$G$300,0))))),"Found","Not Found")</f>
        <v>Not Found</v>
      </c>
      <c r="I3" s="33" t="str">
        <f>IF(OR(OR(ISNUMBER(MATCH(C3,'July 14'!$E$2:$E$300,0)),ISNUMBER(MATCH(C3,'July 14'!$F$2:$F$300,0))),AND(ISNUMBER(MATCH(D3,'July 14'!$H$2:$H$300,0)),(ISNUMBER(MATCH(E3,'July 14'!$G$2:$G$300,0))))),"Found","Not Found")</f>
        <v>Not Found</v>
      </c>
      <c r="J3" s="33" t="str">
        <f>IF(OR(OR(ISNUMBER(MATCH(C3,'July 15'!$E$2:$E$300,0)),ISNUMBER(MATCH(C3,'July 15'!$F$2:$F$300,0))),AND(ISNUMBER(MATCH(D3,'July 15'!$H$2:$H$300,0)),(ISNUMBER(MATCH(E3,'July 15'!$G$2:$G$300,0))))),"Found","Not Found")</f>
        <v>Not Found</v>
      </c>
      <c r="K3" s="33" t="str">
        <f>IF(OR(OR(ISNUMBER(MATCH(C3,'July 16'!$E$2:$E$300,0)),ISNUMBER(MATCH(C3,'July 16'!$F$2:$F$300,0))),AND(ISNUMBER(MATCH(D3,'July 16'!$H$2:$H$300,0)),(ISNUMBER(MATCH(E3,'July 16'!$G$2:$G$300,0))))),"Found","Not Found")</f>
        <v>Not Found</v>
      </c>
      <c r="L3" s="33" t="str">
        <f>IF(OR(OR(ISNUMBER(MATCH(C3,'July 17'!$E$2:$E$300,0)),ISNUMBER(MATCH(C3,'July 17'!$F$2:$F$300,0))),AND(ISNUMBER(MATCH(D3,'July 17'!$H$2:$H$300,0)),(ISNUMBER(MATCH(E3,'July 17'!$G$2:$G$300,0))))),"Found","Not Found")</f>
        <v>Not Found</v>
      </c>
      <c r="M3" s="36">
        <f t="shared" si="0"/>
        <v>1</v>
      </c>
      <c r="N3" s="34" t="s">
        <v>1415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1340</v>
      </c>
      <c r="C4" s="27">
        <f>VLOOKUP(B4,'PKII Employee Details'!$A$2:$F$600,3,FALSE)</f>
        <v>554</v>
      </c>
      <c r="D4" s="34" t="s">
        <v>1260</v>
      </c>
      <c r="E4" s="34" t="s">
        <v>1341</v>
      </c>
      <c r="F4" s="33" t="str">
        <f>IF(OR(OR(ISNUMBER(MATCH(C4,'July 11'!$E$2:$E$300,0)),ISNUMBER(MATCH(C4,'July 11'!$F$2:$F$300,0))),AND(ISNUMBER(MATCH(D4,'July 11'!$H$2:$H$300,0)),(ISNUMBER(MATCH(E4,'July 11'!$G$2:$G$300,0))))),"Found","Not Found")</f>
        <v>Not Found</v>
      </c>
      <c r="G4" s="33" t="str">
        <f>IF(OR(OR(ISNUMBER(MATCH(C4,'July 12'!$E$2:$E$300,0)),ISNUMBER(MATCH(C4,'July 12'!$F$2:$F$300,0))),AND(ISNUMBER(MATCH(D4,'July 12'!$H$2:$H$300,0)),(ISNUMBER(MATCH(E4,'July 12'!$G$2:$G$300,0))))),"Found","Not Found")</f>
        <v>Not Found</v>
      </c>
      <c r="H4" s="35" t="str">
        <f>IF(OR(OR(ISNUMBER(MATCH(C4,'July 13'!$E$2:$E$300,0)),ISNUMBER(MATCH(C4,'July 13'!$F$2:$F$300,0))),AND(ISNUMBER(MATCH(D4,'July 13'!$H$2:$H$300,0)),(ISNUMBER(MATCH(E4,'July 13'!$G$2:$G$300,0))))),"Found","Not Found")</f>
        <v>Not Found</v>
      </c>
      <c r="I4" s="33" t="str">
        <f>IF(OR(OR(ISNUMBER(MATCH(C4,'July 14'!$E$2:$E$300,0)),ISNUMBER(MATCH(C4,'July 14'!$F$2:$F$300,0))),AND(ISNUMBER(MATCH(D4,'July 14'!$H$2:$H$300,0)),(ISNUMBER(MATCH(E4,'July 14'!$G$2:$G$300,0))))),"Found","Not Found")</f>
        <v>Not Found</v>
      </c>
      <c r="J4" s="33" t="str">
        <f>IF(OR(OR(ISNUMBER(MATCH(C4,'July 15'!$E$2:$E$300,0)),ISNUMBER(MATCH(C4,'July 15'!$F$2:$F$300,0))),AND(ISNUMBER(MATCH(D4,'July 15'!$H$2:$H$300,0)),(ISNUMBER(MATCH(E4,'July 15'!$G$2:$G$300,0))))),"Found","Not Found")</f>
        <v>Not Found</v>
      </c>
      <c r="K4" s="33" t="str">
        <f>IF(OR(OR(ISNUMBER(MATCH(C4,'July 16'!$E$2:$E$300,0)),ISNUMBER(MATCH(C4,'July 16'!$F$2:$F$300,0))),AND(ISNUMBER(MATCH(D4,'July 16'!$H$2:$H$300,0)),(ISNUMBER(MATCH(E4,'July 16'!$G$2:$G$300,0))))),"Found","Not Found")</f>
        <v>Not Found</v>
      </c>
      <c r="L4" s="33" t="str">
        <f>IF(OR(OR(ISNUMBER(MATCH(C4,'July 17'!$E$2:$E$300,0)),ISNUMBER(MATCH(C4,'July 17'!$F$2:$F$300,0))),AND(ISNUMBER(MATCH(D4,'July 17'!$H$2:$H$300,0)),(ISNUMBER(MATCH(E4,'July 17'!$G$2:$G$300,0))))),"Found","Not Found")</f>
        <v>Not Found</v>
      </c>
      <c r="M4" s="36">
        <f t="shared" si="0"/>
        <v>0</v>
      </c>
      <c r="N4" s="34" t="s">
        <v>1415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747</v>
      </c>
      <c r="C5" s="27">
        <v>571</v>
      </c>
      <c r="D5" s="34" t="s">
        <v>744</v>
      </c>
      <c r="E5" s="34" t="s">
        <v>1416</v>
      </c>
      <c r="F5" s="33" t="str">
        <f>IF(OR(OR(ISNUMBER(MATCH(C5,'July 11'!$E$2:$E$300,0)),ISNUMBER(MATCH(C5,'July 11'!$F$2:$F$300,0))),AND(ISNUMBER(MATCH(D5,'July 11'!$H$2:$H$300,0)),(ISNUMBER(MATCH(E5,'July 11'!$G$2:$G$300,0))))),"Found","Not Found")</f>
        <v>Found</v>
      </c>
      <c r="G5" s="33" t="str">
        <f>IF(OR(OR(ISNUMBER(MATCH(C5,'July 12'!$E$2:$E$300,0)),ISNUMBER(MATCH(C5,'July 12'!$F$2:$F$300,0))),AND(ISNUMBER(MATCH(D5,'July 12'!$H$2:$H$300,0)),(ISNUMBER(MATCH(E5,'July 12'!$G$2:$G$300,0))))),"Found","Not Found")</f>
        <v>Not Found</v>
      </c>
      <c r="H5" s="35" t="str">
        <f>IF(OR(OR(ISNUMBER(MATCH(C5,'July 13'!$E$2:$E$300,0)),ISNUMBER(MATCH(C5,'July 13'!$F$2:$F$300,0))),AND(ISNUMBER(MATCH(D5,'July 13'!$H$2:$H$300,0)),(ISNUMBER(MATCH(E5,'July 13'!$G$2:$G$300,0))))),"Found","Not Found")</f>
        <v>Not Found</v>
      </c>
      <c r="I5" s="33" t="str">
        <f>IF(OR(OR(ISNUMBER(MATCH(C5,'July 14'!$E$2:$E$300,0)),ISNUMBER(MATCH(C5,'July 14'!$F$2:$F$300,0))),AND(ISNUMBER(MATCH(D5,'July 14'!$H$2:$H$300,0)),(ISNUMBER(MATCH(E5,'July 14'!$G$2:$G$300,0))))),"Found","Not Found")</f>
        <v>Not Found</v>
      </c>
      <c r="J5" s="33" t="str">
        <f>IF(OR(OR(ISNUMBER(MATCH(C5,'July 15'!$E$2:$E$300,0)),ISNUMBER(MATCH(C5,'July 15'!$F$2:$F$300,0))),AND(ISNUMBER(MATCH(D5,'July 15'!$H$2:$H$300,0)),(ISNUMBER(MATCH(E5,'July 15'!$G$2:$G$300,0))))),"Found","Not Found")</f>
        <v>Not Found</v>
      </c>
      <c r="K5" s="33" t="str">
        <f>IF(OR(OR(ISNUMBER(MATCH(C5,'July 16'!$E$2:$E$300,0)),ISNUMBER(MATCH(C5,'July 16'!$F$2:$F$300,0))),AND(ISNUMBER(MATCH(D5,'July 16'!$H$2:$H$300,0)),(ISNUMBER(MATCH(E5,'July 16'!$G$2:$G$300,0))))),"Found","Not Found")</f>
        <v>Not Found</v>
      </c>
      <c r="L5" s="33" t="str">
        <f>IF(OR(OR(ISNUMBER(MATCH(C5,'July 17'!$E$2:$E$300,0)),ISNUMBER(MATCH(C5,'July 17'!$F$2:$F$300,0))),AND(ISNUMBER(MATCH(D5,'July 17'!$H$2:$H$300,0)),(ISNUMBER(MATCH(E5,'July 17'!$G$2:$G$300,0))))),"Found","Not Found")</f>
        <v>Not Found</v>
      </c>
      <c r="M5" s="36">
        <f t="shared" si="0"/>
        <v>1</v>
      </c>
      <c r="N5" s="34" t="s">
        <v>1415</v>
      </c>
      <c r="O5" s="30" t="str">
        <f t="shared" si="1"/>
        <v>Yes</v>
      </c>
    </row>
    <row r="6" spans="2:15" ht="15" customHeight="1">
      <c r="B6" s="33" t="s">
        <v>952</v>
      </c>
      <c r="C6" s="27">
        <f>VLOOKUP(B6,'PKII Employee Details'!$A$2:$F$600,3,FALSE)</f>
        <v>505</v>
      </c>
      <c r="D6" s="34" t="s">
        <v>953</v>
      </c>
      <c r="E6" s="34" t="s">
        <v>954</v>
      </c>
      <c r="F6" s="33" t="str">
        <f>IF(OR(OR(ISNUMBER(MATCH(C6,'July 11'!$E$2:$E$300,0)),ISNUMBER(MATCH(C6,'July 11'!$F$2:$F$300,0))),AND(ISNUMBER(MATCH(D6,'July 11'!$H$2:$H$300,0)),(ISNUMBER(MATCH(E6,'July 11'!$G$2:$G$300,0))))),"Found","Not Found")</f>
        <v>Not Found</v>
      </c>
      <c r="G6" s="33" t="str">
        <f>IF(OR(OR(ISNUMBER(MATCH(C6,'July 12'!$E$2:$E$300,0)),ISNUMBER(MATCH(C6,'July 12'!$F$2:$F$300,0))),AND(ISNUMBER(MATCH(D6,'July 12'!$H$2:$H$300,0)),(ISNUMBER(MATCH(E6,'July 12'!$G$2:$G$300,0))))),"Found","Not Found")</f>
        <v>Found</v>
      </c>
      <c r="H6" s="35" t="str">
        <f>IF(OR(OR(ISNUMBER(MATCH(C6,'July 13'!$E$2:$E$300,0)),ISNUMBER(MATCH(C6,'July 13'!$F$2:$F$300,0))),AND(ISNUMBER(MATCH(D6,'July 13'!$H$2:$H$300,0)),(ISNUMBER(MATCH(E6,'July 13'!$G$2:$G$300,0))))),"Found","Not Found")</f>
        <v>Found</v>
      </c>
      <c r="I6" s="33" t="str">
        <f>IF(OR(OR(ISNUMBER(MATCH(C6,'July 14'!$E$2:$E$300,0)),ISNUMBER(MATCH(C6,'July 14'!$F$2:$F$300,0))),AND(ISNUMBER(MATCH(D6,'July 14'!$H$2:$H$300,0)),(ISNUMBER(MATCH(E6,'July 14'!$G$2:$G$300,0))))),"Found","Not Found")</f>
        <v>Not Found</v>
      </c>
      <c r="J6" s="33" t="str">
        <f>IF(OR(OR(ISNUMBER(MATCH(C6,'July 15'!$E$2:$E$300,0)),ISNUMBER(MATCH(C6,'July 15'!$F$2:$F$300,0))),AND(ISNUMBER(MATCH(D6,'July 15'!$H$2:$H$300,0)),(ISNUMBER(MATCH(E6,'July 15'!$G$2:$G$300,0))))),"Found","Not Found")</f>
        <v>Not Found</v>
      </c>
      <c r="K6" s="33" t="str">
        <f>IF(OR(OR(ISNUMBER(MATCH(C6,'July 16'!$E$2:$E$300,0)),ISNUMBER(MATCH(C6,'July 16'!$F$2:$F$300,0))),AND(ISNUMBER(MATCH(D6,'July 16'!$H$2:$H$300,0)),(ISNUMBER(MATCH(E6,'July 16'!$G$2:$G$300,0))))),"Found","Not Found")</f>
        <v>Not Found</v>
      </c>
      <c r="L6" s="33" t="str">
        <f>IF(OR(OR(ISNUMBER(MATCH(C6,'July 17'!$E$2:$E$300,0)),ISNUMBER(MATCH(C6,'July 17'!$F$2:$F$300,0))),AND(ISNUMBER(MATCH(D6,'July 17'!$H$2:$H$300,0)),(ISNUMBER(MATCH(E6,'July 17'!$G$2:$G$300,0))))),"Found","Not Found")</f>
        <v>Found</v>
      </c>
      <c r="M6" s="36">
        <f t="shared" si="0"/>
        <v>3</v>
      </c>
      <c r="N6" s="34" t="s">
        <v>1415</v>
      </c>
      <c r="O6" s="30" t="str">
        <f t="shared" si="1"/>
        <v>Yes</v>
      </c>
    </row>
    <row r="7" spans="2:15" ht="15" customHeight="1">
      <c r="B7" s="37" t="s">
        <v>336</v>
      </c>
      <c r="C7" s="27" t="str">
        <f>VLOOKUP(B7,'PKII Employee Details'!$A$2:$F$600,3,FALSE)</f>
        <v>C259</v>
      </c>
      <c r="D7" s="34" t="s">
        <v>338</v>
      </c>
      <c r="E7" s="26" t="s">
        <v>339</v>
      </c>
      <c r="F7" s="33" t="str">
        <f>IF(OR(OR(ISNUMBER(MATCH(C7,'July 11'!$E$2:$E$300,0)),ISNUMBER(MATCH(C7,'July 11'!$F$2:$F$300,0))),AND(ISNUMBER(MATCH(D7,'July 11'!$H$2:$H$300,0)),(ISNUMBER(MATCH(E7,'July 11'!$G$2:$G$300,0))))),"Found","Not Found")</f>
        <v>Not Found</v>
      </c>
      <c r="G7" s="33" t="str">
        <f>IF(OR(OR(ISNUMBER(MATCH(C7,'July 12'!$E$2:$E$300,0)),ISNUMBER(MATCH(C7,'July 12'!$F$2:$F$300,0))),AND(ISNUMBER(MATCH(D7,'July 12'!$H$2:$H$300,0)),(ISNUMBER(MATCH(E7,'July 12'!$G$2:$G$300,0))))),"Found","Not Found")</f>
        <v>Found</v>
      </c>
      <c r="H7" s="35" t="str">
        <f>IF(OR(OR(ISNUMBER(MATCH(C7,'July 13'!$E$2:$E$300,0)),ISNUMBER(MATCH(C7,'July 13'!$F$2:$F$300,0))),AND(ISNUMBER(MATCH(D7,'July 13'!$H$2:$H$300,0)),(ISNUMBER(MATCH(E7,'July 13'!$G$2:$G$300,0))))),"Found","Not Found")</f>
        <v>Found</v>
      </c>
      <c r="I7" s="33" t="str">
        <f>IF(OR(OR(ISNUMBER(MATCH(C7,'July 14'!$E$2:$E$300,0)),ISNUMBER(MATCH(C7,'July 14'!$F$2:$F$300,0))),AND(ISNUMBER(MATCH(D7,'July 14'!$H$2:$H$300,0)),(ISNUMBER(MATCH(E7,'July 14'!$G$2:$G$300,0))))),"Found","Not Found")</f>
        <v>Not Found</v>
      </c>
      <c r="J7" s="33" t="str">
        <f>IF(OR(OR(ISNUMBER(MATCH(C7,'July 15'!$E$2:$E$300,0)),ISNUMBER(MATCH(C7,'July 15'!$F$2:$F$300,0))),AND(ISNUMBER(MATCH(D7,'July 15'!$H$2:$H$300,0)),(ISNUMBER(MATCH(E7,'July 15'!$G$2:$G$300,0))))),"Found","Not Found")</f>
        <v>Not Found</v>
      </c>
      <c r="K7" s="33" t="str">
        <f>IF(OR(OR(ISNUMBER(MATCH(C7,'July 16'!$E$2:$E$300,0)),ISNUMBER(MATCH(C7,'July 16'!$F$2:$F$300,0))),AND(ISNUMBER(MATCH(D7,'July 16'!$H$2:$H$300,0)),(ISNUMBER(MATCH(E7,'July 16'!$G$2:$G$300,0))))),"Found","Not Found")</f>
        <v>Found</v>
      </c>
      <c r="L7" s="33" t="str">
        <f>IF(OR(OR(ISNUMBER(MATCH(C7,'July 17'!$E$2:$E$300,0)),ISNUMBER(MATCH(C7,'July 17'!$F$2:$F$300,0))),AND(ISNUMBER(MATCH(D7,'July 17'!$H$2:$H$300,0)),(ISNUMBER(MATCH(E7,'July 17'!$G$2:$G$300,0))))),"Found","Not Found")</f>
        <v>Found</v>
      </c>
      <c r="M7" s="36">
        <f t="shared" si="0"/>
        <v>4</v>
      </c>
      <c r="N7" s="34" t="s">
        <v>1415</v>
      </c>
      <c r="O7" s="30" t="str">
        <f t="shared" si="1"/>
        <v>No</v>
      </c>
    </row>
    <row r="8" spans="2:15" ht="15" customHeight="1">
      <c r="B8" s="37" t="s">
        <v>1262</v>
      </c>
      <c r="C8" s="27">
        <v>480</v>
      </c>
      <c r="D8" s="34" t="s">
        <v>1260</v>
      </c>
      <c r="E8" s="33" t="s">
        <v>1259</v>
      </c>
      <c r="F8" s="33" t="str">
        <f>IF(OR(OR(ISNUMBER(MATCH(C8,'July 11'!$E$2:$E$300,0)),ISNUMBER(MATCH(C8,'July 11'!$F$2:$F$300,0))),AND(ISNUMBER(MATCH(D8,'July 11'!$H$2:$H$300,0)),(ISNUMBER(MATCH(E8,'July 11'!$G$2:$G$300,0))))),"Found","Not Found")</f>
        <v>Found</v>
      </c>
      <c r="G8" s="33" t="str">
        <f>IF(OR(OR(ISNUMBER(MATCH(C8,'July 12'!$E$2:$E$300,0)),ISNUMBER(MATCH(C8,'July 12'!$F$2:$F$300,0))),AND(ISNUMBER(MATCH(D8,'July 12'!$H$2:$H$300,0)),(ISNUMBER(MATCH(E8,'July 12'!$G$2:$G$300,0))))),"Found","Not Found")</f>
        <v>Found</v>
      </c>
      <c r="H8" s="35" t="str">
        <f>IF(OR(OR(ISNUMBER(MATCH(C8,'July 13'!$E$2:$E$300,0)),ISNUMBER(MATCH(C8,'July 13'!$F$2:$F$300,0))),AND(ISNUMBER(MATCH(D8,'July 13'!$H$2:$H$300,0)),(ISNUMBER(MATCH(E8,'July 13'!$G$2:$G$300,0))))),"Found","Not Found")</f>
        <v>Found</v>
      </c>
      <c r="I8" s="33" t="str">
        <f>IF(OR(OR(ISNUMBER(MATCH(C8,'July 14'!$E$2:$E$300,0)),ISNUMBER(MATCH(C8,'July 14'!$F$2:$F$300,0))),AND(ISNUMBER(MATCH(D8,'July 14'!$H$2:$H$300,0)),(ISNUMBER(MATCH(E8,'July 14'!$G$2:$G$300,0))))),"Found","Not Found")</f>
        <v>Not Found</v>
      </c>
      <c r="J8" s="33" t="str">
        <f>IF(OR(OR(ISNUMBER(MATCH(C8,'July 15'!$E$2:$E$300,0)),ISNUMBER(MATCH(C8,'July 15'!$F$2:$F$300,0))),AND(ISNUMBER(MATCH(D8,'July 15'!$H$2:$H$300,0)),(ISNUMBER(MATCH(E8,'July 15'!$G$2:$G$300,0))))),"Found","Not Found")</f>
        <v>Not Found</v>
      </c>
      <c r="K8" s="33" t="str">
        <f>IF(OR(OR(ISNUMBER(MATCH(C8,'July 16'!$E$2:$E$300,0)),ISNUMBER(MATCH(C8,'July 16'!$F$2:$F$300,0))),AND(ISNUMBER(MATCH(D8,'July 16'!$H$2:$H$300,0)),(ISNUMBER(MATCH(E8,'July 16'!$G$2:$G$300,0))))),"Found","Not Found")</f>
        <v>Found</v>
      </c>
      <c r="L8" s="33" t="str">
        <f>IF(OR(OR(ISNUMBER(MATCH(C8,'July 17'!$E$2:$E$300,0)),ISNUMBER(MATCH(C8,'July 17'!$F$2:$F$300,0))),AND(ISNUMBER(MATCH(D8,'July 17'!$H$2:$H$300,0)),(ISNUMBER(MATCH(E8,'July 17'!$G$2:$G$300,0))))),"Found","Not Found")</f>
        <v>Found</v>
      </c>
      <c r="M8" s="36">
        <f t="shared" si="0"/>
        <v>5</v>
      </c>
      <c r="N8" s="34" t="s">
        <v>1415</v>
      </c>
      <c r="O8" s="30" t="str">
        <f t="shared" si="1"/>
        <v>No</v>
      </c>
    </row>
    <row r="9" spans="2:15" ht="15" customHeight="1">
      <c r="B9" s="33" t="s">
        <v>1062</v>
      </c>
      <c r="C9" s="27" t="str">
        <f>VLOOKUP(B9,'PKII Employee Details'!$A$2:$F$600,3,FALSE)</f>
        <v>C767</v>
      </c>
      <c r="D9" s="34" t="s">
        <v>1064</v>
      </c>
      <c r="E9" s="26" t="s">
        <v>1065</v>
      </c>
      <c r="F9" s="33" t="str">
        <f>IF(OR(OR(ISNUMBER(MATCH(C9,'July 11'!$E$2:$E$300,0)),ISNUMBER(MATCH(C9,'July 11'!$F$2:$F$300,0))),AND(ISNUMBER(MATCH(D9,'July 11'!$H$2:$H$300,0)),(ISNUMBER(MATCH(E9,'July 11'!$G$2:$G$300,0))))),"Found","Not Found")</f>
        <v>Not Found</v>
      </c>
      <c r="G9" s="33" t="str">
        <f>IF(OR(OR(ISNUMBER(MATCH(C9,'July 12'!$E$2:$E$300,0)),ISNUMBER(MATCH(C9,'July 12'!$F$2:$F$300,0))),AND(ISNUMBER(MATCH(D9,'July 12'!$H$2:$H$300,0)),(ISNUMBER(MATCH(E9,'July 12'!$G$2:$G$300,0))))),"Found","Not Found")</f>
        <v>Not Found</v>
      </c>
      <c r="H9" s="35" t="str">
        <f>IF(OR(OR(ISNUMBER(MATCH(C9,'July 13'!$E$2:$E$300,0)),ISNUMBER(MATCH(C9,'July 13'!$F$2:$F$300,0))),AND(ISNUMBER(MATCH(D9,'July 13'!$H$2:$H$300,0)),(ISNUMBER(MATCH(E9,'July 13'!$G$2:$G$300,0))))),"Found","Not Found")</f>
        <v>Not Found</v>
      </c>
      <c r="I9" s="33" t="str">
        <f>IF(OR(OR(ISNUMBER(MATCH(C9,'July 14'!$E$2:$E$300,0)),ISNUMBER(MATCH(C9,'July 14'!$F$2:$F$300,0))),AND(ISNUMBER(MATCH(D9,'July 14'!$H$2:$H$300,0)),(ISNUMBER(MATCH(E9,'July 14'!$G$2:$G$300,0))))),"Found","Not Found")</f>
        <v>Not Found</v>
      </c>
      <c r="J9" s="33" t="str">
        <f>IF(OR(OR(ISNUMBER(MATCH(C9,'July 15'!$E$2:$E$300,0)),ISNUMBER(MATCH(C9,'July 15'!$F$2:$F$300,0))),AND(ISNUMBER(MATCH(D9,'July 15'!$H$2:$H$300,0)),(ISNUMBER(MATCH(E9,'July 15'!$G$2:$G$300,0))))),"Found","Not Found")</f>
        <v>Not Found</v>
      </c>
      <c r="K9" s="33" t="str">
        <f>IF(OR(OR(ISNUMBER(MATCH(C9,'July 16'!$E$2:$E$300,0)),ISNUMBER(MATCH(C9,'July 16'!$F$2:$F$300,0))),AND(ISNUMBER(MATCH(D9,'July 16'!$H$2:$H$300,0)),(ISNUMBER(MATCH(E9,'July 16'!$G$2:$G$300,0))))),"Found","Not Found")</f>
        <v>Not Found</v>
      </c>
      <c r="L9" s="33" t="str">
        <f>IF(OR(OR(ISNUMBER(MATCH(C9,'July 17'!$E$2:$E$300,0)),ISNUMBER(MATCH(C9,'July 17'!$F$2:$F$300,0))),AND(ISNUMBER(MATCH(D9,'July 17'!$H$2:$H$300,0)),(ISNUMBER(MATCH(E9,'July 17'!$G$2:$G$300,0))))),"Found","Not Found")</f>
        <v>Not Found</v>
      </c>
      <c r="M9" s="36">
        <f t="shared" si="0"/>
        <v>0</v>
      </c>
      <c r="N9" s="34" t="s">
        <v>1415</v>
      </c>
      <c r="O9" s="30" t="str">
        <f t="shared" si="1"/>
        <v>Yes</v>
      </c>
    </row>
    <row r="10" spans="2:15" ht="15" customHeight="1">
      <c r="B10" s="33" t="s">
        <v>706</v>
      </c>
      <c r="C10" s="27" t="str">
        <f>VLOOKUP(B10,'PKII Employee Details'!$A$2:$F$600,3,FALSE)</f>
        <v>C652</v>
      </c>
      <c r="D10" s="34" t="s">
        <v>78</v>
      </c>
      <c r="E10" s="26" t="s">
        <v>77</v>
      </c>
      <c r="F10" s="33" t="str">
        <f>IF(OR(OR(ISNUMBER(MATCH(C10,'July 11'!$E$2:$E$300,0)),ISNUMBER(MATCH(C10,'July 11'!$F$2:$F$300,0))),AND(ISNUMBER(MATCH(D10,'July 11'!$H$2:$H$300,0)),(ISNUMBER(MATCH(E10,'July 11'!$G$2:$G$300,0))))),"Found","Not Found")</f>
        <v>Found</v>
      </c>
      <c r="G10" s="33" t="str">
        <f>IF(OR(OR(ISNUMBER(MATCH(C10,'July 12'!$E$2:$E$300,0)),ISNUMBER(MATCH(C10,'July 12'!$F$2:$F$300,0))),AND(ISNUMBER(MATCH(D10,'July 12'!$H$2:$H$300,0)),(ISNUMBER(MATCH(E10,'July 12'!$G$2:$G$300,0))))),"Found","Not Found")</f>
        <v>Found</v>
      </c>
      <c r="H10" s="35" t="str">
        <f>IF(OR(OR(ISNUMBER(MATCH(C10,'July 13'!$E$2:$E$300,0)),ISNUMBER(MATCH(C10,'July 13'!$F$2:$F$300,0))),AND(ISNUMBER(MATCH(D10,'July 13'!$H$2:$H$300,0)),(ISNUMBER(MATCH(E10,'July 13'!$G$2:$G$300,0))))),"Found","Not Found")</f>
        <v>Found</v>
      </c>
      <c r="I10" s="33" t="str">
        <f>IF(OR(OR(ISNUMBER(MATCH(C10,'July 14'!$E$2:$E$300,0)),ISNUMBER(MATCH(C10,'July 14'!$F$2:$F$300,0))),AND(ISNUMBER(MATCH(D10,'July 14'!$H$2:$H$300,0)),(ISNUMBER(MATCH(E10,'July 14'!$G$2:$G$300,0))))),"Found","Not Found")</f>
        <v>Not Found</v>
      </c>
      <c r="J10" s="33" t="str">
        <f>IF(OR(OR(ISNUMBER(MATCH(C10,'July 15'!$E$2:$E$300,0)),ISNUMBER(MATCH(C10,'July 15'!$F$2:$F$300,0))),AND(ISNUMBER(MATCH(D10,'July 15'!$H$2:$H$300,0)),(ISNUMBER(MATCH(E10,'July 15'!$G$2:$G$300,0))))),"Found","Not Found")</f>
        <v>Not Found</v>
      </c>
      <c r="K10" s="33" t="str">
        <f>IF(OR(OR(ISNUMBER(MATCH(C10,'July 16'!$E$2:$E$300,0)),ISNUMBER(MATCH(C10,'July 16'!$F$2:$F$300,0))),AND(ISNUMBER(MATCH(D10,'July 16'!$H$2:$H$300,0)),(ISNUMBER(MATCH(E10,'July 16'!$G$2:$G$300,0))))),"Found","Not Found")</f>
        <v>Found</v>
      </c>
      <c r="L10" s="33" t="str">
        <f>IF(OR(OR(ISNUMBER(MATCH(C10,'July 17'!$E$2:$E$300,0)),ISNUMBER(MATCH(C10,'July 17'!$F$2:$F$300,0))),AND(ISNUMBER(MATCH(D10,'July 17'!$H$2:$H$300,0)),(ISNUMBER(MATCH(E10,'July 17'!$G$2:$G$300,0))))),"Found","Not Found")</f>
        <v>Found</v>
      </c>
      <c r="M10" s="36">
        <f t="shared" si="0"/>
        <v>5</v>
      </c>
      <c r="N10" s="34" t="s">
        <v>1415</v>
      </c>
      <c r="O10" s="30" t="str">
        <f t="shared" si="1"/>
        <v>No</v>
      </c>
    </row>
    <row r="11" spans="2:15" ht="15" customHeight="1">
      <c r="B11" s="33" t="s">
        <v>398</v>
      </c>
      <c r="C11" s="27" t="str">
        <f>VLOOKUP(B11,'PKII Employee Details'!$A$2:$F$600,3,FALSE)</f>
        <v>C764</v>
      </c>
      <c r="D11" s="34" t="s">
        <v>101</v>
      </c>
      <c r="E11" s="26" t="s">
        <v>100</v>
      </c>
      <c r="F11" s="33" t="str">
        <f>IF(OR(OR(ISNUMBER(MATCH(C11,'July 11'!$E$2:$E$300,0)),ISNUMBER(MATCH(C11,'July 11'!$F$2:$F$300,0))),AND(ISNUMBER(MATCH(D11,'July 11'!$H$2:$H$300,0)),(ISNUMBER(MATCH(E11,'July 11'!$G$2:$G$300,0))))),"Found","Not Found")</f>
        <v>Found</v>
      </c>
      <c r="G11" s="33" t="str">
        <f>IF(OR(OR(ISNUMBER(MATCH(C11,'July 12'!$E$2:$E$300,0)),ISNUMBER(MATCH(C11,'July 12'!$F$2:$F$300,0))),AND(ISNUMBER(MATCH(D11,'July 12'!$H$2:$H$300,0)),(ISNUMBER(MATCH(E11,'July 12'!$G$2:$G$300,0))))),"Found","Not Found")</f>
        <v>Not Found</v>
      </c>
      <c r="H11" s="35" t="str">
        <f>IF(OR(OR(ISNUMBER(MATCH(C11,'July 13'!$E$2:$E$300,0)),ISNUMBER(MATCH(C11,'July 13'!$F$2:$F$300,0))),AND(ISNUMBER(MATCH(D11,'July 13'!$H$2:$H$300,0)),(ISNUMBER(MATCH(E11,'July 13'!$G$2:$G$300,0))))),"Found","Not Found")</f>
        <v>Found</v>
      </c>
      <c r="I11" s="33" t="str">
        <f>IF(OR(OR(ISNUMBER(MATCH(C11,'July 14'!$E$2:$E$300,0)),ISNUMBER(MATCH(C11,'July 14'!$F$2:$F$300,0))),AND(ISNUMBER(MATCH(D11,'July 14'!$H$2:$H$300,0)),(ISNUMBER(MATCH(E11,'July 14'!$G$2:$G$300,0))))),"Found","Not Found")</f>
        <v>Not Found</v>
      </c>
      <c r="J11" s="33" t="str">
        <f>IF(OR(OR(ISNUMBER(MATCH(C11,'July 15'!$E$2:$E$300,0)),ISNUMBER(MATCH(C11,'July 15'!$F$2:$F$300,0))),AND(ISNUMBER(MATCH(D11,'July 15'!$H$2:$H$300,0)),(ISNUMBER(MATCH(E11,'July 15'!$G$2:$G$300,0))))),"Found","Not Found")</f>
        <v>Not Found</v>
      </c>
      <c r="K11" s="33" t="str">
        <f>IF(OR(OR(ISNUMBER(MATCH(C11,'July 16'!$E$2:$E$300,0)),ISNUMBER(MATCH(C11,'July 16'!$F$2:$F$300,0))),AND(ISNUMBER(MATCH(D11,'July 16'!$H$2:$H$300,0)),(ISNUMBER(MATCH(E11,'July 16'!$G$2:$G$300,0))))),"Found","Not Found")</f>
        <v>Found</v>
      </c>
      <c r="L11" s="33" t="str">
        <f>IF(OR(OR(ISNUMBER(MATCH(C11,'July 17'!$E$2:$E$300,0)),ISNUMBER(MATCH(C11,'July 17'!$F$2:$F$300,0))),AND(ISNUMBER(MATCH(D11,'July 17'!$H$2:$H$300,0)),(ISNUMBER(MATCH(E11,'July 17'!$G$2:$G$300,0))))),"Found","Not Found")</f>
        <v>Not Found</v>
      </c>
      <c r="M11" s="36">
        <f t="shared" si="0"/>
        <v>3</v>
      </c>
      <c r="N11" s="34" t="s">
        <v>1415</v>
      </c>
      <c r="O11" s="30" t="str">
        <f t="shared" si="1"/>
        <v>No</v>
      </c>
    </row>
    <row r="12" spans="2:15" ht="15" customHeight="1">
      <c r="B12" s="33" t="s">
        <v>514</v>
      </c>
      <c r="C12" s="27" t="str">
        <f>VLOOKUP(B12,'PKII Employee Details'!$A$2:$F$600,3,FALSE)</f>
        <v>C508</v>
      </c>
      <c r="D12" s="34" t="s">
        <v>512</v>
      </c>
      <c r="E12" s="26" t="s">
        <v>516</v>
      </c>
      <c r="F12" s="33" t="str">
        <f>IF(OR(OR(ISNUMBER(MATCH(C12,'July 11'!$E$2:$E$300,0)),ISNUMBER(MATCH(C12,'July 11'!$F$2:$F$300,0))),AND(ISNUMBER(MATCH(D12,'July 11'!$H$2:$H$300,0)),(ISNUMBER(MATCH(E12,'July 11'!$G$2:$G$300,0))))),"Found","Not Found")</f>
        <v>Not Found</v>
      </c>
      <c r="G12" s="33" t="str">
        <f>IF(OR(OR(ISNUMBER(MATCH(C12,'July 12'!$E$2:$E$300,0)),ISNUMBER(MATCH(C12,'July 12'!$F$2:$F$300,0))),AND(ISNUMBER(MATCH(D12,'July 12'!$H$2:$H$300,0)),(ISNUMBER(MATCH(E12,'July 12'!$G$2:$G$300,0))))),"Found","Not Found")</f>
        <v>Not Found</v>
      </c>
      <c r="H12" s="35" t="str">
        <f>IF(OR(OR(ISNUMBER(MATCH(C12,'July 13'!$E$2:$E$300,0)),ISNUMBER(MATCH(C12,'July 13'!$F$2:$F$300,0))),AND(ISNUMBER(MATCH(D12,'July 13'!$H$2:$H$300,0)),(ISNUMBER(MATCH(E12,'July 13'!$G$2:$G$300,0))))),"Found","Not Found")</f>
        <v>Not Found</v>
      </c>
      <c r="I12" s="33" t="str">
        <f>IF(OR(OR(ISNUMBER(MATCH(C12,'July 14'!$E$2:$E$300,0)),ISNUMBER(MATCH(C12,'July 14'!$F$2:$F$300,0))),AND(ISNUMBER(MATCH(D12,'July 14'!$H$2:$H$300,0)),(ISNUMBER(MATCH(E12,'July 14'!$G$2:$G$300,0))))),"Found","Not Found")</f>
        <v>Not Found</v>
      </c>
      <c r="J12" s="33" t="str">
        <f>IF(OR(OR(ISNUMBER(MATCH(C12,'July 15'!$E$2:$E$300,0)),ISNUMBER(MATCH(C12,'July 15'!$F$2:$F$300,0))),AND(ISNUMBER(MATCH(D12,'July 15'!$H$2:$H$300,0)),(ISNUMBER(MATCH(E12,'July 15'!$G$2:$G$300,0))))),"Found","Not Found")</f>
        <v>Not Found</v>
      </c>
      <c r="K12" s="33" t="str">
        <f>IF(OR(OR(ISNUMBER(MATCH(C12,'July 16'!$E$2:$E$300,0)),ISNUMBER(MATCH(C12,'July 16'!$F$2:$F$300,0))),AND(ISNUMBER(MATCH(D12,'July 16'!$H$2:$H$300,0)),(ISNUMBER(MATCH(E12,'July 16'!$G$2:$G$300,0))))),"Found","Not Found")</f>
        <v>Not Found</v>
      </c>
      <c r="L12" s="33" t="str">
        <f>IF(OR(OR(ISNUMBER(MATCH(C12,'July 17'!$E$2:$E$300,0)),ISNUMBER(MATCH(C12,'July 17'!$F$2:$F$300,0))),AND(ISNUMBER(MATCH(D12,'July 17'!$H$2:$H$300,0)),(ISNUMBER(MATCH(E12,'July 17'!$G$2:$G$300,0))))),"Found","Not Found")</f>
        <v>Not Found</v>
      </c>
      <c r="M12" s="36">
        <f t="shared" si="0"/>
        <v>0</v>
      </c>
      <c r="N12" s="34" t="s">
        <v>1415</v>
      </c>
      <c r="O12" s="30" t="str">
        <f t="shared" si="1"/>
        <v>Yes</v>
      </c>
    </row>
    <row r="13" spans="2:15" ht="15" customHeight="1">
      <c r="B13" s="33" t="s">
        <v>800</v>
      </c>
      <c r="C13" s="27" t="str">
        <f>VLOOKUP(B13,'PKII Employee Details'!$A$2:$F$600,3,FALSE)</f>
        <v>C766</v>
      </c>
      <c r="D13" s="34" t="s">
        <v>97</v>
      </c>
      <c r="E13" s="26" t="s">
        <v>96</v>
      </c>
      <c r="F13" s="33" t="str">
        <f>IF(OR(OR(ISNUMBER(MATCH(C13,'July 11'!$E$2:$E$300,0)),ISNUMBER(MATCH(C13,'July 11'!$F$2:$F$300,0))),AND(ISNUMBER(MATCH(D13,'July 11'!$H$2:$H$300,0)),(ISNUMBER(MATCH(E13,'July 11'!$G$2:$G$300,0))))),"Found","Not Found")</f>
        <v>Found</v>
      </c>
      <c r="G13" s="33" t="str">
        <f>IF(OR(OR(ISNUMBER(MATCH(C13,'July 12'!$E$2:$E$300,0)),ISNUMBER(MATCH(C13,'July 12'!$F$2:$F$300,0))),AND(ISNUMBER(MATCH(D13,'July 12'!$H$2:$H$300,0)),(ISNUMBER(MATCH(E13,'July 12'!$G$2:$G$300,0))))),"Found","Not Found")</f>
        <v>Not Found</v>
      </c>
      <c r="H13" s="35" t="str">
        <f>IF(OR(OR(ISNUMBER(MATCH(C13,'July 13'!$E$2:$E$300,0)),ISNUMBER(MATCH(C13,'July 13'!$F$2:$F$300,0))),AND(ISNUMBER(MATCH(D13,'July 13'!$H$2:$H$300,0)),(ISNUMBER(MATCH(E13,'July 13'!$G$2:$G$300,0))))),"Found","Not Found")</f>
        <v>Found</v>
      </c>
      <c r="I13" s="33" t="str">
        <f>IF(OR(OR(ISNUMBER(MATCH(C13,'July 14'!$E$2:$E$300,0)),ISNUMBER(MATCH(C13,'July 14'!$F$2:$F$300,0))),AND(ISNUMBER(MATCH(D13,'July 14'!$H$2:$H$300,0)),(ISNUMBER(MATCH(E13,'July 14'!$G$2:$G$300,0))))),"Found","Not Found")</f>
        <v>Not Found</v>
      </c>
      <c r="J13" s="33" t="str">
        <f>IF(OR(OR(ISNUMBER(MATCH(C13,'July 15'!$E$2:$E$300,0)),ISNUMBER(MATCH(C13,'July 15'!$F$2:$F$300,0))),AND(ISNUMBER(MATCH(D13,'July 15'!$H$2:$H$300,0)),(ISNUMBER(MATCH(E13,'July 15'!$G$2:$G$300,0))))),"Found","Not Found")</f>
        <v>Not Found</v>
      </c>
      <c r="K13" s="33" t="str">
        <f>IF(OR(OR(ISNUMBER(MATCH(C13,'July 16'!$E$2:$E$300,0)),ISNUMBER(MATCH(C13,'July 16'!$F$2:$F$300,0))),AND(ISNUMBER(MATCH(D13,'July 16'!$H$2:$H$300,0)),(ISNUMBER(MATCH(E13,'July 16'!$G$2:$G$300,0))))),"Found","Not Found")</f>
        <v>Found</v>
      </c>
      <c r="L13" s="33" t="str">
        <f>IF(OR(OR(ISNUMBER(MATCH(C13,'July 17'!$E$2:$E$300,0)),ISNUMBER(MATCH(C13,'July 17'!$F$2:$F$300,0))),AND(ISNUMBER(MATCH(D13,'July 17'!$H$2:$H$300,0)),(ISNUMBER(MATCH(E13,'July 17'!$G$2:$G$300,0))))),"Found","Not Found")</f>
        <v>Not Found</v>
      </c>
      <c r="M13" s="36">
        <f t="shared" si="0"/>
        <v>3</v>
      </c>
      <c r="N13" s="34" t="s">
        <v>1415</v>
      </c>
      <c r="O13" s="30" t="str">
        <f t="shared" si="1"/>
        <v>No</v>
      </c>
    </row>
    <row r="14" spans="2:15" ht="15" customHeight="1">
      <c r="B14" s="33" t="s">
        <v>892</v>
      </c>
      <c r="C14" s="27" t="str">
        <f>VLOOKUP(B14,'PKII Employee Details'!$A$2:$F$600,3,FALSE)</f>
        <v>C768</v>
      </c>
      <c r="D14" s="34" t="s">
        <v>894</v>
      </c>
      <c r="E14" s="26" t="s">
        <v>895</v>
      </c>
      <c r="F14" s="33" t="str">
        <f>IF(OR(OR(ISNUMBER(MATCH(C14,'July 11'!$E$2:$E$300,0)),ISNUMBER(MATCH(C14,'July 11'!$F$2:$F$300,0))),AND(ISNUMBER(MATCH(D14,'July 11'!$H$2:$H$300,0)),(ISNUMBER(MATCH(E14,'July 11'!$G$2:$G$300,0))))),"Found","Not Found")</f>
        <v>Not Found</v>
      </c>
      <c r="G14" s="33" t="str">
        <f>IF(OR(OR(ISNUMBER(MATCH(C14,'July 12'!$E$2:$E$300,0)),ISNUMBER(MATCH(C14,'July 12'!$F$2:$F$300,0))),AND(ISNUMBER(MATCH(D14,'July 12'!$H$2:$H$300,0)),(ISNUMBER(MATCH(E14,'July 12'!$G$2:$G$300,0))))),"Found","Not Found")</f>
        <v>Not Found</v>
      </c>
      <c r="H14" s="35" t="str">
        <f>IF(OR(OR(ISNUMBER(MATCH(C14,'July 13'!$E$2:$E$300,0)),ISNUMBER(MATCH(C14,'July 13'!$F$2:$F$300,0))),AND(ISNUMBER(MATCH(D14,'July 13'!$H$2:$H$300,0)),(ISNUMBER(MATCH(E14,'July 13'!$G$2:$G$300,0))))),"Found","Not Found")</f>
        <v>Not Found</v>
      </c>
      <c r="I14" s="33" t="str">
        <f>IF(OR(OR(ISNUMBER(MATCH(C14,'July 14'!$E$2:$E$300,0)),ISNUMBER(MATCH(C14,'July 14'!$F$2:$F$300,0))),AND(ISNUMBER(MATCH(D14,'July 14'!$H$2:$H$300,0)),(ISNUMBER(MATCH(E14,'July 14'!$G$2:$G$300,0))))),"Found","Not Found")</f>
        <v>Not Found</v>
      </c>
      <c r="J14" s="33" t="str">
        <f>IF(OR(OR(ISNUMBER(MATCH(C14,'July 15'!$E$2:$E$300,0)),ISNUMBER(MATCH(C14,'July 15'!$F$2:$F$300,0))),AND(ISNUMBER(MATCH(D14,'July 15'!$H$2:$H$300,0)),(ISNUMBER(MATCH(E14,'July 15'!$G$2:$G$300,0))))),"Found","Not Found")</f>
        <v>Not Found</v>
      </c>
      <c r="K14" s="33" t="str">
        <f>IF(OR(OR(ISNUMBER(MATCH(C14,'July 16'!$E$2:$E$300,0)),ISNUMBER(MATCH(C14,'July 16'!$F$2:$F$300,0))),AND(ISNUMBER(MATCH(D14,'July 16'!$H$2:$H$300,0)),(ISNUMBER(MATCH(E14,'July 16'!$G$2:$G$300,0))))),"Found","Not Found")</f>
        <v>Not Found</v>
      </c>
      <c r="L14" s="33" t="str">
        <f>IF(OR(OR(ISNUMBER(MATCH(C14,'July 17'!$E$2:$E$300,0)),ISNUMBER(MATCH(C14,'July 17'!$F$2:$F$300,0))),AND(ISNUMBER(MATCH(D14,'July 17'!$H$2:$H$300,0)),(ISNUMBER(MATCH(E14,'July 17'!$G$2:$G$300,0))))),"Found","Not Found")</f>
        <v>Not Found</v>
      </c>
      <c r="M14" s="36">
        <f t="shared" si="0"/>
        <v>0</v>
      </c>
      <c r="N14" s="34" t="s">
        <v>1415</v>
      </c>
      <c r="O14" s="30" t="str">
        <f t="shared" si="1"/>
        <v>Yes</v>
      </c>
    </row>
    <row r="15" spans="2:15" ht="15" customHeight="1">
      <c r="B15" s="33" t="s">
        <v>680</v>
      </c>
      <c r="C15" s="27" t="str">
        <f>VLOOKUP(B15,'PKII Employee Details'!$A$2:$F$600,3,FALSE)</f>
        <v>C771</v>
      </c>
      <c r="D15" s="34" t="s">
        <v>136</v>
      </c>
      <c r="E15" s="26" t="s">
        <v>135</v>
      </c>
      <c r="F15" s="33" t="str">
        <f>IF(OR(OR(ISNUMBER(MATCH(C15,'July 11'!$E$2:$E$300,0)),ISNUMBER(MATCH(C15,'July 11'!$F$2:$F$300,0))),AND(ISNUMBER(MATCH(D15,'July 11'!$H$2:$H$300,0)),(ISNUMBER(MATCH(E15,'July 11'!$G$2:$G$300,0))))),"Found","Not Found")</f>
        <v>Not Found</v>
      </c>
      <c r="G15" s="33" t="str">
        <f>IF(OR(OR(ISNUMBER(MATCH(C15,'July 12'!$E$2:$E$300,0)),ISNUMBER(MATCH(C15,'July 12'!$F$2:$F$300,0))),AND(ISNUMBER(MATCH(D15,'July 12'!$H$2:$H$300,0)),(ISNUMBER(MATCH(E15,'July 12'!$G$2:$G$300,0))))),"Found","Not Found")</f>
        <v>Not Found</v>
      </c>
      <c r="H15" s="35" t="str">
        <f>IF(OR(OR(ISNUMBER(MATCH(C15,'July 13'!$E$2:$E$300,0)),ISNUMBER(MATCH(C15,'July 13'!$F$2:$F$300,0))),AND(ISNUMBER(MATCH(D15,'July 13'!$H$2:$H$300,0)),(ISNUMBER(MATCH(E15,'July 13'!$G$2:$G$300,0))))),"Found","Not Found")</f>
        <v>Found</v>
      </c>
      <c r="I15" s="33" t="str">
        <f>IF(OR(OR(ISNUMBER(MATCH(C15,'July 14'!$E$2:$E$300,0)),ISNUMBER(MATCH(C15,'July 14'!$F$2:$F$300,0))),AND(ISNUMBER(MATCH(D15,'July 14'!$H$2:$H$300,0)),(ISNUMBER(MATCH(E15,'July 14'!$G$2:$G$300,0))))),"Found","Not Found")</f>
        <v>Not Found</v>
      </c>
      <c r="J15" s="33" t="str">
        <f>IF(OR(OR(ISNUMBER(MATCH(C15,'July 15'!$E$2:$E$300,0)),ISNUMBER(MATCH(C15,'July 15'!$F$2:$F$300,0))),AND(ISNUMBER(MATCH(D15,'July 15'!$H$2:$H$300,0)),(ISNUMBER(MATCH(E15,'July 15'!$G$2:$G$300,0))))),"Found","Not Found")</f>
        <v>Not Found</v>
      </c>
      <c r="K15" s="33" t="str">
        <f>IF(OR(OR(ISNUMBER(MATCH(C15,'July 16'!$E$2:$E$300,0)),ISNUMBER(MATCH(C15,'July 16'!$F$2:$F$300,0))),AND(ISNUMBER(MATCH(D15,'July 16'!$H$2:$H$300,0)),(ISNUMBER(MATCH(E15,'July 16'!$G$2:$G$300,0))))),"Found","Not Found")</f>
        <v>Not Found</v>
      </c>
      <c r="L15" s="33" t="str">
        <f>IF(OR(OR(ISNUMBER(MATCH(C15,'July 17'!$E$2:$E$300,0)),ISNUMBER(MATCH(C15,'July 17'!$F$2:$F$300,0))),AND(ISNUMBER(MATCH(D15,'July 17'!$H$2:$H$300,0)),(ISNUMBER(MATCH(E15,'July 17'!$G$2:$G$300,0))))),"Found","Not Found")</f>
        <v>Not Found</v>
      </c>
      <c r="M15" s="36">
        <f t="shared" si="0"/>
        <v>1</v>
      </c>
      <c r="N15" s="34" t="s">
        <v>1415</v>
      </c>
      <c r="O15" s="30" t="str">
        <f t="shared" si="1"/>
        <v>Yes</v>
      </c>
    </row>
    <row r="16" spans="2:15" ht="15" customHeight="1">
      <c r="B16" s="33" t="s">
        <v>227</v>
      </c>
      <c r="C16" s="27" t="str">
        <f>VLOOKUP(B16,'PKII Employee Details'!$A$2:$F$600,3,FALSE)</f>
        <v>C775</v>
      </c>
      <c r="D16" s="34" t="s">
        <v>229</v>
      </c>
      <c r="E16" s="26" t="s">
        <v>230</v>
      </c>
      <c r="F16" s="33" t="str">
        <f>IF(OR(OR(ISNUMBER(MATCH(C16,'July 11'!$E$2:$E$300,0)),ISNUMBER(MATCH(C16,'July 11'!$F$2:$F$300,0))),AND(ISNUMBER(MATCH(D16,'July 11'!$H$2:$H$300,0)),(ISNUMBER(MATCH(E16,'July 11'!$G$2:$G$300,0))))),"Found","Not Found")</f>
        <v>Not Found</v>
      </c>
      <c r="G16" s="33" t="str">
        <f>IF(OR(OR(ISNUMBER(MATCH(C16,'July 12'!$E$2:$E$300,0)),ISNUMBER(MATCH(C16,'July 12'!$F$2:$F$300,0))),AND(ISNUMBER(MATCH(D16,'July 12'!$H$2:$H$300,0)),(ISNUMBER(MATCH(E16,'July 12'!$G$2:$G$300,0))))),"Found","Not Found")</f>
        <v>Not Found</v>
      </c>
      <c r="H16" s="35" t="str">
        <f>IF(OR(OR(ISNUMBER(MATCH(C16,'July 13'!$E$2:$E$300,0)),ISNUMBER(MATCH(C16,'July 13'!$F$2:$F$300,0))),AND(ISNUMBER(MATCH(D16,'July 13'!$H$2:$H$300,0)),(ISNUMBER(MATCH(E16,'July 13'!$G$2:$G$300,0))))),"Found","Not Found")</f>
        <v>Not Found</v>
      </c>
      <c r="I16" s="33" t="str">
        <f>IF(OR(OR(ISNUMBER(MATCH(C16,'July 14'!$E$2:$E$300,0)),ISNUMBER(MATCH(C16,'July 14'!$F$2:$F$300,0))),AND(ISNUMBER(MATCH(D16,'July 14'!$H$2:$H$300,0)),(ISNUMBER(MATCH(E16,'July 14'!$G$2:$G$300,0))))),"Found","Not Found")</f>
        <v>Not Found</v>
      </c>
      <c r="J16" s="33" t="str">
        <f>IF(OR(OR(ISNUMBER(MATCH(C16,'July 15'!$E$2:$E$300,0)),ISNUMBER(MATCH(C16,'July 15'!$F$2:$F$300,0))),AND(ISNUMBER(MATCH(D16,'July 15'!$H$2:$H$300,0)),(ISNUMBER(MATCH(E16,'July 15'!$G$2:$G$300,0))))),"Found","Not Found")</f>
        <v>Not Found</v>
      </c>
      <c r="K16" s="33" t="str">
        <f>IF(OR(OR(ISNUMBER(MATCH(C16,'July 16'!$E$2:$E$300,0)),ISNUMBER(MATCH(C16,'July 16'!$F$2:$F$300,0))),AND(ISNUMBER(MATCH(D16,'July 16'!$H$2:$H$300,0)),(ISNUMBER(MATCH(E16,'July 16'!$G$2:$G$300,0))))),"Found","Not Found")</f>
        <v>Not Found</v>
      </c>
      <c r="L16" s="33" t="str">
        <f>IF(OR(OR(ISNUMBER(MATCH(C16,'July 17'!$E$2:$E$300,0)),ISNUMBER(MATCH(C16,'July 17'!$F$2:$F$300,0))),AND(ISNUMBER(MATCH(D16,'July 17'!$H$2:$H$300,0)),(ISNUMBER(MATCH(E16,'July 17'!$G$2:$G$300,0))))),"Found","Not Found")</f>
        <v>Not Found</v>
      </c>
      <c r="M16" s="36">
        <f t="shared" si="0"/>
        <v>0</v>
      </c>
      <c r="N16" s="34" t="s">
        <v>1415</v>
      </c>
      <c r="O16" s="30" t="str">
        <f t="shared" si="1"/>
        <v>Yes</v>
      </c>
    </row>
    <row r="17" spans="1:15" ht="15" customHeight="1">
      <c r="B17" s="33" t="s">
        <v>478</v>
      </c>
      <c r="C17" s="27" t="s">
        <v>122</v>
      </c>
      <c r="D17" s="34" t="s">
        <v>1417</v>
      </c>
      <c r="E17" s="26" t="s">
        <v>476</v>
      </c>
      <c r="F17" s="33" t="str">
        <f>IF(OR(OR(ISNUMBER(MATCH(C17,'July 11'!$E$2:$E$300,0)),ISNUMBER(MATCH(C17,'July 11'!$F$2:$F$300,0))),AND(ISNUMBER(MATCH(D17,'July 11'!$H$2:$H$300,0)),(ISNUMBER(MATCH(E17,'July 11'!$G$2:$G$300,0))))),"Found","Not Found")</f>
        <v>Not Found</v>
      </c>
      <c r="G17" s="33" t="str">
        <f>IF(OR(OR(ISNUMBER(MATCH(C17,'July 12'!$E$2:$E$300,0)),ISNUMBER(MATCH(C17,'July 12'!$F$2:$F$300,0))),AND(ISNUMBER(MATCH(D17,'July 12'!$H$2:$H$300,0)),(ISNUMBER(MATCH(E17,'July 12'!$G$2:$G$300,0))))),"Found","Not Found")</f>
        <v>Found</v>
      </c>
      <c r="H17" s="35" t="str">
        <f>IF(OR(OR(ISNUMBER(MATCH(C17,'July 13'!$E$2:$E$300,0)),ISNUMBER(MATCH(C17,'July 13'!$F$2:$F$300,0))),AND(ISNUMBER(MATCH(D17,'July 13'!$H$2:$H$300,0)),(ISNUMBER(MATCH(E17,'July 13'!$G$2:$G$300,0))))),"Found","Not Found")</f>
        <v>Not Found</v>
      </c>
      <c r="I17" s="33" t="str">
        <f>IF(OR(OR(ISNUMBER(MATCH(C17,'July 14'!$E$2:$E$300,0)),ISNUMBER(MATCH(C17,'July 14'!$F$2:$F$300,0))),AND(ISNUMBER(MATCH(D17,'July 14'!$H$2:$H$300,0)),(ISNUMBER(MATCH(E17,'July 14'!$G$2:$G$300,0))))),"Found","Not Found")</f>
        <v>Not Found</v>
      </c>
      <c r="J17" s="33" t="str">
        <f>IF(OR(OR(ISNUMBER(MATCH(C17,'July 15'!$E$2:$E$300,0)),ISNUMBER(MATCH(C17,'July 15'!$F$2:$F$300,0))),AND(ISNUMBER(MATCH(D17,'July 15'!$H$2:$H$300,0)),(ISNUMBER(MATCH(E17,'July 15'!$G$2:$G$300,0))))),"Found","Not Found")</f>
        <v>Not Found</v>
      </c>
      <c r="K17" s="33" t="str">
        <f>IF(OR(OR(ISNUMBER(MATCH(C17,'July 16'!$E$2:$E$300,0)),ISNUMBER(MATCH(C17,'July 16'!$F$2:$F$300,0))),AND(ISNUMBER(MATCH(D17,'July 16'!$H$2:$H$300,0)),(ISNUMBER(MATCH(E17,'July 16'!$G$2:$G$300,0))))),"Found","Not Found")</f>
        <v>Not Found</v>
      </c>
      <c r="L17" s="33" t="str">
        <f>IF(OR(OR(ISNUMBER(MATCH(C17,'July 17'!$E$2:$E$300,0)),ISNUMBER(MATCH(C17,'July 17'!$F$2:$F$300,0))),AND(ISNUMBER(MATCH(D17,'July 17'!$H$2:$H$300,0)),(ISNUMBER(MATCH(E17,'July 17'!$G$2:$G$300,0))))),"Found","Not Found")</f>
        <v>Not Found</v>
      </c>
      <c r="M17" s="36">
        <f t="shared" si="0"/>
        <v>1</v>
      </c>
      <c r="N17" s="34" t="s">
        <v>1415</v>
      </c>
      <c r="O17" s="30" t="str">
        <f t="shared" si="1"/>
        <v>Yes</v>
      </c>
    </row>
    <row r="18" spans="1:15" ht="15" customHeight="1">
      <c r="B18" s="33" t="s">
        <v>1418</v>
      </c>
      <c r="C18" s="27" t="s">
        <v>47</v>
      </c>
      <c r="D18" s="34" t="s">
        <v>962</v>
      </c>
      <c r="E18" s="39" t="s">
        <v>1349</v>
      </c>
      <c r="F18" s="33" t="str">
        <f>IF(OR(OR(ISNUMBER(MATCH(C18,'July 11'!$E$2:$E$300,0)),ISNUMBER(MATCH(C18,'July 11'!$F$2:$F$300,0))),AND(ISNUMBER(MATCH(D18,'July 11'!$H$2:$H$300,0)),(ISNUMBER(MATCH(E18,'July 11'!$G$2:$G$300,0))))),"Found","Not Found")</f>
        <v>Found</v>
      </c>
      <c r="G18" s="33" t="str">
        <f>IF(OR(OR(ISNUMBER(MATCH(C18,'July 12'!$E$2:$E$300,0)),ISNUMBER(MATCH(C18,'July 12'!$F$2:$F$300,0))),AND(ISNUMBER(MATCH(D18,'July 12'!$H$2:$H$300,0)),(ISNUMBER(MATCH(E18,'July 12'!$G$2:$G$300,0))))),"Found","Not Found")</f>
        <v>Found</v>
      </c>
      <c r="H18" s="35" t="str">
        <f>IF(OR(OR(ISNUMBER(MATCH(C18,'July 13'!$E$2:$E$300,0)),ISNUMBER(MATCH(C18,'July 13'!$F$2:$F$300,0))),AND(ISNUMBER(MATCH(D18,'July 13'!$H$2:$H$300,0)),(ISNUMBER(MATCH(E18,'July 13'!$G$2:$G$300,0))))),"Found","Not Found")</f>
        <v>Not Found</v>
      </c>
      <c r="I18" s="33" t="str">
        <f>IF(OR(OR(ISNUMBER(MATCH(C18,'July 14'!$E$2:$E$300,0)),ISNUMBER(MATCH(C18,'July 14'!$F$2:$F$300,0))),AND(ISNUMBER(MATCH(D18,'July 14'!$H$2:$H$300,0)),(ISNUMBER(MATCH(E18,'July 14'!$G$2:$G$300,0))))),"Found","Not Found")</f>
        <v>Not Found</v>
      </c>
      <c r="J18" s="33" t="str">
        <f>IF(OR(OR(ISNUMBER(MATCH(C18,'July 15'!$E$2:$E$300,0)),ISNUMBER(MATCH(C18,'July 15'!$F$2:$F$300,0))),AND(ISNUMBER(MATCH(D18,'July 15'!$H$2:$H$300,0)),(ISNUMBER(MATCH(E18,'July 15'!$G$2:$G$300,0))))),"Found","Not Found")</f>
        <v>Not Found</v>
      </c>
      <c r="K18" s="33" t="str">
        <f>IF(OR(OR(ISNUMBER(MATCH(C18,'July 16'!$E$2:$E$300,0)),ISNUMBER(MATCH(C18,'July 16'!$F$2:$F$300,0))),AND(ISNUMBER(MATCH(D18,'July 16'!$H$2:$H$300,0)),(ISNUMBER(MATCH(E18,'July 16'!$G$2:$G$300,0))))),"Found","Not Found")</f>
        <v>Not Found</v>
      </c>
      <c r="L18" s="33" t="str">
        <f>IF(OR(OR(ISNUMBER(MATCH(C18,'July 17'!$E$2:$E$300,0)),ISNUMBER(MATCH(C18,'July 17'!$F$2:$F$300,0))),AND(ISNUMBER(MATCH(D18,'July 17'!$H$2:$H$300,0)),(ISNUMBER(MATCH(E18,'July 17'!$G$2:$G$300,0))))),"Found","Not Found")</f>
        <v>Found</v>
      </c>
      <c r="M18" s="36">
        <f t="shared" si="0"/>
        <v>3</v>
      </c>
      <c r="N18" s="34"/>
      <c r="O18" s="30" t="str">
        <f t="shared" si="1"/>
        <v>Yes</v>
      </c>
    </row>
    <row r="19" spans="1:15" ht="15" customHeight="1">
      <c r="B19" s="33" t="s">
        <v>1207</v>
      </c>
      <c r="C19" s="27" t="s">
        <v>106</v>
      </c>
      <c r="D19" s="34" t="s">
        <v>1208</v>
      </c>
      <c r="E19" s="40" t="s">
        <v>1209</v>
      </c>
      <c r="F19" s="33" t="str">
        <f>IF(OR(OR(ISNUMBER(MATCH(C19,'July 11'!$E$2:$E$300,0)),ISNUMBER(MATCH(C19,'July 11'!$F$2:$F$300,0))),AND(ISNUMBER(MATCH(D19,'July 11'!$H$2:$H$300,0)),(ISNUMBER(MATCH(E19,'July 11'!$G$2:$G$300,0))))),"Found","Not Found")</f>
        <v>Found</v>
      </c>
      <c r="G19" s="33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H19" s="35" t="str">
        <f>IF(OR(OR(ISNUMBER(MATCH(C19,'July 13'!$E$2:$E$300,0)),ISNUMBER(MATCH(C19,'July 13'!$F$2:$F$300,0))),AND(ISNUMBER(MATCH(D19,'July 13'!$H$2:$H$300,0)),(ISNUMBER(MATCH(E19,'July 13'!$G$2:$G$300,0))))),"Found","Not Found")</f>
        <v>Found</v>
      </c>
      <c r="I19" s="33" t="str">
        <f>IF(OR(OR(ISNUMBER(MATCH(C19,'July 14'!$E$2:$E$300,0)),ISNUMBER(MATCH(C19,'July 14'!$F$2:$F$300,0))),AND(ISNUMBER(MATCH(D19,'July 14'!$H$2:$H$300,0)),(ISNUMBER(MATCH(E19,'July 14'!$G$2:$G$300,0))))),"Found","Not Found")</f>
        <v>Not Found</v>
      </c>
      <c r="J19" s="33" t="str">
        <f>IF(OR(OR(ISNUMBER(MATCH(C19,'July 15'!$E$2:$E$300,0)),ISNUMBER(MATCH(C19,'July 15'!$F$2:$F$300,0))),AND(ISNUMBER(MATCH(D19,'July 15'!$H$2:$H$300,0)),(ISNUMBER(MATCH(E19,'July 15'!$G$2:$G$300,0))))),"Found","Not Found")</f>
        <v>Not Found</v>
      </c>
      <c r="K19" s="33" t="str">
        <f>IF(OR(OR(ISNUMBER(MATCH(C19,'July 16'!$E$2:$E$300,0)),ISNUMBER(MATCH(C19,'July 16'!$F$2:$F$300,0))),AND(ISNUMBER(MATCH(D19,'July 16'!$H$2:$H$300,0)),(ISNUMBER(MATCH(E19,'July 16'!$G$2:$G$300,0))))),"Found","Not Found")</f>
        <v>Found</v>
      </c>
      <c r="L19" s="33" t="str">
        <f>IF(OR(OR(ISNUMBER(MATCH(C19,'July 17'!$E$2:$E$300,0)),ISNUMBER(MATCH(C19,'July 17'!$F$2:$F$300,0))),AND(ISNUMBER(MATCH(D19,'July 17'!$H$2:$H$300,0)),(ISNUMBER(MATCH(E19,'July 17'!$G$2:$G$300,0))))),"Found","Not Found")</f>
        <v>Not Found</v>
      </c>
      <c r="M19" s="36">
        <f t="shared" si="0"/>
        <v>4</v>
      </c>
      <c r="N19" s="34" t="s">
        <v>1415</v>
      </c>
      <c r="O19" s="30" t="str">
        <f t="shared" si="1"/>
        <v>No</v>
      </c>
    </row>
    <row r="20" spans="1:15" ht="15" customHeight="1">
      <c r="B20" s="33" t="s">
        <v>1419</v>
      </c>
      <c r="C20" s="27"/>
      <c r="D20" s="34" t="s">
        <v>1420</v>
      </c>
      <c r="E20" s="41" t="s">
        <v>1421</v>
      </c>
      <c r="F20" s="33" t="str">
        <f>IF(OR(OR(ISNUMBER(MATCH(C20,'July 11'!$E$2:$E$300,0)),ISNUMBER(MATCH(C20,'July 11'!$F$2:$F$300,0))),AND(ISNUMBER(MATCH(D20,'July 11'!$H$2:$H$300,0)),(ISNUMBER(MATCH(E20,'July 11'!$G$2:$G$300,0))))),"Found","Not Found")</f>
        <v>Not Found</v>
      </c>
      <c r="G20" s="33" t="str">
        <f>IF(OR(OR(ISNUMBER(MATCH(C20,'July 12'!$E$2:$E$300,0)),ISNUMBER(MATCH(C20,'July 12'!$F$2:$F$300,0))),AND(ISNUMBER(MATCH(D20,'July 12'!$H$2:$H$300,0)),(ISNUMBER(MATCH(E20,'July 12'!$G$2:$G$300,0))))),"Found","Not Found")</f>
        <v>Not Found</v>
      </c>
      <c r="H20" s="35" t="str">
        <f>IF(OR(OR(ISNUMBER(MATCH(C20,'July 13'!$E$2:$E$300,0)),ISNUMBER(MATCH(C20,'July 13'!$F$2:$F$300,0))),AND(ISNUMBER(MATCH(D20,'July 13'!$H$2:$H$300,0)),(ISNUMBER(MATCH(E20,'July 13'!$G$2:$G$300,0))))),"Found","Not Found")</f>
        <v>Not Found</v>
      </c>
      <c r="I20" s="33" t="str">
        <f>IF(OR(OR(ISNUMBER(MATCH(C20,'July 14'!$E$2:$E$300,0)),ISNUMBER(MATCH(C20,'July 14'!$F$2:$F$300,0))),AND(ISNUMBER(MATCH(D20,'July 14'!$H$2:$H$300,0)),(ISNUMBER(MATCH(E20,'July 14'!$G$2:$G$300,0))))),"Found","Not Found")</f>
        <v>Not Found</v>
      </c>
      <c r="J20" s="33" t="str">
        <f>IF(OR(OR(ISNUMBER(MATCH(C20,'July 15'!$E$2:$E$300,0)),ISNUMBER(MATCH(C20,'July 15'!$F$2:$F$300,0))),AND(ISNUMBER(MATCH(D20,'July 15'!$H$2:$H$300,0)),(ISNUMBER(MATCH(E20,'July 15'!$G$2:$G$300,0))))),"Found","Not Found")</f>
        <v>Not Found</v>
      </c>
      <c r="K20" s="33" t="str">
        <f>IF(OR(OR(ISNUMBER(MATCH(C20,'July 16'!$E$2:$E$300,0)),ISNUMBER(MATCH(C20,'July 16'!$F$2:$F$300,0))),AND(ISNUMBER(MATCH(D20,'July 16'!$H$2:$H$300,0)),(ISNUMBER(MATCH(E20,'July 16'!$G$2:$G$300,0))))),"Found","Not Found")</f>
        <v>Not Found</v>
      </c>
      <c r="L20" s="33" t="str">
        <f>IF(OR(OR(ISNUMBER(MATCH(C20,'July 17'!$E$2:$E$300,0)),ISNUMBER(MATCH(C20,'July 17'!$F$2:$F$300,0))),AND(ISNUMBER(MATCH(D20,'July 17'!$H$2:$H$300,0)),(ISNUMBER(MATCH(E20,'July 17'!$G$2:$G$300,0))))),"Found","Not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1422</v>
      </c>
      <c r="C21" s="27"/>
      <c r="D21" s="34" t="s">
        <v>1423</v>
      </c>
      <c r="E21" s="42" t="s">
        <v>1424</v>
      </c>
      <c r="F21" s="33" t="str">
        <f>IF(OR(OR(ISNUMBER(MATCH(C21,'July 11'!$E$2:$E$300,0)),ISNUMBER(MATCH(C21,'July 11'!$F$2:$F$300,0))),AND(ISNUMBER(MATCH(D21,'July 11'!$H$2:$H$300,0)),(ISNUMBER(MATCH(E21,'July 11'!$G$2:$G$300,0))))),"Found","Not Found")</f>
        <v>Not Found</v>
      </c>
      <c r="G21" s="33" t="str">
        <f>IF(OR(OR(ISNUMBER(MATCH(C21,'July 12'!$E$2:$E$300,0)),ISNUMBER(MATCH(C21,'July 12'!$F$2:$F$300,0))),AND(ISNUMBER(MATCH(D21,'July 12'!$H$2:$H$300,0)),(ISNUMBER(MATCH(E21,'July 12'!$G$2:$G$300,0))))),"Found","Not Found")</f>
        <v>Not Found</v>
      </c>
      <c r="H21" s="35" t="str">
        <f>IF(OR(OR(ISNUMBER(MATCH(C21,'July 13'!$E$2:$E$300,0)),ISNUMBER(MATCH(C21,'July 13'!$F$2:$F$300,0))),AND(ISNUMBER(MATCH(D21,'July 13'!$H$2:$H$300,0)),(ISNUMBER(MATCH(E21,'July 13'!$G$2:$G$300,0))))),"Found","Not Found")</f>
        <v>Not Found</v>
      </c>
      <c r="I21" s="33" t="str">
        <f>IF(OR(OR(ISNUMBER(MATCH(C21,'July 14'!$E$2:$E$300,0)),ISNUMBER(MATCH(C21,'July 14'!$F$2:$F$300,0))),AND(ISNUMBER(MATCH(D21,'July 14'!$H$2:$H$300,0)),(ISNUMBER(MATCH(E21,'July 14'!$G$2:$G$300,0))))),"Found","Not Found")</f>
        <v>Not Found</v>
      </c>
      <c r="J21" s="33" t="str">
        <f>IF(OR(OR(ISNUMBER(MATCH(C21,'July 15'!$E$2:$E$300,0)),ISNUMBER(MATCH(C21,'July 15'!$F$2:$F$300,0))),AND(ISNUMBER(MATCH(D21,'July 15'!$H$2:$H$300,0)),(ISNUMBER(MATCH(E21,'July 15'!$G$2:$G$300,0))))),"Found","Not Found")</f>
        <v>Not Found</v>
      </c>
      <c r="K21" s="33" t="str">
        <f>IF(OR(OR(ISNUMBER(MATCH(C21,'July 16'!$E$2:$E$300,0)),ISNUMBER(MATCH(C21,'July 16'!$F$2:$F$300,0))),AND(ISNUMBER(MATCH(D21,'July 16'!$H$2:$H$300,0)),(ISNUMBER(MATCH(E21,'July 16'!$G$2:$G$300,0))))),"Found","Not Found")</f>
        <v>Not Found</v>
      </c>
      <c r="L21" s="33" t="str">
        <f>IF(OR(OR(ISNUMBER(MATCH(C21,'July 17'!$E$2:$E$300,0)),ISNUMBER(MATCH(C21,'July 17'!$F$2:$F$300,0))),AND(ISNUMBER(MATCH(D21,'July 17'!$H$2:$H$300,0)),(ISNUMBER(MATCH(E21,'July 17'!$G$2:$G$300,0))))),"Found","Not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1425</v>
      </c>
      <c r="C22" s="27"/>
      <c r="D22" s="34" t="s">
        <v>958</v>
      </c>
      <c r="E22" s="43" t="s">
        <v>959</v>
      </c>
      <c r="F22" s="33" t="str">
        <f>IF(OR(OR(ISNUMBER(MATCH(C22,'July 11'!$E$2:$E$300,0)),ISNUMBER(MATCH(C22,'July 11'!$F$2:$F$300,0))),AND(ISNUMBER(MATCH(D22,'July 11'!$H$2:$H$300,0)),(ISNUMBER(MATCH(E22,'July 11'!$G$2:$G$300,0))))),"Found","Not Found")</f>
        <v>Not Found</v>
      </c>
      <c r="G22" s="33" t="str">
        <f>IF(OR(OR(ISNUMBER(MATCH(C22,'July 12'!$E$2:$E$300,0)),ISNUMBER(MATCH(C22,'July 12'!$F$2:$F$300,0))),AND(ISNUMBER(MATCH(D22,'July 12'!$H$2:$H$300,0)),(ISNUMBER(MATCH(E22,'July 12'!$G$2:$G$300,0))))),"Found","Not Found")</f>
        <v>Not Found</v>
      </c>
      <c r="H22" s="35" t="str">
        <f>IF(OR(OR(ISNUMBER(MATCH(C22,'July 13'!$E$2:$E$300,0)),ISNUMBER(MATCH(C22,'July 13'!$F$2:$F$300,0))),AND(ISNUMBER(MATCH(D22,'July 13'!$H$2:$H$300,0)),(ISNUMBER(MATCH(E22,'July 13'!$G$2:$G$300,0))))),"Found","Not Found")</f>
        <v>Not Found</v>
      </c>
      <c r="I22" s="33" t="str">
        <f>IF(OR(OR(ISNUMBER(MATCH(C22,'July 14'!$E$2:$E$300,0)),ISNUMBER(MATCH(C22,'July 14'!$F$2:$F$300,0))),AND(ISNUMBER(MATCH(D22,'July 14'!$H$2:$H$300,0)),(ISNUMBER(MATCH(E22,'July 14'!$G$2:$G$300,0))))),"Found","Not Found")</f>
        <v>Not Found</v>
      </c>
      <c r="J22" s="33" t="str">
        <f>IF(OR(OR(ISNUMBER(MATCH(C22,'July 15'!$E$2:$E$300,0)),ISNUMBER(MATCH(C22,'July 15'!$F$2:$F$300,0))),AND(ISNUMBER(MATCH(D22,'July 15'!$H$2:$H$300,0)),(ISNUMBER(MATCH(E22,'July 15'!$G$2:$G$300,0))))),"Found","Not Found")</f>
        <v>Not Found</v>
      </c>
      <c r="K22" s="33" t="str">
        <f>IF(OR(OR(ISNUMBER(MATCH(C22,'July 16'!$E$2:$E$300,0)),ISNUMBER(MATCH(C22,'July 16'!$F$2:$F$300,0))),AND(ISNUMBER(MATCH(D22,'July 16'!$H$2:$H$300,0)),(ISNUMBER(MATCH(E22,'July 16'!$G$2:$G$300,0))))),"Found","Not Found")</f>
        <v>Not Found</v>
      </c>
      <c r="L22" s="33" t="str">
        <f>IF(OR(OR(ISNUMBER(MATCH(C22,'July 17'!$E$2:$E$300,0)),ISNUMBER(MATCH(C22,'July 17'!$F$2:$F$300,0))),AND(ISNUMBER(MATCH(D22,'July 17'!$H$2:$H$300,0)),(ISNUMBER(MATCH(E22,'July 17'!$G$2:$G$300,0))))),"Found","Not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1426</v>
      </c>
      <c r="C23" s="27"/>
      <c r="D23" s="34" t="s">
        <v>1427</v>
      </c>
      <c r="E23" s="44" t="s">
        <v>1428</v>
      </c>
      <c r="F23" s="33" t="str">
        <f>IF(OR(OR(ISNUMBER(MATCH(C23,'July 11'!$E$2:$E$300,0)),ISNUMBER(MATCH(C23,'July 11'!$F$2:$F$300,0))),AND(ISNUMBER(MATCH(D23,'July 11'!$H$2:$H$300,0)),(ISNUMBER(MATCH(E23,'July 11'!$G$2:$G$300,0))))),"Found","Not Found")</f>
        <v>Not Found</v>
      </c>
      <c r="G23" s="33" t="str">
        <f>IF(OR(OR(ISNUMBER(MATCH(C23,'July 12'!$E$2:$E$300,0)),ISNUMBER(MATCH(C23,'July 12'!$F$2:$F$300,0))),AND(ISNUMBER(MATCH(D23,'July 12'!$H$2:$H$300,0)),(ISNUMBER(MATCH(E23,'July 12'!$G$2:$G$300,0))))),"Found","Not Found")</f>
        <v>Not Found</v>
      </c>
      <c r="H23" s="35" t="str">
        <f>IF(OR(OR(ISNUMBER(MATCH(C23,'July 13'!$E$2:$E$300,0)),ISNUMBER(MATCH(C23,'July 13'!$F$2:$F$300,0))),AND(ISNUMBER(MATCH(D23,'July 13'!$H$2:$H$300,0)),(ISNUMBER(MATCH(E23,'July 13'!$G$2:$G$300,0))))),"Found","Not Found")</f>
        <v>Not Found</v>
      </c>
      <c r="I23" s="33" t="str">
        <f>IF(OR(OR(ISNUMBER(MATCH(C23,'July 14'!$E$2:$E$300,0)),ISNUMBER(MATCH(C23,'July 14'!$F$2:$F$300,0))),AND(ISNUMBER(MATCH(D23,'July 14'!$H$2:$H$300,0)),(ISNUMBER(MATCH(E23,'July 14'!$G$2:$G$300,0))))),"Found","Not Found")</f>
        <v>Not Found</v>
      </c>
      <c r="J23" s="33" t="str">
        <f>IF(OR(OR(ISNUMBER(MATCH(C23,'July 15'!$E$2:$E$300,0)),ISNUMBER(MATCH(C23,'July 15'!$F$2:$F$300,0))),AND(ISNUMBER(MATCH(D23,'July 15'!$H$2:$H$300,0)),(ISNUMBER(MATCH(E23,'July 15'!$G$2:$G$300,0))))),"Found","Not Found")</f>
        <v>Not Found</v>
      </c>
      <c r="K23" s="33" t="str">
        <f>IF(OR(OR(ISNUMBER(MATCH(C23,'July 16'!$E$2:$E$300,0)),ISNUMBER(MATCH(C23,'July 16'!$F$2:$F$300,0))),AND(ISNUMBER(MATCH(D23,'July 16'!$H$2:$H$300,0)),(ISNUMBER(MATCH(E23,'July 16'!$G$2:$G$300,0))))),"Found","Not Found")</f>
        <v>Not Found</v>
      </c>
      <c r="L23" s="33" t="str">
        <f>IF(OR(OR(ISNUMBER(MATCH(C23,'July 17'!$E$2:$E$300,0)),ISNUMBER(MATCH(C23,'July 17'!$F$2:$F$300,0))),AND(ISNUMBER(MATCH(D23,'July 17'!$H$2:$H$300,0)),(ISNUMBER(MATCH(E23,'July 17'!$G$2:$G$300,0))))),"Found","Not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1429</v>
      </c>
      <c r="C24" s="27"/>
      <c r="D24" s="34" t="s">
        <v>1430</v>
      </c>
      <c r="E24" s="44" t="s">
        <v>1431</v>
      </c>
      <c r="F24" s="33" t="str">
        <f>IF(OR(OR(ISNUMBER(MATCH(C24,'July 11'!$E$2:$E$300,0)),ISNUMBER(MATCH(C24,'July 11'!$F$2:$F$300,0))),AND(ISNUMBER(MATCH(D24,'July 11'!$H$2:$H$300,0)),(ISNUMBER(MATCH(E24,'July 11'!$G$2:$G$300,0))))),"Found","Not Found")</f>
        <v>Not Found</v>
      </c>
      <c r="G24" s="33" t="str">
        <f>IF(OR(OR(ISNUMBER(MATCH(C24,'July 12'!$E$2:$E$300,0)),ISNUMBER(MATCH(C24,'July 12'!$F$2:$F$300,0))),AND(ISNUMBER(MATCH(D24,'July 12'!$H$2:$H$300,0)),(ISNUMBER(MATCH(E24,'July 12'!$G$2:$G$300,0))))),"Found","Not Found")</f>
        <v>Not Found</v>
      </c>
      <c r="H24" s="35" t="str">
        <f>IF(OR(OR(ISNUMBER(MATCH(C24,'July 13'!$E$2:$E$300,0)),ISNUMBER(MATCH(C24,'July 13'!$F$2:$F$300,0))),AND(ISNUMBER(MATCH(D24,'July 13'!$H$2:$H$300,0)),(ISNUMBER(MATCH(E24,'July 13'!$G$2:$G$300,0))))),"Found","Not Found")</f>
        <v>Not Found</v>
      </c>
      <c r="I24" s="33" t="str">
        <f>IF(OR(OR(ISNUMBER(MATCH(C24,'July 14'!$E$2:$E$300,0)),ISNUMBER(MATCH(C24,'July 14'!$F$2:$F$300,0))),AND(ISNUMBER(MATCH(D24,'July 14'!$H$2:$H$300,0)),(ISNUMBER(MATCH(E24,'July 14'!$G$2:$G$300,0))))),"Found","Not Found")</f>
        <v>Not Found</v>
      </c>
      <c r="J24" s="33" t="str">
        <f>IF(OR(OR(ISNUMBER(MATCH(C24,'July 15'!$E$2:$E$300,0)),ISNUMBER(MATCH(C24,'July 15'!$F$2:$F$300,0))),AND(ISNUMBER(MATCH(D24,'July 15'!$H$2:$H$300,0)),(ISNUMBER(MATCH(E24,'July 15'!$G$2:$G$300,0))))),"Found","Not Found")</f>
        <v>Not Found</v>
      </c>
      <c r="K24" s="33" t="str">
        <f>IF(OR(OR(ISNUMBER(MATCH(C24,'July 16'!$E$2:$E$300,0)),ISNUMBER(MATCH(C24,'July 16'!$F$2:$F$300,0))),AND(ISNUMBER(MATCH(D24,'July 16'!$H$2:$H$300,0)),(ISNUMBER(MATCH(E24,'July 16'!$G$2:$G$300,0))))),"Found","Not Found")</f>
        <v>Not Found</v>
      </c>
      <c r="L24" s="33" t="str">
        <f>IF(OR(OR(ISNUMBER(MATCH(C24,'July 17'!$E$2:$E$300,0)),ISNUMBER(MATCH(C24,'July 17'!$F$2:$F$300,0))),AND(ISNUMBER(MATCH(D24,'July 17'!$H$2:$H$300,0)),(ISNUMBER(MATCH(E24,'July 17'!$G$2:$G$300,0))))),"Found","Not Found")</f>
        <v>Not Found</v>
      </c>
      <c r="M24" s="36">
        <f t="shared" si="0"/>
        <v>0</v>
      </c>
      <c r="N24" s="34" t="s">
        <v>1432</v>
      </c>
      <c r="O24" s="30" t="str">
        <f t="shared" si="1"/>
        <v>Yes</v>
      </c>
    </row>
    <row r="25" spans="1:15" ht="15" customHeight="1">
      <c r="B25" s="33" t="s">
        <v>1433</v>
      </c>
      <c r="C25" s="27"/>
      <c r="D25" s="34" t="s">
        <v>1434</v>
      </c>
      <c r="E25" s="45" t="s">
        <v>1435</v>
      </c>
      <c r="F25" s="33" t="str">
        <f>IF(OR(OR(ISNUMBER(MATCH(C25,'July 11'!$E$2:$E$300,0)),ISNUMBER(MATCH(C25,'July 11'!$F$2:$F$300,0))),AND(ISNUMBER(MATCH(D25,'July 11'!$H$2:$H$300,0)),(ISNUMBER(MATCH(E25,'July 11'!$G$2:$G$300,0))))),"Found","Not Found")</f>
        <v>Not Found</v>
      </c>
      <c r="G25" s="33" t="str">
        <f>IF(OR(OR(ISNUMBER(MATCH(C25,'July 12'!$E$2:$E$300,0)),ISNUMBER(MATCH(C25,'July 12'!$F$2:$F$300,0))),AND(ISNUMBER(MATCH(D25,'July 12'!$H$2:$H$300,0)),(ISNUMBER(MATCH(E25,'July 12'!$G$2:$G$300,0))))),"Found","Not Found")</f>
        <v>Not Found</v>
      </c>
      <c r="H25" s="35" t="str">
        <f>IF(OR(OR(ISNUMBER(MATCH(C25,'July 13'!$E$2:$E$300,0)),ISNUMBER(MATCH(C25,'July 13'!$F$2:$F$300,0))),AND(ISNUMBER(MATCH(D25,'July 13'!$H$2:$H$300,0)),(ISNUMBER(MATCH(E25,'July 13'!$G$2:$G$300,0))))),"Found","Not Found")</f>
        <v>Not Found</v>
      </c>
      <c r="I25" s="33" t="str">
        <f>IF(OR(OR(ISNUMBER(MATCH(C25,'July 14'!$E$2:$E$300,0)),ISNUMBER(MATCH(C25,'July 14'!$F$2:$F$300,0))),AND(ISNUMBER(MATCH(D25,'July 14'!$H$2:$H$300,0)),(ISNUMBER(MATCH(E25,'July 14'!$G$2:$G$300,0))))),"Found","Not Found")</f>
        <v>Not Found</v>
      </c>
      <c r="J25" s="33" t="str">
        <f>IF(OR(OR(ISNUMBER(MATCH(C25,'July 15'!$E$2:$E$300,0)),ISNUMBER(MATCH(C25,'July 15'!$F$2:$F$300,0))),AND(ISNUMBER(MATCH(D25,'July 15'!$H$2:$H$300,0)),(ISNUMBER(MATCH(E25,'July 15'!$G$2:$G$300,0))))),"Found","Not Found")</f>
        <v>Not Found</v>
      </c>
      <c r="K25" s="33" t="str">
        <f>IF(OR(OR(ISNUMBER(MATCH(C25,'July 16'!$E$2:$E$300,0)),ISNUMBER(MATCH(C25,'July 16'!$F$2:$F$300,0))),AND(ISNUMBER(MATCH(D25,'July 16'!$H$2:$H$300,0)),(ISNUMBER(MATCH(E25,'July 16'!$G$2:$G$300,0))))),"Found","Not Found")</f>
        <v>Not Found</v>
      </c>
      <c r="L25" s="33" t="str">
        <f>IF(OR(OR(ISNUMBER(MATCH(C25,'July 17'!$E$2:$E$300,0)),ISNUMBER(MATCH(C25,'July 17'!$F$2:$F$300,0))),AND(ISNUMBER(MATCH(D25,'July 17'!$H$2:$H$300,0)),(ISNUMBER(MATCH(E25,'July 17'!$G$2:$G$300,0))))),"Found","Not Found")</f>
        <v>Not Found</v>
      </c>
      <c r="M25" s="36">
        <f t="shared" si="0"/>
        <v>0</v>
      </c>
      <c r="N25" s="34" t="s">
        <v>1432</v>
      </c>
      <c r="O25" s="30" t="str">
        <f t="shared" si="1"/>
        <v>Yes</v>
      </c>
    </row>
    <row r="26" spans="1:15" ht="15" customHeight="1">
      <c r="B26" s="33" t="s">
        <v>1436</v>
      </c>
      <c r="C26" s="27"/>
      <c r="D26" s="34" t="s">
        <v>1437</v>
      </c>
      <c r="E26" s="46" t="s">
        <v>1438</v>
      </c>
      <c r="F26" s="33" t="str">
        <f>IF(OR(OR(ISNUMBER(MATCH(C26,'July 11'!$E$2:$E$300,0)),ISNUMBER(MATCH(C26,'July 11'!$F$2:$F$300,0))),AND(ISNUMBER(MATCH(D26,'July 11'!$H$2:$H$300,0)),(ISNUMBER(MATCH(E26,'July 11'!$G$2:$G$300,0))))),"Found","Not Found")</f>
        <v>Not Found</v>
      </c>
      <c r="G26" s="33" t="str">
        <f>IF(OR(OR(ISNUMBER(MATCH(C26,'July 12'!$E$2:$E$300,0)),ISNUMBER(MATCH(C26,'July 12'!$F$2:$F$300,0))),AND(ISNUMBER(MATCH(D26,'July 12'!$H$2:$H$300,0)),(ISNUMBER(MATCH(E26,'July 12'!$G$2:$G$300,0))))),"Found","Not Found")</f>
        <v>Not Found</v>
      </c>
      <c r="H26" s="35" t="str">
        <f>IF(OR(OR(ISNUMBER(MATCH(C26,'July 13'!$E$2:$E$300,0)),ISNUMBER(MATCH(C26,'July 13'!$F$2:$F$300,0))),AND(ISNUMBER(MATCH(D26,'July 13'!$H$2:$H$300,0)),(ISNUMBER(MATCH(E26,'July 13'!$G$2:$G$300,0))))),"Found","Not Found")</f>
        <v>Not Found</v>
      </c>
      <c r="I26" s="33" t="str">
        <f>IF(OR(OR(ISNUMBER(MATCH(C26,'July 14'!$E$2:$E$300,0)),ISNUMBER(MATCH(C26,'July 14'!$F$2:$F$300,0))),AND(ISNUMBER(MATCH(D26,'July 14'!$H$2:$H$300,0)),(ISNUMBER(MATCH(E26,'July 14'!$G$2:$G$300,0))))),"Found","Not Found")</f>
        <v>Not Found</v>
      </c>
      <c r="J26" s="33" t="str">
        <f>IF(OR(OR(ISNUMBER(MATCH(C26,'July 15'!$E$2:$E$300,0)),ISNUMBER(MATCH(C26,'July 15'!$F$2:$F$300,0))),AND(ISNUMBER(MATCH(D26,'July 15'!$H$2:$H$300,0)),(ISNUMBER(MATCH(E26,'July 15'!$G$2:$G$300,0))))),"Found","Not Found")</f>
        <v>Not Found</v>
      </c>
      <c r="K26" s="33" t="str">
        <f>IF(OR(OR(ISNUMBER(MATCH(C26,'July 16'!$E$2:$E$300,0)),ISNUMBER(MATCH(C26,'July 16'!$F$2:$F$300,0))),AND(ISNUMBER(MATCH(D26,'July 16'!$H$2:$H$300,0)),(ISNUMBER(MATCH(E26,'July 16'!$G$2:$G$300,0))))),"Found","Not Found")</f>
        <v>Not Found</v>
      </c>
      <c r="L26" s="33" t="str">
        <f>IF(OR(OR(ISNUMBER(MATCH(C26,'July 17'!$E$2:$E$300,0)),ISNUMBER(MATCH(C26,'July 17'!$F$2:$F$300,0))),AND(ISNUMBER(MATCH(D26,'July 17'!$H$2:$H$300,0)),(ISNUMBER(MATCH(E26,'July 17'!$G$2:$G$300,0))))),"Found","Not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1439</v>
      </c>
      <c r="C27" s="27"/>
      <c r="D27" s="34" t="s">
        <v>1292</v>
      </c>
      <c r="E27" s="47" t="s">
        <v>1293</v>
      </c>
      <c r="F27" s="33" t="str">
        <f>IF(OR(OR(ISNUMBER(MATCH(C27,'July 11'!$E$2:$E$300,0)),ISNUMBER(MATCH(C27,'July 11'!$F$2:$F$300,0))),AND(ISNUMBER(MATCH(D27,'July 11'!$H$2:$H$300,0)),(ISNUMBER(MATCH(E27,'July 11'!$G$2:$G$300,0))))),"Found","Not Found")</f>
        <v>Not Found</v>
      </c>
      <c r="G27" s="33" t="str">
        <f>IF(OR(OR(ISNUMBER(MATCH(C27,'July 12'!$E$2:$E$300,0)),ISNUMBER(MATCH(C27,'July 12'!$F$2:$F$300,0))),AND(ISNUMBER(MATCH(D27,'July 12'!$H$2:$H$300,0)),(ISNUMBER(MATCH(E27,'July 12'!$G$2:$G$300,0))))),"Found","Not Found")</f>
        <v>Not Found</v>
      </c>
      <c r="H27" s="35" t="str">
        <f>IF(OR(OR(ISNUMBER(MATCH(C27,'July 13'!$E$2:$E$300,0)),ISNUMBER(MATCH(C27,'July 13'!$F$2:$F$300,0))),AND(ISNUMBER(MATCH(D27,'July 13'!$H$2:$H$300,0)),(ISNUMBER(MATCH(E27,'July 13'!$G$2:$G$300,0))))),"Found","Not Found")</f>
        <v>Not Found</v>
      </c>
      <c r="I27" s="33" t="str">
        <f>IF(OR(OR(ISNUMBER(MATCH(C27,'July 14'!$E$2:$E$300,0)),ISNUMBER(MATCH(C27,'July 14'!$F$2:$F$300,0))),AND(ISNUMBER(MATCH(D27,'July 14'!$H$2:$H$300,0)),(ISNUMBER(MATCH(E27,'July 14'!$G$2:$G$300,0))))),"Found","Not Found")</f>
        <v>Not Found</v>
      </c>
      <c r="J27" s="33" t="str">
        <f>IF(OR(OR(ISNUMBER(MATCH(C27,'July 15'!$E$2:$E$300,0)),ISNUMBER(MATCH(C27,'July 15'!$F$2:$F$300,0))),AND(ISNUMBER(MATCH(D27,'July 15'!$H$2:$H$300,0)),(ISNUMBER(MATCH(E27,'July 15'!$G$2:$G$300,0))))),"Found","Not Found")</f>
        <v>Not Found</v>
      </c>
      <c r="K27" s="33" t="str">
        <f>IF(OR(OR(ISNUMBER(MATCH(C27,'July 16'!$E$2:$E$300,0)),ISNUMBER(MATCH(C27,'July 16'!$F$2:$F$300,0))),AND(ISNUMBER(MATCH(D27,'July 16'!$H$2:$H$300,0)),(ISNUMBER(MATCH(E27,'July 16'!$G$2:$G$300,0))))),"Found","Not Found")</f>
        <v>Not Found</v>
      </c>
      <c r="L27" s="33" t="str">
        <f>IF(OR(OR(ISNUMBER(MATCH(C27,'July 17'!$E$2:$E$300,0)),ISNUMBER(MATCH(C27,'July 17'!$F$2:$F$300,0))),AND(ISNUMBER(MATCH(D27,'July 17'!$H$2:$H$300,0)),(ISNUMBER(MATCH(E27,'July 17'!$G$2:$G$300,0))))),"Found","Not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1440</v>
      </c>
      <c r="C28" s="27"/>
      <c r="D28" s="34" t="s">
        <v>1441</v>
      </c>
      <c r="E28" s="48" t="s">
        <v>55</v>
      </c>
      <c r="F28" s="33" t="str">
        <f>IF(OR(OR(ISNUMBER(MATCH(C28,'July 11'!$E$2:$E$300,0)),ISNUMBER(MATCH(C28,'July 11'!$F$2:$F$300,0))),AND(ISNUMBER(MATCH(D28,'July 11'!$H$2:$H$300,0)),(ISNUMBER(MATCH(E28,'July 11'!$G$2:$G$300,0))))),"Found","Not Found")</f>
        <v>Found</v>
      </c>
      <c r="G28" s="33" t="str">
        <f>IF(OR(OR(ISNUMBER(MATCH(C28,'July 12'!$E$2:$E$300,0)),ISNUMBER(MATCH(C28,'July 12'!$F$2:$F$300,0))),AND(ISNUMBER(MATCH(D28,'July 12'!$H$2:$H$300,0)),(ISNUMBER(MATCH(E28,'July 12'!$G$2:$G$300,0))))),"Found","Not Found")</f>
        <v>Found</v>
      </c>
      <c r="H28" s="35" t="str">
        <f>IF(OR(OR(ISNUMBER(MATCH(C28,'July 13'!$E$2:$E$300,0)),ISNUMBER(MATCH(C28,'July 13'!$F$2:$F$300,0))),AND(ISNUMBER(MATCH(D28,'July 13'!$H$2:$H$300,0)),(ISNUMBER(MATCH(E28,'July 13'!$G$2:$G$300,0))))),"Found","Not Found")</f>
        <v>Found</v>
      </c>
      <c r="I28" s="33" t="str">
        <f>IF(OR(OR(ISNUMBER(MATCH(C28,'July 14'!$E$2:$E$300,0)),ISNUMBER(MATCH(C28,'July 14'!$F$2:$F$300,0))),AND(ISNUMBER(MATCH(D28,'July 14'!$H$2:$H$300,0)),(ISNUMBER(MATCH(E28,'July 14'!$G$2:$G$300,0))))),"Found","Not Found")</f>
        <v>Not Found</v>
      </c>
      <c r="J28" s="33" t="str">
        <f>IF(OR(OR(ISNUMBER(MATCH(C28,'July 15'!$E$2:$E$300,0)),ISNUMBER(MATCH(C28,'July 15'!$F$2:$F$300,0))),AND(ISNUMBER(MATCH(D28,'July 15'!$H$2:$H$300,0)),(ISNUMBER(MATCH(E28,'July 15'!$G$2:$G$300,0))))),"Found","Not Found")</f>
        <v>Not Found</v>
      </c>
      <c r="K28" s="33" t="str">
        <f>IF(OR(OR(ISNUMBER(MATCH(C28,'July 16'!$E$2:$E$300,0)),ISNUMBER(MATCH(C28,'July 16'!$F$2:$F$300,0))),AND(ISNUMBER(MATCH(D28,'July 16'!$H$2:$H$300,0)),(ISNUMBER(MATCH(E28,'July 16'!$G$2:$G$300,0))))),"Found","Not Found")</f>
        <v>Found</v>
      </c>
      <c r="L28" s="33" t="str">
        <f>IF(OR(OR(ISNUMBER(MATCH(C28,'July 17'!$E$2:$E$300,0)),ISNUMBER(MATCH(C28,'July 17'!$F$2:$F$300,0))),AND(ISNUMBER(MATCH(D28,'July 17'!$H$2:$H$300,0)),(ISNUMBER(MATCH(E28,'July 17'!$G$2:$G$300,0))))),"Found","Not Found")</f>
        <v>Not Found</v>
      </c>
      <c r="M28" s="36">
        <f t="shared" si="0"/>
        <v>4</v>
      </c>
      <c r="N28" s="34"/>
      <c r="O28" s="30" t="str">
        <f t="shared" si="1"/>
        <v>No</v>
      </c>
    </row>
    <row r="29" spans="1:15" ht="15" customHeight="1">
      <c r="B29" s="33" t="s">
        <v>967</v>
      </c>
      <c r="C29" s="27" t="str">
        <f>VLOOKUP(B29,'PKII Employee Details'!$A$2:$F$600,3,FALSE)</f>
        <v>C790</v>
      </c>
      <c r="D29" s="34" t="s">
        <v>969</v>
      </c>
      <c r="E29" s="49" t="s">
        <v>970</v>
      </c>
      <c r="F29" s="33" t="str">
        <f>IF(OR(OR(ISNUMBER(MATCH(C29,'July 11'!$E$2:$E$300,0)),ISNUMBER(MATCH(C29,'July 11'!$F$2:$F$300,0))),AND(ISNUMBER(MATCH(D29,'July 11'!$H$2:$H$300,0)),(ISNUMBER(MATCH(E29,'July 11'!$G$2:$G$300,0))))),"Found","Not Found")</f>
        <v>Not Found</v>
      </c>
      <c r="G29" s="33" t="str">
        <f>IF(OR(OR(ISNUMBER(MATCH(C29,'July 12'!$E$2:$E$300,0)),ISNUMBER(MATCH(C29,'July 12'!$F$2:$F$300,0))),AND(ISNUMBER(MATCH(D29,'July 12'!$H$2:$H$300,0)),(ISNUMBER(MATCH(E29,'July 12'!$G$2:$G$300,0))))),"Found","Not Found")</f>
        <v>Not Found</v>
      </c>
      <c r="H29" s="35" t="str">
        <f>IF(OR(OR(ISNUMBER(MATCH(C29,'July 13'!$E$2:$E$300,0)),ISNUMBER(MATCH(C29,'July 13'!$F$2:$F$300,0))),AND(ISNUMBER(MATCH(D29,'July 13'!$H$2:$H$300,0)),(ISNUMBER(MATCH(E29,'July 13'!$G$2:$G$300,0))))),"Found","Not Found")</f>
        <v>Not Found</v>
      </c>
      <c r="I29" s="33" t="str">
        <f>IF(OR(OR(ISNUMBER(MATCH(C29,'July 14'!$E$2:$E$300,0)),ISNUMBER(MATCH(C29,'July 14'!$F$2:$F$300,0))),AND(ISNUMBER(MATCH(D29,'July 14'!$H$2:$H$300,0)),(ISNUMBER(MATCH(E29,'July 14'!$G$2:$G$300,0))))),"Found","Not Found")</f>
        <v>Not Found</v>
      </c>
      <c r="J29" s="33" t="str">
        <f>IF(OR(OR(ISNUMBER(MATCH(C29,'July 15'!$E$2:$E$300,0)),ISNUMBER(MATCH(C29,'July 15'!$F$2:$F$300,0))),AND(ISNUMBER(MATCH(D29,'July 15'!$H$2:$H$300,0)),(ISNUMBER(MATCH(E29,'July 15'!$G$2:$G$300,0))))),"Found","Not Found")</f>
        <v>Not Found</v>
      </c>
      <c r="K29" s="33" t="str">
        <f>IF(OR(OR(ISNUMBER(MATCH(C29,'July 16'!$E$2:$E$300,0)),ISNUMBER(MATCH(C29,'July 16'!$F$2:$F$300,0))),AND(ISNUMBER(MATCH(D29,'July 16'!$H$2:$H$300,0)),(ISNUMBER(MATCH(E29,'July 16'!$G$2:$G$300,0))))),"Found","Not Found")</f>
        <v>Not Found</v>
      </c>
      <c r="L29" s="33" t="str">
        <f>IF(OR(OR(ISNUMBER(MATCH(C29,'July 17'!$E$2:$E$300,0)),ISNUMBER(MATCH(C29,'July 17'!$F$2:$F$300,0))),AND(ISNUMBER(MATCH(D29,'July 17'!$H$2:$H$300,0)),(ISNUMBER(MATCH(E29,'July 17'!$G$2:$G$300,0))))),"Found","Not Found")</f>
        <v>Not Found</v>
      </c>
      <c r="M29" s="36">
        <f t="shared" si="0"/>
        <v>0</v>
      </c>
      <c r="N29" s="34" t="s">
        <v>1415</v>
      </c>
      <c r="O29" s="30" t="str">
        <f t="shared" si="1"/>
        <v>Yes</v>
      </c>
    </row>
    <row r="30" spans="1:15" ht="15" customHeight="1">
      <c r="B30" s="33" t="s">
        <v>1442</v>
      </c>
      <c r="C30" s="27"/>
      <c r="D30" s="34" t="s">
        <v>118</v>
      </c>
      <c r="E30" s="50" t="s">
        <v>1443</v>
      </c>
      <c r="F30" s="33" t="str">
        <f>IF(OR(OR(ISNUMBER(MATCH(C30,'July 11'!$E$2:$E$300,0)),ISNUMBER(MATCH(C30,'July 11'!$F$2:$F$300,0))),AND(ISNUMBER(MATCH(D30,'July 11'!$H$2:$H$300,0)),(ISNUMBER(MATCH(E30,'July 11'!$G$2:$G$300,0))))),"Found","Not Found")</f>
        <v>Not Found</v>
      </c>
      <c r="G30" s="33" t="str">
        <f>IF(OR(OR(ISNUMBER(MATCH(C30,'July 12'!$E$2:$E$300,0)),ISNUMBER(MATCH(C30,'July 12'!$F$2:$F$300,0))),AND(ISNUMBER(MATCH(D30,'July 12'!$H$2:$H$300,0)),(ISNUMBER(MATCH(E30,'July 12'!$G$2:$G$300,0))))),"Found","Not Found")</f>
        <v>Found</v>
      </c>
      <c r="H30" s="35" t="str">
        <f>IF(OR(OR(ISNUMBER(MATCH(C30,'July 13'!$E$2:$E$300,0)),ISNUMBER(MATCH(C30,'July 13'!$F$2:$F$300,0))),AND(ISNUMBER(MATCH(D30,'July 13'!$H$2:$H$300,0)),(ISNUMBER(MATCH(E30,'July 13'!$G$2:$G$300,0))))),"Found","Not Found")</f>
        <v>Not Found</v>
      </c>
      <c r="I30" s="33" t="str">
        <f>IF(OR(OR(ISNUMBER(MATCH(C30,'July 14'!$E$2:$E$300,0)),ISNUMBER(MATCH(C30,'July 14'!$F$2:$F$300,0))),AND(ISNUMBER(MATCH(D30,'July 14'!$H$2:$H$300,0)),(ISNUMBER(MATCH(E30,'July 14'!$G$2:$G$300,0))))),"Found","Not Found")</f>
        <v>Not Found</v>
      </c>
      <c r="J30" s="33" t="str">
        <f>IF(OR(OR(ISNUMBER(MATCH(C30,'July 15'!$E$2:$E$300,0)),ISNUMBER(MATCH(C30,'July 15'!$F$2:$F$300,0))),AND(ISNUMBER(MATCH(D30,'July 15'!$H$2:$H$300,0)),(ISNUMBER(MATCH(E30,'July 15'!$G$2:$G$300,0))))),"Found","Not Found")</f>
        <v>Not Found</v>
      </c>
      <c r="K30" s="33" t="str">
        <f>IF(OR(OR(ISNUMBER(MATCH(C30,'July 16'!$E$2:$E$300,0)),ISNUMBER(MATCH(C30,'July 16'!$F$2:$F$300,0))),AND(ISNUMBER(MATCH(D30,'July 16'!$H$2:$H$300,0)),(ISNUMBER(MATCH(E30,'July 16'!$G$2:$G$300,0))))),"Found","Not Found")</f>
        <v>Found</v>
      </c>
      <c r="L30" s="33" t="str">
        <f>IF(OR(OR(ISNUMBER(MATCH(C30,'July 17'!$E$2:$E$300,0)),ISNUMBER(MATCH(C30,'July 17'!$F$2:$F$300,0))),AND(ISNUMBER(MATCH(D30,'July 17'!$H$2:$H$300,0)),(ISNUMBER(MATCH(E30,'July 17'!$G$2:$G$300,0))))),"Found","Not Found")</f>
        <v>Not Found</v>
      </c>
      <c r="M30" s="36">
        <f t="shared" si="0"/>
        <v>2</v>
      </c>
      <c r="N30" s="34"/>
      <c r="O30" s="30" t="str">
        <f t="shared" si="1"/>
        <v>Yes</v>
      </c>
    </row>
    <row r="31" spans="1:15" ht="15" customHeight="1">
      <c r="B31" s="33" t="s">
        <v>1444</v>
      </c>
      <c r="C31" s="27"/>
      <c r="D31" s="34" t="s">
        <v>140</v>
      </c>
      <c r="E31" s="48" t="s">
        <v>139</v>
      </c>
      <c r="F31" s="33" t="str">
        <f>IF(OR(OR(ISNUMBER(MATCH(C31,'July 11'!$E$2:$E$300,0)),ISNUMBER(MATCH(C31,'July 11'!$F$2:$F$300,0))),AND(ISNUMBER(MATCH(D31,'July 11'!$H$2:$H$300,0)),(ISNUMBER(MATCH(E31,'July 11'!$G$2:$G$300,0))))),"Found","Not Found")</f>
        <v>Not Found</v>
      </c>
      <c r="G31" s="33" t="str">
        <f>IF(OR(OR(ISNUMBER(MATCH(C31,'July 12'!$E$2:$E$300,0)),ISNUMBER(MATCH(C31,'July 12'!$F$2:$F$300,0))),AND(ISNUMBER(MATCH(D31,'July 12'!$H$2:$H$300,0)),(ISNUMBER(MATCH(E31,'July 12'!$G$2:$G$300,0))))),"Found","Not Found")</f>
        <v>Not Found</v>
      </c>
      <c r="H31" s="35" t="str">
        <f>IF(OR(OR(ISNUMBER(MATCH(C31,'July 13'!$E$2:$E$300,0)),ISNUMBER(MATCH(C31,'July 13'!$F$2:$F$300,0))),AND(ISNUMBER(MATCH(D31,'July 13'!$H$2:$H$300,0)),(ISNUMBER(MATCH(E31,'July 13'!$G$2:$G$300,0))))),"Found","Not Found")</f>
        <v>Found</v>
      </c>
      <c r="I31" s="33" t="str">
        <f>IF(OR(OR(ISNUMBER(MATCH(C31,'July 14'!$E$2:$E$300,0)),ISNUMBER(MATCH(C31,'July 14'!$F$2:$F$300,0))),AND(ISNUMBER(MATCH(D31,'July 14'!$H$2:$H$300,0)),(ISNUMBER(MATCH(E31,'July 14'!$G$2:$G$300,0))))),"Found","Not Found")</f>
        <v>Not Found</v>
      </c>
      <c r="J31" s="33" t="str">
        <f>IF(OR(OR(ISNUMBER(MATCH(C31,'July 15'!$E$2:$E$300,0)),ISNUMBER(MATCH(C31,'July 15'!$F$2:$F$300,0))),AND(ISNUMBER(MATCH(D31,'July 15'!$H$2:$H$300,0)),(ISNUMBER(MATCH(E31,'July 15'!$G$2:$G$300,0))))),"Found","Not Found")</f>
        <v>Not Found</v>
      </c>
      <c r="K31" s="33" t="str">
        <f>IF(OR(OR(ISNUMBER(MATCH(C31,'July 16'!$E$2:$E$300,0)),ISNUMBER(MATCH(C31,'July 16'!$F$2:$F$300,0))),AND(ISNUMBER(MATCH(D31,'July 16'!$H$2:$H$300,0)),(ISNUMBER(MATCH(E31,'July 16'!$G$2:$G$300,0))))),"Found","Not Found")</f>
        <v>Not Found</v>
      </c>
      <c r="L31" s="33" t="str">
        <f>IF(OR(OR(ISNUMBER(MATCH(C31,'July 17'!$E$2:$E$300,0)),ISNUMBER(MATCH(C31,'July 17'!$F$2:$F$300,0))),AND(ISNUMBER(MATCH(D31,'July 17'!$H$2:$H$300,0)),(ISNUMBER(MATCH(E31,'July 17'!$G$2:$G$300,0))))),"Found","Not Found")</f>
        <v>Found</v>
      </c>
      <c r="M31" s="36">
        <f t="shared" si="0"/>
        <v>2</v>
      </c>
      <c r="N31" s="34"/>
      <c r="O31" s="30" t="str">
        <f t="shared" si="1"/>
        <v>Yes</v>
      </c>
    </row>
    <row r="32" spans="1:15" ht="15" customHeight="1">
      <c r="A32" s="51"/>
      <c r="B32" s="26" t="s">
        <v>1445</v>
      </c>
      <c r="C32" s="52"/>
      <c r="D32" s="34" t="s">
        <v>1446</v>
      </c>
      <c r="E32" s="34" t="s">
        <v>1447</v>
      </c>
      <c r="F32" s="33" t="str">
        <f>IF(OR(OR(ISNUMBER(MATCH(C32,'July 11'!$E$2:$E$300,0)),ISNUMBER(MATCH(C32,'July 11'!$F$2:$F$300,0))),AND(ISNUMBER(MATCH(D32,'July 11'!$H$2:$H$300,0)),(ISNUMBER(MATCH(E32,'July 11'!$G$2:$G$300,0))))),"Found","Not Found")</f>
        <v>Not Found</v>
      </c>
      <c r="G32" s="33" t="str">
        <f>IF(OR(OR(ISNUMBER(MATCH(C32,'July 12'!$E$2:$E$300,0)),ISNUMBER(MATCH(C32,'July 12'!$F$2:$F$300,0))),AND(ISNUMBER(MATCH(D32,'July 12'!$H$2:$H$300,0)),(ISNUMBER(MATCH(E32,'July 12'!$G$2:$G$300,0))))),"Found","Not Found")</f>
        <v>Not Found</v>
      </c>
      <c r="H32" s="35" t="str">
        <f>IF(OR(OR(ISNUMBER(MATCH(C32,'July 13'!$E$2:$E$300,0)),ISNUMBER(MATCH(C32,'July 13'!$F$2:$F$300,0))),AND(ISNUMBER(MATCH(D32,'July 13'!$H$2:$H$300,0)),(ISNUMBER(MATCH(E32,'July 13'!$G$2:$G$300,0))))),"Found","Not Found")</f>
        <v>Not Found</v>
      </c>
      <c r="I32" s="33" t="str">
        <f>IF(OR(OR(ISNUMBER(MATCH(C32,'July 14'!$E$2:$E$300,0)),ISNUMBER(MATCH(C32,'July 14'!$F$2:$F$300,0))),AND(ISNUMBER(MATCH(D32,'July 14'!$H$2:$H$300,0)),(ISNUMBER(MATCH(E32,'July 14'!$G$2:$G$300,0))))),"Found","Not Found")</f>
        <v>Not Found</v>
      </c>
      <c r="J32" s="33" t="str">
        <f>IF(OR(OR(ISNUMBER(MATCH(C32,'July 15'!$E$2:$E$300,0)),ISNUMBER(MATCH(C32,'July 15'!$F$2:$F$300,0))),AND(ISNUMBER(MATCH(D32,'July 15'!$H$2:$H$300,0)),(ISNUMBER(MATCH(E32,'July 15'!$G$2:$G$300,0))))),"Found","Not Found")</f>
        <v>Not Found</v>
      </c>
      <c r="K32" s="33" t="str">
        <f>IF(OR(OR(ISNUMBER(MATCH(C32,'July 16'!$E$2:$E$300,0)),ISNUMBER(MATCH(C32,'July 16'!$F$2:$F$300,0))),AND(ISNUMBER(MATCH(D32,'July 16'!$H$2:$H$300,0)),(ISNUMBER(MATCH(E32,'July 16'!$G$2:$G$300,0))))),"Found","Not Found")</f>
        <v>Not Found</v>
      </c>
      <c r="L32" s="33" t="str">
        <f>IF(OR(OR(ISNUMBER(MATCH(C32,'July 17'!$E$2:$E$300,0)),ISNUMBER(MATCH(C32,'July 17'!$F$2:$F$300,0))),AND(ISNUMBER(MATCH(D32,'July 17'!$H$2:$H$300,0)),(ISNUMBER(MATCH(E32,'July 17'!$G$2:$G$300,0))))),"Found","Not Found")</f>
        <v>Not Found</v>
      </c>
      <c r="M32" s="36">
        <f t="shared" si="0"/>
        <v>0</v>
      </c>
      <c r="N32" s="34" t="s">
        <v>1448</v>
      </c>
      <c r="O32" s="30" t="str">
        <f t="shared" si="1"/>
        <v>Yes</v>
      </c>
    </row>
    <row r="33" spans="1:15" ht="15" customHeight="1">
      <c r="A33" s="51"/>
      <c r="B33" s="53" t="s">
        <v>1449</v>
      </c>
      <c r="C33" s="36"/>
      <c r="D33" s="34" t="s">
        <v>1450</v>
      </c>
      <c r="E33" s="34" t="s">
        <v>1451</v>
      </c>
      <c r="F33" s="33" t="str">
        <f>IF(OR(OR(ISNUMBER(MATCH(C33,'July 11'!$E$2:$E$300,0)),ISNUMBER(MATCH(C33,'July 11'!$F$2:$F$300,0))),AND(ISNUMBER(MATCH(D33,'July 11'!$H$2:$H$300,0)),(ISNUMBER(MATCH(E33,'July 11'!$G$2:$G$300,0))))),"Found","Not Found")</f>
        <v>Not Found</v>
      </c>
      <c r="G33" s="33" t="str">
        <f>IF(OR(OR(ISNUMBER(MATCH(C33,'July 12'!$E$2:$E$300,0)),ISNUMBER(MATCH(C33,'July 12'!$F$2:$F$300,0))),AND(ISNUMBER(MATCH(D33,'July 12'!$H$2:$H$300,0)),(ISNUMBER(MATCH(E33,'July 12'!$G$2:$G$300,0))))),"Found","Not Found")</f>
        <v>Not Found</v>
      </c>
      <c r="H33" s="35" t="str">
        <f>IF(OR(OR(ISNUMBER(MATCH(C33,'July 13'!$E$2:$E$300,0)),ISNUMBER(MATCH(C33,'July 13'!$F$2:$F$300,0))),AND(ISNUMBER(MATCH(D33,'July 13'!$H$2:$H$300,0)),(ISNUMBER(MATCH(E33,'July 13'!$G$2:$G$300,0))))),"Found","Not Found")</f>
        <v>Not Found</v>
      </c>
      <c r="I33" s="33" t="str">
        <f>IF(OR(OR(ISNUMBER(MATCH(C33,'July 14'!$E$2:$E$300,0)),ISNUMBER(MATCH(C33,'July 14'!$F$2:$F$300,0))),AND(ISNUMBER(MATCH(D33,'July 14'!$H$2:$H$300,0)),(ISNUMBER(MATCH(E33,'July 14'!$G$2:$G$300,0))))),"Found","Not Found")</f>
        <v>Not Found</v>
      </c>
      <c r="J33" s="33" t="str">
        <f>IF(OR(OR(ISNUMBER(MATCH(C33,'July 15'!$E$2:$E$300,0)),ISNUMBER(MATCH(C33,'July 15'!$F$2:$F$300,0))),AND(ISNUMBER(MATCH(D33,'July 15'!$H$2:$H$300,0)),(ISNUMBER(MATCH(E33,'July 15'!$G$2:$G$300,0))))),"Found","Not Found")</f>
        <v>Not Found</v>
      </c>
      <c r="K33" s="33" t="str">
        <f>IF(OR(OR(ISNUMBER(MATCH(C33,'July 16'!$E$2:$E$300,0)),ISNUMBER(MATCH(C33,'July 16'!$F$2:$F$300,0))),AND(ISNUMBER(MATCH(D33,'July 16'!$H$2:$H$300,0)),(ISNUMBER(MATCH(E33,'July 16'!$G$2:$G$300,0))))),"Found","Not Found")</f>
        <v>Not Found</v>
      </c>
      <c r="L33" s="33" t="str">
        <f>IF(OR(OR(ISNUMBER(MATCH(C33,'July 17'!$E$2:$E$300,0)),ISNUMBER(MATCH(C33,'July 17'!$F$2:$F$300,0))),AND(ISNUMBER(MATCH(D33,'July 17'!$H$2:$H$300,0)),(ISNUMBER(MATCH(E33,'July 17'!$G$2:$G$300,0))))),"Found","Not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1452</v>
      </c>
      <c r="C34" s="36"/>
      <c r="D34" s="34" t="s">
        <v>60</v>
      </c>
      <c r="E34" s="34" t="s">
        <v>59</v>
      </c>
      <c r="F34" s="33" t="str">
        <f>IF(OR(OR(ISNUMBER(MATCH(C34,'July 11'!$E$2:$E$300,0)),ISNUMBER(MATCH(C34,'July 11'!$F$2:$F$300,0))),AND(ISNUMBER(MATCH(D34,'July 11'!$H$2:$H$300,0)),(ISNUMBER(MATCH(E34,'July 11'!$G$2:$G$300,0))))),"Found","Not Found")</f>
        <v>Found</v>
      </c>
      <c r="G34" s="33" t="str">
        <f>IF(OR(OR(ISNUMBER(MATCH(C34,'July 12'!$E$2:$E$300,0)),ISNUMBER(MATCH(C34,'July 12'!$F$2:$F$300,0))),AND(ISNUMBER(MATCH(D34,'July 12'!$H$2:$H$300,0)),(ISNUMBER(MATCH(E34,'July 12'!$G$2:$G$300,0))))),"Found","Not Found")</f>
        <v>Not Found</v>
      </c>
      <c r="H34" s="35" t="str">
        <f>IF(OR(OR(ISNUMBER(MATCH(C34,'July 13'!$E$2:$E$300,0)),ISNUMBER(MATCH(C34,'July 13'!$F$2:$F$300,0))),AND(ISNUMBER(MATCH(D34,'July 13'!$H$2:$H$300,0)),(ISNUMBER(MATCH(E34,'July 13'!$G$2:$G$300,0))))),"Found","Not Found")</f>
        <v>Found</v>
      </c>
      <c r="I34" s="33" t="str">
        <f>IF(OR(OR(ISNUMBER(MATCH(C34,'July 14'!$E$2:$E$300,0)),ISNUMBER(MATCH(C34,'July 14'!$F$2:$F$300,0))),AND(ISNUMBER(MATCH(D34,'July 14'!$H$2:$H$300,0)),(ISNUMBER(MATCH(E34,'July 14'!$G$2:$G$300,0))))),"Found","Not Found")</f>
        <v>Not Found</v>
      </c>
      <c r="J34" s="33" t="str">
        <f>IF(OR(OR(ISNUMBER(MATCH(C34,'July 15'!$E$2:$E$300,0)),ISNUMBER(MATCH(C34,'July 15'!$F$2:$F$300,0))),AND(ISNUMBER(MATCH(D34,'July 15'!$H$2:$H$300,0)),(ISNUMBER(MATCH(E34,'July 15'!$G$2:$G$300,0))))),"Found","Not Found")</f>
        <v>Not Found</v>
      </c>
      <c r="K34" s="33" t="str">
        <f>IF(OR(OR(ISNUMBER(MATCH(C34,'July 16'!$E$2:$E$300,0)),ISNUMBER(MATCH(C34,'July 16'!$F$2:$F$300,0))),AND(ISNUMBER(MATCH(D34,'July 16'!$H$2:$H$300,0)),(ISNUMBER(MATCH(E34,'July 16'!$G$2:$G$300,0))))),"Found","Not Found")</f>
        <v>Not Found</v>
      </c>
      <c r="L34" s="33" t="str">
        <f>IF(OR(OR(ISNUMBER(MATCH(C34,'July 17'!$E$2:$E$300,0)),ISNUMBER(MATCH(C34,'July 17'!$F$2:$F$300,0))),AND(ISNUMBER(MATCH(D34,'July 17'!$H$2:$H$300,0)),(ISNUMBER(MATCH(E34,'July 17'!$G$2:$G$300,0))))),"Found","Not Found")</f>
        <v>Not Found</v>
      </c>
      <c r="M34" s="36">
        <f t="shared" si="0"/>
        <v>2</v>
      </c>
      <c r="N34" s="34"/>
      <c r="O34" s="30" t="str">
        <f t="shared" si="1"/>
        <v>Yes</v>
      </c>
    </row>
    <row r="35" spans="1:15" ht="15" customHeight="1">
      <c r="A35" s="51"/>
      <c r="B35" s="26" t="s">
        <v>1453</v>
      </c>
      <c r="C35" s="36" t="s">
        <v>45</v>
      </c>
      <c r="D35" s="34" t="s">
        <v>1454</v>
      </c>
      <c r="E35" s="34" t="s">
        <v>1455</v>
      </c>
      <c r="F35" s="33" t="str">
        <f>IF(OR(OR(ISNUMBER(MATCH(C35,'July 11'!$E$2:$E$300,0)),ISNUMBER(MATCH(C35,'July 11'!$F$2:$F$300,0))),AND(ISNUMBER(MATCH(D35,'July 11'!$H$2:$H$300,0)),(ISNUMBER(MATCH(E35,'July 11'!$G$2:$G$300,0))))),"Found","Not Found")</f>
        <v>Found</v>
      </c>
      <c r="G35" s="33" t="str">
        <f>IF(OR(OR(ISNUMBER(MATCH(C35,'July 12'!$E$2:$E$300,0)),ISNUMBER(MATCH(C35,'July 12'!$F$2:$F$300,0))),AND(ISNUMBER(MATCH(D35,'July 12'!$H$2:$H$300,0)),(ISNUMBER(MATCH(E35,'July 12'!$G$2:$G$300,0))))),"Found","Not Found")</f>
        <v>Found</v>
      </c>
      <c r="H35" s="35" t="str">
        <f>IF(OR(OR(ISNUMBER(MATCH(C35,'July 13'!$E$2:$E$300,0)),ISNUMBER(MATCH(C35,'July 13'!$F$2:$F$300,0))),AND(ISNUMBER(MATCH(D35,'July 13'!$H$2:$H$300,0)),(ISNUMBER(MATCH(E35,'July 13'!$G$2:$G$300,0))))),"Found","Not Found")</f>
        <v>Not Found</v>
      </c>
      <c r="I35" s="33" t="str">
        <f>IF(OR(OR(ISNUMBER(MATCH(C35,'July 14'!$E$2:$E$300,0)),ISNUMBER(MATCH(C35,'July 14'!$F$2:$F$300,0))),AND(ISNUMBER(MATCH(D35,'July 14'!$H$2:$H$300,0)),(ISNUMBER(MATCH(E35,'July 14'!$G$2:$G$300,0))))),"Found","Not Found")</f>
        <v>Not Found</v>
      </c>
      <c r="J35" s="33" t="str">
        <f>IF(OR(OR(ISNUMBER(MATCH(C35,'July 15'!$E$2:$E$300,0)),ISNUMBER(MATCH(C35,'July 15'!$F$2:$F$300,0))),AND(ISNUMBER(MATCH(D35,'July 15'!$H$2:$H$300,0)),(ISNUMBER(MATCH(E35,'July 15'!$G$2:$G$300,0))))),"Found","Not Found")</f>
        <v>Not Found</v>
      </c>
      <c r="K35" s="33" t="str">
        <f>IF(OR(OR(ISNUMBER(MATCH(C35,'July 16'!$E$2:$E$300,0)),ISNUMBER(MATCH(C35,'July 16'!$F$2:$F$300,0))),AND(ISNUMBER(MATCH(D35,'July 16'!$H$2:$H$300,0)),(ISNUMBER(MATCH(E35,'July 16'!$G$2:$G$300,0))))),"Found","Not Found")</f>
        <v>Found</v>
      </c>
      <c r="L35" s="33" t="str">
        <f>IF(OR(OR(ISNUMBER(MATCH(C35,'July 17'!$E$2:$E$300,0)),ISNUMBER(MATCH(C35,'July 17'!$F$2:$F$300,0))),AND(ISNUMBER(MATCH(D35,'July 17'!$H$2:$H$300,0)),(ISNUMBER(MATCH(E35,'July 17'!$G$2:$G$300,0))))),"Found","Not Found")</f>
        <v>Found</v>
      </c>
      <c r="M35" s="36">
        <f t="shared" si="0"/>
        <v>4</v>
      </c>
      <c r="N35" s="34"/>
      <c r="O35" s="30" t="str">
        <f t="shared" si="1"/>
        <v>Yes</v>
      </c>
    </row>
    <row r="36" spans="1:15" ht="15" customHeight="1">
      <c r="B36" s="54" t="s">
        <v>433</v>
      </c>
      <c r="C36" s="36" t="s">
        <v>71</v>
      </c>
      <c r="D36" s="33" t="s">
        <v>432</v>
      </c>
      <c r="E36" s="33" t="s">
        <v>243</v>
      </c>
      <c r="F36" s="33" t="str">
        <f>IF(OR(OR(ISNUMBER(MATCH(C36,'July 11'!$E$2:$E$300,0)),ISNUMBER(MATCH(C36,'July 11'!$F$2:$F$300,0))),AND(ISNUMBER(MATCH(D36,'July 11'!$H$2:$H$300,0)),(ISNUMBER(MATCH(E36,'July 11'!$G$2:$G$300,0))))),"Found","Not Found")</f>
        <v>Found</v>
      </c>
      <c r="G36" s="33" t="str">
        <f>IF(OR(OR(ISNUMBER(MATCH(C36,'July 12'!$E$2:$E$300,0)),ISNUMBER(MATCH(C36,'July 12'!$F$2:$F$300,0))),AND(ISNUMBER(MATCH(D36,'July 12'!$H$2:$H$300,0)),(ISNUMBER(MATCH(E36,'July 12'!$G$2:$G$300,0))))),"Found","Not Found")</f>
        <v>Found</v>
      </c>
      <c r="H36" s="35" t="str">
        <f>IF(OR(OR(ISNUMBER(MATCH(C36,'July 13'!$E$2:$E$300,0)),ISNUMBER(MATCH(C36,'July 13'!$F$2:$F$300,0))),AND(ISNUMBER(MATCH(D36,'July 13'!$H$2:$H$300,0)),(ISNUMBER(MATCH(E36,'July 13'!$G$2:$G$300,0))))),"Found","Not Found")</f>
        <v>Found</v>
      </c>
      <c r="I36" s="33" t="str">
        <f>IF(OR(OR(ISNUMBER(MATCH(C36,'July 14'!$E$2:$E$300,0)),ISNUMBER(MATCH(C36,'July 14'!$F$2:$F$300,0))),AND(ISNUMBER(MATCH(D36,'July 14'!$H$2:$H$300,0)),(ISNUMBER(MATCH(E36,'July 14'!$G$2:$G$300,0))))),"Found","Not Found")</f>
        <v>Not Found</v>
      </c>
      <c r="J36" s="33" t="str">
        <f>IF(OR(OR(ISNUMBER(MATCH(C36,'July 15'!$E$2:$E$300,0)),ISNUMBER(MATCH(C36,'July 15'!$F$2:$F$300,0))),AND(ISNUMBER(MATCH(D36,'July 15'!$H$2:$H$300,0)),(ISNUMBER(MATCH(E36,'July 15'!$G$2:$G$300,0))))),"Found","Not Found")</f>
        <v>Not Found</v>
      </c>
      <c r="K36" s="33" t="str">
        <f>IF(OR(OR(ISNUMBER(MATCH(C36,'July 16'!$E$2:$E$300,0)),ISNUMBER(MATCH(C36,'July 16'!$F$2:$F$300,0))),AND(ISNUMBER(MATCH(D36,'July 16'!$H$2:$H$300,0)),(ISNUMBER(MATCH(E36,'July 16'!$G$2:$G$300,0))))),"Found","Not Found")</f>
        <v>Found</v>
      </c>
      <c r="L36" s="33" t="str">
        <f>IF(OR(OR(ISNUMBER(MATCH(C36,'July 17'!$E$2:$E$300,0)),ISNUMBER(MATCH(C36,'July 17'!$F$2:$F$300,0))),AND(ISNUMBER(MATCH(D36,'July 17'!$H$2:$H$300,0)),(ISNUMBER(MATCH(E36,'July 17'!$G$2:$G$300,0))))),"Found","Not Found")</f>
        <v>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1456</v>
      </c>
      <c r="C37" s="36" t="s">
        <v>1457</v>
      </c>
      <c r="D37" s="34" t="s">
        <v>1458</v>
      </c>
      <c r="E37" s="33" t="s">
        <v>1459</v>
      </c>
      <c r="F37" s="33" t="str">
        <f>IF(OR(OR(ISNUMBER(MATCH(C37,'July 11'!$E$2:$E$300,0)),ISNUMBER(MATCH(C37,'July 11'!$F$2:$F$300,0))),AND(ISNUMBER(MATCH(D37,'July 11'!$H$2:$H$300,0)),(ISNUMBER(MATCH(E37,'July 11'!$G$2:$G$300,0))))),"Found","Not Found")</f>
        <v>Not Found</v>
      </c>
      <c r="G37" s="33" t="str">
        <f>IF(OR(OR(ISNUMBER(MATCH(C37,'July 12'!$E$2:$E$300,0)),ISNUMBER(MATCH(C37,'July 12'!$F$2:$F$300,0))),AND(ISNUMBER(MATCH(D37,'July 12'!$H$2:$H$300,0)),(ISNUMBER(MATCH(E37,'July 12'!$G$2:$G$300,0))))),"Found","Not Found")</f>
        <v>Not Found</v>
      </c>
      <c r="H37" s="35" t="str">
        <f>IF(OR(OR(ISNUMBER(MATCH(C37,'July 13'!$E$2:$E$300,0)),ISNUMBER(MATCH(C37,'July 13'!$F$2:$F$300,0))),AND(ISNUMBER(MATCH(D37,'July 13'!$H$2:$H$300,0)),(ISNUMBER(MATCH(E37,'July 13'!$G$2:$G$300,0))))),"Found","Not Found")</f>
        <v>Not Found</v>
      </c>
      <c r="I37" s="33" t="str">
        <f>IF(OR(OR(ISNUMBER(MATCH(C37,'July 14'!$E$2:$E$300,0)),ISNUMBER(MATCH(C37,'July 14'!$F$2:$F$300,0))),AND(ISNUMBER(MATCH(D37,'July 14'!$H$2:$H$300,0)),(ISNUMBER(MATCH(E37,'July 14'!$G$2:$G$300,0))))),"Found","Not Found")</f>
        <v>Not Found</v>
      </c>
      <c r="J37" s="33" t="str">
        <f>IF(OR(OR(ISNUMBER(MATCH(C37,'July 15'!$E$2:$E$300,0)),ISNUMBER(MATCH(C37,'July 15'!$F$2:$F$300,0))),AND(ISNUMBER(MATCH(D37,'July 15'!$H$2:$H$300,0)),(ISNUMBER(MATCH(E37,'July 15'!$G$2:$G$300,0))))),"Found","Not Found")</f>
        <v>Not Found</v>
      </c>
      <c r="K37" s="33" t="str">
        <f>IF(OR(OR(ISNUMBER(MATCH(C37,'July 16'!$E$2:$E$300,0)),ISNUMBER(MATCH(C37,'July 16'!$F$2:$F$300,0))),AND(ISNUMBER(MATCH(D37,'July 16'!$H$2:$H$300,0)),(ISNUMBER(MATCH(E37,'July 16'!$G$2:$G$300,0))))),"Found","Not Found")</f>
        <v>Not Found</v>
      </c>
      <c r="L37" s="33" t="str">
        <f>IF(OR(OR(ISNUMBER(MATCH(C37,'July 17'!$E$2:$E$300,0)),ISNUMBER(MATCH(C37,'July 17'!$F$2:$F$300,0))),AND(ISNUMBER(MATCH(D37,'July 17'!$H$2:$H$300,0)),(ISNUMBER(MATCH(E37,'July 17'!$G$2:$G$300,0))))),"Found","Not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1460</v>
      </c>
      <c r="C38" s="36" t="s">
        <v>69</v>
      </c>
      <c r="D38" s="33" t="s">
        <v>1461</v>
      </c>
      <c r="E38" s="33" t="s">
        <v>1462</v>
      </c>
      <c r="F38" s="33" t="str">
        <f>IF(OR(OR(ISNUMBER(MATCH(C38,'July 11'!$E$2:$E$300,0)),ISNUMBER(MATCH(C38,'July 11'!$F$2:$F$300,0))),AND(ISNUMBER(MATCH(D38,'July 11'!$H$2:$H$300,0)),(ISNUMBER(MATCH(E38,'July 11'!$G$2:$G$300,0))))),"Found","Not Found")</f>
        <v>Found</v>
      </c>
      <c r="G38" s="33" t="str">
        <f>IF(OR(OR(ISNUMBER(MATCH(C38,'July 12'!$E$2:$E$300,0)),ISNUMBER(MATCH(C38,'July 12'!$F$2:$F$300,0))),AND(ISNUMBER(MATCH(D38,'July 12'!$H$2:$H$300,0)),(ISNUMBER(MATCH(E38,'July 12'!$G$2:$G$300,0))))),"Found","Not Found")</f>
        <v>Not Found</v>
      </c>
      <c r="H38" s="35" t="str">
        <f>IF(OR(OR(ISNUMBER(MATCH(C38,'July 13'!$E$2:$E$300,0)),ISNUMBER(MATCH(C38,'July 13'!$F$2:$F$300,0))),AND(ISNUMBER(MATCH(D38,'July 13'!$H$2:$H$300,0)),(ISNUMBER(MATCH(E38,'July 13'!$G$2:$G$300,0))))),"Found","Not Found")</f>
        <v>Found</v>
      </c>
      <c r="I38" s="33" t="str">
        <f>IF(OR(OR(ISNUMBER(MATCH(C38,'July 14'!$E$2:$E$300,0)),ISNUMBER(MATCH(C38,'July 14'!$F$2:$F$300,0))),AND(ISNUMBER(MATCH(D38,'July 14'!$H$2:$H$300,0)),(ISNUMBER(MATCH(E38,'July 14'!$G$2:$G$300,0))))),"Found","Not Found")</f>
        <v>Not Found</v>
      </c>
      <c r="J38" s="33" t="str">
        <f>IF(OR(OR(ISNUMBER(MATCH(C38,'July 15'!$E$2:$E$300,0)),ISNUMBER(MATCH(C38,'July 15'!$F$2:$F$300,0))),AND(ISNUMBER(MATCH(D38,'July 15'!$H$2:$H$300,0)),(ISNUMBER(MATCH(E38,'July 15'!$G$2:$G$300,0))))),"Found","Not Found")</f>
        <v>Not Found</v>
      </c>
      <c r="K38" s="33" t="str">
        <f>IF(OR(OR(ISNUMBER(MATCH(C38,'July 16'!$E$2:$E$300,0)),ISNUMBER(MATCH(C38,'July 16'!$F$2:$F$300,0))),AND(ISNUMBER(MATCH(D38,'July 16'!$H$2:$H$300,0)),(ISNUMBER(MATCH(E38,'July 16'!$G$2:$G$300,0))))),"Found","Not Found")</f>
        <v>Not Found</v>
      </c>
      <c r="L38" s="33" t="str">
        <f>IF(OR(OR(ISNUMBER(MATCH(C38,'July 17'!$E$2:$E$300,0)),ISNUMBER(MATCH(C38,'July 17'!$F$2:$F$300,0))),AND(ISNUMBER(MATCH(D38,'July 17'!$H$2:$H$300,0)),(ISNUMBER(MATCH(E38,'July 17'!$G$2:$G$300,0))))),"Found","Not Found")</f>
        <v>Not Found</v>
      </c>
      <c r="M38" s="36">
        <f t="shared" si="0"/>
        <v>2</v>
      </c>
      <c r="N38" s="34"/>
      <c r="O38" s="30" t="str">
        <f t="shared" si="1"/>
        <v>Yes</v>
      </c>
    </row>
    <row r="39" spans="1:15" ht="15" customHeight="1">
      <c r="B39" s="26" t="s">
        <v>1463</v>
      </c>
      <c r="C39" s="36" t="s">
        <v>1464</v>
      </c>
      <c r="D39" s="34" t="s">
        <v>151</v>
      </c>
      <c r="E39" s="34" t="s">
        <v>150</v>
      </c>
      <c r="F39" s="33" t="str">
        <f>IF(OR(OR(ISNUMBER(MATCH(C39,'July 11'!$E$2:$E$300,0)),ISNUMBER(MATCH(C39,'July 11'!$F$2:$F$300,0))),AND(ISNUMBER(MATCH(D39,'July 11'!$H$2:$H$300,0)),(ISNUMBER(MATCH(E39,'July 11'!$G$2:$G$300,0))))),"Found","Not Found")</f>
        <v>Found</v>
      </c>
      <c r="G39" s="33" t="str">
        <f>IF(OR(OR(ISNUMBER(MATCH(C39,'July 12'!$E$2:$E$300,0)),ISNUMBER(MATCH(C39,'July 12'!$F$2:$F$300,0))),AND(ISNUMBER(MATCH(D39,'July 12'!$H$2:$H$300,0)),(ISNUMBER(MATCH(E39,'July 12'!$G$2:$G$300,0))))),"Found","Not Found")</f>
        <v>Found</v>
      </c>
      <c r="H39" s="35" t="str">
        <f>IF(OR(OR(ISNUMBER(MATCH(C39,'July 13'!$E$2:$E$300,0)),ISNUMBER(MATCH(C39,'July 13'!$F$2:$F$300,0))),AND(ISNUMBER(MATCH(D39,'July 13'!$H$2:$H$300,0)),(ISNUMBER(MATCH(E39,'July 13'!$G$2:$G$300,0))))),"Found","Not Found")</f>
        <v>Found</v>
      </c>
      <c r="I39" s="33" t="str">
        <f>IF(OR(OR(ISNUMBER(MATCH(C39,'July 14'!$E$2:$E$300,0)),ISNUMBER(MATCH(C39,'July 14'!$F$2:$F$300,0))),AND(ISNUMBER(MATCH(D39,'July 14'!$H$2:$H$300,0)),(ISNUMBER(MATCH(E39,'July 14'!$G$2:$G$300,0))))),"Found","Not Found")</f>
        <v>Not Found</v>
      </c>
      <c r="J39" s="33" t="str">
        <f>IF(OR(OR(ISNUMBER(MATCH(C39,'July 15'!$E$2:$E$300,0)),ISNUMBER(MATCH(C39,'July 15'!$F$2:$F$300,0))),AND(ISNUMBER(MATCH(D39,'July 15'!$H$2:$H$300,0)),(ISNUMBER(MATCH(E39,'July 15'!$G$2:$G$300,0))))),"Found","Not Found")</f>
        <v>Not Found</v>
      </c>
      <c r="K39" s="33" t="str">
        <f>IF(OR(OR(ISNUMBER(MATCH(C39,'July 16'!$E$2:$E$300,0)),ISNUMBER(MATCH(C39,'July 16'!$F$2:$F$300,0))),AND(ISNUMBER(MATCH(D39,'July 16'!$H$2:$H$300,0)),(ISNUMBER(MATCH(E39,'July 16'!$G$2:$G$300,0))))),"Found","Not Found")</f>
        <v>Found</v>
      </c>
      <c r="L39" s="33" t="str">
        <f>IF(OR(OR(ISNUMBER(MATCH(C39,'July 17'!$E$2:$E$300,0)),ISNUMBER(MATCH(C39,'July 17'!$F$2:$F$300,0))),AND(ISNUMBER(MATCH(D39,'July 17'!$H$2:$H$300,0)),(ISNUMBER(MATCH(E39,'July 17'!$G$2:$G$300,0))))),"Found","Not Found")</f>
        <v>Not Found</v>
      </c>
      <c r="M39" s="36">
        <f t="shared" si="0"/>
        <v>4</v>
      </c>
      <c r="N39" s="34"/>
      <c r="O39" s="30" t="str">
        <f t="shared" si="1"/>
        <v>No</v>
      </c>
    </row>
    <row r="40" spans="1:15" ht="15" customHeight="1">
      <c r="B40" s="26" t="s">
        <v>1465</v>
      </c>
      <c r="C40" s="55" t="s">
        <v>1466</v>
      </c>
      <c r="D40" s="34" t="s">
        <v>1467</v>
      </c>
      <c r="E40" s="34" t="s">
        <v>1468</v>
      </c>
      <c r="F40" s="33" t="str">
        <f>IF(OR(OR(ISNUMBER(MATCH(C40,'July 11'!$E$2:$E$300,0)),ISNUMBER(MATCH(C40,'July 11'!$F$2:$F$300,0))),AND(ISNUMBER(MATCH(D40,'July 11'!$H$2:$H$300,0)),(ISNUMBER(MATCH(E40,'July 11'!$G$2:$G$300,0))))),"Found","Not Found")</f>
        <v>Found</v>
      </c>
      <c r="G40" s="33" t="str">
        <f>IF(OR(OR(ISNUMBER(MATCH(C40,'July 12'!$E$2:$E$300,0)),ISNUMBER(MATCH(C40,'July 12'!$F$2:$F$300,0))),AND(ISNUMBER(MATCH(D40,'July 12'!$H$2:$H$300,0)),(ISNUMBER(MATCH(E40,'July 12'!$G$2:$G$300,0))))),"Found","Not Found")</f>
        <v>Found</v>
      </c>
      <c r="H40" s="35" t="str">
        <f>IF(OR(OR(ISNUMBER(MATCH(C40,'July 13'!$E$2:$E$300,0)),ISNUMBER(MATCH(C40,'July 13'!$F$2:$F$300,0))),AND(ISNUMBER(MATCH(D40,'July 13'!$H$2:$H$300,0)),(ISNUMBER(MATCH(E40,'July 13'!$G$2:$G$300,0))))),"Found","Not Found")</f>
        <v>Found</v>
      </c>
      <c r="I40" s="33" t="str">
        <f>IF(OR(OR(ISNUMBER(MATCH(C40,'July 14'!$E$2:$E$300,0)),ISNUMBER(MATCH(C40,'July 14'!$F$2:$F$300,0))),AND(ISNUMBER(MATCH(D40,'July 14'!$H$2:$H$300,0)),(ISNUMBER(MATCH(E40,'July 14'!$G$2:$G$300,0))))),"Found","Not Found")</f>
        <v>Not Found</v>
      </c>
      <c r="J40" s="33" t="str">
        <f>IF(OR(OR(ISNUMBER(MATCH(C40,'July 15'!$E$2:$E$300,0)),ISNUMBER(MATCH(C40,'July 15'!$F$2:$F$300,0))),AND(ISNUMBER(MATCH(D40,'July 15'!$H$2:$H$300,0)),(ISNUMBER(MATCH(E40,'July 15'!$G$2:$G$300,0))))),"Found","Not Found")</f>
        <v>Not Found</v>
      </c>
      <c r="K40" s="33" t="str">
        <f>IF(OR(OR(ISNUMBER(MATCH(C40,'July 16'!$E$2:$E$300,0)),ISNUMBER(MATCH(C40,'July 16'!$F$2:$F$300,0))),AND(ISNUMBER(MATCH(D40,'July 16'!$H$2:$H$300,0)),(ISNUMBER(MATCH(E40,'July 16'!$G$2:$G$300,0))))),"Found","Not Found")</f>
        <v>Found</v>
      </c>
      <c r="L40" s="33" t="str">
        <f>IF(OR(OR(ISNUMBER(MATCH(C40,'July 17'!$E$2:$E$300,0)),ISNUMBER(MATCH(C40,'July 17'!$F$2:$F$300,0))),AND(ISNUMBER(MATCH(D40,'July 17'!$H$2:$H$300,0)),(ISNUMBER(MATCH(E40,'July 17'!$G$2:$G$300,0))))),"Found","Not Found")</f>
        <v>Found</v>
      </c>
      <c r="M40" s="36">
        <f t="shared" si="0"/>
        <v>5</v>
      </c>
      <c r="N40" s="34"/>
      <c r="O40" s="30" t="str">
        <f t="shared" si="1"/>
        <v>No</v>
      </c>
    </row>
    <row r="41" spans="1:15" ht="15" customHeight="1">
      <c r="B41" s="26" t="s">
        <v>1469</v>
      </c>
      <c r="C41" s="55" t="s">
        <v>89</v>
      </c>
      <c r="D41" s="34" t="s">
        <v>566</v>
      </c>
      <c r="E41" s="34" t="s">
        <v>1470</v>
      </c>
      <c r="F41" s="33" t="str">
        <f>IF(OR(OR(ISNUMBER(MATCH(C41,'July 11'!$E$2:$E$300,0)),ISNUMBER(MATCH(C41,'July 11'!$F$2:$F$300,0))),AND(ISNUMBER(MATCH(D41,'July 11'!$H$2:$H$300,0)),(ISNUMBER(MATCH(E41,'July 11'!$G$2:$G$300,0))))),"Found","Not Found")</f>
        <v>Found</v>
      </c>
      <c r="G41" s="33" t="str">
        <f>IF(OR(OR(ISNUMBER(MATCH(C41,'July 12'!$E$2:$E$300,0)),ISNUMBER(MATCH(C41,'July 12'!$F$2:$F$300,0))),AND(ISNUMBER(MATCH(D41,'July 12'!$H$2:$H$300,0)),(ISNUMBER(MATCH(E41,'July 12'!$G$2:$G$300,0))))),"Found","Not Found")</f>
        <v>Found</v>
      </c>
      <c r="H41" s="35" t="str">
        <f>IF(OR(OR(ISNUMBER(MATCH(C41,'July 13'!$E$2:$E$300,0)),ISNUMBER(MATCH(C41,'July 13'!$F$2:$F$300,0))),AND(ISNUMBER(MATCH(D41,'July 13'!$H$2:$H$300,0)),(ISNUMBER(MATCH(E41,'July 13'!$G$2:$G$300,0))))),"Found","Not Found")</f>
        <v>Found</v>
      </c>
      <c r="I41" s="33" t="str">
        <f>IF(OR(OR(ISNUMBER(MATCH(C41,'July 14'!$E$2:$E$300,0)),ISNUMBER(MATCH(C41,'July 14'!$F$2:$F$300,0))),AND(ISNUMBER(MATCH(D41,'July 14'!$H$2:$H$300,0)),(ISNUMBER(MATCH(E41,'July 14'!$G$2:$G$300,0))))),"Found","Not Found")</f>
        <v>Not Found</v>
      </c>
      <c r="J41" s="33" t="str">
        <f>IF(OR(OR(ISNUMBER(MATCH(C41,'July 15'!$E$2:$E$300,0)),ISNUMBER(MATCH(C41,'July 15'!$F$2:$F$300,0))),AND(ISNUMBER(MATCH(D41,'July 15'!$H$2:$H$300,0)),(ISNUMBER(MATCH(E41,'July 15'!$G$2:$G$300,0))))),"Found","Not Found")</f>
        <v>Not Found</v>
      </c>
      <c r="K41" s="33" t="str">
        <f>IF(OR(OR(ISNUMBER(MATCH(C41,'July 16'!$E$2:$E$300,0)),ISNUMBER(MATCH(C41,'July 16'!$F$2:$F$300,0))),AND(ISNUMBER(MATCH(D41,'July 16'!$H$2:$H$300,0)),(ISNUMBER(MATCH(E41,'July 16'!$G$2:$G$300,0))))),"Found","Not Found")</f>
        <v>Found</v>
      </c>
      <c r="L41" s="33" t="str">
        <f>IF(OR(OR(ISNUMBER(MATCH(C41,'July 17'!$E$2:$E$300,0)),ISNUMBER(MATCH(C41,'July 17'!$F$2:$F$300,0))),AND(ISNUMBER(MATCH(D41,'July 17'!$H$2:$H$300,0)),(ISNUMBER(MATCH(E41,'July 17'!$G$2:$G$300,0))))),"Found","Not Found")</f>
        <v>Found</v>
      </c>
      <c r="M41" s="36">
        <f t="shared" si="0"/>
        <v>5</v>
      </c>
      <c r="N41" s="34"/>
      <c r="O41" s="30" t="str">
        <f t="shared" si="1"/>
        <v>No</v>
      </c>
    </row>
    <row r="42" spans="1:15" ht="15" customHeight="1">
      <c r="B42" s="26" t="s">
        <v>1471</v>
      </c>
      <c r="C42" s="55" t="s">
        <v>1472</v>
      </c>
      <c r="D42" s="34" t="s">
        <v>24</v>
      </c>
      <c r="E42" s="34" t="s">
        <v>23</v>
      </c>
      <c r="F42" s="33" t="str">
        <f>IF(OR(OR(ISNUMBER(MATCH(C42,'July 11'!$E$2:$E$300,0)),ISNUMBER(MATCH(C42,'July 11'!$F$2:$F$300,0))),AND(ISNUMBER(MATCH(D42,'July 11'!$H$2:$H$300,0)),(ISNUMBER(MATCH(E42,'July 11'!$G$2:$G$300,0))))),"Found","Not Found")</f>
        <v>Found</v>
      </c>
      <c r="G42" s="33" t="str">
        <f>IF(OR(OR(ISNUMBER(MATCH(C42,'July 12'!$E$2:$E$300,0)),ISNUMBER(MATCH(C42,'July 12'!$F$2:$F$300,0))),AND(ISNUMBER(MATCH(D42,'July 12'!$H$2:$H$300,0)),(ISNUMBER(MATCH(E42,'July 12'!$G$2:$G$300,0))))),"Found","Not Found")</f>
        <v>Found</v>
      </c>
      <c r="H42" s="35" t="str">
        <f>IF(OR(OR(ISNUMBER(MATCH(C42,'July 13'!$E$2:$E$300,0)),ISNUMBER(MATCH(C42,'July 13'!$F$2:$F$300,0))),AND(ISNUMBER(MATCH(D42,'July 13'!$H$2:$H$300,0)),(ISNUMBER(MATCH(E42,'July 13'!$G$2:$G$300,0))))),"Found","Not Found")</f>
        <v>Found</v>
      </c>
      <c r="I42" s="33" t="str">
        <f>IF(OR(OR(ISNUMBER(MATCH(C42,'July 14'!$E$2:$E$300,0)),ISNUMBER(MATCH(C42,'July 14'!$F$2:$F$300,0))),AND(ISNUMBER(MATCH(D42,'July 14'!$H$2:$H$300,0)),(ISNUMBER(MATCH(E42,'July 14'!$G$2:$G$300,0))))),"Found","Not Found")</f>
        <v>Not Found</v>
      </c>
      <c r="J42" s="33" t="str">
        <f>IF(OR(OR(ISNUMBER(MATCH(C42,'July 15'!$E$2:$E$300,0)),ISNUMBER(MATCH(C42,'July 15'!$F$2:$F$300,0))),AND(ISNUMBER(MATCH(D42,'July 15'!$H$2:$H$300,0)),(ISNUMBER(MATCH(E42,'July 15'!$G$2:$G$300,0))))),"Found","Not Found")</f>
        <v>Not Found</v>
      </c>
      <c r="K42" s="33" t="str">
        <f>IF(OR(OR(ISNUMBER(MATCH(C42,'July 16'!$E$2:$E$300,0)),ISNUMBER(MATCH(C42,'July 16'!$F$2:$F$300,0))),AND(ISNUMBER(MATCH(D42,'July 16'!$H$2:$H$300,0)),(ISNUMBER(MATCH(E42,'July 16'!$G$2:$G$300,0))))),"Found","Not Found")</f>
        <v>Found</v>
      </c>
      <c r="L42" s="33" t="str">
        <f>IF(OR(OR(ISNUMBER(MATCH(C42,'July 17'!$E$2:$E$300,0)),ISNUMBER(MATCH(C42,'July 17'!$F$2:$F$300,0))),AND(ISNUMBER(MATCH(D42,'July 17'!$H$2:$H$300,0)),(ISNUMBER(MATCH(E42,'July 17'!$G$2:$G$300,0))))),"Found","Not Found")</f>
        <v>Not Found</v>
      </c>
      <c r="M42" s="36">
        <f t="shared" si="0"/>
        <v>4</v>
      </c>
      <c r="N42" s="34"/>
      <c r="O42" s="30" t="str">
        <f t="shared" si="1"/>
        <v>No</v>
      </c>
    </row>
    <row r="43" spans="1:15" ht="15" customHeight="1">
      <c r="B43" s="26" t="s">
        <v>1473</v>
      </c>
      <c r="C43" s="36" t="s">
        <v>75</v>
      </c>
      <c r="D43" s="34" t="s">
        <v>1474</v>
      </c>
      <c r="E43" s="34" t="s">
        <v>1475</v>
      </c>
      <c r="F43" s="33" t="str">
        <f>IF(OR(OR(ISNUMBER(MATCH(C43,'July 11'!$E$2:$E$300,0)),ISNUMBER(MATCH(C43,'July 11'!$F$2:$F$300,0))),AND(ISNUMBER(MATCH(D43,'July 11'!$H$2:$H$300,0)),(ISNUMBER(MATCH(E43,'July 11'!$G$2:$G$300,0))))),"Found","Not Found")</f>
        <v>Found</v>
      </c>
      <c r="G43" s="33" t="str">
        <f>IF(OR(OR(ISNUMBER(MATCH(C43,'July 12'!$E$2:$E$300,0)),ISNUMBER(MATCH(C43,'July 12'!$F$2:$F$300,0))),AND(ISNUMBER(MATCH(D43,'July 12'!$H$2:$H$300,0)),(ISNUMBER(MATCH(E43,'July 12'!$G$2:$G$300,0))))),"Found","Not Found")</f>
        <v>Found</v>
      </c>
      <c r="H43" s="35" t="str">
        <f>IF(OR(OR(ISNUMBER(MATCH(C43,'July 13'!$E$2:$E$300,0)),ISNUMBER(MATCH(C43,'July 13'!$F$2:$F$300,0))),AND(ISNUMBER(MATCH(D43,'July 13'!$H$2:$H$300,0)),(ISNUMBER(MATCH(E43,'July 13'!$G$2:$G$300,0))))),"Found","Not Found")</f>
        <v>Found</v>
      </c>
      <c r="I43" s="33" t="str">
        <f>IF(OR(OR(ISNUMBER(MATCH(C43,'July 14'!$E$2:$E$300,0)),ISNUMBER(MATCH(C43,'July 14'!$F$2:$F$300,0))),AND(ISNUMBER(MATCH(D43,'July 14'!$H$2:$H$300,0)),(ISNUMBER(MATCH(E43,'July 14'!$G$2:$G$300,0))))),"Found","Not Found")</f>
        <v>Not Found</v>
      </c>
      <c r="J43" s="33" t="str">
        <f>IF(OR(OR(ISNUMBER(MATCH(C43,'July 15'!$E$2:$E$300,0)),ISNUMBER(MATCH(C43,'July 15'!$F$2:$F$300,0))),AND(ISNUMBER(MATCH(D43,'July 15'!$H$2:$H$300,0)),(ISNUMBER(MATCH(E43,'July 15'!$G$2:$G$300,0))))),"Found","Not Found")</f>
        <v>Not Found</v>
      </c>
      <c r="K43" s="33" t="str">
        <f>IF(OR(OR(ISNUMBER(MATCH(C43,'July 16'!$E$2:$E$300,0)),ISNUMBER(MATCH(C43,'July 16'!$F$2:$F$300,0))),AND(ISNUMBER(MATCH(D43,'July 16'!$H$2:$H$300,0)),(ISNUMBER(MATCH(E43,'July 16'!$G$2:$G$300,0))))),"Found","Not Found")</f>
        <v>Found</v>
      </c>
      <c r="L43" s="33" t="str">
        <f>IF(OR(OR(ISNUMBER(MATCH(C43,'July 17'!$E$2:$E$300,0)),ISNUMBER(MATCH(C43,'July 17'!$F$2:$F$300,0))),AND(ISNUMBER(MATCH(D43,'July 17'!$H$2:$H$300,0)),(ISNUMBER(MATCH(E43,'July 17'!$G$2:$G$300,0))))),"Found","Not Found")</f>
        <v>Found</v>
      </c>
      <c r="M43" s="36">
        <f t="shared" si="0"/>
        <v>5</v>
      </c>
      <c r="N43" s="34"/>
      <c r="O43" s="30" t="str">
        <f t="shared" si="1"/>
        <v>No</v>
      </c>
    </row>
    <row r="44" spans="1:15" ht="15" customHeight="1">
      <c r="B44" s="26" t="s">
        <v>1476</v>
      </c>
      <c r="C44" s="34"/>
      <c r="D44" s="34" t="s">
        <v>1477</v>
      </c>
      <c r="E44" s="34" t="s">
        <v>1478</v>
      </c>
      <c r="F44" s="33" t="str">
        <f>IF(OR(OR(ISNUMBER(MATCH(C44,'July 11'!$E$2:$E$300,0)),ISNUMBER(MATCH(C44,'July 11'!$F$2:$F$300,0))),AND(ISNUMBER(MATCH(D44,'July 11'!$H$2:$H$300,0)),(ISNUMBER(MATCH(E44,'July 11'!$G$2:$G$300,0))))),"Found","Not Found")</f>
        <v>Not Found</v>
      </c>
      <c r="G44" s="33" t="str">
        <f>IF(OR(OR(ISNUMBER(MATCH(C44,'July 12'!$E$2:$E$300,0)),ISNUMBER(MATCH(C44,'July 12'!$F$2:$F$300,0))),AND(ISNUMBER(MATCH(D44,'July 12'!$H$2:$H$300,0)),(ISNUMBER(MATCH(E44,'July 12'!$G$2:$G$300,0))))),"Found","Not Found")</f>
        <v>Not Found</v>
      </c>
      <c r="H44" s="35" t="str">
        <f>IF(OR(OR(ISNUMBER(MATCH(C44,'July 13'!$E$2:$E$300,0)),ISNUMBER(MATCH(C44,'July 13'!$F$2:$F$300,0))),AND(ISNUMBER(MATCH(D44,'July 13'!$H$2:$H$300,0)),(ISNUMBER(MATCH(E44,'July 13'!$G$2:$G$300,0))))),"Found","Not Found")</f>
        <v>Not Found</v>
      </c>
      <c r="I44" s="33" t="str">
        <f>IF(OR(OR(ISNUMBER(MATCH(C44,'July 14'!$E$2:$E$300,0)),ISNUMBER(MATCH(C44,'July 14'!$F$2:$F$300,0))),AND(ISNUMBER(MATCH(D44,'July 14'!$H$2:$H$300,0)),(ISNUMBER(MATCH(E44,'July 14'!$G$2:$G$300,0))))),"Found","Not Found")</f>
        <v>Not Found</v>
      </c>
      <c r="J44" s="33" t="str">
        <f>IF(OR(OR(ISNUMBER(MATCH(C44,'July 15'!$E$2:$E$300,0)),ISNUMBER(MATCH(C44,'July 15'!$F$2:$F$300,0))),AND(ISNUMBER(MATCH(D44,'July 15'!$H$2:$H$300,0)),(ISNUMBER(MATCH(E44,'July 15'!$G$2:$G$300,0))))),"Found","Not Found")</f>
        <v>Not Found</v>
      </c>
      <c r="K44" s="33" t="str">
        <f>IF(OR(OR(ISNUMBER(MATCH(C44,'July 16'!$E$2:$E$300,0)),ISNUMBER(MATCH(C44,'July 16'!$F$2:$F$300,0))),AND(ISNUMBER(MATCH(D44,'July 16'!$H$2:$H$300,0)),(ISNUMBER(MATCH(E44,'July 16'!$G$2:$G$300,0))))),"Found","Not Found")</f>
        <v>Not Found</v>
      </c>
      <c r="L44" s="33" t="str">
        <f>IF(OR(OR(ISNUMBER(MATCH(C44,'July 17'!$E$2:$E$300,0)),ISNUMBER(MATCH(C44,'July 17'!$F$2:$F$300,0))),AND(ISNUMBER(MATCH(D44,'July 17'!$H$2:$H$300,0)),(ISNUMBER(MATCH(E44,'July 17'!$G$2:$G$300,0))))),"Found","Not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1479</v>
      </c>
      <c r="C45" s="36" t="s">
        <v>1480</v>
      </c>
      <c r="D45" s="34" t="s">
        <v>1481</v>
      </c>
      <c r="E45" s="34" t="s">
        <v>1482</v>
      </c>
      <c r="F45" s="33" t="str">
        <f>IF(OR(OR(ISNUMBER(MATCH(C45,'July 11'!$E$2:$E$300,0)),ISNUMBER(MATCH(C45,'July 11'!$F$2:$F$300,0))),AND(ISNUMBER(MATCH(D45,'July 11'!$H$2:$H$300,0)),(ISNUMBER(MATCH(E45,'July 11'!$G$2:$G$300,0))))),"Found","Not Found")</f>
        <v>Not Found</v>
      </c>
      <c r="G45" s="33" t="str">
        <f>IF(OR(OR(ISNUMBER(MATCH(C45,'July 12'!$E$2:$E$300,0)),ISNUMBER(MATCH(C45,'July 12'!$F$2:$F$300,0))),AND(ISNUMBER(MATCH(D45,'July 12'!$H$2:$H$300,0)),(ISNUMBER(MATCH(E45,'July 12'!$G$2:$G$300,0))))),"Found","Not Found")</f>
        <v>Not Found</v>
      </c>
      <c r="H45" s="35" t="str">
        <f>IF(OR(OR(ISNUMBER(MATCH(C45,'July 13'!$E$2:$E$300,0)),ISNUMBER(MATCH(C45,'July 13'!$F$2:$F$300,0))),AND(ISNUMBER(MATCH(D45,'July 13'!$H$2:$H$300,0)),(ISNUMBER(MATCH(E45,'July 13'!$G$2:$G$300,0))))),"Found","Not Found")</f>
        <v>Not Found</v>
      </c>
      <c r="I45" s="33" t="str">
        <f>IF(OR(OR(ISNUMBER(MATCH(C45,'July 14'!$E$2:$E$300,0)),ISNUMBER(MATCH(C45,'July 14'!$F$2:$F$300,0))),AND(ISNUMBER(MATCH(D45,'July 14'!$H$2:$H$300,0)),(ISNUMBER(MATCH(E45,'July 14'!$G$2:$G$300,0))))),"Found","Not Found")</f>
        <v>Not Found</v>
      </c>
      <c r="J45" s="33" t="str">
        <f>IF(OR(OR(ISNUMBER(MATCH(C45,'July 15'!$E$2:$E$300,0)),ISNUMBER(MATCH(C45,'July 15'!$F$2:$F$300,0))),AND(ISNUMBER(MATCH(D45,'July 15'!$H$2:$H$300,0)),(ISNUMBER(MATCH(E45,'July 15'!$G$2:$G$300,0))))),"Found","Not Found")</f>
        <v>Not Found</v>
      </c>
      <c r="K45" s="33" t="str">
        <f>IF(OR(OR(ISNUMBER(MATCH(C45,'July 16'!$E$2:$E$300,0)),ISNUMBER(MATCH(C45,'July 16'!$F$2:$F$300,0))),AND(ISNUMBER(MATCH(D45,'July 16'!$H$2:$H$300,0)),(ISNUMBER(MATCH(E45,'July 16'!$G$2:$G$300,0))))),"Found","Not Found")</f>
        <v>Not Found</v>
      </c>
      <c r="L45" s="33" t="str">
        <f>IF(OR(OR(ISNUMBER(MATCH(C45,'July 17'!$E$2:$E$300,0)),ISNUMBER(MATCH(C45,'July 17'!$F$2:$F$300,0))),AND(ISNUMBER(MATCH(D45,'July 17'!$H$2:$H$300,0)),(ISNUMBER(MATCH(E45,'July 17'!$G$2:$G$300,0))))),"Found","Not Found")</f>
        <v>Not Found</v>
      </c>
      <c r="M45" s="36">
        <f t="shared" si="0"/>
        <v>0</v>
      </c>
      <c r="N45" s="34"/>
      <c r="O45" s="30" t="str">
        <f t="shared" si="1"/>
        <v>Yes</v>
      </c>
    </row>
    <row r="46" spans="1:15" ht="15" customHeight="1">
      <c r="B46" s="26" t="s">
        <v>1483</v>
      </c>
      <c r="C46" s="36" t="s">
        <v>80</v>
      </c>
      <c r="D46" s="34" t="s">
        <v>624</v>
      </c>
      <c r="E46" s="34" t="s">
        <v>1484</v>
      </c>
      <c r="F46" s="33" t="str">
        <f>IF(OR(OR(ISNUMBER(MATCH(C46,'July 11'!$E$2:$E$300,0)),ISNUMBER(MATCH(C46,'July 11'!$F$2:$F$300,0))),AND(ISNUMBER(MATCH(D46,'July 11'!$H$2:$H$300,0)),(ISNUMBER(MATCH(E46,'July 11'!$G$2:$G$300,0))))),"Found","Not Found")</f>
        <v>Found</v>
      </c>
      <c r="G46" s="33" t="str">
        <f>IF(OR(OR(ISNUMBER(MATCH(C46,'July 12'!$E$2:$E$300,0)),ISNUMBER(MATCH(C46,'July 12'!$F$2:$F$300,0))),AND(ISNUMBER(MATCH(D46,'July 12'!$H$2:$H$300,0)),(ISNUMBER(MATCH(E46,'July 12'!$G$2:$G$300,0))))),"Found","Not Found")</f>
        <v>Found</v>
      </c>
      <c r="H46" s="35" t="str">
        <f>IF(OR(OR(ISNUMBER(MATCH(C46,'July 13'!$E$2:$E$300,0)),ISNUMBER(MATCH(C46,'July 13'!$F$2:$F$300,0))),AND(ISNUMBER(MATCH(D46,'July 13'!$H$2:$H$300,0)),(ISNUMBER(MATCH(E46,'July 13'!$G$2:$G$300,0))))),"Found","Not Found")</f>
        <v>Not Found</v>
      </c>
      <c r="I46" s="33" t="str">
        <f>IF(OR(OR(ISNUMBER(MATCH(C46,'July 14'!$E$2:$E$300,0)),ISNUMBER(MATCH(C46,'July 14'!$F$2:$F$300,0))),AND(ISNUMBER(MATCH(D46,'July 14'!$H$2:$H$300,0)),(ISNUMBER(MATCH(E46,'July 14'!$G$2:$G$300,0))))),"Found","Not Found")</f>
        <v>Not Found</v>
      </c>
      <c r="J46" s="33" t="str">
        <f>IF(OR(OR(ISNUMBER(MATCH(C46,'July 15'!$E$2:$E$300,0)),ISNUMBER(MATCH(C46,'July 15'!$F$2:$F$300,0))),AND(ISNUMBER(MATCH(D46,'July 15'!$H$2:$H$300,0)),(ISNUMBER(MATCH(E46,'July 15'!$G$2:$G$300,0))))),"Found","Not Found")</f>
        <v>Not Found</v>
      </c>
      <c r="K46" s="33" t="str">
        <f>IF(OR(OR(ISNUMBER(MATCH(C46,'July 16'!$E$2:$E$300,0)),ISNUMBER(MATCH(C46,'July 16'!$F$2:$F$300,0))),AND(ISNUMBER(MATCH(D46,'July 16'!$H$2:$H$300,0)),(ISNUMBER(MATCH(E46,'July 16'!$G$2:$G$300,0))))),"Found","Not Found")</f>
        <v>Found</v>
      </c>
      <c r="L46" s="33" t="str">
        <f>IF(OR(OR(ISNUMBER(MATCH(C46,'July 17'!$E$2:$E$300,0)),ISNUMBER(MATCH(C46,'July 17'!$F$2:$F$300,0))),AND(ISNUMBER(MATCH(D46,'July 17'!$H$2:$H$300,0)),(ISNUMBER(MATCH(E46,'July 17'!$G$2:$G$300,0))))),"Found","Not Found")</f>
        <v>Not Found</v>
      </c>
      <c r="M46" s="36">
        <f t="shared" si="0"/>
        <v>3</v>
      </c>
      <c r="N46" s="34"/>
      <c r="O46" s="30" t="str">
        <f t="shared" si="1"/>
        <v>Yes</v>
      </c>
    </row>
    <row r="47" spans="1:15" ht="15" customHeight="1">
      <c r="B47" s="53" t="s">
        <v>1485</v>
      </c>
      <c r="C47" s="36" t="s">
        <v>1486</v>
      </c>
      <c r="D47" s="34" t="s">
        <v>1487</v>
      </c>
      <c r="E47" s="34" t="s">
        <v>1488</v>
      </c>
      <c r="F47" s="33" t="str">
        <f>IF(OR(OR(ISNUMBER(MATCH(C47,'July 11'!$E$2:$E$300,0)),ISNUMBER(MATCH(C47,'July 11'!$F$2:$F$300,0))),AND(ISNUMBER(MATCH(D47,'July 11'!$H$2:$H$300,0)),(ISNUMBER(MATCH(E47,'July 11'!$G$2:$G$300,0))))),"Found","Not Found")</f>
        <v>Not Found</v>
      </c>
      <c r="G47" s="33" t="str">
        <f>IF(OR(OR(ISNUMBER(MATCH(C47,'July 12'!$E$2:$E$300,0)),ISNUMBER(MATCH(C47,'July 12'!$F$2:$F$300,0))),AND(ISNUMBER(MATCH(D47,'July 12'!$H$2:$H$300,0)),(ISNUMBER(MATCH(E47,'July 12'!$G$2:$G$300,0))))),"Found","Not Found")</f>
        <v>Not Found</v>
      </c>
      <c r="H47" s="35" t="str">
        <f>IF(OR(OR(ISNUMBER(MATCH(C47,'July 13'!$E$2:$E$300,0)),ISNUMBER(MATCH(C47,'July 13'!$F$2:$F$300,0))),AND(ISNUMBER(MATCH(D47,'July 13'!$H$2:$H$300,0)),(ISNUMBER(MATCH(E47,'July 13'!$G$2:$G$300,0))))),"Found","Not Found")</f>
        <v>Not Found</v>
      </c>
      <c r="I47" s="33" t="str">
        <f>IF(OR(OR(ISNUMBER(MATCH(C47,'July 14'!$E$2:$E$300,0)),ISNUMBER(MATCH(C47,'July 14'!$F$2:$F$300,0))),AND(ISNUMBER(MATCH(D47,'July 14'!$H$2:$H$300,0)),(ISNUMBER(MATCH(E47,'July 14'!$G$2:$G$300,0))))),"Found","Not Found")</f>
        <v>Not Found</v>
      </c>
      <c r="J47" s="33" t="str">
        <f>IF(OR(OR(ISNUMBER(MATCH(C47,'July 15'!$E$2:$E$300,0)),ISNUMBER(MATCH(C47,'July 15'!$F$2:$F$300,0))),AND(ISNUMBER(MATCH(D47,'July 15'!$H$2:$H$300,0)),(ISNUMBER(MATCH(E47,'July 15'!$G$2:$G$300,0))))),"Found","Not Found")</f>
        <v>Not Found</v>
      </c>
      <c r="K47" s="33" t="str">
        <f>IF(OR(OR(ISNUMBER(MATCH(C47,'July 16'!$E$2:$E$300,0)),ISNUMBER(MATCH(C47,'July 16'!$F$2:$F$300,0))),AND(ISNUMBER(MATCH(D47,'July 16'!$H$2:$H$300,0)),(ISNUMBER(MATCH(E47,'July 16'!$G$2:$G$300,0))))),"Found","Not Found")</f>
        <v>Not Found</v>
      </c>
      <c r="L47" s="33" t="str">
        <f>IF(OR(OR(ISNUMBER(MATCH(C47,'July 17'!$E$2:$E$300,0)),ISNUMBER(MATCH(C47,'July 17'!$F$2:$F$300,0))),AND(ISNUMBER(MATCH(D47,'July 17'!$H$2:$H$300,0)),(ISNUMBER(MATCH(E47,'July 17'!$G$2:$G$300,0))))),"Found","Not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1489</v>
      </c>
      <c r="C48" s="36" t="s">
        <v>1490</v>
      </c>
      <c r="D48" s="34" t="s">
        <v>52</v>
      </c>
      <c r="E48" s="56" t="s">
        <v>51</v>
      </c>
      <c r="F48" s="33" t="str">
        <f>IF(OR(OR(ISNUMBER(MATCH(C48,'July 11'!$E$2:$E$300,0)),ISNUMBER(MATCH(C48,'July 11'!$F$2:$F$300,0))),AND(ISNUMBER(MATCH(D48,'July 11'!$H$2:$H$300,0)),(ISNUMBER(MATCH(E48,'July 11'!$G$2:$G$300,0))))),"Found","Not Found")</f>
        <v>Found</v>
      </c>
      <c r="G48" s="33" t="str">
        <f>IF(OR(OR(ISNUMBER(MATCH(C48,'July 12'!$E$2:$E$300,0)),ISNUMBER(MATCH(C48,'July 12'!$F$2:$F$300,0))),AND(ISNUMBER(MATCH(D48,'July 12'!$H$2:$H$300,0)),(ISNUMBER(MATCH(E48,'July 12'!$G$2:$G$300,0))))),"Found","Not Found")</f>
        <v>Found</v>
      </c>
      <c r="H48" s="35" t="str">
        <f>IF(OR(OR(ISNUMBER(MATCH(C48,'July 13'!$E$2:$E$300,0)),ISNUMBER(MATCH(C48,'July 13'!$F$2:$F$300,0))),AND(ISNUMBER(MATCH(D48,'July 13'!$H$2:$H$300,0)),(ISNUMBER(MATCH(E48,'July 13'!$G$2:$G$300,0))))),"Found","Not Found")</f>
        <v>Found</v>
      </c>
      <c r="I48" s="33" t="str">
        <f>IF(OR(OR(ISNUMBER(MATCH(C48,'July 14'!$E$2:$E$300,0)),ISNUMBER(MATCH(C48,'July 14'!$F$2:$F$300,0))),AND(ISNUMBER(MATCH(D48,'July 14'!$H$2:$H$300,0)),(ISNUMBER(MATCH(E48,'July 14'!$G$2:$G$300,0))))),"Found","Not Found")</f>
        <v>Not Found</v>
      </c>
      <c r="J48" s="33" t="str">
        <f>IF(OR(OR(ISNUMBER(MATCH(C48,'July 15'!$E$2:$E$300,0)),ISNUMBER(MATCH(C48,'July 15'!$F$2:$F$300,0))),AND(ISNUMBER(MATCH(D48,'July 15'!$H$2:$H$300,0)),(ISNUMBER(MATCH(E48,'July 15'!$G$2:$G$300,0))))),"Found","Not Found")</f>
        <v>Not Found</v>
      </c>
      <c r="K48" s="33" t="str">
        <f>IF(OR(OR(ISNUMBER(MATCH(C48,'July 16'!$E$2:$E$300,0)),ISNUMBER(MATCH(C48,'July 16'!$F$2:$F$300,0))),AND(ISNUMBER(MATCH(D48,'July 16'!$H$2:$H$300,0)),(ISNUMBER(MATCH(E48,'July 16'!$G$2:$G$300,0))))),"Found","Not Found")</f>
        <v>Found</v>
      </c>
      <c r="L48" s="33" t="str">
        <f>IF(OR(OR(ISNUMBER(MATCH(C48,'July 17'!$E$2:$E$300,0)),ISNUMBER(MATCH(C48,'July 17'!$F$2:$F$300,0))),AND(ISNUMBER(MATCH(D48,'July 17'!$H$2:$H$300,0)),(ISNUMBER(MATCH(E48,'July 17'!$G$2:$G$300,0))))),"Found","Not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customHeight="1">
      <c r="B49" s="26" t="s">
        <v>1018</v>
      </c>
      <c r="C49" s="36" t="s">
        <v>1019</v>
      </c>
      <c r="D49" s="34" t="s">
        <v>42</v>
      </c>
      <c r="E49" s="34" t="s">
        <v>41</v>
      </c>
      <c r="F49" s="33" t="str">
        <f>IF(OR(OR(ISNUMBER(MATCH(C49,'July 11'!$E$2:$E$300,0)),ISNUMBER(MATCH(C49,'July 11'!$F$2:$F$300,0))),AND(ISNUMBER(MATCH(D49,'July 11'!$H$2:$H$300,0)),(ISNUMBER(MATCH(E49,'July 11'!$G$2:$G$300,0))))),"Found","Not Found")</f>
        <v>Found</v>
      </c>
      <c r="G49" s="33" t="str">
        <f>IF(OR(OR(ISNUMBER(MATCH(C49,'July 12'!$E$2:$E$300,0)),ISNUMBER(MATCH(C49,'July 12'!$F$2:$F$300,0))),AND(ISNUMBER(MATCH(D49,'July 12'!$H$2:$H$300,0)),(ISNUMBER(MATCH(E49,'July 12'!$G$2:$G$300,0))))),"Found","Not Found")</f>
        <v>Found</v>
      </c>
      <c r="H49" s="35" t="str">
        <f>IF(OR(OR(ISNUMBER(MATCH(C49,'July 13'!$E$2:$E$300,0)),ISNUMBER(MATCH(C49,'July 13'!$F$2:$F$300,0))),AND(ISNUMBER(MATCH(D49,'July 13'!$H$2:$H$300,0)),(ISNUMBER(MATCH(E49,'July 13'!$G$2:$G$300,0))))),"Found","Not Found")</f>
        <v>Found</v>
      </c>
      <c r="I49" s="33" t="str">
        <f>IF(OR(OR(ISNUMBER(MATCH(C49,'July 14'!$E$2:$E$300,0)),ISNUMBER(MATCH(C49,'July 14'!$F$2:$F$300,0))),AND(ISNUMBER(MATCH(D49,'July 14'!$H$2:$H$300,0)),(ISNUMBER(MATCH(E49,'July 14'!$G$2:$G$300,0))))),"Found","Not Found")</f>
        <v>Not Found</v>
      </c>
      <c r="J49" s="33" t="str">
        <f>IF(OR(OR(ISNUMBER(MATCH(C49,'July 15'!$E$2:$E$300,0)),ISNUMBER(MATCH(C49,'July 15'!$F$2:$F$300,0))),AND(ISNUMBER(MATCH(D49,'July 15'!$H$2:$H$300,0)),(ISNUMBER(MATCH(E49,'July 15'!$G$2:$G$300,0))))),"Found","Not Found")</f>
        <v>Not Found</v>
      </c>
      <c r="K49" s="33" t="str">
        <f>IF(OR(OR(ISNUMBER(MATCH(C49,'July 16'!$E$2:$E$300,0)),ISNUMBER(MATCH(C49,'July 16'!$F$2:$F$300,0))),AND(ISNUMBER(MATCH(D49,'July 16'!$H$2:$H$300,0)),(ISNUMBER(MATCH(E49,'July 16'!$G$2:$G$300,0))))),"Found","Not Found")</f>
        <v>Not Found</v>
      </c>
      <c r="L49" s="33" t="str">
        <f>IF(OR(OR(ISNUMBER(MATCH(C49,'July 17'!$E$2:$E$300,0)),ISNUMBER(MATCH(C49,'July 17'!$F$2:$F$300,0))),AND(ISNUMBER(MATCH(D49,'July 17'!$H$2:$H$300,0)),(ISNUMBER(MATCH(E49,'July 17'!$G$2:$G$300,0))))),"Found","Not Found")</f>
        <v>Not Found</v>
      </c>
      <c r="M49" s="36">
        <f t="shared" si="0"/>
        <v>3</v>
      </c>
      <c r="N49" s="34"/>
      <c r="O49" s="30" t="str">
        <f t="shared" si="1"/>
        <v>Yes</v>
      </c>
    </row>
    <row r="50" spans="1:20" ht="14.25" customHeight="1">
      <c r="B50" s="26" t="s">
        <v>166</v>
      </c>
      <c r="C50" s="36" t="s">
        <v>50</v>
      </c>
      <c r="D50" s="34" t="s">
        <v>167</v>
      </c>
      <c r="E50" s="34" t="s">
        <v>168</v>
      </c>
      <c r="F50" s="33" t="str">
        <f>IF(OR(OR(ISNUMBER(MATCH(C50,'July 11'!$E$2:$E$300,0)),ISNUMBER(MATCH(C50,'July 11'!$F$2:$F$300,0))),AND(ISNUMBER(MATCH(D50,'July 11'!$H$2:$H$300,0)),(ISNUMBER(MATCH(E50,'July 11'!$G$2:$G$300,0))))),"Found","Not Found")</f>
        <v>Found</v>
      </c>
      <c r="G50" s="33" t="str">
        <f>IF(OR(OR(ISNUMBER(MATCH(C50,'July 12'!$E$2:$E$300,0)),ISNUMBER(MATCH(C50,'July 12'!$F$2:$F$300,0))),AND(ISNUMBER(MATCH(D50,'July 12'!$H$2:$H$300,0)),(ISNUMBER(MATCH(E50,'July 12'!$G$2:$G$300,0))))),"Found","Not Found")</f>
        <v>Found</v>
      </c>
      <c r="H50" s="35" t="str">
        <f>IF(OR(OR(ISNUMBER(MATCH(C50,'July 13'!$E$2:$E$300,0)),ISNUMBER(MATCH(C50,'July 13'!$F$2:$F$300,0))),AND(ISNUMBER(MATCH(D50,'July 13'!$H$2:$H$300,0)),(ISNUMBER(MATCH(E50,'July 13'!$G$2:$G$300,0))))),"Found","Not Found")</f>
        <v>Found</v>
      </c>
      <c r="I50" s="33" t="str">
        <f>IF(OR(OR(ISNUMBER(MATCH(C50,'July 14'!$E$2:$E$300,0)),ISNUMBER(MATCH(C50,'July 14'!$F$2:$F$300,0))),AND(ISNUMBER(MATCH(D50,'July 14'!$H$2:$H$300,0)),(ISNUMBER(MATCH(E50,'July 14'!$G$2:$G$300,0))))),"Found","Not Found")</f>
        <v>Not Found</v>
      </c>
      <c r="J50" s="33" t="str">
        <f>IF(OR(OR(ISNUMBER(MATCH(C50,'July 15'!$E$2:$E$300,0)),ISNUMBER(MATCH(C50,'July 15'!$F$2:$F$300,0))),AND(ISNUMBER(MATCH(D50,'July 15'!$H$2:$H$300,0)),(ISNUMBER(MATCH(E50,'July 15'!$G$2:$G$300,0))))),"Found","Not Found")</f>
        <v>Not Found</v>
      </c>
      <c r="K50" s="33" t="str">
        <f>IF(OR(OR(ISNUMBER(MATCH(C50,'July 16'!$E$2:$E$300,0)),ISNUMBER(MATCH(C50,'July 16'!$F$2:$F$300,0))),AND(ISNUMBER(MATCH(D50,'July 16'!$H$2:$H$300,0)),(ISNUMBER(MATCH(E50,'July 16'!$G$2:$G$300,0))))),"Found","Not Found")</f>
        <v>Found</v>
      </c>
      <c r="L50" s="33" t="str">
        <f>IF(OR(OR(ISNUMBER(MATCH(C50,'July 17'!$E$2:$E$300,0)),ISNUMBER(MATCH(C50,'July 17'!$F$2:$F$300,0))),AND(ISNUMBER(MATCH(D50,'July 17'!$H$2:$H$300,0)),(ISNUMBER(MATCH(E50,'July 17'!$G$2:$G$300,0))))),"Found","Not Found")</f>
        <v>Not Found</v>
      </c>
      <c r="M50" s="36">
        <f t="shared" si="0"/>
        <v>4</v>
      </c>
      <c r="N50" s="34"/>
      <c r="O50" s="30" t="str">
        <f t="shared" si="1"/>
        <v>No</v>
      </c>
    </row>
    <row r="51" spans="1:20" ht="15" customHeight="1">
      <c r="B51" s="26" t="s">
        <v>1491</v>
      </c>
      <c r="D51" s="38" t="s">
        <v>1492</v>
      </c>
      <c r="E51" s="38" t="s">
        <v>1493</v>
      </c>
      <c r="F51" s="33" t="str">
        <f>IF(OR(OR(ISNUMBER(MATCH(C51,'July 11'!$E$2:$E$300,0)),ISNUMBER(MATCH(C51,'July 11'!$F$2:$F$300,0))),AND(ISNUMBER(MATCH(D51,'July 11'!$H$2:$H$300,0)),(ISNUMBER(MATCH(E51,'July 11'!$G$2:$G$300,0))))),"Found","Not Found")</f>
        <v>Not Found</v>
      </c>
      <c r="G51" s="33" t="str">
        <f>IF(OR(OR(ISNUMBER(MATCH(C51,'July 12'!$E$2:$E$300,0)),ISNUMBER(MATCH(C51,'July 12'!$F$2:$F$300,0))),AND(ISNUMBER(MATCH(D51,'July 12'!$H$2:$H$300,0)),(ISNUMBER(MATCH(E51,'July 12'!$G$2:$G$300,0))))),"Found","Not Found")</f>
        <v>Not Found</v>
      </c>
      <c r="H51" s="35" t="str">
        <f>IF(OR(OR(ISNUMBER(MATCH(C51,'July 13'!$E$2:$E$300,0)),ISNUMBER(MATCH(C51,'July 13'!$F$2:$F$300,0))),AND(ISNUMBER(MATCH(D51,'July 13'!$H$2:$H$300,0)),(ISNUMBER(MATCH(E51,'July 13'!$G$2:$G$300,0))))),"Found","Not Found")</f>
        <v>Not Found</v>
      </c>
      <c r="I51" s="33" t="str">
        <f>IF(OR(OR(ISNUMBER(MATCH(C51,'July 14'!$E$2:$E$300,0)),ISNUMBER(MATCH(C51,'July 14'!$F$2:$F$300,0))),AND(ISNUMBER(MATCH(D51,'July 14'!$H$2:$H$300,0)),(ISNUMBER(MATCH(E51,'July 14'!$G$2:$G$300,0))))),"Found","Not Found")</f>
        <v>Not Found</v>
      </c>
      <c r="J51" s="33" t="str">
        <f>IF(OR(OR(ISNUMBER(MATCH(C51,'July 15'!$E$2:$E$300,0)),ISNUMBER(MATCH(C51,'July 15'!$F$2:$F$300,0))),AND(ISNUMBER(MATCH(D51,'July 15'!$H$2:$H$300,0)),(ISNUMBER(MATCH(E51,'July 15'!$G$2:$G$300,0))))),"Found","Not Found")</f>
        <v>Not Found</v>
      </c>
      <c r="K51" s="33" t="str">
        <f>IF(OR(OR(ISNUMBER(MATCH(C51,'July 16'!$E$2:$E$300,0)),ISNUMBER(MATCH(C51,'July 16'!$F$2:$F$300,0))),AND(ISNUMBER(MATCH(D51,'July 16'!$H$2:$H$300,0)),(ISNUMBER(MATCH(E51,'July 16'!$G$2:$G$300,0))))),"Found","Not Found")</f>
        <v>Not Found</v>
      </c>
      <c r="L51" s="33" t="str">
        <f>IF(OR(OR(ISNUMBER(MATCH(C51,'July 17'!$E$2:$E$300,0)),ISNUMBER(MATCH(C51,'July 17'!$F$2:$F$300,0))),AND(ISNUMBER(MATCH(D51,'July 17'!$H$2:$H$300,0)),(ISNUMBER(MATCH(E51,'July 17'!$G$2:$G$300,0))))),"Found","Not Found")</f>
        <v>Not Found</v>
      </c>
      <c r="M51" s="36">
        <f t="shared" si="0"/>
        <v>0</v>
      </c>
      <c r="O51" s="30" t="str">
        <f t="shared" si="1"/>
        <v>Yes</v>
      </c>
    </row>
    <row r="52" spans="1:20" ht="15" customHeight="1">
      <c r="B52" s="26" t="s">
        <v>1494</v>
      </c>
      <c r="D52" s="38" t="s">
        <v>1495</v>
      </c>
      <c r="E52" s="38" t="s">
        <v>1496</v>
      </c>
      <c r="F52" s="33" t="str">
        <f>IF(OR(OR(ISNUMBER(MATCH(C52,'July 11'!$E$2:$E$300,0)),ISNUMBER(MATCH(C52,'July 11'!$F$2:$F$300,0))),AND(ISNUMBER(MATCH(D52,'July 11'!$H$2:$H$300,0)),(ISNUMBER(MATCH(E52,'July 11'!$G$2:$G$300,0))))),"Found","Not Found")</f>
        <v>Not Found</v>
      </c>
      <c r="G52" s="33" t="str">
        <f>IF(OR(OR(ISNUMBER(MATCH(C52,'July 12'!$E$2:$E$300,0)),ISNUMBER(MATCH(C52,'July 12'!$F$2:$F$300,0))),AND(ISNUMBER(MATCH(D52,'July 12'!$H$2:$H$300,0)),(ISNUMBER(MATCH(E52,'July 12'!$G$2:$G$300,0))))),"Found","Not Found")</f>
        <v>Not Found</v>
      </c>
      <c r="H52" s="35" t="str">
        <f>IF(OR(OR(ISNUMBER(MATCH(C52,'July 13'!$E$2:$E$300,0)),ISNUMBER(MATCH(C52,'July 13'!$F$2:$F$300,0))),AND(ISNUMBER(MATCH(D52,'July 13'!$H$2:$H$300,0)),(ISNUMBER(MATCH(E52,'July 13'!$G$2:$G$300,0))))),"Found","Not Found")</f>
        <v>Not Found</v>
      </c>
      <c r="I52" s="33" t="str">
        <f>IF(OR(OR(ISNUMBER(MATCH(C52,'July 14'!$E$2:$E$300,0)),ISNUMBER(MATCH(C52,'July 14'!$F$2:$F$300,0))),AND(ISNUMBER(MATCH(D52,'July 14'!$H$2:$H$300,0)),(ISNUMBER(MATCH(E52,'July 14'!$G$2:$G$300,0))))),"Found","Not Found")</f>
        <v>Not Found</v>
      </c>
      <c r="J52" s="33" t="str">
        <f>IF(OR(OR(ISNUMBER(MATCH(C52,'July 15'!$E$2:$E$300,0)),ISNUMBER(MATCH(C52,'July 15'!$F$2:$F$300,0))),AND(ISNUMBER(MATCH(D52,'July 15'!$H$2:$H$300,0)),(ISNUMBER(MATCH(E52,'July 15'!$G$2:$G$300,0))))),"Found","Not Found")</f>
        <v>Not Found</v>
      </c>
      <c r="K52" s="33" t="str">
        <f>IF(OR(OR(ISNUMBER(MATCH(C52,'July 16'!$E$2:$E$300,0)),ISNUMBER(MATCH(C52,'July 16'!$F$2:$F$300,0))),AND(ISNUMBER(MATCH(D52,'July 16'!$H$2:$H$300,0)),(ISNUMBER(MATCH(E52,'July 16'!$G$2:$G$300,0))))),"Found","Not Found")</f>
        <v>Not Found</v>
      </c>
      <c r="L52" s="33" t="str">
        <f>IF(OR(OR(ISNUMBER(MATCH(C52,'July 17'!$E$2:$E$300,0)),ISNUMBER(MATCH(C52,'July 17'!$F$2:$F$300,0))),AND(ISNUMBER(MATCH(D52,'July 17'!$H$2:$H$300,0)),(ISNUMBER(MATCH(E52,'July 17'!$G$2:$G$300,0))))),"Found","Not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1497</v>
      </c>
      <c r="C53" s="38"/>
      <c r="D53" s="38" t="s">
        <v>1498</v>
      </c>
      <c r="E53" s="38" t="s">
        <v>1499</v>
      </c>
      <c r="F53" s="33" t="str">
        <f>IF(OR(OR(ISNUMBER(MATCH(C53,'July 11'!$E$2:$E$300,0)),ISNUMBER(MATCH(C53,'July 11'!$F$2:$F$300,0))),AND(ISNUMBER(MATCH(D53,'July 11'!$H$2:$H$300,0)),(ISNUMBER(MATCH(E53,'July 11'!$G$2:$G$300,0))))),"Found","Not Found")</f>
        <v>Not Found</v>
      </c>
      <c r="G53" s="33" t="str">
        <f>IF(OR(OR(ISNUMBER(MATCH(C53,'July 12'!$E$2:$E$300,0)),ISNUMBER(MATCH(C53,'July 12'!$F$2:$F$300,0))),AND(ISNUMBER(MATCH(D53,'July 12'!$H$2:$H$300,0)),(ISNUMBER(MATCH(E53,'July 12'!$G$2:$G$300,0))))),"Found","Not Found")</f>
        <v>Not Found</v>
      </c>
      <c r="H53" s="35" t="str">
        <f>IF(OR(OR(ISNUMBER(MATCH(C53,'July 13'!$E$2:$E$300,0)),ISNUMBER(MATCH(C53,'July 13'!$F$2:$F$300,0))),AND(ISNUMBER(MATCH(D53,'July 13'!$H$2:$H$300,0)),(ISNUMBER(MATCH(E53,'July 13'!$G$2:$G$300,0))))),"Found","Not Found")</f>
        <v>Not Found</v>
      </c>
      <c r="I53" s="33" t="str">
        <f>IF(OR(OR(ISNUMBER(MATCH(C53,'July 14'!$E$2:$E$300,0)),ISNUMBER(MATCH(C53,'July 14'!$F$2:$F$300,0))),AND(ISNUMBER(MATCH(D53,'July 14'!$H$2:$H$300,0)),(ISNUMBER(MATCH(E53,'July 14'!$G$2:$G$300,0))))),"Found","Not Found")</f>
        <v>Not Found</v>
      </c>
      <c r="J53" s="33" t="str">
        <f>IF(OR(OR(ISNUMBER(MATCH(C53,'July 15'!$E$2:$E$300,0)),ISNUMBER(MATCH(C53,'July 15'!$F$2:$F$300,0))),AND(ISNUMBER(MATCH(D53,'July 15'!$H$2:$H$300,0)),(ISNUMBER(MATCH(E53,'July 15'!$G$2:$G$300,0))))),"Found","Not Found")</f>
        <v>Not Found</v>
      </c>
      <c r="K53" s="33" t="str">
        <f>IF(OR(OR(ISNUMBER(MATCH(C53,'July 16'!$E$2:$E$300,0)),ISNUMBER(MATCH(C53,'July 16'!$F$2:$F$300,0))),AND(ISNUMBER(MATCH(D53,'July 16'!$H$2:$H$300,0)),(ISNUMBER(MATCH(E53,'July 16'!$G$2:$G$300,0))))),"Found","Not Found")</f>
        <v>Not Found</v>
      </c>
      <c r="L53" s="33" t="str">
        <f>IF(OR(OR(ISNUMBER(MATCH(C53,'July 17'!$E$2:$E$300,0)),ISNUMBER(MATCH(C53,'July 17'!$F$2:$F$300,0))),AND(ISNUMBER(MATCH(D53,'July 17'!$H$2:$H$300,0)),(ISNUMBER(MATCH(E53,'July 17'!$G$2:$G$300,0))))),"Found","Not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1500</v>
      </c>
      <c r="C54" s="38"/>
      <c r="D54" s="38" t="s">
        <v>1501</v>
      </c>
      <c r="E54" s="38" t="s">
        <v>1502</v>
      </c>
      <c r="F54" s="33" t="str">
        <f>IF(OR(OR(ISNUMBER(MATCH(C54,'July 11'!$E$2:$E$300,0)),ISNUMBER(MATCH(C54,'July 11'!$F$2:$F$300,0))),AND(ISNUMBER(MATCH(D54,'July 11'!$H$2:$H$300,0)),(ISNUMBER(MATCH(E54,'July 11'!$G$2:$G$300,0))))),"Found","Not Found")</f>
        <v>Not Found</v>
      </c>
      <c r="G54" s="33" t="str">
        <f>IF(OR(OR(ISNUMBER(MATCH(C54,'July 12'!$E$2:$E$300,0)),ISNUMBER(MATCH(C54,'July 12'!$F$2:$F$300,0))),AND(ISNUMBER(MATCH(D54,'July 12'!$H$2:$H$300,0)),(ISNUMBER(MATCH(E54,'July 12'!$G$2:$G$300,0))))),"Found","Not Found")</f>
        <v>Not Found</v>
      </c>
      <c r="H54" s="35" t="str">
        <f>IF(OR(OR(ISNUMBER(MATCH(C54,'July 13'!$E$2:$E$300,0)),ISNUMBER(MATCH(C54,'July 13'!$F$2:$F$300,0))),AND(ISNUMBER(MATCH(D54,'July 13'!$H$2:$H$300,0)),(ISNUMBER(MATCH(E54,'July 13'!$G$2:$G$300,0))))),"Found","Not Found")</f>
        <v>Not Found</v>
      </c>
      <c r="I54" s="33" t="str">
        <f>IF(OR(OR(ISNUMBER(MATCH(C54,'July 14'!$E$2:$E$300,0)),ISNUMBER(MATCH(C54,'July 14'!$F$2:$F$300,0))),AND(ISNUMBER(MATCH(D54,'July 14'!$H$2:$H$300,0)),(ISNUMBER(MATCH(E54,'July 14'!$G$2:$G$300,0))))),"Found","Not Found")</f>
        <v>Not Found</v>
      </c>
      <c r="J54" s="33" t="str">
        <f>IF(OR(OR(ISNUMBER(MATCH(C54,'July 15'!$E$2:$E$300,0)),ISNUMBER(MATCH(C54,'July 15'!$F$2:$F$300,0))),AND(ISNUMBER(MATCH(D54,'July 15'!$H$2:$H$300,0)),(ISNUMBER(MATCH(E54,'July 15'!$G$2:$G$300,0))))),"Found","Not Found")</f>
        <v>Not Found</v>
      </c>
      <c r="K54" s="33" t="str">
        <f>IF(OR(OR(ISNUMBER(MATCH(C54,'July 16'!$E$2:$E$300,0)),ISNUMBER(MATCH(C54,'July 16'!$F$2:$F$300,0))),AND(ISNUMBER(MATCH(D54,'July 16'!$H$2:$H$300,0)),(ISNUMBER(MATCH(E54,'July 16'!$G$2:$G$300,0))))),"Found","Not Found")</f>
        <v>Not Found</v>
      </c>
      <c r="L54" s="33" t="str">
        <f>IF(OR(OR(ISNUMBER(MATCH(C54,'July 17'!$E$2:$E$300,0)),ISNUMBER(MATCH(C54,'July 17'!$F$2:$F$300,0))),AND(ISNUMBER(MATCH(D54,'July 17'!$H$2:$H$300,0)),(ISNUMBER(MATCH(E54,'July 17'!$G$2:$G$300,0))))),"Found","Not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1503</v>
      </c>
      <c r="C55" s="58"/>
      <c r="D55" s="38" t="s">
        <v>1504</v>
      </c>
      <c r="E55" s="38" t="s">
        <v>82</v>
      </c>
      <c r="F55" s="33" t="str">
        <f>IF(OR(OR(ISNUMBER(MATCH(C55,'July 11'!$E$2:$E$300,0)),ISNUMBER(MATCH(C55,'July 11'!$F$2:$F$300,0))),AND(ISNUMBER(MATCH(D55,'July 11'!$H$2:$H$300,0)),(ISNUMBER(MATCH(E55,'July 11'!$G$2:$G$300,0))))),"Found","Not Found")</f>
        <v>Not Found</v>
      </c>
      <c r="G55" s="33" t="str">
        <f>IF(OR(OR(ISNUMBER(MATCH(C55,'July 12'!$E$2:$E$300,0)),ISNUMBER(MATCH(C55,'July 12'!$F$2:$F$300,0))),AND(ISNUMBER(MATCH(D55,'July 12'!$H$2:$H$300,0)),(ISNUMBER(MATCH(E55,'July 12'!$G$2:$G$300,0))))),"Found","Not Found")</f>
        <v>Not Found</v>
      </c>
      <c r="H55" s="35" t="str">
        <f>IF(OR(OR(ISNUMBER(MATCH(C55,'July 13'!$E$2:$E$300,0)),ISNUMBER(MATCH(C55,'July 13'!$F$2:$F$300,0))),AND(ISNUMBER(MATCH(D55,'July 13'!$H$2:$H$300,0)),(ISNUMBER(MATCH(E55,'July 13'!$G$2:$G$300,0))))),"Found","Not Found")</f>
        <v>Not Found</v>
      </c>
      <c r="I55" s="33" t="str">
        <f>IF(OR(OR(ISNUMBER(MATCH(C55,'July 14'!$E$2:$E$300,0)),ISNUMBER(MATCH(C55,'July 14'!$F$2:$F$300,0))),AND(ISNUMBER(MATCH(D55,'July 14'!$H$2:$H$300,0)),(ISNUMBER(MATCH(E55,'July 14'!$G$2:$G$300,0))))),"Found","Not Found")</f>
        <v>Not Found</v>
      </c>
      <c r="J55" s="33" t="str">
        <f>IF(OR(OR(ISNUMBER(MATCH(C55,'July 15'!$E$2:$E$300,0)),ISNUMBER(MATCH(C55,'July 15'!$F$2:$F$300,0))),AND(ISNUMBER(MATCH(D55,'July 15'!$H$2:$H$300,0)),(ISNUMBER(MATCH(E55,'July 15'!$G$2:$G$300,0))))),"Found","Not Found")</f>
        <v>Not Found</v>
      </c>
      <c r="K55" s="33" t="str">
        <f>IF(OR(OR(ISNUMBER(MATCH(C55,'July 16'!$E$2:$E$300,0)),ISNUMBER(MATCH(C55,'July 16'!$F$2:$F$300,0))),AND(ISNUMBER(MATCH(D55,'July 16'!$H$2:$H$300,0)),(ISNUMBER(MATCH(E55,'July 16'!$G$2:$G$300,0))))),"Found","Not Found")</f>
        <v>Not Found</v>
      </c>
      <c r="L55" s="33" t="str">
        <f>IF(OR(OR(ISNUMBER(MATCH(C55,'July 17'!$E$2:$E$300,0)),ISNUMBER(MATCH(C55,'July 17'!$F$2:$F$300,0))),AND(ISNUMBER(MATCH(D55,'July 17'!$H$2:$H$300,0)),(ISNUMBER(MATCH(E55,'July 17'!$G$2:$G$300,0))))),"Found","Not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1476</v>
      </c>
      <c r="C56" s="38"/>
      <c r="D56" s="38" t="s">
        <v>1505</v>
      </c>
      <c r="E56" s="38" t="s">
        <v>1478</v>
      </c>
      <c r="F56" s="33" t="str">
        <f>IF(OR(OR(ISNUMBER(MATCH(C56,'July 11'!$E$2:$E$300,0)),ISNUMBER(MATCH(C56,'July 11'!$F$2:$F$300,0))),AND(ISNUMBER(MATCH(D56,'July 11'!$H$2:$H$300,0)),(ISNUMBER(MATCH(E56,'July 11'!$G$2:$G$300,0))))),"Found","Not Found")</f>
        <v>Not Found</v>
      </c>
      <c r="G56" s="33" t="str">
        <f>IF(OR(OR(ISNUMBER(MATCH(C56,'July 12'!$E$2:$E$300,0)),ISNUMBER(MATCH(C56,'July 12'!$F$2:$F$300,0))),AND(ISNUMBER(MATCH(D56,'July 12'!$H$2:$H$300,0)),(ISNUMBER(MATCH(E56,'July 12'!$G$2:$G$300,0))))),"Found","Not Found")</f>
        <v>Not Found</v>
      </c>
      <c r="H56" s="35" t="str">
        <f>IF(OR(OR(ISNUMBER(MATCH(C56,'July 13'!$E$2:$E$300,0)),ISNUMBER(MATCH(C56,'July 13'!$F$2:$F$300,0))),AND(ISNUMBER(MATCH(D56,'July 13'!$H$2:$H$300,0)),(ISNUMBER(MATCH(E56,'July 13'!$G$2:$G$300,0))))),"Found","Not Found")</f>
        <v>Not Found</v>
      </c>
      <c r="I56" s="33" t="str">
        <f>IF(OR(OR(ISNUMBER(MATCH(C56,'July 14'!$E$2:$E$300,0)),ISNUMBER(MATCH(C56,'July 14'!$F$2:$F$300,0))),AND(ISNUMBER(MATCH(D56,'July 14'!$H$2:$H$300,0)),(ISNUMBER(MATCH(E56,'July 14'!$G$2:$G$300,0))))),"Found","Not Found")</f>
        <v>Not Found</v>
      </c>
      <c r="J56" s="33" t="str">
        <f>IF(OR(OR(ISNUMBER(MATCH(C56,'July 15'!$E$2:$E$300,0)),ISNUMBER(MATCH(C56,'July 15'!$F$2:$F$300,0))),AND(ISNUMBER(MATCH(D56,'July 15'!$H$2:$H$300,0)),(ISNUMBER(MATCH(E56,'July 15'!$G$2:$G$300,0))))),"Found","Not Found")</f>
        <v>Not Found</v>
      </c>
      <c r="K56" s="33" t="str">
        <f>IF(OR(OR(ISNUMBER(MATCH(C56,'July 16'!$E$2:$E$300,0)),ISNUMBER(MATCH(C56,'July 16'!$F$2:$F$300,0))),AND(ISNUMBER(MATCH(D56,'July 16'!$H$2:$H$300,0)),(ISNUMBER(MATCH(E56,'July 16'!$G$2:$G$300,0))))),"Found","Not Found")</f>
        <v>Not Found</v>
      </c>
      <c r="L56" s="33" t="str">
        <f>IF(OR(OR(ISNUMBER(MATCH(C56,'July 17'!$E$2:$E$300,0)),ISNUMBER(MATCH(C56,'July 17'!$F$2:$F$300,0))),AND(ISNUMBER(MATCH(D56,'July 17'!$H$2:$H$300,0)),(ISNUMBER(MATCH(E56,'July 17'!$G$2:$G$300,0))))),"Found","Not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1506</v>
      </c>
      <c r="C57" s="38"/>
      <c r="D57" s="38" t="s">
        <v>1507</v>
      </c>
      <c r="E57" s="38" t="s">
        <v>31</v>
      </c>
      <c r="F57" s="33" t="str">
        <f>IF(OR(OR(ISNUMBER(MATCH(C57,'July 11'!$E$2:$E$300,0)),ISNUMBER(MATCH(C57,'July 11'!$F$2:$F$300,0))),AND(ISNUMBER(MATCH(D57,'July 11'!$H$2:$H$300,0)),(ISNUMBER(MATCH(E57,'July 11'!$G$2:$G$300,0))))),"Found","Not Found")</f>
        <v>Found</v>
      </c>
      <c r="G57" s="33" t="str">
        <f>IF(OR(OR(ISNUMBER(MATCH(C57,'July 12'!$E$2:$E$300,0)),ISNUMBER(MATCH(C57,'July 12'!$F$2:$F$300,0))),AND(ISNUMBER(MATCH(D57,'July 12'!$H$2:$H$300,0)),(ISNUMBER(MATCH(E57,'July 12'!$G$2:$G$300,0))))),"Found","Not Found")</f>
        <v>Found</v>
      </c>
      <c r="H57" s="35" t="str">
        <f>IF(OR(OR(ISNUMBER(MATCH(C57,'July 13'!$E$2:$E$300,0)),ISNUMBER(MATCH(C57,'July 13'!$F$2:$F$300,0))),AND(ISNUMBER(MATCH(D57,'July 13'!$H$2:$H$300,0)),(ISNUMBER(MATCH(E57,'July 13'!$G$2:$G$300,0))))),"Found","Not Found")</f>
        <v>Found</v>
      </c>
      <c r="I57" s="33" t="str">
        <f>IF(OR(OR(ISNUMBER(MATCH(C57,'July 14'!$E$2:$E$300,0)),ISNUMBER(MATCH(C57,'July 14'!$F$2:$F$300,0))),AND(ISNUMBER(MATCH(D57,'July 14'!$H$2:$H$300,0)),(ISNUMBER(MATCH(E57,'July 14'!$G$2:$G$300,0))))),"Found","Not Found")</f>
        <v>Not Found</v>
      </c>
      <c r="J57" s="33" t="str">
        <f>IF(OR(OR(ISNUMBER(MATCH(C57,'July 15'!$E$2:$E$300,0)),ISNUMBER(MATCH(C57,'July 15'!$F$2:$F$300,0))),AND(ISNUMBER(MATCH(D57,'July 15'!$H$2:$H$300,0)),(ISNUMBER(MATCH(E57,'July 15'!$G$2:$G$300,0))))),"Found","Not Found")</f>
        <v>Not Found</v>
      </c>
      <c r="K57" s="33" t="str">
        <f>IF(OR(OR(ISNUMBER(MATCH(C57,'July 16'!$E$2:$E$300,0)),ISNUMBER(MATCH(C57,'July 16'!$F$2:$F$300,0))),AND(ISNUMBER(MATCH(D57,'July 16'!$H$2:$H$300,0)),(ISNUMBER(MATCH(E57,'July 16'!$G$2:$G$300,0))))),"Found","Not Found")</f>
        <v>Found</v>
      </c>
      <c r="L57" s="33" t="str">
        <f>IF(OR(OR(ISNUMBER(MATCH(C57,'July 17'!$E$2:$E$300,0)),ISNUMBER(MATCH(C57,'July 17'!$F$2:$F$300,0))),AND(ISNUMBER(MATCH(D57,'July 17'!$H$2:$H$300,0)),(ISNUMBER(MATCH(E57,'July 17'!$G$2:$G$300,0))))),"Found","Not Found")</f>
        <v>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1508</v>
      </c>
      <c r="C58" s="38"/>
      <c r="D58" s="38" t="s">
        <v>1509</v>
      </c>
      <c r="E58" s="38" t="s">
        <v>1510</v>
      </c>
      <c r="F58" s="33" t="str">
        <f>IF(OR(OR(ISNUMBER(MATCH(C58,'July 11'!$E$2:$E$300,0)),ISNUMBER(MATCH(C58,'July 11'!$F$2:$F$300,0))),AND(ISNUMBER(MATCH(D58,'July 11'!$H$2:$H$300,0)),(ISNUMBER(MATCH(E58,'July 11'!$G$2:$G$300,0))))),"Found","Not Found")</f>
        <v>Not Found</v>
      </c>
      <c r="G58" s="33" t="str">
        <f>IF(OR(OR(ISNUMBER(MATCH(C58,'July 12'!$E$2:$E$300,0)),ISNUMBER(MATCH(C58,'July 12'!$F$2:$F$300,0))),AND(ISNUMBER(MATCH(D58,'July 12'!$H$2:$H$300,0)),(ISNUMBER(MATCH(E58,'July 12'!$G$2:$G$300,0))))),"Found","Not Found")</f>
        <v>Not Found</v>
      </c>
      <c r="H58" s="35" t="str">
        <f>IF(OR(OR(ISNUMBER(MATCH(C58,'July 13'!$E$2:$E$300,0)),ISNUMBER(MATCH(C58,'July 13'!$F$2:$F$300,0))),AND(ISNUMBER(MATCH(D58,'July 13'!$H$2:$H$300,0)),(ISNUMBER(MATCH(E58,'July 13'!$G$2:$G$300,0))))),"Found","Not Found")</f>
        <v>Not Found</v>
      </c>
      <c r="I58" s="33" t="str">
        <f>IF(OR(OR(ISNUMBER(MATCH(C58,'July 14'!$E$2:$E$300,0)),ISNUMBER(MATCH(C58,'July 14'!$F$2:$F$300,0))),AND(ISNUMBER(MATCH(D58,'July 14'!$H$2:$H$300,0)),(ISNUMBER(MATCH(E58,'July 14'!$G$2:$G$300,0))))),"Found","Not Found")</f>
        <v>Not Found</v>
      </c>
      <c r="J58" s="33" t="str">
        <f>IF(OR(OR(ISNUMBER(MATCH(C58,'July 15'!$E$2:$E$300,0)),ISNUMBER(MATCH(C58,'July 15'!$F$2:$F$300,0))),AND(ISNUMBER(MATCH(D58,'July 15'!$H$2:$H$300,0)),(ISNUMBER(MATCH(E58,'July 15'!$G$2:$G$300,0))))),"Found","Not Found")</f>
        <v>Not Found</v>
      </c>
      <c r="K58" s="33" t="str">
        <f>IF(OR(OR(ISNUMBER(MATCH(C58,'July 16'!$E$2:$E$300,0)),ISNUMBER(MATCH(C58,'July 16'!$F$2:$F$300,0))),AND(ISNUMBER(MATCH(D58,'July 16'!$H$2:$H$300,0)),(ISNUMBER(MATCH(E58,'July 16'!$G$2:$G$300,0))))),"Found","Not Found")</f>
        <v>Not Found</v>
      </c>
      <c r="L58" s="33" t="str">
        <f>IF(OR(OR(ISNUMBER(MATCH(C58,'July 17'!$E$2:$E$300,0)),ISNUMBER(MATCH(C58,'July 17'!$F$2:$F$300,0))),AND(ISNUMBER(MATCH(D58,'July 17'!$H$2:$H$300,0)),(ISNUMBER(MATCH(E58,'July 17'!$G$2:$G$300,0))))),"Found","Not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1489</v>
      </c>
      <c r="C59" s="38"/>
      <c r="D59" s="38" t="s">
        <v>52</v>
      </c>
      <c r="E59" s="38" t="s">
        <v>51</v>
      </c>
      <c r="F59" s="33" t="str">
        <f>IF(OR(OR(ISNUMBER(MATCH(C59,'July 11'!$E$2:$E$300,0)),ISNUMBER(MATCH(C59,'July 11'!$F$2:$F$300,0))),AND(ISNUMBER(MATCH(D59,'July 11'!$H$2:$H$300,0)),(ISNUMBER(MATCH(E59,'July 11'!$G$2:$G$300,0))))),"Found","Not Found")</f>
        <v>Found</v>
      </c>
      <c r="G59" s="33" t="str">
        <f>IF(OR(OR(ISNUMBER(MATCH(C59,'July 12'!$E$2:$E$300,0)),ISNUMBER(MATCH(C59,'July 12'!$F$2:$F$300,0))),AND(ISNUMBER(MATCH(D59,'July 12'!$H$2:$H$300,0)),(ISNUMBER(MATCH(E59,'July 12'!$G$2:$G$300,0))))),"Found","Not Found")</f>
        <v>Found</v>
      </c>
      <c r="H59" s="35" t="str">
        <f>IF(OR(OR(ISNUMBER(MATCH(C59,'July 13'!$E$2:$E$300,0)),ISNUMBER(MATCH(C59,'July 13'!$F$2:$F$300,0))),AND(ISNUMBER(MATCH(D59,'July 13'!$H$2:$H$300,0)),(ISNUMBER(MATCH(E59,'July 13'!$G$2:$G$300,0))))),"Found","Not Found")</f>
        <v>Found</v>
      </c>
      <c r="I59" s="33" t="str">
        <f>IF(OR(OR(ISNUMBER(MATCH(C59,'July 14'!$E$2:$E$300,0)),ISNUMBER(MATCH(C59,'July 14'!$F$2:$F$300,0))),AND(ISNUMBER(MATCH(D59,'July 14'!$H$2:$H$300,0)),(ISNUMBER(MATCH(E59,'July 14'!$G$2:$G$300,0))))),"Found","Not Found")</f>
        <v>Not Found</v>
      </c>
      <c r="J59" s="33" t="str">
        <f>IF(OR(OR(ISNUMBER(MATCH(C59,'July 15'!$E$2:$E$300,0)),ISNUMBER(MATCH(C59,'July 15'!$F$2:$F$300,0))),AND(ISNUMBER(MATCH(D59,'July 15'!$H$2:$H$300,0)),(ISNUMBER(MATCH(E59,'July 15'!$G$2:$G$300,0))))),"Found","Not Found")</f>
        <v>Not Found</v>
      </c>
      <c r="K59" s="33" t="str">
        <f>IF(OR(OR(ISNUMBER(MATCH(C59,'July 16'!$E$2:$E$300,0)),ISNUMBER(MATCH(C59,'July 16'!$F$2:$F$300,0))),AND(ISNUMBER(MATCH(D59,'July 16'!$H$2:$H$300,0)),(ISNUMBER(MATCH(E59,'July 16'!$G$2:$G$300,0))))),"Found","Not Found")</f>
        <v>Found</v>
      </c>
      <c r="L59" s="33" t="str">
        <f>IF(OR(OR(ISNUMBER(MATCH(C59,'July 17'!$E$2:$E$300,0)),ISNUMBER(MATCH(C59,'July 17'!$F$2:$F$300,0))),AND(ISNUMBER(MATCH(D59,'July 17'!$H$2:$H$300,0)),(ISNUMBER(MATCH(E59,'July 17'!$G$2:$G$300,0))))),"Found","Not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1511</v>
      </c>
      <c r="C60" s="38"/>
      <c r="D60" s="38" t="s">
        <v>1512</v>
      </c>
      <c r="E60" s="38" t="s">
        <v>1513</v>
      </c>
      <c r="F60" s="33" t="str">
        <f>IF(OR(OR(ISNUMBER(MATCH(C60,'July 11'!$E$2:$E$300,0)),ISNUMBER(MATCH(C60,'July 11'!$F$2:$F$300,0))),AND(ISNUMBER(MATCH(D60,'July 11'!$H$2:$H$300,0)),(ISNUMBER(MATCH(E60,'July 11'!$G$2:$G$300,0))))),"Found","Not Found")</f>
        <v>Not Found</v>
      </c>
      <c r="G60" s="33" t="str">
        <f>IF(OR(OR(ISNUMBER(MATCH(C60,'July 12'!$E$2:$E$300,0)),ISNUMBER(MATCH(C60,'July 12'!$F$2:$F$300,0))),AND(ISNUMBER(MATCH(D60,'July 12'!$H$2:$H$300,0)),(ISNUMBER(MATCH(E60,'July 12'!$G$2:$G$300,0))))),"Found","Not Found")</f>
        <v>Not Found</v>
      </c>
      <c r="H60" s="35" t="str">
        <f>IF(OR(OR(ISNUMBER(MATCH(C60,'July 13'!$E$2:$E$300,0)),ISNUMBER(MATCH(C60,'July 13'!$F$2:$F$300,0))),AND(ISNUMBER(MATCH(D60,'July 13'!$H$2:$H$300,0)),(ISNUMBER(MATCH(E60,'July 13'!$G$2:$G$300,0))))),"Found","Not Found")</f>
        <v>Not Found</v>
      </c>
      <c r="I60" s="33" t="str">
        <f>IF(OR(OR(ISNUMBER(MATCH(C60,'July 14'!$E$2:$E$300,0)),ISNUMBER(MATCH(C60,'July 14'!$F$2:$F$300,0))),AND(ISNUMBER(MATCH(D60,'July 14'!$H$2:$H$300,0)),(ISNUMBER(MATCH(E60,'July 14'!$G$2:$G$300,0))))),"Found","Not Found")</f>
        <v>Not Found</v>
      </c>
      <c r="J60" s="33" t="str">
        <f>IF(OR(OR(ISNUMBER(MATCH(C60,'July 15'!$E$2:$E$300,0)),ISNUMBER(MATCH(C60,'July 15'!$F$2:$F$300,0))),AND(ISNUMBER(MATCH(D60,'July 15'!$H$2:$H$300,0)),(ISNUMBER(MATCH(E60,'July 15'!$G$2:$G$300,0))))),"Found","Not Found")</f>
        <v>Not Found</v>
      </c>
      <c r="K60" s="33" t="str">
        <f>IF(OR(OR(ISNUMBER(MATCH(C60,'July 16'!$E$2:$E$300,0)),ISNUMBER(MATCH(C60,'July 16'!$F$2:$F$300,0))),AND(ISNUMBER(MATCH(D60,'July 16'!$H$2:$H$300,0)),(ISNUMBER(MATCH(E60,'July 16'!$G$2:$G$300,0))))),"Found","Not Found")</f>
        <v>Not Found</v>
      </c>
      <c r="L60" s="33" t="str">
        <f>IF(OR(OR(ISNUMBER(MATCH(C60,'July 17'!$E$2:$E$300,0)),ISNUMBER(MATCH(C60,'July 17'!$F$2:$F$300,0))),AND(ISNUMBER(MATCH(D60,'July 17'!$H$2:$H$300,0)),(ISNUMBER(MATCH(E60,'July 17'!$G$2:$G$300,0))))),"Found","Not Found")</f>
        <v>Not Found</v>
      </c>
      <c r="M60" s="36">
        <f t="shared" si="0"/>
        <v>0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1514</v>
      </c>
      <c r="C61" s="38"/>
      <c r="D61" s="38" t="s">
        <v>1515</v>
      </c>
      <c r="E61" s="38" t="s">
        <v>1516</v>
      </c>
      <c r="F61" s="33" t="str">
        <f>IF(OR(OR(ISNUMBER(MATCH(C61,'July 11'!$E$2:$E$300,0)),ISNUMBER(MATCH(C61,'July 11'!$F$2:$F$300,0))),AND(ISNUMBER(MATCH(D61,'July 11'!$H$2:$H$300,0)),(ISNUMBER(MATCH(E61,'July 11'!$G$2:$G$300,0))))),"Found","Not Found")</f>
        <v>Not Found</v>
      </c>
      <c r="G61" s="33" t="str">
        <f>IF(OR(OR(ISNUMBER(MATCH(C61,'July 12'!$E$2:$E$300,0)),ISNUMBER(MATCH(C61,'July 12'!$F$2:$F$300,0))),AND(ISNUMBER(MATCH(D61,'July 12'!$H$2:$H$300,0)),(ISNUMBER(MATCH(E61,'July 12'!$G$2:$G$300,0))))),"Found","Not Found")</f>
        <v>Not Found</v>
      </c>
      <c r="H61" s="35" t="str">
        <f>IF(OR(OR(ISNUMBER(MATCH(C61,'July 13'!$E$2:$E$300,0)),ISNUMBER(MATCH(C61,'July 13'!$F$2:$F$300,0))),AND(ISNUMBER(MATCH(D61,'July 13'!$H$2:$H$300,0)),(ISNUMBER(MATCH(E61,'July 13'!$G$2:$G$300,0))))),"Found","Not Found")</f>
        <v>Not Found</v>
      </c>
      <c r="I61" s="33" t="str">
        <f>IF(OR(OR(ISNUMBER(MATCH(C61,'July 14'!$E$2:$E$300,0)),ISNUMBER(MATCH(C61,'July 14'!$F$2:$F$300,0))),AND(ISNUMBER(MATCH(D61,'July 14'!$H$2:$H$300,0)),(ISNUMBER(MATCH(E61,'July 14'!$G$2:$G$300,0))))),"Found","Not Found")</f>
        <v>Not Found</v>
      </c>
      <c r="J61" s="33" t="str">
        <f>IF(OR(OR(ISNUMBER(MATCH(C61,'July 15'!$E$2:$E$300,0)),ISNUMBER(MATCH(C61,'July 15'!$F$2:$F$300,0))),AND(ISNUMBER(MATCH(D61,'July 15'!$H$2:$H$300,0)),(ISNUMBER(MATCH(E61,'July 15'!$G$2:$G$300,0))))),"Found","Not Found")</f>
        <v>Not Found</v>
      </c>
      <c r="K61" s="33" t="str">
        <f>IF(OR(OR(ISNUMBER(MATCH(C61,'July 16'!$E$2:$E$300,0)),ISNUMBER(MATCH(C61,'July 16'!$F$2:$F$300,0))),AND(ISNUMBER(MATCH(D61,'July 16'!$H$2:$H$300,0)),(ISNUMBER(MATCH(E61,'July 16'!$G$2:$G$300,0))))),"Found","Not Found")</f>
        <v>Not Found</v>
      </c>
      <c r="L61" s="33" t="str">
        <f>IF(OR(OR(ISNUMBER(MATCH(C61,'July 17'!$E$2:$E$300,0)),ISNUMBER(MATCH(C61,'July 17'!$F$2:$F$300,0))),AND(ISNUMBER(MATCH(D61,'July 17'!$H$2:$H$300,0)),(ISNUMBER(MATCH(E61,'July 17'!$G$2:$G$300,0))))),"Found","Not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1517</v>
      </c>
      <c r="C62" s="38"/>
      <c r="D62" s="38" t="s">
        <v>1518</v>
      </c>
      <c r="E62" s="38" t="s">
        <v>1519</v>
      </c>
      <c r="F62" s="33" t="str">
        <f>IF(OR(OR(ISNUMBER(MATCH(C62,'July 11'!$E$2:$E$300,0)),ISNUMBER(MATCH(C62,'July 11'!$F$2:$F$300,0))),AND(ISNUMBER(MATCH(D62,'July 11'!$H$2:$H$300,0)),(ISNUMBER(MATCH(E62,'July 11'!$G$2:$G$300,0))))),"Found","Not Found")</f>
        <v>Not Found</v>
      </c>
      <c r="G62" s="33" t="str">
        <f>IF(OR(OR(ISNUMBER(MATCH(C62,'July 12'!$E$2:$E$300,0)),ISNUMBER(MATCH(C62,'July 12'!$F$2:$F$300,0))),AND(ISNUMBER(MATCH(D62,'July 12'!$H$2:$H$300,0)),(ISNUMBER(MATCH(E62,'July 12'!$G$2:$G$300,0))))),"Found","Not Found")</f>
        <v>Not Found</v>
      </c>
      <c r="H62" s="35" t="str">
        <f>IF(OR(OR(ISNUMBER(MATCH(C62,'July 13'!$E$2:$E$300,0)),ISNUMBER(MATCH(C62,'July 13'!$F$2:$F$300,0))),AND(ISNUMBER(MATCH(D62,'July 13'!$H$2:$H$300,0)),(ISNUMBER(MATCH(E62,'July 13'!$G$2:$G$300,0))))),"Found","Not Found")</f>
        <v>Not Found</v>
      </c>
      <c r="I62" s="33" t="str">
        <f>IF(OR(OR(ISNUMBER(MATCH(C62,'July 14'!$E$2:$E$300,0)),ISNUMBER(MATCH(C62,'July 14'!$F$2:$F$300,0))),AND(ISNUMBER(MATCH(D62,'July 14'!$H$2:$H$300,0)),(ISNUMBER(MATCH(E62,'July 14'!$G$2:$G$300,0))))),"Found","Not Found")</f>
        <v>Not Found</v>
      </c>
      <c r="J62" s="33" t="str">
        <f>IF(OR(OR(ISNUMBER(MATCH(C62,'July 15'!$E$2:$E$300,0)),ISNUMBER(MATCH(C62,'July 15'!$F$2:$F$300,0))),AND(ISNUMBER(MATCH(D62,'July 15'!$H$2:$H$300,0)),(ISNUMBER(MATCH(E62,'July 15'!$G$2:$G$300,0))))),"Found","Not Found")</f>
        <v>Not Found</v>
      </c>
      <c r="K62" s="33" t="str">
        <f>IF(OR(OR(ISNUMBER(MATCH(C62,'July 16'!$E$2:$E$300,0)),ISNUMBER(MATCH(C62,'July 16'!$F$2:$F$300,0))),AND(ISNUMBER(MATCH(D62,'July 16'!$H$2:$H$300,0)),(ISNUMBER(MATCH(E62,'July 16'!$G$2:$G$300,0))))),"Found","Not Found")</f>
        <v>Not Found</v>
      </c>
      <c r="L62" s="33" t="str">
        <f>IF(OR(OR(ISNUMBER(MATCH(C62,'July 17'!$E$2:$E$300,0)),ISNUMBER(MATCH(C62,'July 17'!$F$2:$F$300,0))),AND(ISNUMBER(MATCH(D62,'July 17'!$H$2:$H$300,0)),(ISNUMBER(MATCH(E62,'July 17'!$G$2:$G$300,0))))),"Found","Not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1520</v>
      </c>
      <c r="C63" s="38"/>
      <c r="D63" s="38" t="s">
        <v>1136</v>
      </c>
      <c r="E63" s="38" t="s">
        <v>1521</v>
      </c>
      <c r="F63" s="33" t="str">
        <f>IF(OR(OR(ISNUMBER(MATCH(C63,'July 11'!$E$2:$E$300,0)),ISNUMBER(MATCH(C63,'July 11'!$F$2:$F$300,0))),AND(ISNUMBER(MATCH(D63,'July 11'!$H$2:$H$300,0)),(ISNUMBER(MATCH(E63,'July 11'!$G$2:$G$300,0))))),"Found","Not Found")</f>
        <v>Not Found</v>
      </c>
      <c r="G63" s="33" t="str">
        <f>IF(OR(OR(ISNUMBER(MATCH(C63,'July 12'!$E$2:$E$300,0)),ISNUMBER(MATCH(C63,'July 12'!$F$2:$F$300,0))),AND(ISNUMBER(MATCH(D63,'July 12'!$H$2:$H$300,0)),(ISNUMBER(MATCH(E63,'July 12'!$G$2:$G$300,0))))),"Found","Not Found")</f>
        <v>Not Found</v>
      </c>
      <c r="H63" s="35" t="str">
        <f>IF(OR(OR(ISNUMBER(MATCH(C63,'July 13'!$E$2:$E$300,0)),ISNUMBER(MATCH(C63,'July 13'!$F$2:$F$300,0))),AND(ISNUMBER(MATCH(D63,'July 13'!$H$2:$H$300,0)),(ISNUMBER(MATCH(E63,'July 13'!$G$2:$G$300,0))))),"Found","Not Found")</f>
        <v>Not Found</v>
      </c>
      <c r="I63" s="33" t="str">
        <f>IF(OR(OR(ISNUMBER(MATCH(C63,'July 14'!$E$2:$E$300,0)),ISNUMBER(MATCH(C63,'July 14'!$F$2:$F$300,0))),AND(ISNUMBER(MATCH(D63,'July 14'!$H$2:$H$300,0)),(ISNUMBER(MATCH(E63,'July 14'!$G$2:$G$300,0))))),"Found","Not Found")</f>
        <v>Not Found</v>
      </c>
      <c r="J63" s="33" t="str">
        <f>IF(OR(OR(ISNUMBER(MATCH(C63,'July 15'!$E$2:$E$300,0)),ISNUMBER(MATCH(C63,'July 15'!$F$2:$F$300,0))),AND(ISNUMBER(MATCH(D63,'July 15'!$H$2:$H$300,0)),(ISNUMBER(MATCH(E63,'July 15'!$G$2:$G$300,0))))),"Found","Not Found")</f>
        <v>Not Found</v>
      </c>
      <c r="K63" s="33" t="str">
        <f>IF(OR(OR(ISNUMBER(MATCH(C63,'July 16'!$E$2:$E$300,0)),ISNUMBER(MATCH(C63,'July 16'!$F$2:$F$300,0))),AND(ISNUMBER(MATCH(D63,'July 16'!$H$2:$H$300,0)),(ISNUMBER(MATCH(E63,'July 16'!$G$2:$G$300,0))))),"Found","Not Found")</f>
        <v>Not Found</v>
      </c>
      <c r="L63" s="33" t="str">
        <f>IF(OR(OR(ISNUMBER(MATCH(C63,'July 17'!$E$2:$E$300,0)),ISNUMBER(MATCH(C63,'July 17'!$F$2:$F$300,0))),AND(ISNUMBER(MATCH(D63,'July 17'!$H$2:$H$300,0)),(ISNUMBER(MATCH(E63,'July 17'!$G$2:$G$300,0))))),"Found","Not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1522</v>
      </c>
      <c r="C64" s="38"/>
      <c r="D64" s="38" t="s">
        <v>148</v>
      </c>
      <c r="E64" s="38" t="s">
        <v>147</v>
      </c>
      <c r="F64" s="33" t="str">
        <f>IF(OR(OR(ISNUMBER(MATCH(C64,'July 11'!$E$2:$E$300,0)),ISNUMBER(MATCH(C64,'July 11'!$F$2:$F$300,0))),AND(ISNUMBER(MATCH(D64,'July 11'!$H$2:$H$300,0)),(ISNUMBER(MATCH(E64,'July 11'!$G$2:$G$300,0))))),"Found","Not Found")</f>
        <v>Not Found</v>
      </c>
      <c r="G64" s="33" t="str">
        <f>IF(OR(OR(ISNUMBER(MATCH(C64,'July 12'!$E$2:$E$300,0)),ISNUMBER(MATCH(C64,'July 12'!$F$2:$F$300,0))),AND(ISNUMBER(MATCH(D64,'July 12'!$H$2:$H$300,0)),(ISNUMBER(MATCH(E64,'July 12'!$G$2:$G$300,0))))),"Found","Not Found")</f>
        <v>Not Found</v>
      </c>
      <c r="H64" s="35" t="str">
        <f>IF(OR(OR(ISNUMBER(MATCH(C64,'July 13'!$E$2:$E$300,0)),ISNUMBER(MATCH(C64,'July 13'!$F$2:$F$300,0))),AND(ISNUMBER(MATCH(D64,'July 13'!$H$2:$H$300,0)),(ISNUMBER(MATCH(E64,'July 13'!$G$2:$G$300,0))))),"Found","Not Found")</f>
        <v>Not Found</v>
      </c>
      <c r="I64" s="33" t="str">
        <f>IF(OR(OR(ISNUMBER(MATCH(C64,'July 14'!$E$2:$E$300,0)),ISNUMBER(MATCH(C64,'July 14'!$F$2:$F$300,0))),AND(ISNUMBER(MATCH(D64,'July 14'!$H$2:$H$300,0)),(ISNUMBER(MATCH(E64,'July 14'!$G$2:$G$300,0))))),"Found","Not Found")</f>
        <v>Not Found</v>
      </c>
      <c r="J64" s="33" t="str">
        <f>IF(OR(OR(ISNUMBER(MATCH(C64,'July 15'!$E$2:$E$300,0)),ISNUMBER(MATCH(C64,'July 15'!$F$2:$F$300,0))),AND(ISNUMBER(MATCH(D64,'July 15'!$H$2:$H$300,0)),(ISNUMBER(MATCH(E64,'July 15'!$G$2:$G$300,0))))),"Found","Not Found")</f>
        <v>Not Found</v>
      </c>
      <c r="K64" s="33" t="str">
        <f>IF(OR(OR(ISNUMBER(MATCH(C64,'July 16'!$E$2:$E$300,0)),ISNUMBER(MATCH(C64,'July 16'!$F$2:$F$300,0))),AND(ISNUMBER(MATCH(D64,'July 16'!$H$2:$H$300,0)),(ISNUMBER(MATCH(E64,'July 16'!$G$2:$G$300,0))))),"Found","Not Found")</f>
        <v>Found</v>
      </c>
      <c r="L64" s="33" t="str">
        <f>IF(OR(OR(ISNUMBER(MATCH(C64,'July 17'!$E$2:$E$300,0)),ISNUMBER(MATCH(C64,'July 17'!$F$2:$F$300,0))),AND(ISNUMBER(MATCH(D64,'July 17'!$H$2:$H$300,0)),(ISNUMBER(MATCH(E64,'July 17'!$G$2:$G$300,0))))),"Found","Not Found")</f>
        <v>Not Found</v>
      </c>
      <c r="M64" s="36">
        <f t="shared" si="0"/>
        <v>1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1523</v>
      </c>
      <c r="C65" s="38"/>
      <c r="D65" s="38" t="s">
        <v>1524</v>
      </c>
      <c r="E65" s="38" t="s">
        <v>1525</v>
      </c>
      <c r="F65" s="33" t="str">
        <f>IF(OR(OR(ISNUMBER(MATCH(C65,'July 11'!$E$2:$E$300,0)),ISNUMBER(MATCH(C65,'July 11'!$F$2:$F$300,0))),AND(ISNUMBER(MATCH(D65,'July 11'!$H$2:$H$300,0)),(ISNUMBER(MATCH(E65,'July 11'!$G$2:$G$300,0))))),"Found","Not Found")</f>
        <v>Not Found</v>
      </c>
      <c r="G65" s="33" t="str">
        <f>IF(OR(OR(ISNUMBER(MATCH(C65,'July 12'!$E$2:$E$300,0)),ISNUMBER(MATCH(C65,'July 12'!$F$2:$F$300,0))),AND(ISNUMBER(MATCH(D65,'July 12'!$H$2:$H$300,0)),(ISNUMBER(MATCH(E65,'July 12'!$G$2:$G$300,0))))),"Found","Not Found")</f>
        <v>Not Found</v>
      </c>
      <c r="H65" s="35" t="str">
        <f>IF(OR(OR(ISNUMBER(MATCH(C65,'July 13'!$E$2:$E$300,0)),ISNUMBER(MATCH(C65,'July 13'!$F$2:$F$300,0))),AND(ISNUMBER(MATCH(D65,'July 13'!$H$2:$H$300,0)),(ISNUMBER(MATCH(E65,'July 13'!$G$2:$G$300,0))))),"Found","Not Found")</f>
        <v>Not Found</v>
      </c>
      <c r="I65" s="33" t="str">
        <f>IF(OR(OR(ISNUMBER(MATCH(C65,'July 14'!$E$2:$E$300,0)),ISNUMBER(MATCH(C65,'July 14'!$F$2:$F$300,0))),AND(ISNUMBER(MATCH(D65,'July 14'!$H$2:$H$300,0)),(ISNUMBER(MATCH(E65,'July 14'!$G$2:$G$300,0))))),"Found","Not Found")</f>
        <v>Not Found</v>
      </c>
      <c r="J65" s="33" t="str">
        <f>IF(OR(OR(ISNUMBER(MATCH(C65,'July 15'!$E$2:$E$300,0)),ISNUMBER(MATCH(C65,'July 15'!$F$2:$F$300,0))),AND(ISNUMBER(MATCH(D65,'July 15'!$H$2:$H$300,0)),(ISNUMBER(MATCH(E65,'July 15'!$G$2:$G$300,0))))),"Found","Not Found")</f>
        <v>Not Found</v>
      </c>
      <c r="K65" s="33" t="str">
        <f>IF(OR(OR(ISNUMBER(MATCH(C65,'July 16'!$E$2:$E$300,0)),ISNUMBER(MATCH(C65,'July 16'!$F$2:$F$300,0))),AND(ISNUMBER(MATCH(D65,'July 16'!$H$2:$H$300,0)),(ISNUMBER(MATCH(E65,'July 16'!$G$2:$G$300,0))))),"Found","Not Found")</f>
        <v>Not Found</v>
      </c>
      <c r="L65" s="33" t="str">
        <f>IF(OR(OR(ISNUMBER(MATCH(C65,'July 17'!$E$2:$E$300,0)),ISNUMBER(MATCH(C65,'July 17'!$F$2:$F$300,0))),AND(ISNUMBER(MATCH(D65,'July 17'!$H$2:$H$300,0)),(ISNUMBER(MATCH(E65,'July 17'!$G$2:$G$300,0))))),"Found","Not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1526</v>
      </c>
      <c r="C66" s="38"/>
      <c r="D66" s="38" t="s">
        <v>1527</v>
      </c>
      <c r="E66" s="38" t="s">
        <v>1528</v>
      </c>
      <c r="F66" s="33" t="str">
        <f>IF(OR(OR(ISNUMBER(MATCH(C66,'July 11'!$E$2:$E$300,0)),ISNUMBER(MATCH(C66,'July 11'!$F$2:$F$300,0))),AND(ISNUMBER(MATCH(D66,'July 11'!$H$2:$H$300,0)),(ISNUMBER(MATCH(E66,'July 11'!$G$2:$G$300,0))))),"Found","Not Found")</f>
        <v>Not Found</v>
      </c>
      <c r="G66" s="33" t="str">
        <f>IF(OR(OR(ISNUMBER(MATCH(C66,'July 12'!$E$2:$E$300,0)),ISNUMBER(MATCH(C66,'July 12'!$F$2:$F$300,0))),AND(ISNUMBER(MATCH(D66,'July 12'!$H$2:$H$300,0)),(ISNUMBER(MATCH(E66,'July 12'!$G$2:$G$300,0))))),"Found","Not Found")</f>
        <v>Not Found</v>
      </c>
      <c r="H66" s="35" t="str">
        <f>IF(OR(OR(ISNUMBER(MATCH(C66,'July 13'!$E$2:$E$300,0)),ISNUMBER(MATCH(C66,'July 13'!$F$2:$F$300,0))),AND(ISNUMBER(MATCH(D66,'July 13'!$H$2:$H$300,0)),(ISNUMBER(MATCH(E66,'July 13'!$G$2:$G$300,0))))),"Found","Not Found")</f>
        <v>Not Found</v>
      </c>
      <c r="I66" s="33" t="str">
        <f>IF(OR(OR(ISNUMBER(MATCH(C66,'July 14'!$E$2:$E$300,0)),ISNUMBER(MATCH(C66,'July 14'!$F$2:$F$300,0))),AND(ISNUMBER(MATCH(D66,'July 14'!$H$2:$H$300,0)),(ISNUMBER(MATCH(E66,'July 14'!$G$2:$G$300,0))))),"Found","Not Found")</f>
        <v>Not Found</v>
      </c>
      <c r="J66" s="33" t="str">
        <f>IF(OR(OR(ISNUMBER(MATCH(C66,'July 15'!$E$2:$E$300,0)),ISNUMBER(MATCH(C66,'July 15'!$F$2:$F$300,0))),AND(ISNUMBER(MATCH(D66,'July 15'!$H$2:$H$300,0)),(ISNUMBER(MATCH(E66,'July 15'!$G$2:$G$300,0))))),"Found","Not Found")</f>
        <v>Not Found</v>
      </c>
      <c r="K66" s="33" t="str">
        <f>IF(OR(OR(ISNUMBER(MATCH(C66,'July 16'!$E$2:$E$300,0)),ISNUMBER(MATCH(C66,'July 16'!$F$2:$F$300,0))),AND(ISNUMBER(MATCH(D66,'July 16'!$H$2:$H$300,0)),(ISNUMBER(MATCH(E66,'July 16'!$G$2:$G$300,0))))),"Found","Not Found")</f>
        <v>Not Found</v>
      </c>
      <c r="L66" s="33" t="str">
        <f>IF(OR(OR(ISNUMBER(MATCH(C66,'July 17'!$E$2:$E$300,0)),ISNUMBER(MATCH(C66,'July 17'!$F$2:$F$300,0))),AND(ISNUMBER(MATCH(D66,'July 17'!$H$2:$H$300,0)),(ISNUMBER(MATCH(E66,'July 17'!$G$2:$G$300,0))))),"Found","Not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25</v>
      </c>
      <c r="G68" s="36">
        <f t="shared" ref="G68:L68" si="3">COUNTIF(G2:G66,"Found")</f>
        <v>23</v>
      </c>
      <c r="H68" s="36">
        <f t="shared" si="3"/>
        <v>23</v>
      </c>
      <c r="I68" s="36">
        <f t="shared" si="3"/>
        <v>0</v>
      </c>
      <c r="J68" s="36">
        <f t="shared" si="3"/>
        <v>0</v>
      </c>
      <c r="K68" s="36">
        <f t="shared" si="3"/>
        <v>21</v>
      </c>
      <c r="L68" s="36">
        <f t="shared" si="3"/>
        <v>12</v>
      </c>
      <c r="N68" s="38"/>
      <c r="O68" s="30">
        <f>COUNTIF(O2:O66, "Yes")</f>
        <v>48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A15-D6C0-48BF-86C9-A60E8680D358}">
  <sheetPr filterMode="1"/>
  <dimension ref="A1:T1000"/>
  <sheetViews>
    <sheetView tabSelected="1" topLeftCell="D31" zoomScale="115" zoomScaleNormal="115" workbookViewId="0">
      <selection activeCell="L61" sqref="L61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1411</v>
      </c>
      <c r="C1" s="27" t="s">
        <v>1412</v>
      </c>
      <c r="D1" s="28" t="s">
        <v>6</v>
      </c>
      <c r="E1" s="28" t="s">
        <v>5</v>
      </c>
      <c r="F1" s="29">
        <v>44753</v>
      </c>
      <c r="G1" s="29">
        <v>44754</v>
      </c>
      <c r="H1" s="29">
        <v>44755</v>
      </c>
      <c r="I1" s="29">
        <v>44756</v>
      </c>
      <c r="J1" s="29">
        <v>44757</v>
      </c>
      <c r="K1" s="29">
        <v>44758</v>
      </c>
      <c r="L1" s="29">
        <v>44759</v>
      </c>
      <c r="N1" s="28" t="s">
        <v>1413</v>
      </c>
      <c r="O1" s="31" t="s">
        <v>1414</v>
      </c>
    </row>
    <row r="2" spans="2:15" ht="15" customHeight="1">
      <c r="B2" s="33" t="s">
        <v>1373</v>
      </c>
      <c r="C2" s="27">
        <v>247</v>
      </c>
      <c r="D2" s="34" t="s">
        <v>1374</v>
      </c>
      <c r="E2" s="26" t="s">
        <v>1375</v>
      </c>
      <c r="F2" s="33" t="str">
        <f>IF(OR(OR(ISNUMBER(MATCH(C2,'July 11'!$E$2:$E$300,0)),ISNUMBER(MATCH(C2,'July 11'!$F$2:$F$300,0))),AND(ISNUMBER(MATCH(D2,'July 11'!$H$2:$H$300,0)),(ISNUMBER(MATCH(E2,'July 11'!$G$2:$G$300,0))))),"Found","Not Found")</f>
        <v>Found</v>
      </c>
      <c r="G2" s="33" t="str">
        <f>IF(OR(OR(ISNUMBER(MATCH(C2,'July 12'!$E$2:$E$300,0)),ISNUMBER(MATCH(C2,'July 12'!$F$2:$F$300,0))),AND(ISNUMBER(MATCH(D2,'July 12'!$H$2:$H$300,0)),(ISNUMBER(MATCH(E2,'July 12'!$G$2:$G$300,0))))),"Found","Not Found")</f>
        <v>Found</v>
      </c>
      <c r="H2" s="35" t="str">
        <f>IF(OR(OR(ISNUMBER(MATCH(C2,'July 13'!$E$2:$E$300,0)),ISNUMBER(MATCH(C2,'July 13'!$F$2:$F$300,0))),AND(ISNUMBER(MATCH(D2,'July 13'!$H$2:$H$300,0)),(ISNUMBER(MATCH(E2,'July 13'!$G$2:$G$300,0))))),"Found","Not Found")</f>
        <v>Not Found</v>
      </c>
      <c r="I2" s="33" t="str">
        <f>IF(OR(OR(ISNUMBER(MATCH(C2,'July 14'!$E$2:$E$300,0)),ISNUMBER(MATCH(C2,'July 14'!$F$2:$F$300,0))),AND(ISNUMBER(MATCH(D2,'July 14'!$H$2:$H$300,0)),(ISNUMBER(MATCH(E2,'July 14'!$G$2:$G$300,0))))),"Found","Not Found")</f>
        <v>Not Found</v>
      </c>
      <c r="J2" s="33" t="str">
        <f>IF(OR(OR(ISNUMBER(MATCH(C2,'July 15'!$E$2:$E$300,0)),ISNUMBER(MATCH(C2,'July 15'!$F$2:$F$300,0))),AND(ISNUMBER(MATCH(D2,'July 15'!$H$2:$H$300,0)),(ISNUMBER(MATCH(E2,'July 15'!$G$2:$G$300,0))))),"Found","Not Found")</f>
        <v>Not Found</v>
      </c>
      <c r="K2" s="33" t="str">
        <f>IF(OR(OR(ISNUMBER(MATCH(C2,'July 16'!$E$2:$E$300,0)),ISNUMBER(MATCH(C2,'July 16'!$F$2:$F$300,0))),AND(ISNUMBER(MATCH(D2,'July 16'!$H$2:$H$300,0)),(ISNUMBER(MATCH(E2,'July 16'!$G$2:$G$300,0))))),"Found","Not Found")</f>
        <v>Not Found</v>
      </c>
      <c r="L2" s="33" t="str">
        <f>IF(OR(OR(ISNUMBER(MATCH(C2,'July 17'!$E$2:$E$300,0)),ISNUMBER(MATCH(C2,'July 17'!$F$2:$F$300,0))),AND(ISNUMBER(MATCH(D2,'July 17'!$H$2:$H$300,0)),(ISNUMBER(MATCH(E2,'July 17'!$G$2:$G$300,0))))),"Found","Not Found")</f>
        <v>Not Found</v>
      </c>
      <c r="M2" s="36">
        <f t="shared" ref="M2:M65" si="0">COUNTIF(F2:L2, "Found")</f>
        <v>2</v>
      </c>
      <c r="N2" s="34" t="s">
        <v>1415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33" t="s">
        <v>409</v>
      </c>
      <c r="C3" s="27">
        <f>VLOOKUP(B3,'PKII Employee Details'!$A$2:$F$600,3,FALSE)</f>
        <v>269</v>
      </c>
      <c r="D3" s="34" t="s">
        <v>93</v>
      </c>
      <c r="E3" s="26" t="s">
        <v>92</v>
      </c>
      <c r="F3" s="33" t="str">
        <f>IF(OR(OR(ISNUMBER(MATCH(C3,'July 11'!$E$2:$E$300,0)),ISNUMBER(MATCH(C3,'July 11'!$F$2:$F$300,0))),AND(ISNUMBER(MATCH(D3,'July 11'!$H$2:$H$300,0)),(ISNUMBER(MATCH(E3,'July 11'!$G$2:$G$300,0))))),"Found","Not Found")</f>
        <v>Found</v>
      </c>
      <c r="G3" s="33" t="str">
        <f>IF(OR(OR(ISNUMBER(MATCH(C3,'July 12'!$E$2:$E$300,0)),ISNUMBER(MATCH(C3,'July 12'!$F$2:$F$300,0))),AND(ISNUMBER(MATCH(D3,'July 12'!$H$2:$H$300,0)),(ISNUMBER(MATCH(E3,'July 12'!$G$2:$G$300,0))))),"Found","Not Found")</f>
        <v>Not Found</v>
      </c>
      <c r="H3" s="35" t="str">
        <f>IF(OR(OR(ISNUMBER(MATCH(C3,'July 13'!$E$2:$E$300,0)),ISNUMBER(MATCH(C3,'July 13'!$F$2:$F$300,0))),AND(ISNUMBER(MATCH(D3,'July 13'!$H$2:$H$300,0)),(ISNUMBER(MATCH(E3,'July 13'!$G$2:$G$300,0))))),"Found","Not Found")</f>
        <v>Not Found</v>
      </c>
      <c r="I3" s="33" t="str">
        <f>IF(OR(OR(ISNUMBER(MATCH(C3,'July 14'!$E$2:$E$300,0)),ISNUMBER(MATCH(C3,'July 14'!$F$2:$F$300,0))),AND(ISNUMBER(MATCH(D3,'July 14'!$H$2:$H$300,0)),(ISNUMBER(MATCH(E3,'July 14'!$G$2:$G$300,0))))),"Found","Not Found")</f>
        <v>Not Found</v>
      </c>
      <c r="J3" s="33" t="str">
        <f>IF(OR(OR(ISNUMBER(MATCH(C3,'July 15'!$E$2:$E$300,0)),ISNUMBER(MATCH(C3,'July 15'!$F$2:$F$300,0))),AND(ISNUMBER(MATCH(D3,'July 15'!$H$2:$H$300,0)),(ISNUMBER(MATCH(E3,'July 15'!$G$2:$G$300,0))))),"Found","Not Found")</f>
        <v>Not Found</v>
      </c>
      <c r="K3" s="33" t="str">
        <f>IF(OR(OR(ISNUMBER(MATCH(C3,'July 16'!$E$2:$E$300,0)),ISNUMBER(MATCH(C3,'July 16'!$F$2:$F$300,0))),AND(ISNUMBER(MATCH(D3,'July 16'!$H$2:$H$300,0)),(ISNUMBER(MATCH(E3,'July 16'!$G$2:$G$300,0))))),"Found","Not Found")</f>
        <v>Not Found</v>
      </c>
      <c r="L3" s="33" t="str">
        <f>IF(OR(OR(ISNUMBER(MATCH(C3,'July 17'!$E$2:$E$300,0)),ISNUMBER(MATCH(C3,'July 17'!$F$2:$F$300,0))),AND(ISNUMBER(MATCH(D3,'July 17'!$H$2:$H$300,0)),(ISNUMBER(MATCH(E3,'July 17'!$G$2:$G$300,0))))),"Found","Not Found")</f>
        <v>Not Found</v>
      </c>
      <c r="M3" s="36">
        <f t="shared" si="0"/>
        <v>1</v>
      </c>
      <c r="N3" s="34" t="s">
        <v>1415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1340</v>
      </c>
      <c r="C4" s="27">
        <f>VLOOKUP(B4,'PKII Employee Details'!$A$2:$F$600,3,FALSE)</f>
        <v>554</v>
      </c>
      <c r="D4" s="34" t="s">
        <v>1260</v>
      </c>
      <c r="E4" s="34" t="s">
        <v>1341</v>
      </c>
      <c r="F4" s="33" t="str">
        <f>IF(OR(OR(ISNUMBER(MATCH(C4,'July 11'!$E$2:$E$300,0)),ISNUMBER(MATCH(C4,'July 11'!$F$2:$F$300,0))),AND(ISNUMBER(MATCH(D4,'July 11'!$H$2:$H$300,0)),(ISNUMBER(MATCH(E4,'July 11'!$G$2:$G$300,0))))),"Found","Not Found")</f>
        <v>Not Found</v>
      </c>
      <c r="G4" s="33" t="str">
        <f>IF(OR(OR(ISNUMBER(MATCH(C4,'July 12'!$E$2:$E$300,0)),ISNUMBER(MATCH(C4,'July 12'!$F$2:$F$300,0))),AND(ISNUMBER(MATCH(D4,'July 12'!$H$2:$H$300,0)),(ISNUMBER(MATCH(E4,'July 12'!$G$2:$G$300,0))))),"Found","Not Found")</f>
        <v>Not Found</v>
      </c>
      <c r="H4" s="35" t="str">
        <f>IF(OR(OR(ISNUMBER(MATCH(C4,'July 13'!$E$2:$E$300,0)),ISNUMBER(MATCH(C4,'July 13'!$F$2:$F$300,0))),AND(ISNUMBER(MATCH(D4,'July 13'!$H$2:$H$300,0)),(ISNUMBER(MATCH(E4,'July 13'!$G$2:$G$300,0))))),"Found","Not Found")</f>
        <v>Not Found</v>
      </c>
      <c r="I4" s="33" t="str">
        <f>IF(OR(OR(ISNUMBER(MATCH(C4,'July 14'!$E$2:$E$300,0)),ISNUMBER(MATCH(C4,'July 14'!$F$2:$F$300,0))),AND(ISNUMBER(MATCH(D4,'July 14'!$H$2:$H$300,0)),(ISNUMBER(MATCH(E4,'July 14'!$G$2:$G$300,0))))),"Found","Not Found")</f>
        <v>Not Found</v>
      </c>
      <c r="J4" s="33" t="str">
        <f>IF(OR(OR(ISNUMBER(MATCH(C4,'July 15'!$E$2:$E$300,0)),ISNUMBER(MATCH(C4,'July 15'!$F$2:$F$300,0))),AND(ISNUMBER(MATCH(D4,'July 15'!$H$2:$H$300,0)),(ISNUMBER(MATCH(E4,'July 15'!$G$2:$G$300,0))))),"Found","Not Found")</f>
        <v>Not Found</v>
      </c>
      <c r="K4" s="33" t="str">
        <f>IF(OR(OR(ISNUMBER(MATCH(C4,'July 16'!$E$2:$E$300,0)),ISNUMBER(MATCH(C4,'July 16'!$F$2:$F$300,0))),AND(ISNUMBER(MATCH(D4,'July 16'!$H$2:$H$300,0)),(ISNUMBER(MATCH(E4,'July 16'!$G$2:$G$300,0))))),"Found","Not Found")</f>
        <v>Not Found</v>
      </c>
      <c r="L4" s="33" t="str">
        <f>IF(OR(OR(ISNUMBER(MATCH(C4,'July 17'!$E$2:$E$300,0)),ISNUMBER(MATCH(C4,'July 17'!$F$2:$F$300,0))),AND(ISNUMBER(MATCH(D4,'July 17'!$H$2:$H$300,0)),(ISNUMBER(MATCH(E4,'July 17'!$G$2:$G$300,0))))),"Found","Not Found")</f>
        <v>Not Found</v>
      </c>
      <c r="M4" s="36">
        <f t="shared" si="0"/>
        <v>0</v>
      </c>
      <c r="N4" s="34" t="s">
        <v>1415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747</v>
      </c>
      <c r="C5" s="27">
        <v>571</v>
      </c>
      <c r="D5" s="34" t="s">
        <v>744</v>
      </c>
      <c r="E5" s="34" t="s">
        <v>1416</v>
      </c>
      <c r="F5" s="33" t="str">
        <f>IF(OR(OR(ISNUMBER(MATCH(C5,'July 11'!$E$2:$E$300,0)),ISNUMBER(MATCH(C5,'July 11'!$F$2:$F$300,0))),AND(ISNUMBER(MATCH(D5,'July 11'!$H$2:$H$300,0)),(ISNUMBER(MATCH(E5,'July 11'!$G$2:$G$300,0))))),"Found","Not Found")</f>
        <v>Found</v>
      </c>
      <c r="G5" s="33" t="str">
        <f>IF(OR(OR(ISNUMBER(MATCH(C5,'July 12'!$E$2:$E$300,0)),ISNUMBER(MATCH(C5,'July 12'!$F$2:$F$300,0))),AND(ISNUMBER(MATCH(D5,'July 12'!$H$2:$H$300,0)),(ISNUMBER(MATCH(E5,'July 12'!$G$2:$G$300,0))))),"Found","Not Found")</f>
        <v>Not Found</v>
      </c>
      <c r="H5" s="35" t="str">
        <f>IF(OR(OR(ISNUMBER(MATCH(C5,'July 13'!$E$2:$E$300,0)),ISNUMBER(MATCH(C5,'July 13'!$F$2:$F$300,0))),AND(ISNUMBER(MATCH(D5,'July 13'!$H$2:$H$300,0)),(ISNUMBER(MATCH(E5,'July 13'!$G$2:$G$300,0))))),"Found","Not Found")</f>
        <v>Not Found</v>
      </c>
      <c r="I5" s="33" t="str">
        <f>IF(OR(OR(ISNUMBER(MATCH(C5,'July 14'!$E$2:$E$300,0)),ISNUMBER(MATCH(C5,'July 14'!$F$2:$F$300,0))),AND(ISNUMBER(MATCH(D5,'July 14'!$H$2:$H$300,0)),(ISNUMBER(MATCH(E5,'July 14'!$G$2:$G$300,0))))),"Found","Not Found")</f>
        <v>Not Found</v>
      </c>
      <c r="J5" s="33" t="str">
        <f>IF(OR(OR(ISNUMBER(MATCH(C5,'July 15'!$E$2:$E$300,0)),ISNUMBER(MATCH(C5,'July 15'!$F$2:$F$300,0))),AND(ISNUMBER(MATCH(D5,'July 15'!$H$2:$H$300,0)),(ISNUMBER(MATCH(E5,'July 15'!$G$2:$G$300,0))))),"Found","Not Found")</f>
        <v>Not Found</v>
      </c>
      <c r="K5" s="33" t="str">
        <f>IF(OR(OR(ISNUMBER(MATCH(C5,'July 16'!$E$2:$E$300,0)),ISNUMBER(MATCH(C5,'July 16'!$F$2:$F$300,0))),AND(ISNUMBER(MATCH(D5,'July 16'!$H$2:$H$300,0)),(ISNUMBER(MATCH(E5,'July 16'!$G$2:$G$300,0))))),"Found","Not Found")</f>
        <v>Not Found</v>
      </c>
      <c r="L5" s="33" t="str">
        <f>IF(OR(OR(ISNUMBER(MATCH(C5,'July 17'!$E$2:$E$300,0)),ISNUMBER(MATCH(C5,'July 17'!$F$2:$F$300,0))),AND(ISNUMBER(MATCH(D5,'July 17'!$H$2:$H$300,0)),(ISNUMBER(MATCH(E5,'July 17'!$G$2:$G$300,0))))),"Found","Not Found")</f>
        <v>Not Found</v>
      </c>
      <c r="M5" s="36">
        <f t="shared" si="0"/>
        <v>1</v>
      </c>
      <c r="N5" s="34" t="s">
        <v>1415</v>
      </c>
      <c r="O5" s="30" t="str">
        <f t="shared" si="1"/>
        <v>Yes</v>
      </c>
    </row>
    <row r="6" spans="2:15" ht="15" customHeight="1">
      <c r="B6" s="33" t="s">
        <v>952</v>
      </c>
      <c r="C6" s="27">
        <f>VLOOKUP(B6,'PKII Employee Details'!$A$2:$F$600,3,FALSE)</f>
        <v>505</v>
      </c>
      <c r="D6" s="34" t="s">
        <v>953</v>
      </c>
      <c r="E6" s="34" t="s">
        <v>954</v>
      </c>
      <c r="F6" s="33" t="str">
        <f>IF(OR(OR(ISNUMBER(MATCH(C6,'July 11'!$E$2:$E$300,0)),ISNUMBER(MATCH(C6,'July 11'!$F$2:$F$300,0))),AND(ISNUMBER(MATCH(D6,'July 11'!$H$2:$H$300,0)),(ISNUMBER(MATCH(E6,'July 11'!$G$2:$G$300,0))))),"Found","Not Found")</f>
        <v>Not Found</v>
      </c>
      <c r="G6" s="33" t="str">
        <f>IF(OR(OR(ISNUMBER(MATCH(C6,'July 12'!$E$2:$E$300,0)),ISNUMBER(MATCH(C6,'July 12'!$F$2:$F$300,0))),AND(ISNUMBER(MATCH(D6,'July 12'!$H$2:$H$300,0)),(ISNUMBER(MATCH(E6,'July 12'!$G$2:$G$300,0))))),"Found","Not Found")</f>
        <v>Found</v>
      </c>
      <c r="H6" s="35" t="str">
        <f>IF(OR(OR(ISNUMBER(MATCH(C6,'July 13'!$E$2:$E$300,0)),ISNUMBER(MATCH(C6,'July 13'!$F$2:$F$300,0))),AND(ISNUMBER(MATCH(D6,'July 13'!$H$2:$H$300,0)),(ISNUMBER(MATCH(E6,'July 13'!$G$2:$G$300,0))))),"Found","Not Found")</f>
        <v>Found</v>
      </c>
      <c r="I6" s="33" t="str">
        <f>IF(OR(OR(ISNUMBER(MATCH(C6,'July 14'!$E$2:$E$300,0)),ISNUMBER(MATCH(C6,'July 14'!$F$2:$F$300,0))),AND(ISNUMBER(MATCH(D6,'July 14'!$H$2:$H$300,0)),(ISNUMBER(MATCH(E6,'July 14'!$G$2:$G$300,0))))),"Found","Not Found")</f>
        <v>Not Found</v>
      </c>
      <c r="J6" s="33" t="str">
        <f>IF(OR(OR(ISNUMBER(MATCH(C6,'July 15'!$E$2:$E$300,0)),ISNUMBER(MATCH(C6,'July 15'!$F$2:$F$300,0))),AND(ISNUMBER(MATCH(D6,'July 15'!$H$2:$H$300,0)),(ISNUMBER(MATCH(E6,'July 15'!$G$2:$G$300,0))))),"Found","Not Found")</f>
        <v>Not Found</v>
      </c>
      <c r="K6" s="33" t="str">
        <f>IF(OR(OR(ISNUMBER(MATCH(C6,'July 16'!$E$2:$E$300,0)),ISNUMBER(MATCH(C6,'July 16'!$F$2:$F$300,0))),AND(ISNUMBER(MATCH(D6,'July 16'!$H$2:$H$300,0)),(ISNUMBER(MATCH(E6,'July 16'!$G$2:$G$300,0))))),"Found","Not Found")</f>
        <v>Not Found</v>
      </c>
      <c r="L6" s="33" t="str">
        <f>IF(OR(OR(ISNUMBER(MATCH(C6,'July 17'!$E$2:$E$300,0)),ISNUMBER(MATCH(C6,'July 17'!$F$2:$F$300,0))),AND(ISNUMBER(MATCH(D6,'July 17'!$H$2:$H$300,0)),(ISNUMBER(MATCH(E6,'July 17'!$G$2:$G$300,0))))),"Found","Not Found")</f>
        <v>Found</v>
      </c>
      <c r="M6" s="36">
        <f t="shared" si="0"/>
        <v>3</v>
      </c>
      <c r="N6" s="34" t="s">
        <v>1415</v>
      </c>
      <c r="O6" s="30" t="str">
        <f t="shared" si="1"/>
        <v>Yes</v>
      </c>
    </row>
    <row r="7" spans="2:15" ht="15" hidden="1" customHeight="1">
      <c r="B7" s="37" t="s">
        <v>336</v>
      </c>
      <c r="C7" s="27" t="str">
        <f>VLOOKUP(B7,'PKII Employee Details'!$A$2:$F$600,3,FALSE)</f>
        <v>C259</v>
      </c>
      <c r="D7" s="34" t="s">
        <v>338</v>
      </c>
      <c r="E7" s="26" t="s">
        <v>339</v>
      </c>
      <c r="F7" s="33" t="str">
        <f>IF(OR(OR(ISNUMBER(MATCH(C7,'July 11'!$E$2:$E$300,0)),ISNUMBER(MATCH(C7,'July 11'!$F$2:$F$300,0))),AND(ISNUMBER(MATCH(D7,'July 11'!$H$2:$H$300,0)),(ISNUMBER(MATCH(E7,'July 11'!$G$2:$G$300,0))))),"Found","Not Found")</f>
        <v>Not Found</v>
      </c>
      <c r="G7" s="33" t="str">
        <f>IF(OR(OR(ISNUMBER(MATCH(C7,'July 12'!$E$2:$E$300,0)),ISNUMBER(MATCH(C7,'July 12'!$F$2:$F$300,0))),AND(ISNUMBER(MATCH(D7,'July 12'!$H$2:$H$300,0)),(ISNUMBER(MATCH(E7,'July 12'!$G$2:$G$300,0))))),"Found","Not Found")</f>
        <v>Found</v>
      </c>
      <c r="H7" s="35" t="str">
        <f>IF(OR(OR(ISNUMBER(MATCH(C7,'July 13'!$E$2:$E$300,0)),ISNUMBER(MATCH(C7,'July 13'!$F$2:$F$300,0))),AND(ISNUMBER(MATCH(D7,'July 13'!$H$2:$H$300,0)),(ISNUMBER(MATCH(E7,'July 13'!$G$2:$G$300,0))))),"Found","Not Found")</f>
        <v>Found</v>
      </c>
      <c r="I7" s="33" t="str">
        <f>IF(OR(OR(ISNUMBER(MATCH(C7,'July 14'!$E$2:$E$300,0)),ISNUMBER(MATCH(C7,'July 14'!$F$2:$F$300,0))),AND(ISNUMBER(MATCH(D7,'July 14'!$H$2:$H$300,0)),(ISNUMBER(MATCH(E7,'July 14'!$G$2:$G$300,0))))),"Found","Not Found")</f>
        <v>Not Found</v>
      </c>
      <c r="J7" s="33" t="str">
        <f>IF(OR(OR(ISNUMBER(MATCH(C7,'July 15'!$E$2:$E$300,0)),ISNUMBER(MATCH(C7,'July 15'!$F$2:$F$300,0))),AND(ISNUMBER(MATCH(D7,'July 15'!$H$2:$H$300,0)),(ISNUMBER(MATCH(E7,'July 15'!$G$2:$G$300,0))))),"Found","Not Found")</f>
        <v>Not Found</v>
      </c>
      <c r="K7" s="33" t="str">
        <f>IF(OR(OR(ISNUMBER(MATCH(C7,'July 16'!$E$2:$E$300,0)),ISNUMBER(MATCH(C7,'July 16'!$F$2:$F$300,0))),AND(ISNUMBER(MATCH(D7,'July 16'!$H$2:$H$300,0)),(ISNUMBER(MATCH(E7,'July 16'!$G$2:$G$300,0))))),"Found","Not Found")</f>
        <v>Found</v>
      </c>
      <c r="L7" s="33" t="str">
        <f>IF(OR(OR(ISNUMBER(MATCH(C7,'July 17'!$E$2:$E$300,0)),ISNUMBER(MATCH(C7,'July 17'!$F$2:$F$300,0))),AND(ISNUMBER(MATCH(D7,'July 17'!$H$2:$H$300,0)),(ISNUMBER(MATCH(E7,'July 17'!$G$2:$G$300,0))))),"Found","Not Found")</f>
        <v>Found</v>
      </c>
      <c r="M7" s="36">
        <f t="shared" si="0"/>
        <v>4</v>
      </c>
      <c r="N7" s="34" t="s">
        <v>1415</v>
      </c>
      <c r="O7" s="30" t="str">
        <f t="shared" si="1"/>
        <v>No</v>
      </c>
    </row>
    <row r="8" spans="2:15" ht="15" hidden="1" customHeight="1">
      <c r="B8" s="37" t="s">
        <v>1262</v>
      </c>
      <c r="C8" s="27">
        <v>480</v>
      </c>
      <c r="D8" s="34" t="s">
        <v>1260</v>
      </c>
      <c r="E8" s="33" t="s">
        <v>1259</v>
      </c>
      <c r="F8" s="33" t="str">
        <f>IF(OR(OR(ISNUMBER(MATCH(C8,'July 11'!$E$2:$E$300,0)),ISNUMBER(MATCH(C8,'July 11'!$F$2:$F$300,0))),AND(ISNUMBER(MATCH(D8,'July 11'!$H$2:$H$300,0)),(ISNUMBER(MATCH(E8,'July 11'!$G$2:$G$300,0))))),"Found","Not Found")</f>
        <v>Found</v>
      </c>
      <c r="G8" s="33" t="str">
        <f>IF(OR(OR(ISNUMBER(MATCH(C8,'July 12'!$E$2:$E$300,0)),ISNUMBER(MATCH(C8,'July 12'!$F$2:$F$300,0))),AND(ISNUMBER(MATCH(D8,'July 12'!$H$2:$H$300,0)),(ISNUMBER(MATCH(E8,'July 12'!$G$2:$G$300,0))))),"Found","Not Found")</f>
        <v>Found</v>
      </c>
      <c r="H8" s="35" t="str">
        <f>IF(OR(OR(ISNUMBER(MATCH(C8,'July 13'!$E$2:$E$300,0)),ISNUMBER(MATCH(C8,'July 13'!$F$2:$F$300,0))),AND(ISNUMBER(MATCH(D8,'July 13'!$H$2:$H$300,0)),(ISNUMBER(MATCH(E8,'July 13'!$G$2:$G$300,0))))),"Found","Not Found")</f>
        <v>Found</v>
      </c>
      <c r="I8" s="33" t="str">
        <f>IF(OR(OR(ISNUMBER(MATCH(C8,'July 14'!$E$2:$E$300,0)),ISNUMBER(MATCH(C8,'July 14'!$F$2:$F$300,0))),AND(ISNUMBER(MATCH(D8,'July 14'!$H$2:$H$300,0)),(ISNUMBER(MATCH(E8,'July 14'!$G$2:$G$300,0))))),"Found","Not Found")</f>
        <v>Not Found</v>
      </c>
      <c r="J8" s="33" t="str">
        <f>IF(OR(OR(ISNUMBER(MATCH(C8,'July 15'!$E$2:$E$300,0)),ISNUMBER(MATCH(C8,'July 15'!$F$2:$F$300,0))),AND(ISNUMBER(MATCH(D8,'July 15'!$H$2:$H$300,0)),(ISNUMBER(MATCH(E8,'July 15'!$G$2:$G$300,0))))),"Found","Not Found")</f>
        <v>Not Found</v>
      </c>
      <c r="K8" s="33" t="str">
        <f>IF(OR(OR(ISNUMBER(MATCH(C8,'July 16'!$E$2:$E$300,0)),ISNUMBER(MATCH(C8,'July 16'!$F$2:$F$300,0))),AND(ISNUMBER(MATCH(D8,'July 16'!$H$2:$H$300,0)),(ISNUMBER(MATCH(E8,'July 16'!$G$2:$G$300,0))))),"Found","Not Found")</f>
        <v>Found</v>
      </c>
      <c r="L8" s="33" t="str">
        <f>IF(OR(OR(ISNUMBER(MATCH(C8,'July 17'!$E$2:$E$300,0)),ISNUMBER(MATCH(C8,'July 17'!$F$2:$F$300,0))),AND(ISNUMBER(MATCH(D8,'July 17'!$H$2:$H$300,0)),(ISNUMBER(MATCH(E8,'July 17'!$G$2:$G$300,0))))),"Found","Not Found")</f>
        <v>Found</v>
      </c>
      <c r="M8" s="36">
        <f t="shared" si="0"/>
        <v>5</v>
      </c>
      <c r="N8" s="34" t="s">
        <v>1415</v>
      </c>
      <c r="O8" s="30" t="str">
        <f t="shared" si="1"/>
        <v>No</v>
      </c>
    </row>
    <row r="9" spans="2:15" ht="15" customHeight="1">
      <c r="B9" s="33" t="s">
        <v>1062</v>
      </c>
      <c r="C9" s="27" t="str">
        <f>VLOOKUP(B9,'PKII Employee Details'!$A$2:$F$600,3,FALSE)</f>
        <v>C767</v>
      </c>
      <c r="D9" s="34" t="s">
        <v>1064</v>
      </c>
      <c r="E9" s="26" t="s">
        <v>1065</v>
      </c>
      <c r="F9" s="33" t="str">
        <f>IF(OR(OR(ISNUMBER(MATCH(C9,'July 11'!$E$2:$E$300,0)),ISNUMBER(MATCH(C9,'July 11'!$F$2:$F$300,0))),AND(ISNUMBER(MATCH(D9,'July 11'!$H$2:$H$300,0)),(ISNUMBER(MATCH(E9,'July 11'!$G$2:$G$300,0))))),"Found","Not Found")</f>
        <v>Not Found</v>
      </c>
      <c r="G9" s="33" t="str">
        <f>IF(OR(OR(ISNUMBER(MATCH(C9,'July 12'!$E$2:$E$300,0)),ISNUMBER(MATCH(C9,'July 12'!$F$2:$F$300,0))),AND(ISNUMBER(MATCH(D9,'July 12'!$H$2:$H$300,0)),(ISNUMBER(MATCH(E9,'July 12'!$G$2:$G$300,0))))),"Found","Not Found")</f>
        <v>Not Found</v>
      </c>
      <c r="H9" s="35" t="str">
        <f>IF(OR(OR(ISNUMBER(MATCH(C9,'July 13'!$E$2:$E$300,0)),ISNUMBER(MATCH(C9,'July 13'!$F$2:$F$300,0))),AND(ISNUMBER(MATCH(D9,'July 13'!$H$2:$H$300,0)),(ISNUMBER(MATCH(E9,'July 13'!$G$2:$G$300,0))))),"Found","Not Found")</f>
        <v>Not Found</v>
      </c>
      <c r="I9" s="33" t="str">
        <f>IF(OR(OR(ISNUMBER(MATCH(C9,'July 14'!$E$2:$E$300,0)),ISNUMBER(MATCH(C9,'July 14'!$F$2:$F$300,0))),AND(ISNUMBER(MATCH(D9,'July 14'!$H$2:$H$300,0)),(ISNUMBER(MATCH(E9,'July 14'!$G$2:$G$300,0))))),"Found","Not Found")</f>
        <v>Not Found</v>
      </c>
      <c r="J9" s="33" t="str">
        <f>IF(OR(OR(ISNUMBER(MATCH(C9,'July 15'!$E$2:$E$300,0)),ISNUMBER(MATCH(C9,'July 15'!$F$2:$F$300,0))),AND(ISNUMBER(MATCH(D9,'July 15'!$H$2:$H$300,0)),(ISNUMBER(MATCH(E9,'July 15'!$G$2:$G$300,0))))),"Found","Not Found")</f>
        <v>Not Found</v>
      </c>
      <c r="K9" s="33" t="str">
        <f>IF(OR(OR(ISNUMBER(MATCH(C9,'July 16'!$E$2:$E$300,0)),ISNUMBER(MATCH(C9,'July 16'!$F$2:$F$300,0))),AND(ISNUMBER(MATCH(D9,'July 16'!$H$2:$H$300,0)),(ISNUMBER(MATCH(E9,'July 16'!$G$2:$G$300,0))))),"Found","Not Found")</f>
        <v>Not Found</v>
      </c>
      <c r="L9" s="33" t="str">
        <f>IF(OR(OR(ISNUMBER(MATCH(C9,'July 17'!$E$2:$E$300,0)),ISNUMBER(MATCH(C9,'July 17'!$F$2:$F$300,0))),AND(ISNUMBER(MATCH(D9,'July 17'!$H$2:$H$300,0)),(ISNUMBER(MATCH(E9,'July 17'!$G$2:$G$300,0))))),"Found","Not Found")</f>
        <v>Not Found</v>
      </c>
      <c r="M9" s="36">
        <f t="shared" si="0"/>
        <v>0</v>
      </c>
      <c r="N9" s="34" t="s">
        <v>1415</v>
      </c>
      <c r="O9" s="30" t="str">
        <f t="shared" si="1"/>
        <v>Yes</v>
      </c>
    </row>
    <row r="10" spans="2:15" ht="15" hidden="1" customHeight="1">
      <c r="B10" s="33" t="s">
        <v>706</v>
      </c>
      <c r="C10" s="27" t="str">
        <f>VLOOKUP(B10,'PKII Employee Details'!$A$2:$F$600,3,FALSE)</f>
        <v>C652</v>
      </c>
      <c r="D10" s="34" t="s">
        <v>78</v>
      </c>
      <c r="E10" s="26" t="s">
        <v>77</v>
      </c>
      <c r="F10" s="33" t="str">
        <f>IF(OR(OR(ISNUMBER(MATCH(C10,'July 11'!$E$2:$E$300,0)),ISNUMBER(MATCH(C10,'July 11'!$F$2:$F$300,0))),AND(ISNUMBER(MATCH(D10,'July 11'!$H$2:$H$300,0)),(ISNUMBER(MATCH(E10,'July 11'!$G$2:$G$300,0))))),"Found","Not Found")</f>
        <v>Found</v>
      </c>
      <c r="G10" s="33" t="str">
        <f>IF(OR(OR(ISNUMBER(MATCH(C10,'July 12'!$E$2:$E$300,0)),ISNUMBER(MATCH(C10,'July 12'!$F$2:$F$300,0))),AND(ISNUMBER(MATCH(D10,'July 12'!$H$2:$H$300,0)),(ISNUMBER(MATCH(E10,'July 12'!$G$2:$G$300,0))))),"Found","Not Found")</f>
        <v>Found</v>
      </c>
      <c r="H10" s="35" t="str">
        <f>IF(OR(OR(ISNUMBER(MATCH(C10,'July 13'!$E$2:$E$300,0)),ISNUMBER(MATCH(C10,'July 13'!$F$2:$F$300,0))),AND(ISNUMBER(MATCH(D10,'July 13'!$H$2:$H$300,0)),(ISNUMBER(MATCH(E10,'July 13'!$G$2:$G$300,0))))),"Found","Not Found")</f>
        <v>Found</v>
      </c>
      <c r="I10" s="33" t="str">
        <f>IF(OR(OR(ISNUMBER(MATCH(C10,'July 14'!$E$2:$E$300,0)),ISNUMBER(MATCH(C10,'July 14'!$F$2:$F$300,0))),AND(ISNUMBER(MATCH(D10,'July 14'!$H$2:$H$300,0)),(ISNUMBER(MATCH(E10,'July 14'!$G$2:$G$300,0))))),"Found","Not Found")</f>
        <v>Not Found</v>
      </c>
      <c r="J10" s="33" t="str">
        <f>IF(OR(OR(ISNUMBER(MATCH(C10,'July 15'!$E$2:$E$300,0)),ISNUMBER(MATCH(C10,'July 15'!$F$2:$F$300,0))),AND(ISNUMBER(MATCH(D10,'July 15'!$H$2:$H$300,0)),(ISNUMBER(MATCH(E10,'July 15'!$G$2:$G$300,0))))),"Found","Not Found")</f>
        <v>Not Found</v>
      </c>
      <c r="K10" s="33" t="str">
        <f>IF(OR(OR(ISNUMBER(MATCH(C10,'July 16'!$E$2:$E$300,0)),ISNUMBER(MATCH(C10,'July 16'!$F$2:$F$300,0))),AND(ISNUMBER(MATCH(D10,'July 16'!$H$2:$H$300,0)),(ISNUMBER(MATCH(E10,'July 16'!$G$2:$G$300,0))))),"Found","Not Found")</f>
        <v>Found</v>
      </c>
      <c r="L10" s="33" t="str">
        <f>IF(OR(OR(ISNUMBER(MATCH(C10,'July 17'!$E$2:$E$300,0)),ISNUMBER(MATCH(C10,'July 17'!$F$2:$F$300,0))),AND(ISNUMBER(MATCH(D10,'July 17'!$H$2:$H$300,0)),(ISNUMBER(MATCH(E10,'July 17'!$G$2:$G$300,0))))),"Found","Not Found")</f>
        <v>Found</v>
      </c>
      <c r="M10" s="36">
        <f t="shared" si="0"/>
        <v>5</v>
      </c>
      <c r="N10" s="34" t="s">
        <v>1415</v>
      </c>
      <c r="O10" s="30" t="str">
        <f t="shared" si="1"/>
        <v>No</v>
      </c>
    </row>
    <row r="11" spans="2:15" ht="15" hidden="1" customHeight="1">
      <c r="B11" s="33" t="s">
        <v>398</v>
      </c>
      <c r="C11" s="27" t="str">
        <f>VLOOKUP(B11,'PKII Employee Details'!$A$2:$F$600,3,FALSE)</f>
        <v>C764</v>
      </c>
      <c r="D11" s="34" t="s">
        <v>101</v>
      </c>
      <c r="E11" s="26" t="s">
        <v>100</v>
      </c>
      <c r="F11" s="33" t="str">
        <f>IF(OR(OR(ISNUMBER(MATCH(C11,'July 11'!$E$2:$E$300,0)),ISNUMBER(MATCH(C11,'July 11'!$F$2:$F$300,0))),AND(ISNUMBER(MATCH(D11,'July 11'!$H$2:$H$300,0)),(ISNUMBER(MATCH(E11,'July 11'!$G$2:$G$300,0))))),"Found","Not Found")</f>
        <v>Found</v>
      </c>
      <c r="G11" s="33" t="str">
        <f>IF(OR(OR(ISNUMBER(MATCH(C11,'July 12'!$E$2:$E$300,0)),ISNUMBER(MATCH(C11,'July 12'!$F$2:$F$300,0))),AND(ISNUMBER(MATCH(D11,'July 12'!$H$2:$H$300,0)),(ISNUMBER(MATCH(E11,'July 12'!$G$2:$G$300,0))))),"Found","Not Found")</f>
        <v>Not Found</v>
      </c>
      <c r="H11" s="35" t="str">
        <f>IF(OR(OR(ISNUMBER(MATCH(C11,'July 13'!$E$2:$E$300,0)),ISNUMBER(MATCH(C11,'July 13'!$F$2:$F$300,0))),AND(ISNUMBER(MATCH(D11,'July 13'!$H$2:$H$300,0)),(ISNUMBER(MATCH(E11,'July 13'!$G$2:$G$300,0))))),"Found","Not Found")</f>
        <v>Found</v>
      </c>
      <c r="I11" s="33" t="str">
        <f>IF(OR(OR(ISNUMBER(MATCH(C11,'July 14'!$E$2:$E$300,0)),ISNUMBER(MATCH(C11,'July 14'!$F$2:$F$300,0))),AND(ISNUMBER(MATCH(D11,'July 14'!$H$2:$H$300,0)),(ISNUMBER(MATCH(E11,'July 14'!$G$2:$G$300,0))))),"Found","Not Found")</f>
        <v>Not Found</v>
      </c>
      <c r="J11" s="33" t="str">
        <f>IF(OR(OR(ISNUMBER(MATCH(C11,'July 15'!$E$2:$E$300,0)),ISNUMBER(MATCH(C11,'July 15'!$F$2:$F$300,0))),AND(ISNUMBER(MATCH(D11,'July 15'!$H$2:$H$300,0)),(ISNUMBER(MATCH(E11,'July 15'!$G$2:$G$300,0))))),"Found","Not Found")</f>
        <v>Not Found</v>
      </c>
      <c r="K11" s="33" t="str">
        <f>IF(OR(OR(ISNUMBER(MATCH(C11,'July 16'!$E$2:$E$300,0)),ISNUMBER(MATCH(C11,'July 16'!$F$2:$F$300,0))),AND(ISNUMBER(MATCH(D11,'July 16'!$H$2:$H$300,0)),(ISNUMBER(MATCH(E11,'July 16'!$G$2:$G$300,0))))),"Found","Not Found")</f>
        <v>Found</v>
      </c>
      <c r="L11" s="33" t="str">
        <f>IF(OR(OR(ISNUMBER(MATCH(C11,'July 17'!$E$2:$E$300,0)),ISNUMBER(MATCH(C11,'July 17'!$F$2:$F$300,0))),AND(ISNUMBER(MATCH(D11,'July 17'!$H$2:$H$300,0)),(ISNUMBER(MATCH(E11,'July 17'!$G$2:$G$300,0))))),"Found","Not Found")</f>
        <v>Not Found</v>
      </c>
      <c r="M11" s="36">
        <f t="shared" si="0"/>
        <v>3</v>
      </c>
      <c r="N11" s="34" t="s">
        <v>1415</v>
      </c>
      <c r="O11" s="30" t="str">
        <f t="shared" si="1"/>
        <v>No</v>
      </c>
    </row>
    <row r="12" spans="2:15" ht="15" customHeight="1">
      <c r="B12" s="33" t="s">
        <v>514</v>
      </c>
      <c r="C12" s="27" t="str">
        <f>VLOOKUP(B12,'PKII Employee Details'!$A$2:$F$600,3,FALSE)</f>
        <v>C508</v>
      </c>
      <c r="D12" s="34" t="s">
        <v>512</v>
      </c>
      <c r="E12" s="26" t="s">
        <v>516</v>
      </c>
      <c r="F12" s="33" t="str">
        <f>IF(OR(OR(ISNUMBER(MATCH(C12,'July 11'!$E$2:$E$300,0)),ISNUMBER(MATCH(C12,'July 11'!$F$2:$F$300,0))),AND(ISNUMBER(MATCH(D12,'July 11'!$H$2:$H$300,0)),(ISNUMBER(MATCH(E12,'July 11'!$G$2:$G$300,0))))),"Found","Not Found")</f>
        <v>Not Found</v>
      </c>
      <c r="G12" s="33" t="str">
        <f>IF(OR(OR(ISNUMBER(MATCH(C12,'July 12'!$E$2:$E$300,0)),ISNUMBER(MATCH(C12,'July 12'!$F$2:$F$300,0))),AND(ISNUMBER(MATCH(D12,'July 12'!$H$2:$H$300,0)),(ISNUMBER(MATCH(E12,'July 12'!$G$2:$G$300,0))))),"Found","Not Found")</f>
        <v>Not Found</v>
      </c>
      <c r="H12" s="35" t="str">
        <f>IF(OR(OR(ISNUMBER(MATCH(C12,'July 13'!$E$2:$E$300,0)),ISNUMBER(MATCH(C12,'July 13'!$F$2:$F$300,0))),AND(ISNUMBER(MATCH(D12,'July 13'!$H$2:$H$300,0)),(ISNUMBER(MATCH(E12,'July 13'!$G$2:$G$300,0))))),"Found","Not Found")</f>
        <v>Not Found</v>
      </c>
      <c r="I12" s="33" t="str">
        <f>IF(OR(OR(ISNUMBER(MATCH(C12,'July 14'!$E$2:$E$300,0)),ISNUMBER(MATCH(C12,'July 14'!$F$2:$F$300,0))),AND(ISNUMBER(MATCH(D12,'July 14'!$H$2:$H$300,0)),(ISNUMBER(MATCH(E12,'July 14'!$G$2:$G$300,0))))),"Found","Not Found")</f>
        <v>Not Found</v>
      </c>
      <c r="J12" s="33" t="str">
        <f>IF(OR(OR(ISNUMBER(MATCH(C12,'July 15'!$E$2:$E$300,0)),ISNUMBER(MATCH(C12,'July 15'!$F$2:$F$300,0))),AND(ISNUMBER(MATCH(D12,'July 15'!$H$2:$H$300,0)),(ISNUMBER(MATCH(E12,'July 15'!$G$2:$G$300,0))))),"Found","Not Found")</f>
        <v>Not Found</v>
      </c>
      <c r="K12" s="33" t="str">
        <f>IF(OR(OR(ISNUMBER(MATCH(C12,'July 16'!$E$2:$E$300,0)),ISNUMBER(MATCH(C12,'July 16'!$F$2:$F$300,0))),AND(ISNUMBER(MATCH(D12,'July 16'!$H$2:$H$300,0)),(ISNUMBER(MATCH(E12,'July 16'!$G$2:$G$300,0))))),"Found","Not Found")</f>
        <v>Not Found</v>
      </c>
      <c r="L12" s="33" t="str">
        <f>IF(OR(OR(ISNUMBER(MATCH(C12,'July 17'!$E$2:$E$300,0)),ISNUMBER(MATCH(C12,'July 17'!$F$2:$F$300,0))),AND(ISNUMBER(MATCH(D12,'July 17'!$H$2:$H$300,0)),(ISNUMBER(MATCH(E12,'July 17'!$G$2:$G$300,0))))),"Found","Not Found")</f>
        <v>Not Found</v>
      </c>
      <c r="M12" s="36">
        <f t="shared" si="0"/>
        <v>0</v>
      </c>
      <c r="N12" s="34" t="s">
        <v>1415</v>
      </c>
      <c r="O12" s="30" t="str">
        <f t="shared" si="1"/>
        <v>Yes</v>
      </c>
    </row>
    <row r="13" spans="2:15" ht="15" hidden="1" customHeight="1">
      <c r="B13" s="33" t="s">
        <v>800</v>
      </c>
      <c r="C13" s="27" t="str">
        <f>VLOOKUP(B13,'PKII Employee Details'!$A$2:$F$600,3,FALSE)</f>
        <v>C766</v>
      </c>
      <c r="D13" s="34" t="s">
        <v>97</v>
      </c>
      <c r="E13" s="26" t="s">
        <v>96</v>
      </c>
      <c r="F13" s="33" t="str">
        <f>IF(OR(OR(ISNUMBER(MATCH(C13,'July 11'!$E$2:$E$300,0)),ISNUMBER(MATCH(C13,'July 11'!$F$2:$F$300,0))),AND(ISNUMBER(MATCH(D13,'July 11'!$H$2:$H$300,0)),(ISNUMBER(MATCH(E13,'July 11'!$G$2:$G$300,0))))),"Found","Not Found")</f>
        <v>Found</v>
      </c>
      <c r="G13" s="33" t="str">
        <f>IF(OR(OR(ISNUMBER(MATCH(C13,'July 12'!$E$2:$E$300,0)),ISNUMBER(MATCH(C13,'July 12'!$F$2:$F$300,0))),AND(ISNUMBER(MATCH(D13,'July 12'!$H$2:$H$300,0)),(ISNUMBER(MATCH(E13,'July 12'!$G$2:$G$300,0))))),"Found","Not Found")</f>
        <v>Not Found</v>
      </c>
      <c r="H13" s="35" t="str">
        <f>IF(OR(OR(ISNUMBER(MATCH(C13,'July 13'!$E$2:$E$300,0)),ISNUMBER(MATCH(C13,'July 13'!$F$2:$F$300,0))),AND(ISNUMBER(MATCH(D13,'July 13'!$H$2:$H$300,0)),(ISNUMBER(MATCH(E13,'July 13'!$G$2:$G$300,0))))),"Found","Not Found")</f>
        <v>Found</v>
      </c>
      <c r="I13" s="33" t="str">
        <f>IF(OR(OR(ISNUMBER(MATCH(C13,'July 14'!$E$2:$E$300,0)),ISNUMBER(MATCH(C13,'July 14'!$F$2:$F$300,0))),AND(ISNUMBER(MATCH(D13,'July 14'!$H$2:$H$300,0)),(ISNUMBER(MATCH(E13,'July 14'!$G$2:$G$300,0))))),"Found","Not Found")</f>
        <v>Not Found</v>
      </c>
      <c r="J13" s="33" t="str">
        <f>IF(OR(OR(ISNUMBER(MATCH(C13,'July 15'!$E$2:$E$300,0)),ISNUMBER(MATCH(C13,'July 15'!$F$2:$F$300,0))),AND(ISNUMBER(MATCH(D13,'July 15'!$H$2:$H$300,0)),(ISNUMBER(MATCH(E13,'July 15'!$G$2:$G$300,0))))),"Found","Not Found")</f>
        <v>Not Found</v>
      </c>
      <c r="K13" s="33" t="str">
        <f>IF(OR(OR(ISNUMBER(MATCH(C13,'July 16'!$E$2:$E$300,0)),ISNUMBER(MATCH(C13,'July 16'!$F$2:$F$300,0))),AND(ISNUMBER(MATCH(D13,'July 16'!$H$2:$H$300,0)),(ISNUMBER(MATCH(E13,'July 16'!$G$2:$G$300,0))))),"Found","Not Found")</f>
        <v>Found</v>
      </c>
      <c r="L13" s="33" t="str">
        <f>IF(OR(OR(ISNUMBER(MATCH(C13,'July 17'!$E$2:$E$300,0)),ISNUMBER(MATCH(C13,'July 17'!$F$2:$F$300,0))),AND(ISNUMBER(MATCH(D13,'July 17'!$H$2:$H$300,0)),(ISNUMBER(MATCH(E13,'July 17'!$G$2:$G$300,0))))),"Found","Not Found")</f>
        <v>Not Found</v>
      </c>
      <c r="M13" s="36">
        <f t="shared" si="0"/>
        <v>3</v>
      </c>
      <c r="N13" s="34" t="s">
        <v>1415</v>
      </c>
      <c r="O13" s="30" t="str">
        <f t="shared" si="1"/>
        <v>No</v>
      </c>
    </row>
    <row r="14" spans="2:15" ht="15" customHeight="1">
      <c r="B14" s="33" t="s">
        <v>892</v>
      </c>
      <c r="C14" s="27" t="str">
        <f>VLOOKUP(B14,'PKII Employee Details'!$A$2:$F$600,3,FALSE)</f>
        <v>C768</v>
      </c>
      <c r="D14" s="34" t="s">
        <v>894</v>
      </c>
      <c r="E14" s="26" t="s">
        <v>895</v>
      </c>
      <c r="F14" s="33" t="str">
        <f>IF(OR(OR(ISNUMBER(MATCH(C14,'July 11'!$E$2:$E$300,0)),ISNUMBER(MATCH(C14,'July 11'!$F$2:$F$300,0))),AND(ISNUMBER(MATCH(D14,'July 11'!$H$2:$H$300,0)),(ISNUMBER(MATCH(E14,'July 11'!$G$2:$G$300,0))))),"Found","Not Found")</f>
        <v>Not Found</v>
      </c>
      <c r="G14" s="33" t="str">
        <f>IF(OR(OR(ISNUMBER(MATCH(C14,'July 12'!$E$2:$E$300,0)),ISNUMBER(MATCH(C14,'July 12'!$F$2:$F$300,0))),AND(ISNUMBER(MATCH(D14,'July 12'!$H$2:$H$300,0)),(ISNUMBER(MATCH(E14,'July 12'!$G$2:$G$300,0))))),"Found","Not Found")</f>
        <v>Not Found</v>
      </c>
      <c r="H14" s="35" t="str">
        <f>IF(OR(OR(ISNUMBER(MATCH(C14,'July 13'!$E$2:$E$300,0)),ISNUMBER(MATCH(C14,'July 13'!$F$2:$F$300,0))),AND(ISNUMBER(MATCH(D14,'July 13'!$H$2:$H$300,0)),(ISNUMBER(MATCH(E14,'July 13'!$G$2:$G$300,0))))),"Found","Not Found")</f>
        <v>Not Found</v>
      </c>
      <c r="I14" s="33" t="str">
        <f>IF(OR(OR(ISNUMBER(MATCH(C14,'July 14'!$E$2:$E$300,0)),ISNUMBER(MATCH(C14,'July 14'!$F$2:$F$300,0))),AND(ISNUMBER(MATCH(D14,'July 14'!$H$2:$H$300,0)),(ISNUMBER(MATCH(E14,'July 14'!$G$2:$G$300,0))))),"Found","Not Found")</f>
        <v>Not Found</v>
      </c>
      <c r="J14" s="33" t="str">
        <f>IF(OR(OR(ISNUMBER(MATCH(C14,'July 15'!$E$2:$E$300,0)),ISNUMBER(MATCH(C14,'July 15'!$F$2:$F$300,0))),AND(ISNUMBER(MATCH(D14,'July 15'!$H$2:$H$300,0)),(ISNUMBER(MATCH(E14,'July 15'!$G$2:$G$300,0))))),"Found","Not Found")</f>
        <v>Not Found</v>
      </c>
      <c r="K14" s="33" t="str">
        <f>IF(OR(OR(ISNUMBER(MATCH(C14,'July 16'!$E$2:$E$300,0)),ISNUMBER(MATCH(C14,'July 16'!$F$2:$F$300,0))),AND(ISNUMBER(MATCH(D14,'July 16'!$H$2:$H$300,0)),(ISNUMBER(MATCH(E14,'July 16'!$G$2:$G$300,0))))),"Found","Not Found")</f>
        <v>Not Found</v>
      </c>
      <c r="L14" s="33" t="str">
        <f>IF(OR(OR(ISNUMBER(MATCH(C14,'July 17'!$E$2:$E$300,0)),ISNUMBER(MATCH(C14,'July 17'!$F$2:$F$300,0))),AND(ISNUMBER(MATCH(D14,'July 17'!$H$2:$H$300,0)),(ISNUMBER(MATCH(E14,'July 17'!$G$2:$G$300,0))))),"Found","Not Found")</f>
        <v>Not Found</v>
      </c>
      <c r="M14" s="36">
        <f t="shared" si="0"/>
        <v>0</v>
      </c>
      <c r="N14" s="34" t="s">
        <v>1415</v>
      </c>
      <c r="O14" s="30" t="str">
        <f t="shared" si="1"/>
        <v>Yes</v>
      </c>
    </row>
    <row r="15" spans="2:15" ht="15" customHeight="1">
      <c r="B15" s="33" t="s">
        <v>680</v>
      </c>
      <c r="C15" s="27" t="str">
        <f>VLOOKUP(B15,'PKII Employee Details'!$A$2:$F$600,3,FALSE)</f>
        <v>C771</v>
      </c>
      <c r="D15" s="34" t="s">
        <v>136</v>
      </c>
      <c r="E15" s="26" t="s">
        <v>135</v>
      </c>
      <c r="F15" s="33" t="str">
        <f>IF(OR(OR(ISNUMBER(MATCH(C15,'July 11'!$E$2:$E$300,0)),ISNUMBER(MATCH(C15,'July 11'!$F$2:$F$300,0))),AND(ISNUMBER(MATCH(D15,'July 11'!$H$2:$H$300,0)),(ISNUMBER(MATCH(E15,'July 11'!$G$2:$G$300,0))))),"Found","Not Found")</f>
        <v>Not Found</v>
      </c>
      <c r="G15" s="33" t="str">
        <f>IF(OR(OR(ISNUMBER(MATCH(C15,'July 12'!$E$2:$E$300,0)),ISNUMBER(MATCH(C15,'July 12'!$F$2:$F$300,0))),AND(ISNUMBER(MATCH(D15,'July 12'!$H$2:$H$300,0)),(ISNUMBER(MATCH(E15,'July 12'!$G$2:$G$300,0))))),"Found","Not Found")</f>
        <v>Not Found</v>
      </c>
      <c r="H15" s="35" t="str">
        <f>IF(OR(OR(ISNUMBER(MATCH(C15,'July 13'!$E$2:$E$300,0)),ISNUMBER(MATCH(C15,'July 13'!$F$2:$F$300,0))),AND(ISNUMBER(MATCH(D15,'July 13'!$H$2:$H$300,0)),(ISNUMBER(MATCH(E15,'July 13'!$G$2:$G$300,0))))),"Found","Not Found")</f>
        <v>Found</v>
      </c>
      <c r="I15" s="33" t="str">
        <f>IF(OR(OR(ISNUMBER(MATCH(C15,'July 14'!$E$2:$E$300,0)),ISNUMBER(MATCH(C15,'July 14'!$F$2:$F$300,0))),AND(ISNUMBER(MATCH(D15,'July 14'!$H$2:$H$300,0)),(ISNUMBER(MATCH(E15,'July 14'!$G$2:$G$300,0))))),"Found","Not Found")</f>
        <v>Not Found</v>
      </c>
      <c r="J15" s="33" t="str">
        <f>IF(OR(OR(ISNUMBER(MATCH(C15,'July 15'!$E$2:$E$300,0)),ISNUMBER(MATCH(C15,'July 15'!$F$2:$F$300,0))),AND(ISNUMBER(MATCH(D15,'July 15'!$H$2:$H$300,0)),(ISNUMBER(MATCH(E15,'July 15'!$G$2:$G$300,0))))),"Found","Not Found")</f>
        <v>Not Found</v>
      </c>
      <c r="K15" s="33" t="str">
        <f>IF(OR(OR(ISNUMBER(MATCH(C15,'July 16'!$E$2:$E$300,0)),ISNUMBER(MATCH(C15,'July 16'!$F$2:$F$300,0))),AND(ISNUMBER(MATCH(D15,'July 16'!$H$2:$H$300,0)),(ISNUMBER(MATCH(E15,'July 16'!$G$2:$G$300,0))))),"Found","Not Found")</f>
        <v>Not Found</v>
      </c>
      <c r="L15" s="33" t="str">
        <f>IF(OR(OR(ISNUMBER(MATCH(C15,'July 17'!$E$2:$E$300,0)),ISNUMBER(MATCH(C15,'July 17'!$F$2:$F$300,0))),AND(ISNUMBER(MATCH(D15,'July 17'!$H$2:$H$300,0)),(ISNUMBER(MATCH(E15,'July 17'!$G$2:$G$300,0))))),"Found","Not Found")</f>
        <v>Not Found</v>
      </c>
      <c r="M15" s="36">
        <f t="shared" si="0"/>
        <v>1</v>
      </c>
      <c r="N15" s="34" t="s">
        <v>1415</v>
      </c>
      <c r="O15" s="30" t="str">
        <f t="shared" si="1"/>
        <v>Yes</v>
      </c>
    </row>
    <row r="16" spans="2:15" ht="15" customHeight="1">
      <c r="B16" s="33" t="s">
        <v>227</v>
      </c>
      <c r="C16" s="27" t="str">
        <f>VLOOKUP(B16,'PKII Employee Details'!$A$2:$F$600,3,FALSE)</f>
        <v>C775</v>
      </c>
      <c r="D16" s="34" t="s">
        <v>229</v>
      </c>
      <c r="E16" s="26" t="s">
        <v>230</v>
      </c>
      <c r="F16" s="33" t="str">
        <f>IF(OR(OR(ISNUMBER(MATCH(C16,'July 11'!$E$2:$E$300,0)),ISNUMBER(MATCH(C16,'July 11'!$F$2:$F$300,0))),AND(ISNUMBER(MATCH(D16,'July 11'!$H$2:$H$300,0)),(ISNUMBER(MATCH(E16,'July 11'!$G$2:$G$300,0))))),"Found","Not Found")</f>
        <v>Not Found</v>
      </c>
      <c r="G16" s="33" t="str">
        <f>IF(OR(OR(ISNUMBER(MATCH(C16,'July 12'!$E$2:$E$300,0)),ISNUMBER(MATCH(C16,'July 12'!$F$2:$F$300,0))),AND(ISNUMBER(MATCH(D16,'July 12'!$H$2:$H$300,0)),(ISNUMBER(MATCH(E16,'July 12'!$G$2:$G$300,0))))),"Found","Not Found")</f>
        <v>Not Found</v>
      </c>
      <c r="H16" s="35" t="str">
        <f>IF(OR(OR(ISNUMBER(MATCH(C16,'July 13'!$E$2:$E$300,0)),ISNUMBER(MATCH(C16,'July 13'!$F$2:$F$300,0))),AND(ISNUMBER(MATCH(D16,'July 13'!$H$2:$H$300,0)),(ISNUMBER(MATCH(E16,'July 13'!$G$2:$G$300,0))))),"Found","Not Found")</f>
        <v>Not Found</v>
      </c>
      <c r="I16" s="33" t="str">
        <f>IF(OR(OR(ISNUMBER(MATCH(C16,'July 14'!$E$2:$E$300,0)),ISNUMBER(MATCH(C16,'July 14'!$F$2:$F$300,0))),AND(ISNUMBER(MATCH(D16,'July 14'!$H$2:$H$300,0)),(ISNUMBER(MATCH(E16,'July 14'!$G$2:$G$300,0))))),"Found","Not Found")</f>
        <v>Not Found</v>
      </c>
      <c r="J16" s="33" t="str">
        <f>IF(OR(OR(ISNUMBER(MATCH(C16,'July 15'!$E$2:$E$300,0)),ISNUMBER(MATCH(C16,'July 15'!$F$2:$F$300,0))),AND(ISNUMBER(MATCH(D16,'July 15'!$H$2:$H$300,0)),(ISNUMBER(MATCH(E16,'July 15'!$G$2:$G$300,0))))),"Found","Not Found")</f>
        <v>Not Found</v>
      </c>
      <c r="K16" s="33" t="str">
        <f>IF(OR(OR(ISNUMBER(MATCH(C16,'July 16'!$E$2:$E$300,0)),ISNUMBER(MATCH(C16,'July 16'!$F$2:$F$300,0))),AND(ISNUMBER(MATCH(D16,'July 16'!$H$2:$H$300,0)),(ISNUMBER(MATCH(E16,'July 16'!$G$2:$G$300,0))))),"Found","Not Found")</f>
        <v>Not Found</v>
      </c>
      <c r="L16" s="33" t="str">
        <f>IF(OR(OR(ISNUMBER(MATCH(C16,'July 17'!$E$2:$E$300,0)),ISNUMBER(MATCH(C16,'July 17'!$F$2:$F$300,0))),AND(ISNUMBER(MATCH(D16,'July 17'!$H$2:$H$300,0)),(ISNUMBER(MATCH(E16,'July 17'!$G$2:$G$300,0))))),"Found","Not Found")</f>
        <v>Not Found</v>
      </c>
      <c r="M16" s="36">
        <f t="shared" si="0"/>
        <v>0</v>
      </c>
      <c r="N16" s="34" t="s">
        <v>1415</v>
      </c>
      <c r="O16" s="30" t="str">
        <f t="shared" si="1"/>
        <v>Yes</v>
      </c>
    </row>
    <row r="17" spans="1:15" ht="15" customHeight="1">
      <c r="B17" s="33" t="s">
        <v>478</v>
      </c>
      <c r="C17" s="27" t="s">
        <v>122</v>
      </c>
      <c r="D17" s="34" t="s">
        <v>1417</v>
      </c>
      <c r="E17" s="26" t="s">
        <v>476</v>
      </c>
      <c r="F17" s="33" t="str">
        <f>IF(OR(OR(ISNUMBER(MATCH(C17,'July 11'!$E$2:$E$300,0)),ISNUMBER(MATCH(C17,'July 11'!$F$2:$F$300,0))),AND(ISNUMBER(MATCH(D17,'July 11'!$H$2:$H$300,0)),(ISNUMBER(MATCH(E17,'July 11'!$G$2:$G$300,0))))),"Found","Not Found")</f>
        <v>Not Found</v>
      </c>
      <c r="G17" s="33" t="str">
        <f>IF(OR(OR(ISNUMBER(MATCH(C17,'July 12'!$E$2:$E$300,0)),ISNUMBER(MATCH(C17,'July 12'!$F$2:$F$300,0))),AND(ISNUMBER(MATCH(D17,'July 12'!$H$2:$H$300,0)),(ISNUMBER(MATCH(E17,'July 12'!$G$2:$G$300,0))))),"Found","Not Found")</f>
        <v>Found</v>
      </c>
      <c r="H17" s="35" t="str">
        <f>IF(OR(OR(ISNUMBER(MATCH(C17,'July 13'!$E$2:$E$300,0)),ISNUMBER(MATCH(C17,'July 13'!$F$2:$F$300,0))),AND(ISNUMBER(MATCH(D17,'July 13'!$H$2:$H$300,0)),(ISNUMBER(MATCH(E17,'July 13'!$G$2:$G$300,0))))),"Found","Not Found")</f>
        <v>Not Found</v>
      </c>
      <c r="I17" s="33" t="str">
        <f>IF(OR(OR(ISNUMBER(MATCH(C17,'July 14'!$E$2:$E$300,0)),ISNUMBER(MATCH(C17,'July 14'!$F$2:$F$300,0))),AND(ISNUMBER(MATCH(D17,'July 14'!$H$2:$H$300,0)),(ISNUMBER(MATCH(E17,'July 14'!$G$2:$G$300,0))))),"Found","Not Found")</f>
        <v>Not Found</v>
      </c>
      <c r="J17" s="33" t="str">
        <f>IF(OR(OR(ISNUMBER(MATCH(C17,'July 15'!$E$2:$E$300,0)),ISNUMBER(MATCH(C17,'July 15'!$F$2:$F$300,0))),AND(ISNUMBER(MATCH(D17,'July 15'!$H$2:$H$300,0)),(ISNUMBER(MATCH(E17,'July 15'!$G$2:$G$300,0))))),"Found","Not Found")</f>
        <v>Not Found</v>
      </c>
      <c r="K17" s="33" t="str">
        <f>IF(OR(OR(ISNUMBER(MATCH(C17,'July 16'!$E$2:$E$300,0)),ISNUMBER(MATCH(C17,'July 16'!$F$2:$F$300,0))),AND(ISNUMBER(MATCH(D17,'July 16'!$H$2:$H$300,0)),(ISNUMBER(MATCH(E17,'July 16'!$G$2:$G$300,0))))),"Found","Not Found")</f>
        <v>Not Found</v>
      </c>
      <c r="L17" s="33" t="str">
        <f>IF(OR(OR(ISNUMBER(MATCH(C17,'July 17'!$E$2:$E$300,0)),ISNUMBER(MATCH(C17,'July 17'!$F$2:$F$300,0))),AND(ISNUMBER(MATCH(D17,'July 17'!$H$2:$H$300,0)),(ISNUMBER(MATCH(E17,'July 17'!$G$2:$G$300,0))))),"Found","Not Found")</f>
        <v>Not Found</v>
      </c>
      <c r="M17" s="36">
        <f t="shared" si="0"/>
        <v>1</v>
      </c>
      <c r="N17" s="34" t="s">
        <v>1415</v>
      </c>
      <c r="O17" s="30" t="str">
        <f t="shared" si="1"/>
        <v>Yes</v>
      </c>
    </row>
    <row r="18" spans="1:15" ht="15" customHeight="1">
      <c r="B18" s="33" t="s">
        <v>1418</v>
      </c>
      <c r="C18" s="27" t="s">
        <v>47</v>
      </c>
      <c r="D18" s="34" t="s">
        <v>962</v>
      </c>
      <c r="E18" s="39" t="s">
        <v>1349</v>
      </c>
      <c r="F18" s="33" t="str">
        <f>IF(OR(OR(ISNUMBER(MATCH(C18,'July 11'!$E$2:$E$300,0)),ISNUMBER(MATCH(C18,'July 11'!$F$2:$F$300,0))),AND(ISNUMBER(MATCH(D18,'July 11'!$H$2:$H$300,0)),(ISNUMBER(MATCH(E18,'July 11'!$G$2:$G$300,0))))),"Found","Not Found")</f>
        <v>Found</v>
      </c>
      <c r="G18" s="33" t="str">
        <f>IF(OR(OR(ISNUMBER(MATCH(C18,'July 12'!$E$2:$E$300,0)),ISNUMBER(MATCH(C18,'July 12'!$F$2:$F$300,0))),AND(ISNUMBER(MATCH(D18,'July 12'!$H$2:$H$300,0)),(ISNUMBER(MATCH(E18,'July 12'!$G$2:$G$300,0))))),"Found","Not Found")</f>
        <v>Found</v>
      </c>
      <c r="H18" s="35" t="str">
        <f>IF(OR(OR(ISNUMBER(MATCH(C18,'July 13'!$E$2:$E$300,0)),ISNUMBER(MATCH(C18,'July 13'!$F$2:$F$300,0))),AND(ISNUMBER(MATCH(D18,'July 13'!$H$2:$H$300,0)),(ISNUMBER(MATCH(E18,'July 13'!$G$2:$G$300,0))))),"Found","Not Found")</f>
        <v>Not Found</v>
      </c>
      <c r="I18" s="33" t="str">
        <f>IF(OR(OR(ISNUMBER(MATCH(C18,'July 14'!$E$2:$E$300,0)),ISNUMBER(MATCH(C18,'July 14'!$F$2:$F$300,0))),AND(ISNUMBER(MATCH(D18,'July 14'!$H$2:$H$300,0)),(ISNUMBER(MATCH(E18,'July 14'!$G$2:$G$300,0))))),"Found","Not Found")</f>
        <v>Not Found</v>
      </c>
      <c r="J18" s="33" t="str">
        <f>IF(OR(OR(ISNUMBER(MATCH(C18,'July 15'!$E$2:$E$300,0)),ISNUMBER(MATCH(C18,'July 15'!$F$2:$F$300,0))),AND(ISNUMBER(MATCH(D18,'July 15'!$H$2:$H$300,0)),(ISNUMBER(MATCH(E18,'July 15'!$G$2:$G$300,0))))),"Found","Not Found")</f>
        <v>Not Found</v>
      </c>
      <c r="K18" s="33" t="str">
        <f>IF(OR(OR(ISNUMBER(MATCH(C18,'July 16'!$E$2:$E$300,0)),ISNUMBER(MATCH(C18,'July 16'!$F$2:$F$300,0))),AND(ISNUMBER(MATCH(D18,'July 16'!$H$2:$H$300,0)),(ISNUMBER(MATCH(E18,'July 16'!$G$2:$G$300,0))))),"Found","Not Found")</f>
        <v>Not Found</v>
      </c>
      <c r="L18" s="33" t="str">
        <f>IF(OR(OR(ISNUMBER(MATCH(C18,'July 17'!$E$2:$E$300,0)),ISNUMBER(MATCH(C18,'July 17'!$F$2:$F$300,0))),AND(ISNUMBER(MATCH(D18,'July 17'!$H$2:$H$300,0)),(ISNUMBER(MATCH(E18,'July 17'!$G$2:$G$300,0))))),"Found","Not Found")</f>
        <v>Found</v>
      </c>
      <c r="M18" s="36">
        <f t="shared" si="0"/>
        <v>3</v>
      </c>
      <c r="N18" s="34"/>
      <c r="O18" s="30" t="str">
        <f t="shared" si="1"/>
        <v>Yes</v>
      </c>
    </row>
    <row r="19" spans="1:15" ht="15" hidden="1" customHeight="1">
      <c r="B19" s="33" t="s">
        <v>1207</v>
      </c>
      <c r="C19" s="27" t="s">
        <v>106</v>
      </c>
      <c r="D19" s="34" t="s">
        <v>1208</v>
      </c>
      <c r="E19" s="40" t="s">
        <v>1209</v>
      </c>
      <c r="F19" s="33" t="str">
        <f>IF(OR(OR(ISNUMBER(MATCH(C19,'July 11'!$E$2:$E$300,0)),ISNUMBER(MATCH(C19,'July 11'!$F$2:$F$300,0))),AND(ISNUMBER(MATCH(D19,'July 11'!$H$2:$H$300,0)),(ISNUMBER(MATCH(E19,'July 11'!$G$2:$G$300,0))))),"Found","Not Found")</f>
        <v>Found</v>
      </c>
      <c r="G19" s="33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H19" s="35" t="str">
        <f>IF(OR(OR(ISNUMBER(MATCH(C19,'July 13'!$E$2:$E$300,0)),ISNUMBER(MATCH(C19,'July 13'!$F$2:$F$300,0))),AND(ISNUMBER(MATCH(D19,'July 13'!$H$2:$H$300,0)),(ISNUMBER(MATCH(E19,'July 13'!$G$2:$G$300,0))))),"Found","Not Found")</f>
        <v>Found</v>
      </c>
      <c r="I19" s="33" t="str">
        <f>IF(OR(OR(ISNUMBER(MATCH(C19,'July 14'!$E$2:$E$300,0)),ISNUMBER(MATCH(C19,'July 14'!$F$2:$F$300,0))),AND(ISNUMBER(MATCH(D19,'July 14'!$H$2:$H$300,0)),(ISNUMBER(MATCH(E19,'July 14'!$G$2:$G$300,0))))),"Found","Not Found")</f>
        <v>Not Found</v>
      </c>
      <c r="J19" s="33" t="str">
        <f>IF(OR(OR(ISNUMBER(MATCH(C19,'July 15'!$E$2:$E$300,0)),ISNUMBER(MATCH(C19,'July 15'!$F$2:$F$300,0))),AND(ISNUMBER(MATCH(D19,'July 15'!$H$2:$H$300,0)),(ISNUMBER(MATCH(E19,'July 15'!$G$2:$G$300,0))))),"Found","Not Found")</f>
        <v>Not Found</v>
      </c>
      <c r="K19" s="33" t="str">
        <f>IF(OR(OR(ISNUMBER(MATCH(C19,'July 16'!$E$2:$E$300,0)),ISNUMBER(MATCH(C19,'July 16'!$F$2:$F$300,0))),AND(ISNUMBER(MATCH(D19,'July 16'!$H$2:$H$300,0)),(ISNUMBER(MATCH(E19,'July 16'!$G$2:$G$300,0))))),"Found","Not Found")</f>
        <v>Found</v>
      </c>
      <c r="L19" s="33" t="str">
        <f>IF(OR(OR(ISNUMBER(MATCH(C19,'July 17'!$E$2:$E$300,0)),ISNUMBER(MATCH(C19,'July 17'!$F$2:$F$300,0))),AND(ISNUMBER(MATCH(D19,'July 17'!$H$2:$H$300,0)),(ISNUMBER(MATCH(E19,'July 17'!$G$2:$G$300,0))))),"Found","Not Found")</f>
        <v>Not Found</v>
      </c>
      <c r="M19" s="36">
        <f t="shared" si="0"/>
        <v>4</v>
      </c>
      <c r="N19" s="34" t="s">
        <v>1415</v>
      </c>
      <c r="O19" s="30" t="str">
        <f t="shared" si="1"/>
        <v>No</v>
      </c>
    </row>
    <row r="20" spans="1:15" ht="15" customHeight="1">
      <c r="B20" s="33" t="s">
        <v>1419</v>
      </c>
      <c r="C20" s="27"/>
      <c r="D20" s="34" t="s">
        <v>1420</v>
      </c>
      <c r="E20" s="41" t="s">
        <v>1421</v>
      </c>
      <c r="F20" s="33" t="str">
        <f>IF(OR(OR(ISNUMBER(MATCH(C20,'July 11'!$E$2:$E$300,0)),ISNUMBER(MATCH(C20,'July 11'!$F$2:$F$300,0))),AND(ISNUMBER(MATCH(D20,'July 11'!$H$2:$H$300,0)),(ISNUMBER(MATCH(E20,'July 11'!$G$2:$G$300,0))))),"Found","Not Found")</f>
        <v>Not Found</v>
      </c>
      <c r="G20" s="33" t="str">
        <f>IF(OR(OR(ISNUMBER(MATCH(C20,'July 12'!$E$2:$E$300,0)),ISNUMBER(MATCH(C20,'July 12'!$F$2:$F$300,0))),AND(ISNUMBER(MATCH(D20,'July 12'!$H$2:$H$300,0)),(ISNUMBER(MATCH(E20,'July 12'!$G$2:$G$300,0))))),"Found","Not Found")</f>
        <v>Not Found</v>
      </c>
      <c r="H20" s="35" t="str">
        <f>IF(OR(OR(ISNUMBER(MATCH(C20,'July 13'!$E$2:$E$300,0)),ISNUMBER(MATCH(C20,'July 13'!$F$2:$F$300,0))),AND(ISNUMBER(MATCH(D20,'July 13'!$H$2:$H$300,0)),(ISNUMBER(MATCH(E20,'July 13'!$G$2:$G$300,0))))),"Found","Not Found")</f>
        <v>Not Found</v>
      </c>
      <c r="I20" s="33" t="str">
        <f>IF(OR(OR(ISNUMBER(MATCH(C20,'July 14'!$E$2:$E$300,0)),ISNUMBER(MATCH(C20,'July 14'!$F$2:$F$300,0))),AND(ISNUMBER(MATCH(D20,'July 14'!$H$2:$H$300,0)),(ISNUMBER(MATCH(E20,'July 14'!$G$2:$G$300,0))))),"Found","Not Found")</f>
        <v>Not Found</v>
      </c>
      <c r="J20" s="33" t="str">
        <f>IF(OR(OR(ISNUMBER(MATCH(C20,'July 15'!$E$2:$E$300,0)),ISNUMBER(MATCH(C20,'July 15'!$F$2:$F$300,0))),AND(ISNUMBER(MATCH(D20,'July 15'!$H$2:$H$300,0)),(ISNUMBER(MATCH(E20,'July 15'!$G$2:$G$300,0))))),"Found","Not Found")</f>
        <v>Not Found</v>
      </c>
      <c r="K20" s="33" t="str">
        <f>IF(OR(OR(ISNUMBER(MATCH(C20,'July 16'!$E$2:$E$300,0)),ISNUMBER(MATCH(C20,'July 16'!$F$2:$F$300,0))),AND(ISNUMBER(MATCH(D20,'July 16'!$H$2:$H$300,0)),(ISNUMBER(MATCH(E20,'July 16'!$G$2:$G$300,0))))),"Found","Not Found")</f>
        <v>Not Found</v>
      </c>
      <c r="L20" s="33" t="str">
        <f>IF(OR(OR(ISNUMBER(MATCH(C20,'July 17'!$E$2:$E$300,0)),ISNUMBER(MATCH(C20,'July 17'!$F$2:$F$300,0))),AND(ISNUMBER(MATCH(D20,'July 17'!$H$2:$H$300,0)),(ISNUMBER(MATCH(E20,'July 17'!$G$2:$G$300,0))))),"Found","Not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1422</v>
      </c>
      <c r="C21" s="27"/>
      <c r="D21" s="34" t="s">
        <v>1423</v>
      </c>
      <c r="E21" s="42" t="s">
        <v>1424</v>
      </c>
      <c r="F21" s="33" t="str">
        <f>IF(OR(OR(ISNUMBER(MATCH(C21,'July 11'!$E$2:$E$300,0)),ISNUMBER(MATCH(C21,'July 11'!$F$2:$F$300,0))),AND(ISNUMBER(MATCH(D21,'July 11'!$H$2:$H$300,0)),(ISNUMBER(MATCH(E21,'July 11'!$G$2:$G$300,0))))),"Found","Not Found")</f>
        <v>Not Found</v>
      </c>
      <c r="G21" s="33" t="str">
        <f>IF(OR(OR(ISNUMBER(MATCH(C21,'July 12'!$E$2:$E$300,0)),ISNUMBER(MATCH(C21,'July 12'!$F$2:$F$300,0))),AND(ISNUMBER(MATCH(D21,'July 12'!$H$2:$H$300,0)),(ISNUMBER(MATCH(E21,'July 12'!$G$2:$G$300,0))))),"Found","Not Found")</f>
        <v>Not Found</v>
      </c>
      <c r="H21" s="35" t="str">
        <f>IF(OR(OR(ISNUMBER(MATCH(C21,'July 13'!$E$2:$E$300,0)),ISNUMBER(MATCH(C21,'July 13'!$F$2:$F$300,0))),AND(ISNUMBER(MATCH(D21,'July 13'!$H$2:$H$300,0)),(ISNUMBER(MATCH(E21,'July 13'!$G$2:$G$300,0))))),"Found","Not Found")</f>
        <v>Not Found</v>
      </c>
      <c r="I21" s="33" t="str">
        <f>IF(OR(OR(ISNUMBER(MATCH(C21,'July 14'!$E$2:$E$300,0)),ISNUMBER(MATCH(C21,'July 14'!$F$2:$F$300,0))),AND(ISNUMBER(MATCH(D21,'July 14'!$H$2:$H$300,0)),(ISNUMBER(MATCH(E21,'July 14'!$G$2:$G$300,0))))),"Found","Not Found")</f>
        <v>Not Found</v>
      </c>
      <c r="J21" s="33" t="str">
        <f>IF(OR(OR(ISNUMBER(MATCH(C21,'July 15'!$E$2:$E$300,0)),ISNUMBER(MATCH(C21,'July 15'!$F$2:$F$300,0))),AND(ISNUMBER(MATCH(D21,'July 15'!$H$2:$H$300,0)),(ISNUMBER(MATCH(E21,'July 15'!$G$2:$G$300,0))))),"Found","Not Found")</f>
        <v>Not Found</v>
      </c>
      <c r="K21" s="33" t="str">
        <f>IF(OR(OR(ISNUMBER(MATCH(C21,'July 16'!$E$2:$E$300,0)),ISNUMBER(MATCH(C21,'July 16'!$F$2:$F$300,0))),AND(ISNUMBER(MATCH(D21,'July 16'!$H$2:$H$300,0)),(ISNUMBER(MATCH(E21,'July 16'!$G$2:$G$300,0))))),"Found","Not Found")</f>
        <v>Not Found</v>
      </c>
      <c r="L21" s="33" t="str">
        <f>IF(OR(OR(ISNUMBER(MATCH(C21,'July 17'!$E$2:$E$300,0)),ISNUMBER(MATCH(C21,'July 17'!$F$2:$F$300,0))),AND(ISNUMBER(MATCH(D21,'July 17'!$H$2:$H$300,0)),(ISNUMBER(MATCH(E21,'July 17'!$G$2:$G$300,0))))),"Found","Not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1425</v>
      </c>
      <c r="C22" s="27"/>
      <c r="D22" s="34" t="s">
        <v>958</v>
      </c>
      <c r="E22" s="43" t="s">
        <v>959</v>
      </c>
      <c r="F22" s="33" t="str">
        <f>IF(OR(OR(ISNUMBER(MATCH(C22,'July 11'!$E$2:$E$300,0)),ISNUMBER(MATCH(C22,'July 11'!$F$2:$F$300,0))),AND(ISNUMBER(MATCH(D22,'July 11'!$H$2:$H$300,0)),(ISNUMBER(MATCH(E22,'July 11'!$G$2:$G$300,0))))),"Found","Not Found")</f>
        <v>Not Found</v>
      </c>
      <c r="G22" s="33" t="str">
        <f>IF(OR(OR(ISNUMBER(MATCH(C22,'July 12'!$E$2:$E$300,0)),ISNUMBER(MATCH(C22,'July 12'!$F$2:$F$300,0))),AND(ISNUMBER(MATCH(D22,'July 12'!$H$2:$H$300,0)),(ISNUMBER(MATCH(E22,'July 12'!$G$2:$G$300,0))))),"Found","Not Found")</f>
        <v>Not Found</v>
      </c>
      <c r="H22" s="35" t="str">
        <f>IF(OR(OR(ISNUMBER(MATCH(C22,'July 13'!$E$2:$E$300,0)),ISNUMBER(MATCH(C22,'July 13'!$F$2:$F$300,0))),AND(ISNUMBER(MATCH(D22,'July 13'!$H$2:$H$300,0)),(ISNUMBER(MATCH(E22,'July 13'!$G$2:$G$300,0))))),"Found","Not Found")</f>
        <v>Not Found</v>
      </c>
      <c r="I22" s="33" t="str">
        <f>IF(OR(OR(ISNUMBER(MATCH(C22,'July 14'!$E$2:$E$300,0)),ISNUMBER(MATCH(C22,'July 14'!$F$2:$F$300,0))),AND(ISNUMBER(MATCH(D22,'July 14'!$H$2:$H$300,0)),(ISNUMBER(MATCH(E22,'July 14'!$G$2:$G$300,0))))),"Found","Not Found")</f>
        <v>Not Found</v>
      </c>
      <c r="J22" s="33" t="str">
        <f>IF(OR(OR(ISNUMBER(MATCH(C22,'July 15'!$E$2:$E$300,0)),ISNUMBER(MATCH(C22,'July 15'!$F$2:$F$300,0))),AND(ISNUMBER(MATCH(D22,'July 15'!$H$2:$H$300,0)),(ISNUMBER(MATCH(E22,'July 15'!$G$2:$G$300,0))))),"Found","Not Found")</f>
        <v>Not Found</v>
      </c>
      <c r="K22" s="33" t="str">
        <f>IF(OR(OR(ISNUMBER(MATCH(C22,'July 16'!$E$2:$E$300,0)),ISNUMBER(MATCH(C22,'July 16'!$F$2:$F$300,0))),AND(ISNUMBER(MATCH(D22,'July 16'!$H$2:$H$300,0)),(ISNUMBER(MATCH(E22,'July 16'!$G$2:$G$300,0))))),"Found","Not Found")</f>
        <v>Not Found</v>
      </c>
      <c r="L22" s="33" t="str">
        <f>IF(OR(OR(ISNUMBER(MATCH(C22,'July 17'!$E$2:$E$300,0)),ISNUMBER(MATCH(C22,'July 17'!$F$2:$F$300,0))),AND(ISNUMBER(MATCH(D22,'July 17'!$H$2:$H$300,0)),(ISNUMBER(MATCH(E22,'July 17'!$G$2:$G$300,0))))),"Found","Not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1426</v>
      </c>
      <c r="C23" s="27"/>
      <c r="D23" s="34" t="s">
        <v>1427</v>
      </c>
      <c r="E23" s="44" t="s">
        <v>1428</v>
      </c>
      <c r="F23" s="33" t="str">
        <f>IF(OR(OR(ISNUMBER(MATCH(C23,'July 11'!$E$2:$E$300,0)),ISNUMBER(MATCH(C23,'July 11'!$F$2:$F$300,0))),AND(ISNUMBER(MATCH(D23,'July 11'!$H$2:$H$300,0)),(ISNUMBER(MATCH(E23,'July 11'!$G$2:$G$300,0))))),"Found","Not Found")</f>
        <v>Not Found</v>
      </c>
      <c r="G23" s="33" t="str">
        <f>IF(OR(OR(ISNUMBER(MATCH(C23,'July 12'!$E$2:$E$300,0)),ISNUMBER(MATCH(C23,'July 12'!$F$2:$F$300,0))),AND(ISNUMBER(MATCH(D23,'July 12'!$H$2:$H$300,0)),(ISNUMBER(MATCH(E23,'July 12'!$G$2:$G$300,0))))),"Found","Not Found")</f>
        <v>Not Found</v>
      </c>
      <c r="H23" s="35" t="str">
        <f>IF(OR(OR(ISNUMBER(MATCH(C23,'July 13'!$E$2:$E$300,0)),ISNUMBER(MATCH(C23,'July 13'!$F$2:$F$300,0))),AND(ISNUMBER(MATCH(D23,'July 13'!$H$2:$H$300,0)),(ISNUMBER(MATCH(E23,'July 13'!$G$2:$G$300,0))))),"Found","Not Found")</f>
        <v>Not Found</v>
      </c>
      <c r="I23" s="33" t="str">
        <f>IF(OR(OR(ISNUMBER(MATCH(C23,'July 14'!$E$2:$E$300,0)),ISNUMBER(MATCH(C23,'July 14'!$F$2:$F$300,0))),AND(ISNUMBER(MATCH(D23,'July 14'!$H$2:$H$300,0)),(ISNUMBER(MATCH(E23,'July 14'!$G$2:$G$300,0))))),"Found","Not Found")</f>
        <v>Not Found</v>
      </c>
      <c r="J23" s="33" t="str">
        <f>IF(OR(OR(ISNUMBER(MATCH(C23,'July 15'!$E$2:$E$300,0)),ISNUMBER(MATCH(C23,'July 15'!$F$2:$F$300,0))),AND(ISNUMBER(MATCH(D23,'July 15'!$H$2:$H$300,0)),(ISNUMBER(MATCH(E23,'July 15'!$G$2:$G$300,0))))),"Found","Not Found")</f>
        <v>Not Found</v>
      </c>
      <c r="K23" s="33" t="str">
        <f>IF(OR(OR(ISNUMBER(MATCH(C23,'July 16'!$E$2:$E$300,0)),ISNUMBER(MATCH(C23,'July 16'!$F$2:$F$300,0))),AND(ISNUMBER(MATCH(D23,'July 16'!$H$2:$H$300,0)),(ISNUMBER(MATCH(E23,'July 16'!$G$2:$G$300,0))))),"Found","Not Found")</f>
        <v>Not Found</v>
      </c>
      <c r="L23" s="33" t="str">
        <f>IF(OR(OR(ISNUMBER(MATCH(C23,'July 17'!$E$2:$E$300,0)),ISNUMBER(MATCH(C23,'July 17'!$F$2:$F$300,0))),AND(ISNUMBER(MATCH(D23,'July 17'!$H$2:$H$300,0)),(ISNUMBER(MATCH(E23,'July 17'!$G$2:$G$300,0))))),"Found","Not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1429</v>
      </c>
      <c r="C24" s="27"/>
      <c r="D24" s="34" t="s">
        <v>1430</v>
      </c>
      <c r="E24" s="44" t="s">
        <v>1431</v>
      </c>
      <c r="F24" s="33" t="str">
        <f>IF(OR(OR(ISNUMBER(MATCH(C24,'July 11'!$E$2:$E$300,0)),ISNUMBER(MATCH(C24,'July 11'!$F$2:$F$300,0))),AND(ISNUMBER(MATCH(D24,'July 11'!$H$2:$H$300,0)),(ISNUMBER(MATCH(E24,'July 11'!$G$2:$G$300,0))))),"Found","Not Found")</f>
        <v>Not Found</v>
      </c>
      <c r="G24" s="33" t="str">
        <f>IF(OR(OR(ISNUMBER(MATCH(C24,'July 12'!$E$2:$E$300,0)),ISNUMBER(MATCH(C24,'July 12'!$F$2:$F$300,0))),AND(ISNUMBER(MATCH(D24,'July 12'!$H$2:$H$300,0)),(ISNUMBER(MATCH(E24,'July 12'!$G$2:$G$300,0))))),"Found","Not Found")</f>
        <v>Not Found</v>
      </c>
      <c r="H24" s="35" t="str">
        <f>IF(OR(OR(ISNUMBER(MATCH(C24,'July 13'!$E$2:$E$300,0)),ISNUMBER(MATCH(C24,'July 13'!$F$2:$F$300,0))),AND(ISNUMBER(MATCH(D24,'July 13'!$H$2:$H$300,0)),(ISNUMBER(MATCH(E24,'July 13'!$G$2:$G$300,0))))),"Found","Not Found")</f>
        <v>Not Found</v>
      </c>
      <c r="I24" s="33" t="str">
        <f>IF(OR(OR(ISNUMBER(MATCH(C24,'July 14'!$E$2:$E$300,0)),ISNUMBER(MATCH(C24,'July 14'!$F$2:$F$300,0))),AND(ISNUMBER(MATCH(D24,'July 14'!$H$2:$H$300,0)),(ISNUMBER(MATCH(E24,'July 14'!$G$2:$G$300,0))))),"Found","Not Found")</f>
        <v>Not Found</v>
      </c>
      <c r="J24" s="33" t="str">
        <f>IF(OR(OR(ISNUMBER(MATCH(C24,'July 15'!$E$2:$E$300,0)),ISNUMBER(MATCH(C24,'July 15'!$F$2:$F$300,0))),AND(ISNUMBER(MATCH(D24,'July 15'!$H$2:$H$300,0)),(ISNUMBER(MATCH(E24,'July 15'!$G$2:$G$300,0))))),"Found","Not Found")</f>
        <v>Not Found</v>
      </c>
      <c r="K24" s="33" t="str">
        <f>IF(OR(OR(ISNUMBER(MATCH(C24,'July 16'!$E$2:$E$300,0)),ISNUMBER(MATCH(C24,'July 16'!$F$2:$F$300,0))),AND(ISNUMBER(MATCH(D24,'July 16'!$H$2:$H$300,0)),(ISNUMBER(MATCH(E24,'July 16'!$G$2:$G$300,0))))),"Found","Not Found")</f>
        <v>Not Found</v>
      </c>
      <c r="L24" s="33" t="str">
        <f>IF(OR(OR(ISNUMBER(MATCH(C24,'July 17'!$E$2:$E$300,0)),ISNUMBER(MATCH(C24,'July 17'!$F$2:$F$300,0))),AND(ISNUMBER(MATCH(D24,'July 17'!$H$2:$H$300,0)),(ISNUMBER(MATCH(E24,'July 17'!$G$2:$G$300,0))))),"Found","Not Found")</f>
        <v>Not Found</v>
      </c>
      <c r="M24" s="36">
        <f t="shared" si="0"/>
        <v>0</v>
      </c>
      <c r="N24" s="34" t="s">
        <v>1432</v>
      </c>
      <c r="O24" s="30" t="str">
        <f t="shared" si="1"/>
        <v>Yes</v>
      </c>
    </row>
    <row r="25" spans="1:15" ht="15" customHeight="1">
      <c r="B25" s="33" t="s">
        <v>1433</v>
      </c>
      <c r="C25" s="27"/>
      <c r="D25" s="34" t="s">
        <v>1434</v>
      </c>
      <c r="E25" s="45" t="s">
        <v>1435</v>
      </c>
      <c r="F25" s="33" t="str">
        <f>IF(OR(OR(ISNUMBER(MATCH(C25,'July 11'!$E$2:$E$300,0)),ISNUMBER(MATCH(C25,'July 11'!$F$2:$F$300,0))),AND(ISNUMBER(MATCH(D25,'July 11'!$H$2:$H$300,0)),(ISNUMBER(MATCH(E25,'July 11'!$G$2:$G$300,0))))),"Found","Not Found")</f>
        <v>Not Found</v>
      </c>
      <c r="G25" s="33" t="str">
        <f>IF(OR(OR(ISNUMBER(MATCH(C25,'July 12'!$E$2:$E$300,0)),ISNUMBER(MATCH(C25,'July 12'!$F$2:$F$300,0))),AND(ISNUMBER(MATCH(D25,'July 12'!$H$2:$H$300,0)),(ISNUMBER(MATCH(E25,'July 12'!$G$2:$G$300,0))))),"Found","Not Found")</f>
        <v>Not Found</v>
      </c>
      <c r="H25" s="35" t="str">
        <f>IF(OR(OR(ISNUMBER(MATCH(C25,'July 13'!$E$2:$E$300,0)),ISNUMBER(MATCH(C25,'July 13'!$F$2:$F$300,0))),AND(ISNUMBER(MATCH(D25,'July 13'!$H$2:$H$300,0)),(ISNUMBER(MATCH(E25,'July 13'!$G$2:$G$300,0))))),"Found","Not Found")</f>
        <v>Not Found</v>
      </c>
      <c r="I25" s="33" t="str">
        <f>IF(OR(OR(ISNUMBER(MATCH(C25,'July 14'!$E$2:$E$300,0)),ISNUMBER(MATCH(C25,'July 14'!$F$2:$F$300,0))),AND(ISNUMBER(MATCH(D25,'July 14'!$H$2:$H$300,0)),(ISNUMBER(MATCH(E25,'July 14'!$G$2:$G$300,0))))),"Found","Not Found")</f>
        <v>Not Found</v>
      </c>
      <c r="J25" s="33" t="str">
        <f>IF(OR(OR(ISNUMBER(MATCH(C25,'July 15'!$E$2:$E$300,0)),ISNUMBER(MATCH(C25,'July 15'!$F$2:$F$300,0))),AND(ISNUMBER(MATCH(D25,'July 15'!$H$2:$H$300,0)),(ISNUMBER(MATCH(E25,'July 15'!$G$2:$G$300,0))))),"Found","Not Found")</f>
        <v>Not Found</v>
      </c>
      <c r="K25" s="33" t="str">
        <f>IF(OR(OR(ISNUMBER(MATCH(C25,'July 16'!$E$2:$E$300,0)),ISNUMBER(MATCH(C25,'July 16'!$F$2:$F$300,0))),AND(ISNUMBER(MATCH(D25,'July 16'!$H$2:$H$300,0)),(ISNUMBER(MATCH(E25,'July 16'!$G$2:$G$300,0))))),"Found","Not Found")</f>
        <v>Not Found</v>
      </c>
      <c r="L25" s="33" t="str">
        <f>IF(OR(OR(ISNUMBER(MATCH(C25,'July 17'!$E$2:$E$300,0)),ISNUMBER(MATCH(C25,'July 17'!$F$2:$F$300,0))),AND(ISNUMBER(MATCH(D25,'July 17'!$H$2:$H$300,0)),(ISNUMBER(MATCH(E25,'July 17'!$G$2:$G$300,0))))),"Found","Not Found")</f>
        <v>Not Found</v>
      </c>
      <c r="M25" s="36">
        <f t="shared" si="0"/>
        <v>0</v>
      </c>
      <c r="N25" s="34" t="s">
        <v>1432</v>
      </c>
      <c r="O25" s="30" t="str">
        <f t="shared" si="1"/>
        <v>Yes</v>
      </c>
    </row>
    <row r="26" spans="1:15" ht="15" customHeight="1">
      <c r="B26" s="33" t="s">
        <v>1436</v>
      </c>
      <c r="C26" s="27"/>
      <c r="D26" s="34" t="s">
        <v>1437</v>
      </c>
      <c r="E26" s="46" t="s">
        <v>1438</v>
      </c>
      <c r="F26" s="33" t="str">
        <f>IF(OR(OR(ISNUMBER(MATCH(C26,'July 11'!$E$2:$E$300,0)),ISNUMBER(MATCH(C26,'July 11'!$F$2:$F$300,0))),AND(ISNUMBER(MATCH(D26,'July 11'!$H$2:$H$300,0)),(ISNUMBER(MATCH(E26,'July 11'!$G$2:$G$300,0))))),"Found","Not Found")</f>
        <v>Not Found</v>
      </c>
      <c r="G26" s="33" t="str">
        <f>IF(OR(OR(ISNUMBER(MATCH(C26,'July 12'!$E$2:$E$300,0)),ISNUMBER(MATCH(C26,'July 12'!$F$2:$F$300,0))),AND(ISNUMBER(MATCH(D26,'July 12'!$H$2:$H$300,0)),(ISNUMBER(MATCH(E26,'July 12'!$G$2:$G$300,0))))),"Found","Not Found")</f>
        <v>Not Found</v>
      </c>
      <c r="H26" s="35" t="str">
        <f>IF(OR(OR(ISNUMBER(MATCH(C26,'July 13'!$E$2:$E$300,0)),ISNUMBER(MATCH(C26,'July 13'!$F$2:$F$300,0))),AND(ISNUMBER(MATCH(D26,'July 13'!$H$2:$H$300,0)),(ISNUMBER(MATCH(E26,'July 13'!$G$2:$G$300,0))))),"Found","Not Found")</f>
        <v>Not Found</v>
      </c>
      <c r="I26" s="33" t="str">
        <f>IF(OR(OR(ISNUMBER(MATCH(C26,'July 14'!$E$2:$E$300,0)),ISNUMBER(MATCH(C26,'July 14'!$F$2:$F$300,0))),AND(ISNUMBER(MATCH(D26,'July 14'!$H$2:$H$300,0)),(ISNUMBER(MATCH(E26,'July 14'!$G$2:$G$300,0))))),"Found","Not Found")</f>
        <v>Not Found</v>
      </c>
      <c r="J26" s="33" t="str">
        <f>IF(OR(OR(ISNUMBER(MATCH(C26,'July 15'!$E$2:$E$300,0)),ISNUMBER(MATCH(C26,'July 15'!$F$2:$F$300,0))),AND(ISNUMBER(MATCH(D26,'July 15'!$H$2:$H$300,0)),(ISNUMBER(MATCH(E26,'July 15'!$G$2:$G$300,0))))),"Found","Not Found")</f>
        <v>Not Found</v>
      </c>
      <c r="K26" s="33" t="str">
        <f>IF(OR(OR(ISNUMBER(MATCH(C26,'July 16'!$E$2:$E$300,0)),ISNUMBER(MATCH(C26,'July 16'!$F$2:$F$300,0))),AND(ISNUMBER(MATCH(D26,'July 16'!$H$2:$H$300,0)),(ISNUMBER(MATCH(E26,'July 16'!$G$2:$G$300,0))))),"Found","Not Found")</f>
        <v>Not Found</v>
      </c>
      <c r="L26" s="33" t="str">
        <f>IF(OR(OR(ISNUMBER(MATCH(C26,'July 17'!$E$2:$E$300,0)),ISNUMBER(MATCH(C26,'July 17'!$F$2:$F$300,0))),AND(ISNUMBER(MATCH(D26,'July 17'!$H$2:$H$300,0)),(ISNUMBER(MATCH(E26,'July 17'!$G$2:$G$300,0))))),"Found","Not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1439</v>
      </c>
      <c r="C27" s="27"/>
      <c r="D27" s="34" t="s">
        <v>1292</v>
      </c>
      <c r="E27" s="47" t="s">
        <v>1293</v>
      </c>
      <c r="F27" s="33" t="str">
        <f>IF(OR(OR(ISNUMBER(MATCH(C27,'July 11'!$E$2:$E$300,0)),ISNUMBER(MATCH(C27,'July 11'!$F$2:$F$300,0))),AND(ISNUMBER(MATCH(D27,'July 11'!$H$2:$H$300,0)),(ISNUMBER(MATCH(E27,'July 11'!$G$2:$G$300,0))))),"Found","Not Found")</f>
        <v>Not Found</v>
      </c>
      <c r="G27" s="33" t="str">
        <f>IF(OR(OR(ISNUMBER(MATCH(C27,'July 12'!$E$2:$E$300,0)),ISNUMBER(MATCH(C27,'July 12'!$F$2:$F$300,0))),AND(ISNUMBER(MATCH(D27,'July 12'!$H$2:$H$300,0)),(ISNUMBER(MATCH(E27,'July 12'!$G$2:$G$300,0))))),"Found","Not Found")</f>
        <v>Not Found</v>
      </c>
      <c r="H27" s="35" t="str">
        <f>IF(OR(OR(ISNUMBER(MATCH(C27,'July 13'!$E$2:$E$300,0)),ISNUMBER(MATCH(C27,'July 13'!$F$2:$F$300,0))),AND(ISNUMBER(MATCH(D27,'July 13'!$H$2:$H$300,0)),(ISNUMBER(MATCH(E27,'July 13'!$G$2:$G$300,0))))),"Found","Not Found")</f>
        <v>Not Found</v>
      </c>
      <c r="I27" s="33" t="str">
        <f>IF(OR(OR(ISNUMBER(MATCH(C27,'July 14'!$E$2:$E$300,0)),ISNUMBER(MATCH(C27,'July 14'!$F$2:$F$300,0))),AND(ISNUMBER(MATCH(D27,'July 14'!$H$2:$H$300,0)),(ISNUMBER(MATCH(E27,'July 14'!$G$2:$G$300,0))))),"Found","Not Found")</f>
        <v>Not Found</v>
      </c>
      <c r="J27" s="33" t="str">
        <f>IF(OR(OR(ISNUMBER(MATCH(C27,'July 15'!$E$2:$E$300,0)),ISNUMBER(MATCH(C27,'July 15'!$F$2:$F$300,0))),AND(ISNUMBER(MATCH(D27,'July 15'!$H$2:$H$300,0)),(ISNUMBER(MATCH(E27,'July 15'!$G$2:$G$300,0))))),"Found","Not Found")</f>
        <v>Not Found</v>
      </c>
      <c r="K27" s="33" t="str">
        <f>IF(OR(OR(ISNUMBER(MATCH(C27,'July 16'!$E$2:$E$300,0)),ISNUMBER(MATCH(C27,'July 16'!$F$2:$F$300,0))),AND(ISNUMBER(MATCH(D27,'July 16'!$H$2:$H$300,0)),(ISNUMBER(MATCH(E27,'July 16'!$G$2:$G$300,0))))),"Found","Not Found")</f>
        <v>Not Found</v>
      </c>
      <c r="L27" s="33" t="str">
        <f>IF(OR(OR(ISNUMBER(MATCH(C27,'July 17'!$E$2:$E$300,0)),ISNUMBER(MATCH(C27,'July 17'!$F$2:$F$300,0))),AND(ISNUMBER(MATCH(D27,'July 17'!$H$2:$H$300,0)),(ISNUMBER(MATCH(E27,'July 17'!$G$2:$G$300,0))))),"Found","Not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hidden="1" customHeight="1">
      <c r="B28" s="33" t="s">
        <v>1440</v>
      </c>
      <c r="C28" s="27"/>
      <c r="D28" s="34" t="s">
        <v>1441</v>
      </c>
      <c r="E28" s="48" t="s">
        <v>55</v>
      </c>
      <c r="F28" s="33" t="str">
        <f>IF(OR(OR(ISNUMBER(MATCH(C28,'July 11'!$E$2:$E$300,0)),ISNUMBER(MATCH(C28,'July 11'!$F$2:$F$300,0))),AND(ISNUMBER(MATCH(D28,'July 11'!$H$2:$H$300,0)),(ISNUMBER(MATCH(E28,'July 11'!$G$2:$G$300,0))))),"Found","Not Found")</f>
        <v>Found</v>
      </c>
      <c r="G28" s="33" t="str">
        <f>IF(OR(OR(ISNUMBER(MATCH(C28,'July 12'!$E$2:$E$300,0)),ISNUMBER(MATCH(C28,'July 12'!$F$2:$F$300,0))),AND(ISNUMBER(MATCH(D28,'July 12'!$H$2:$H$300,0)),(ISNUMBER(MATCH(E28,'July 12'!$G$2:$G$300,0))))),"Found","Not Found")</f>
        <v>Found</v>
      </c>
      <c r="H28" s="35" t="str">
        <f>IF(OR(OR(ISNUMBER(MATCH(C28,'July 13'!$E$2:$E$300,0)),ISNUMBER(MATCH(C28,'July 13'!$F$2:$F$300,0))),AND(ISNUMBER(MATCH(D28,'July 13'!$H$2:$H$300,0)),(ISNUMBER(MATCH(E28,'July 13'!$G$2:$G$300,0))))),"Found","Not Found")</f>
        <v>Found</v>
      </c>
      <c r="I28" s="33" t="str">
        <f>IF(OR(OR(ISNUMBER(MATCH(C28,'July 14'!$E$2:$E$300,0)),ISNUMBER(MATCH(C28,'July 14'!$F$2:$F$300,0))),AND(ISNUMBER(MATCH(D28,'July 14'!$H$2:$H$300,0)),(ISNUMBER(MATCH(E28,'July 14'!$G$2:$G$300,0))))),"Found","Not Found")</f>
        <v>Not Found</v>
      </c>
      <c r="J28" s="33" t="str">
        <f>IF(OR(OR(ISNUMBER(MATCH(C28,'July 15'!$E$2:$E$300,0)),ISNUMBER(MATCH(C28,'July 15'!$F$2:$F$300,0))),AND(ISNUMBER(MATCH(D28,'July 15'!$H$2:$H$300,0)),(ISNUMBER(MATCH(E28,'July 15'!$G$2:$G$300,0))))),"Found","Not Found")</f>
        <v>Not Found</v>
      </c>
      <c r="K28" s="33" t="str">
        <f>IF(OR(OR(ISNUMBER(MATCH(C28,'July 16'!$E$2:$E$300,0)),ISNUMBER(MATCH(C28,'July 16'!$F$2:$F$300,0))),AND(ISNUMBER(MATCH(D28,'July 16'!$H$2:$H$300,0)),(ISNUMBER(MATCH(E28,'July 16'!$G$2:$G$300,0))))),"Found","Not Found")</f>
        <v>Found</v>
      </c>
      <c r="L28" s="33" t="str">
        <f>IF(OR(OR(ISNUMBER(MATCH(C28,'July 17'!$E$2:$E$300,0)),ISNUMBER(MATCH(C28,'July 17'!$F$2:$F$300,0))),AND(ISNUMBER(MATCH(D28,'July 17'!$H$2:$H$300,0)),(ISNUMBER(MATCH(E28,'July 17'!$G$2:$G$300,0))))),"Found","Not Found")</f>
        <v>Not Found</v>
      </c>
      <c r="M28" s="36">
        <f t="shared" si="0"/>
        <v>4</v>
      </c>
      <c r="N28" s="34"/>
      <c r="O28" s="30" t="str">
        <f t="shared" si="1"/>
        <v>No</v>
      </c>
    </row>
    <row r="29" spans="1:15" ht="15" customHeight="1">
      <c r="B29" s="33" t="s">
        <v>967</v>
      </c>
      <c r="C29" s="27" t="str">
        <f>VLOOKUP(B29,'PKII Employee Details'!$A$2:$F$600,3,FALSE)</f>
        <v>C790</v>
      </c>
      <c r="D29" s="34" t="s">
        <v>969</v>
      </c>
      <c r="E29" s="49" t="s">
        <v>970</v>
      </c>
      <c r="F29" s="33" t="str">
        <f>IF(OR(OR(ISNUMBER(MATCH(C29,'July 11'!$E$2:$E$300,0)),ISNUMBER(MATCH(C29,'July 11'!$F$2:$F$300,0))),AND(ISNUMBER(MATCH(D29,'July 11'!$H$2:$H$300,0)),(ISNUMBER(MATCH(E29,'July 11'!$G$2:$G$300,0))))),"Found","Not Found")</f>
        <v>Not Found</v>
      </c>
      <c r="G29" s="33" t="str">
        <f>IF(OR(OR(ISNUMBER(MATCH(C29,'July 12'!$E$2:$E$300,0)),ISNUMBER(MATCH(C29,'July 12'!$F$2:$F$300,0))),AND(ISNUMBER(MATCH(D29,'July 12'!$H$2:$H$300,0)),(ISNUMBER(MATCH(E29,'July 12'!$G$2:$G$300,0))))),"Found","Not Found")</f>
        <v>Not Found</v>
      </c>
      <c r="H29" s="35" t="str">
        <f>IF(OR(OR(ISNUMBER(MATCH(C29,'July 13'!$E$2:$E$300,0)),ISNUMBER(MATCH(C29,'July 13'!$F$2:$F$300,0))),AND(ISNUMBER(MATCH(D29,'July 13'!$H$2:$H$300,0)),(ISNUMBER(MATCH(E29,'July 13'!$G$2:$G$300,0))))),"Found","Not Found")</f>
        <v>Not Found</v>
      </c>
      <c r="I29" s="33" t="str">
        <f>IF(OR(OR(ISNUMBER(MATCH(C29,'July 14'!$E$2:$E$300,0)),ISNUMBER(MATCH(C29,'July 14'!$F$2:$F$300,0))),AND(ISNUMBER(MATCH(D29,'July 14'!$H$2:$H$300,0)),(ISNUMBER(MATCH(E29,'July 14'!$G$2:$G$300,0))))),"Found","Not Found")</f>
        <v>Not Found</v>
      </c>
      <c r="J29" s="33" t="str">
        <f>IF(OR(OR(ISNUMBER(MATCH(C29,'July 15'!$E$2:$E$300,0)),ISNUMBER(MATCH(C29,'July 15'!$F$2:$F$300,0))),AND(ISNUMBER(MATCH(D29,'July 15'!$H$2:$H$300,0)),(ISNUMBER(MATCH(E29,'July 15'!$G$2:$G$300,0))))),"Found","Not Found")</f>
        <v>Not Found</v>
      </c>
      <c r="K29" s="33" t="str">
        <f>IF(OR(OR(ISNUMBER(MATCH(C29,'July 16'!$E$2:$E$300,0)),ISNUMBER(MATCH(C29,'July 16'!$F$2:$F$300,0))),AND(ISNUMBER(MATCH(D29,'July 16'!$H$2:$H$300,0)),(ISNUMBER(MATCH(E29,'July 16'!$G$2:$G$300,0))))),"Found","Not Found")</f>
        <v>Not Found</v>
      </c>
      <c r="L29" s="33" t="str">
        <f>IF(OR(OR(ISNUMBER(MATCH(C29,'July 17'!$E$2:$E$300,0)),ISNUMBER(MATCH(C29,'July 17'!$F$2:$F$300,0))),AND(ISNUMBER(MATCH(D29,'July 17'!$H$2:$H$300,0)),(ISNUMBER(MATCH(E29,'July 17'!$G$2:$G$300,0))))),"Found","Not Found")</f>
        <v>Not Found</v>
      </c>
      <c r="M29" s="36">
        <f t="shared" si="0"/>
        <v>0</v>
      </c>
      <c r="N29" s="34" t="s">
        <v>1415</v>
      </c>
      <c r="O29" s="30" t="str">
        <f t="shared" si="1"/>
        <v>Yes</v>
      </c>
    </row>
    <row r="30" spans="1:15" ht="15" customHeight="1">
      <c r="B30" s="33" t="s">
        <v>1442</v>
      </c>
      <c r="C30" s="27"/>
      <c r="D30" s="34" t="s">
        <v>118</v>
      </c>
      <c r="E30" s="50" t="s">
        <v>1443</v>
      </c>
      <c r="F30" s="33" t="str">
        <f>IF(OR(OR(ISNUMBER(MATCH(C30,'July 11'!$E$2:$E$300,0)),ISNUMBER(MATCH(C30,'July 11'!$F$2:$F$300,0))),AND(ISNUMBER(MATCH(D30,'July 11'!$H$2:$H$300,0)),(ISNUMBER(MATCH(E30,'July 11'!$G$2:$G$300,0))))),"Found","Not Found")</f>
        <v>Not Found</v>
      </c>
      <c r="G30" s="33" t="str">
        <f>IF(OR(OR(ISNUMBER(MATCH(C30,'July 12'!$E$2:$E$300,0)),ISNUMBER(MATCH(C30,'July 12'!$F$2:$F$300,0))),AND(ISNUMBER(MATCH(D30,'July 12'!$H$2:$H$300,0)),(ISNUMBER(MATCH(E30,'July 12'!$G$2:$G$300,0))))),"Found","Not Found")</f>
        <v>Found</v>
      </c>
      <c r="H30" s="35" t="str">
        <f>IF(OR(OR(ISNUMBER(MATCH(C30,'July 13'!$E$2:$E$300,0)),ISNUMBER(MATCH(C30,'July 13'!$F$2:$F$300,0))),AND(ISNUMBER(MATCH(D30,'July 13'!$H$2:$H$300,0)),(ISNUMBER(MATCH(E30,'July 13'!$G$2:$G$300,0))))),"Found","Not Found")</f>
        <v>Not Found</v>
      </c>
      <c r="I30" s="33" t="str">
        <f>IF(OR(OR(ISNUMBER(MATCH(C30,'July 14'!$E$2:$E$300,0)),ISNUMBER(MATCH(C30,'July 14'!$F$2:$F$300,0))),AND(ISNUMBER(MATCH(D30,'July 14'!$H$2:$H$300,0)),(ISNUMBER(MATCH(E30,'July 14'!$G$2:$G$300,0))))),"Found","Not Found")</f>
        <v>Not Found</v>
      </c>
      <c r="J30" s="33" t="str">
        <f>IF(OR(OR(ISNUMBER(MATCH(C30,'July 15'!$E$2:$E$300,0)),ISNUMBER(MATCH(C30,'July 15'!$F$2:$F$300,0))),AND(ISNUMBER(MATCH(D30,'July 15'!$H$2:$H$300,0)),(ISNUMBER(MATCH(E30,'July 15'!$G$2:$G$300,0))))),"Found","Not Found")</f>
        <v>Not Found</v>
      </c>
      <c r="K30" s="33" t="str">
        <f>IF(OR(OR(ISNUMBER(MATCH(C30,'July 16'!$E$2:$E$300,0)),ISNUMBER(MATCH(C30,'July 16'!$F$2:$F$300,0))),AND(ISNUMBER(MATCH(D30,'July 16'!$H$2:$H$300,0)),(ISNUMBER(MATCH(E30,'July 16'!$G$2:$G$300,0))))),"Found","Not Found")</f>
        <v>Found</v>
      </c>
      <c r="L30" s="33" t="str">
        <f>IF(OR(OR(ISNUMBER(MATCH(C30,'July 17'!$E$2:$E$300,0)),ISNUMBER(MATCH(C30,'July 17'!$F$2:$F$300,0))),AND(ISNUMBER(MATCH(D30,'July 17'!$H$2:$H$300,0)),(ISNUMBER(MATCH(E30,'July 17'!$G$2:$G$300,0))))),"Found","Not Found")</f>
        <v>Not Found</v>
      </c>
      <c r="M30" s="36">
        <f t="shared" si="0"/>
        <v>2</v>
      </c>
      <c r="N30" s="34"/>
      <c r="O30" s="30" t="str">
        <f t="shared" si="1"/>
        <v>Yes</v>
      </c>
    </row>
    <row r="31" spans="1:15" ht="15" customHeight="1">
      <c r="B31" s="33" t="s">
        <v>1444</v>
      </c>
      <c r="C31" s="27"/>
      <c r="D31" s="34" t="s">
        <v>140</v>
      </c>
      <c r="E31" s="48" t="s">
        <v>139</v>
      </c>
      <c r="F31" s="33" t="str">
        <f>IF(OR(OR(ISNUMBER(MATCH(C31,'July 11'!$E$2:$E$300,0)),ISNUMBER(MATCH(C31,'July 11'!$F$2:$F$300,0))),AND(ISNUMBER(MATCH(D31,'July 11'!$H$2:$H$300,0)),(ISNUMBER(MATCH(E31,'July 11'!$G$2:$G$300,0))))),"Found","Not Found")</f>
        <v>Not Found</v>
      </c>
      <c r="G31" s="33" t="str">
        <f>IF(OR(OR(ISNUMBER(MATCH(C31,'July 12'!$E$2:$E$300,0)),ISNUMBER(MATCH(C31,'July 12'!$F$2:$F$300,0))),AND(ISNUMBER(MATCH(D31,'July 12'!$H$2:$H$300,0)),(ISNUMBER(MATCH(E31,'July 12'!$G$2:$G$300,0))))),"Found","Not Found")</f>
        <v>Not Found</v>
      </c>
      <c r="H31" s="35" t="str">
        <f>IF(OR(OR(ISNUMBER(MATCH(C31,'July 13'!$E$2:$E$300,0)),ISNUMBER(MATCH(C31,'July 13'!$F$2:$F$300,0))),AND(ISNUMBER(MATCH(D31,'July 13'!$H$2:$H$300,0)),(ISNUMBER(MATCH(E31,'July 13'!$G$2:$G$300,0))))),"Found","Not Found")</f>
        <v>Found</v>
      </c>
      <c r="I31" s="33" t="str">
        <f>IF(OR(OR(ISNUMBER(MATCH(C31,'July 14'!$E$2:$E$300,0)),ISNUMBER(MATCH(C31,'July 14'!$F$2:$F$300,0))),AND(ISNUMBER(MATCH(D31,'July 14'!$H$2:$H$300,0)),(ISNUMBER(MATCH(E31,'July 14'!$G$2:$G$300,0))))),"Found","Not Found")</f>
        <v>Not Found</v>
      </c>
      <c r="J31" s="33" t="str">
        <f>IF(OR(OR(ISNUMBER(MATCH(C31,'July 15'!$E$2:$E$300,0)),ISNUMBER(MATCH(C31,'July 15'!$F$2:$F$300,0))),AND(ISNUMBER(MATCH(D31,'July 15'!$H$2:$H$300,0)),(ISNUMBER(MATCH(E31,'July 15'!$G$2:$G$300,0))))),"Found","Not Found")</f>
        <v>Not Found</v>
      </c>
      <c r="K31" s="33" t="str">
        <f>IF(OR(OR(ISNUMBER(MATCH(C31,'July 16'!$E$2:$E$300,0)),ISNUMBER(MATCH(C31,'July 16'!$F$2:$F$300,0))),AND(ISNUMBER(MATCH(D31,'July 16'!$H$2:$H$300,0)),(ISNUMBER(MATCH(E31,'July 16'!$G$2:$G$300,0))))),"Found","Not Found")</f>
        <v>Not Found</v>
      </c>
      <c r="L31" s="33" t="str">
        <f>IF(OR(OR(ISNUMBER(MATCH(C31,'July 17'!$E$2:$E$300,0)),ISNUMBER(MATCH(C31,'July 17'!$F$2:$F$300,0))),AND(ISNUMBER(MATCH(D31,'July 17'!$H$2:$H$300,0)),(ISNUMBER(MATCH(E31,'July 17'!$G$2:$G$300,0))))),"Found","Not Found")</f>
        <v>Found</v>
      </c>
      <c r="M31" s="36">
        <f t="shared" si="0"/>
        <v>2</v>
      </c>
      <c r="N31" s="34"/>
      <c r="O31" s="30" t="str">
        <f t="shared" si="1"/>
        <v>Yes</v>
      </c>
    </row>
    <row r="32" spans="1:15" ht="15" customHeight="1">
      <c r="A32" s="51"/>
      <c r="B32" s="26" t="s">
        <v>1445</v>
      </c>
      <c r="C32" s="52"/>
      <c r="D32" s="34" t="s">
        <v>1446</v>
      </c>
      <c r="E32" s="34" t="s">
        <v>1447</v>
      </c>
      <c r="F32" s="33" t="str">
        <f>IF(OR(OR(ISNUMBER(MATCH(C32,'July 11'!$E$2:$E$300,0)),ISNUMBER(MATCH(C32,'July 11'!$F$2:$F$300,0))),AND(ISNUMBER(MATCH(D32,'July 11'!$H$2:$H$300,0)),(ISNUMBER(MATCH(E32,'July 11'!$G$2:$G$300,0))))),"Found","Not Found")</f>
        <v>Not Found</v>
      </c>
      <c r="G32" s="33" t="str">
        <f>IF(OR(OR(ISNUMBER(MATCH(C32,'July 12'!$E$2:$E$300,0)),ISNUMBER(MATCH(C32,'July 12'!$F$2:$F$300,0))),AND(ISNUMBER(MATCH(D32,'July 12'!$H$2:$H$300,0)),(ISNUMBER(MATCH(E32,'July 12'!$G$2:$G$300,0))))),"Found","Not Found")</f>
        <v>Not Found</v>
      </c>
      <c r="H32" s="35" t="str">
        <f>IF(OR(OR(ISNUMBER(MATCH(C32,'July 13'!$E$2:$E$300,0)),ISNUMBER(MATCH(C32,'July 13'!$F$2:$F$300,0))),AND(ISNUMBER(MATCH(D32,'July 13'!$H$2:$H$300,0)),(ISNUMBER(MATCH(E32,'July 13'!$G$2:$G$300,0))))),"Found","Not Found")</f>
        <v>Not Found</v>
      </c>
      <c r="I32" s="33" t="str">
        <f>IF(OR(OR(ISNUMBER(MATCH(C32,'July 14'!$E$2:$E$300,0)),ISNUMBER(MATCH(C32,'July 14'!$F$2:$F$300,0))),AND(ISNUMBER(MATCH(D32,'July 14'!$H$2:$H$300,0)),(ISNUMBER(MATCH(E32,'July 14'!$G$2:$G$300,0))))),"Found","Not Found")</f>
        <v>Not Found</v>
      </c>
      <c r="J32" s="33" t="str">
        <f>IF(OR(OR(ISNUMBER(MATCH(C32,'July 15'!$E$2:$E$300,0)),ISNUMBER(MATCH(C32,'July 15'!$F$2:$F$300,0))),AND(ISNUMBER(MATCH(D32,'July 15'!$H$2:$H$300,0)),(ISNUMBER(MATCH(E32,'July 15'!$G$2:$G$300,0))))),"Found","Not Found")</f>
        <v>Not Found</v>
      </c>
      <c r="K32" s="33" t="str">
        <f>IF(OR(OR(ISNUMBER(MATCH(C32,'July 16'!$E$2:$E$300,0)),ISNUMBER(MATCH(C32,'July 16'!$F$2:$F$300,0))),AND(ISNUMBER(MATCH(D32,'July 16'!$H$2:$H$300,0)),(ISNUMBER(MATCH(E32,'July 16'!$G$2:$G$300,0))))),"Found","Not Found")</f>
        <v>Not Found</v>
      </c>
      <c r="L32" s="33" t="str">
        <f>IF(OR(OR(ISNUMBER(MATCH(C32,'July 17'!$E$2:$E$300,0)),ISNUMBER(MATCH(C32,'July 17'!$F$2:$F$300,0))),AND(ISNUMBER(MATCH(D32,'July 17'!$H$2:$H$300,0)),(ISNUMBER(MATCH(E32,'July 17'!$G$2:$G$300,0))))),"Found","Not Found")</f>
        <v>Not Found</v>
      </c>
      <c r="M32" s="36">
        <f t="shared" si="0"/>
        <v>0</v>
      </c>
      <c r="N32" s="34" t="s">
        <v>1448</v>
      </c>
      <c r="O32" s="30" t="str">
        <f t="shared" si="1"/>
        <v>Yes</v>
      </c>
    </row>
    <row r="33" spans="1:15" ht="15" customHeight="1">
      <c r="A33" s="51"/>
      <c r="B33" s="53" t="s">
        <v>1449</v>
      </c>
      <c r="C33" s="36"/>
      <c r="D33" s="34" t="s">
        <v>1450</v>
      </c>
      <c r="E33" s="34" t="s">
        <v>1451</v>
      </c>
      <c r="F33" s="33" t="str">
        <f>IF(OR(OR(ISNUMBER(MATCH(C33,'July 11'!$E$2:$E$300,0)),ISNUMBER(MATCH(C33,'July 11'!$F$2:$F$300,0))),AND(ISNUMBER(MATCH(D33,'July 11'!$H$2:$H$300,0)),(ISNUMBER(MATCH(E33,'July 11'!$G$2:$G$300,0))))),"Found","Not Found")</f>
        <v>Not Found</v>
      </c>
      <c r="G33" s="33" t="str">
        <f>IF(OR(OR(ISNUMBER(MATCH(C33,'July 12'!$E$2:$E$300,0)),ISNUMBER(MATCH(C33,'July 12'!$F$2:$F$300,0))),AND(ISNUMBER(MATCH(D33,'July 12'!$H$2:$H$300,0)),(ISNUMBER(MATCH(E33,'July 12'!$G$2:$G$300,0))))),"Found","Not Found")</f>
        <v>Not Found</v>
      </c>
      <c r="H33" s="35" t="str">
        <f>IF(OR(OR(ISNUMBER(MATCH(C33,'July 13'!$E$2:$E$300,0)),ISNUMBER(MATCH(C33,'July 13'!$F$2:$F$300,0))),AND(ISNUMBER(MATCH(D33,'July 13'!$H$2:$H$300,0)),(ISNUMBER(MATCH(E33,'July 13'!$G$2:$G$300,0))))),"Found","Not Found")</f>
        <v>Not Found</v>
      </c>
      <c r="I33" s="33" t="str">
        <f>IF(OR(OR(ISNUMBER(MATCH(C33,'July 14'!$E$2:$E$300,0)),ISNUMBER(MATCH(C33,'July 14'!$F$2:$F$300,0))),AND(ISNUMBER(MATCH(D33,'July 14'!$H$2:$H$300,0)),(ISNUMBER(MATCH(E33,'July 14'!$G$2:$G$300,0))))),"Found","Not Found")</f>
        <v>Not Found</v>
      </c>
      <c r="J33" s="33" t="str">
        <f>IF(OR(OR(ISNUMBER(MATCH(C33,'July 15'!$E$2:$E$300,0)),ISNUMBER(MATCH(C33,'July 15'!$F$2:$F$300,0))),AND(ISNUMBER(MATCH(D33,'July 15'!$H$2:$H$300,0)),(ISNUMBER(MATCH(E33,'July 15'!$G$2:$G$300,0))))),"Found","Not Found")</f>
        <v>Not Found</v>
      </c>
      <c r="K33" s="33" t="str">
        <f>IF(OR(OR(ISNUMBER(MATCH(C33,'July 16'!$E$2:$E$300,0)),ISNUMBER(MATCH(C33,'July 16'!$F$2:$F$300,0))),AND(ISNUMBER(MATCH(D33,'July 16'!$H$2:$H$300,0)),(ISNUMBER(MATCH(E33,'July 16'!$G$2:$G$300,0))))),"Found","Not Found")</f>
        <v>Not Found</v>
      </c>
      <c r="L33" s="33" t="str">
        <f>IF(OR(OR(ISNUMBER(MATCH(C33,'July 17'!$E$2:$E$300,0)),ISNUMBER(MATCH(C33,'July 17'!$F$2:$F$300,0))),AND(ISNUMBER(MATCH(D33,'July 17'!$H$2:$H$300,0)),(ISNUMBER(MATCH(E33,'July 17'!$G$2:$G$300,0))))),"Found","Not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1452</v>
      </c>
      <c r="C34" s="36"/>
      <c r="D34" s="34" t="s">
        <v>60</v>
      </c>
      <c r="E34" s="34" t="s">
        <v>59</v>
      </c>
      <c r="F34" s="33" t="str">
        <f>IF(OR(OR(ISNUMBER(MATCH(C34,'July 11'!$E$2:$E$300,0)),ISNUMBER(MATCH(C34,'July 11'!$F$2:$F$300,0))),AND(ISNUMBER(MATCH(D34,'July 11'!$H$2:$H$300,0)),(ISNUMBER(MATCH(E34,'July 11'!$G$2:$G$300,0))))),"Found","Not Found")</f>
        <v>Found</v>
      </c>
      <c r="G34" s="33" t="str">
        <f>IF(OR(OR(ISNUMBER(MATCH(C34,'July 12'!$E$2:$E$300,0)),ISNUMBER(MATCH(C34,'July 12'!$F$2:$F$300,0))),AND(ISNUMBER(MATCH(D34,'July 12'!$H$2:$H$300,0)),(ISNUMBER(MATCH(E34,'July 12'!$G$2:$G$300,0))))),"Found","Not Found")</f>
        <v>Not Found</v>
      </c>
      <c r="H34" s="35" t="str">
        <f>IF(OR(OR(ISNUMBER(MATCH(C34,'July 13'!$E$2:$E$300,0)),ISNUMBER(MATCH(C34,'July 13'!$F$2:$F$300,0))),AND(ISNUMBER(MATCH(D34,'July 13'!$H$2:$H$300,0)),(ISNUMBER(MATCH(E34,'July 13'!$G$2:$G$300,0))))),"Found","Not Found")</f>
        <v>Found</v>
      </c>
      <c r="I34" s="33" t="str">
        <f>IF(OR(OR(ISNUMBER(MATCH(C34,'July 14'!$E$2:$E$300,0)),ISNUMBER(MATCH(C34,'July 14'!$F$2:$F$300,0))),AND(ISNUMBER(MATCH(D34,'July 14'!$H$2:$H$300,0)),(ISNUMBER(MATCH(E34,'July 14'!$G$2:$G$300,0))))),"Found","Not Found")</f>
        <v>Not Found</v>
      </c>
      <c r="J34" s="33" t="str">
        <f>IF(OR(OR(ISNUMBER(MATCH(C34,'July 15'!$E$2:$E$300,0)),ISNUMBER(MATCH(C34,'July 15'!$F$2:$F$300,0))),AND(ISNUMBER(MATCH(D34,'July 15'!$H$2:$H$300,0)),(ISNUMBER(MATCH(E34,'July 15'!$G$2:$G$300,0))))),"Found","Not Found")</f>
        <v>Not Found</v>
      </c>
      <c r="K34" s="33" t="str">
        <f>IF(OR(OR(ISNUMBER(MATCH(C34,'July 16'!$E$2:$E$300,0)),ISNUMBER(MATCH(C34,'July 16'!$F$2:$F$300,0))),AND(ISNUMBER(MATCH(D34,'July 16'!$H$2:$H$300,0)),(ISNUMBER(MATCH(E34,'July 16'!$G$2:$G$300,0))))),"Found","Not Found")</f>
        <v>Not Found</v>
      </c>
      <c r="L34" s="33" t="str">
        <f>IF(OR(OR(ISNUMBER(MATCH(C34,'July 17'!$E$2:$E$300,0)),ISNUMBER(MATCH(C34,'July 17'!$F$2:$F$300,0))),AND(ISNUMBER(MATCH(D34,'July 17'!$H$2:$H$300,0)),(ISNUMBER(MATCH(E34,'July 17'!$G$2:$G$300,0))))),"Found","Not Found")</f>
        <v>Not Found</v>
      </c>
      <c r="M34" s="36">
        <f t="shared" si="0"/>
        <v>2</v>
      </c>
      <c r="N34" s="34"/>
      <c r="O34" s="30" t="str">
        <f t="shared" si="1"/>
        <v>Yes</v>
      </c>
    </row>
    <row r="35" spans="1:15" ht="15" customHeight="1">
      <c r="A35" s="51"/>
      <c r="B35" s="26" t="s">
        <v>1453</v>
      </c>
      <c r="C35" s="36" t="s">
        <v>45</v>
      </c>
      <c r="D35" s="34" t="s">
        <v>1454</v>
      </c>
      <c r="E35" s="34" t="s">
        <v>1455</v>
      </c>
      <c r="F35" s="33" t="str">
        <f>IF(OR(OR(ISNUMBER(MATCH(C35,'July 11'!$E$2:$E$300,0)),ISNUMBER(MATCH(C35,'July 11'!$F$2:$F$300,0))),AND(ISNUMBER(MATCH(D35,'July 11'!$H$2:$H$300,0)),(ISNUMBER(MATCH(E35,'July 11'!$G$2:$G$300,0))))),"Found","Not Found")</f>
        <v>Found</v>
      </c>
      <c r="G35" s="33" t="str">
        <f>IF(OR(OR(ISNUMBER(MATCH(C35,'July 12'!$E$2:$E$300,0)),ISNUMBER(MATCH(C35,'July 12'!$F$2:$F$300,0))),AND(ISNUMBER(MATCH(D35,'July 12'!$H$2:$H$300,0)),(ISNUMBER(MATCH(E35,'July 12'!$G$2:$G$300,0))))),"Found","Not Found")</f>
        <v>Found</v>
      </c>
      <c r="H35" s="35" t="str">
        <f>IF(OR(OR(ISNUMBER(MATCH(C35,'July 13'!$E$2:$E$300,0)),ISNUMBER(MATCH(C35,'July 13'!$F$2:$F$300,0))),AND(ISNUMBER(MATCH(D35,'July 13'!$H$2:$H$300,0)),(ISNUMBER(MATCH(E35,'July 13'!$G$2:$G$300,0))))),"Found","Not Found")</f>
        <v>Not Found</v>
      </c>
      <c r="I35" s="33" t="str">
        <f>IF(OR(OR(ISNUMBER(MATCH(C35,'July 14'!$E$2:$E$300,0)),ISNUMBER(MATCH(C35,'July 14'!$F$2:$F$300,0))),AND(ISNUMBER(MATCH(D35,'July 14'!$H$2:$H$300,0)),(ISNUMBER(MATCH(E35,'July 14'!$G$2:$G$300,0))))),"Found","Not Found")</f>
        <v>Not Found</v>
      </c>
      <c r="J35" s="33" t="str">
        <f>IF(OR(OR(ISNUMBER(MATCH(C35,'July 15'!$E$2:$E$300,0)),ISNUMBER(MATCH(C35,'July 15'!$F$2:$F$300,0))),AND(ISNUMBER(MATCH(D35,'July 15'!$H$2:$H$300,0)),(ISNUMBER(MATCH(E35,'July 15'!$G$2:$G$300,0))))),"Found","Not Found")</f>
        <v>Not Found</v>
      </c>
      <c r="K35" s="33" t="str">
        <f>IF(OR(OR(ISNUMBER(MATCH(C35,'July 16'!$E$2:$E$300,0)),ISNUMBER(MATCH(C35,'July 16'!$F$2:$F$300,0))),AND(ISNUMBER(MATCH(D35,'July 16'!$H$2:$H$300,0)),(ISNUMBER(MATCH(E35,'July 16'!$G$2:$G$300,0))))),"Found","Not Found")</f>
        <v>Found</v>
      </c>
      <c r="L35" s="33" t="str">
        <f>IF(OR(OR(ISNUMBER(MATCH(C35,'July 17'!$E$2:$E$300,0)),ISNUMBER(MATCH(C35,'July 17'!$F$2:$F$300,0))),AND(ISNUMBER(MATCH(D35,'July 17'!$H$2:$H$300,0)),(ISNUMBER(MATCH(E35,'July 17'!$G$2:$G$300,0))))),"Found","Not Found")</f>
        <v>Found</v>
      </c>
      <c r="M35" s="36">
        <f t="shared" si="0"/>
        <v>4</v>
      </c>
      <c r="N35" s="34"/>
      <c r="O35" s="30" t="str">
        <f t="shared" si="1"/>
        <v>Yes</v>
      </c>
    </row>
    <row r="36" spans="1:15" ht="15" hidden="1" customHeight="1">
      <c r="B36" s="54" t="s">
        <v>433</v>
      </c>
      <c r="C36" s="36" t="s">
        <v>71</v>
      </c>
      <c r="D36" s="33" t="s">
        <v>432</v>
      </c>
      <c r="E36" s="33" t="s">
        <v>243</v>
      </c>
      <c r="F36" s="33" t="str">
        <f>IF(OR(OR(ISNUMBER(MATCH(C36,'July 11'!$E$2:$E$300,0)),ISNUMBER(MATCH(C36,'July 11'!$F$2:$F$300,0))),AND(ISNUMBER(MATCH(D36,'July 11'!$H$2:$H$300,0)),(ISNUMBER(MATCH(E36,'July 11'!$G$2:$G$300,0))))),"Found","Not Found")</f>
        <v>Found</v>
      </c>
      <c r="G36" s="33" t="str">
        <f>IF(OR(OR(ISNUMBER(MATCH(C36,'July 12'!$E$2:$E$300,0)),ISNUMBER(MATCH(C36,'July 12'!$F$2:$F$300,0))),AND(ISNUMBER(MATCH(D36,'July 12'!$H$2:$H$300,0)),(ISNUMBER(MATCH(E36,'July 12'!$G$2:$G$300,0))))),"Found","Not Found")</f>
        <v>Found</v>
      </c>
      <c r="H36" s="35" t="str">
        <f>IF(OR(OR(ISNUMBER(MATCH(C36,'July 13'!$E$2:$E$300,0)),ISNUMBER(MATCH(C36,'July 13'!$F$2:$F$300,0))),AND(ISNUMBER(MATCH(D36,'July 13'!$H$2:$H$300,0)),(ISNUMBER(MATCH(E36,'July 13'!$G$2:$G$300,0))))),"Found","Not Found")</f>
        <v>Found</v>
      </c>
      <c r="I36" s="33" t="str">
        <f>IF(OR(OR(ISNUMBER(MATCH(C36,'July 14'!$E$2:$E$300,0)),ISNUMBER(MATCH(C36,'July 14'!$F$2:$F$300,0))),AND(ISNUMBER(MATCH(D36,'July 14'!$H$2:$H$300,0)),(ISNUMBER(MATCH(E36,'July 14'!$G$2:$G$300,0))))),"Found","Not Found")</f>
        <v>Not Found</v>
      </c>
      <c r="J36" s="33" t="str">
        <f>IF(OR(OR(ISNUMBER(MATCH(C36,'July 15'!$E$2:$E$300,0)),ISNUMBER(MATCH(C36,'July 15'!$F$2:$F$300,0))),AND(ISNUMBER(MATCH(D36,'July 15'!$H$2:$H$300,0)),(ISNUMBER(MATCH(E36,'July 15'!$G$2:$G$300,0))))),"Found","Not Found")</f>
        <v>Not Found</v>
      </c>
      <c r="K36" s="33" t="str">
        <f>IF(OR(OR(ISNUMBER(MATCH(C36,'July 16'!$E$2:$E$300,0)),ISNUMBER(MATCH(C36,'July 16'!$F$2:$F$300,0))),AND(ISNUMBER(MATCH(D36,'July 16'!$H$2:$H$300,0)),(ISNUMBER(MATCH(E36,'July 16'!$G$2:$G$300,0))))),"Found","Not Found")</f>
        <v>Found</v>
      </c>
      <c r="L36" s="33" t="str">
        <f>IF(OR(OR(ISNUMBER(MATCH(C36,'July 17'!$E$2:$E$300,0)),ISNUMBER(MATCH(C36,'July 17'!$F$2:$F$300,0))),AND(ISNUMBER(MATCH(D36,'July 17'!$H$2:$H$300,0)),(ISNUMBER(MATCH(E36,'July 17'!$G$2:$G$300,0))))),"Found","Not Found")</f>
        <v>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1456</v>
      </c>
      <c r="C37" s="36" t="s">
        <v>1457</v>
      </c>
      <c r="D37" s="34" t="s">
        <v>1458</v>
      </c>
      <c r="E37" s="33" t="s">
        <v>1459</v>
      </c>
      <c r="F37" s="33" t="str">
        <f>IF(OR(OR(ISNUMBER(MATCH(C37,'July 11'!$E$2:$E$300,0)),ISNUMBER(MATCH(C37,'July 11'!$F$2:$F$300,0))),AND(ISNUMBER(MATCH(D37,'July 11'!$H$2:$H$300,0)),(ISNUMBER(MATCH(E37,'July 11'!$G$2:$G$300,0))))),"Found","Not Found")</f>
        <v>Not Found</v>
      </c>
      <c r="G37" s="33" t="str">
        <f>IF(OR(OR(ISNUMBER(MATCH(C37,'July 12'!$E$2:$E$300,0)),ISNUMBER(MATCH(C37,'July 12'!$F$2:$F$300,0))),AND(ISNUMBER(MATCH(D37,'July 12'!$H$2:$H$300,0)),(ISNUMBER(MATCH(E37,'July 12'!$G$2:$G$300,0))))),"Found","Not Found")</f>
        <v>Not Found</v>
      </c>
      <c r="H37" s="35" t="str">
        <f>IF(OR(OR(ISNUMBER(MATCH(C37,'July 13'!$E$2:$E$300,0)),ISNUMBER(MATCH(C37,'July 13'!$F$2:$F$300,0))),AND(ISNUMBER(MATCH(D37,'July 13'!$H$2:$H$300,0)),(ISNUMBER(MATCH(E37,'July 13'!$G$2:$G$300,0))))),"Found","Not Found")</f>
        <v>Not Found</v>
      </c>
      <c r="I37" s="33" t="str">
        <f>IF(OR(OR(ISNUMBER(MATCH(C37,'July 14'!$E$2:$E$300,0)),ISNUMBER(MATCH(C37,'July 14'!$F$2:$F$300,0))),AND(ISNUMBER(MATCH(D37,'July 14'!$H$2:$H$300,0)),(ISNUMBER(MATCH(E37,'July 14'!$G$2:$G$300,0))))),"Found","Not Found")</f>
        <v>Not Found</v>
      </c>
      <c r="J37" s="33" t="str">
        <f>IF(OR(OR(ISNUMBER(MATCH(C37,'July 15'!$E$2:$E$300,0)),ISNUMBER(MATCH(C37,'July 15'!$F$2:$F$300,0))),AND(ISNUMBER(MATCH(D37,'July 15'!$H$2:$H$300,0)),(ISNUMBER(MATCH(E37,'July 15'!$G$2:$G$300,0))))),"Found","Not Found")</f>
        <v>Not Found</v>
      </c>
      <c r="K37" s="33" t="str">
        <f>IF(OR(OR(ISNUMBER(MATCH(C37,'July 16'!$E$2:$E$300,0)),ISNUMBER(MATCH(C37,'July 16'!$F$2:$F$300,0))),AND(ISNUMBER(MATCH(D37,'July 16'!$H$2:$H$300,0)),(ISNUMBER(MATCH(E37,'July 16'!$G$2:$G$300,0))))),"Found","Not Found")</f>
        <v>Not Found</v>
      </c>
      <c r="L37" s="33" t="str">
        <f>IF(OR(OR(ISNUMBER(MATCH(C37,'July 17'!$E$2:$E$300,0)),ISNUMBER(MATCH(C37,'July 17'!$F$2:$F$300,0))),AND(ISNUMBER(MATCH(D37,'July 17'!$H$2:$H$300,0)),(ISNUMBER(MATCH(E37,'July 17'!$G$2:$G$300,0))))),"Found","Not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1460</v>
      </c>
      <c r="C38" s="36" t="s">
        <v>69</v>
      </c>
      <c r="D38" s="33" t="s">
        <v>1461</v>
      </c>
      <c r="E38" s="33" t="s">
        <v>1462</v>
      </c>
      <c r="F38" s="33" t="str">
        <f>IF(OR(OR(ISNUMBER(MATCH(C38,'July 11'!$E$2:$E$300,0)),ISNUMBER(MATCH(C38,'July 11'!$F$2:$F$300,0))),AND(ISNUMBER(MATCH(D38,'July 11'!$H$2:$H$300,0)),(ISNUMBER(MATCH(E38,'July 11'!$G$2:$G$300,0))))),"Found","Not Found")</f>
        <v>Found</v>
      </c>
      <c r="G38" s="33" t="str">
        <f>IF(OR(OR(ISNUMBER(MATCH(C38,'July 12'!$E$2:$E$300,0)),ISNUMBER(MATCH(C38,'July 12'!$F$2:$F$300,0))),AND(ISNUMBER(MATCH(D38,'July 12'!$H$2:$H$300,0)),(ISNUMBER(MATCH(E38,'July 12'!$G$2:$G$300,0))))),"Found","Not Found")</f>
        <v>Not Found</v>
      </c>
      <c r="H38" s="35" t="str">
        <f>IF(OR(OR(ISNUMBER(MATCH(C38,'July 13'!$E$2:$E$300,0)),ISNUMBER(MATCH(C38,'July 13'!$F$2:$F$300,0))),AND(ISNUMBER(MATCH(D38,'July 13'!$H$2:$H$300,0)),(ISNUMBER(MATCH(E38,'July 13'!$G$2:$G$300,0))))),"Found","Not Found")</f>
        <v>Found</v>
      </c>
      <c r="I38" s="33" t="str">
        <f>IF(OR(OR(ISNUMBER(MATCH(C38,'July 14'!$E$2:$E$300,0)),ISNUMBER(MATCH(C38,'July 14'!$F$2:$F$300,0))),AND(ISNUMBER(MATCH(D38,'July 14'!$H$2:$H$300,0)),(ISNUMBER(MATCH(E38,'July 14'!$G$2:$G$300,0))))),"Found","Not Found")</f>
        <v>Not Found</v>
      </c>
      <c r="J38" s="33" t="str">
        <f>IF(OR(OR(ISNUMBER(MATCH(C38,'July 15'!$E$2:$E$300,0)),ISNUMBER(MATCH(C38,'July 15'!$F$2:$F$300,0))),AND(ISNUMBER(MATCH(D38,'July 15'!$H$2:$H$300,0)),(ISNUMBER(MATCH(E38,'July 15'!$G$2:$G$300,0))))),"Found","Not Found")</f>
        <v>Not Found</v>
      </c>
      <c r="K38" s="33" t="str">
        <f>IF(OR(OR(ISNUMBER(MATCH(C38,'July 16'!$E$2:$E$300,0)),ISNUMBER(MATCH(C38,'July 16'!$F$2:$F$300,0))),AND(ISNUMBER(MATCH(D38,'July 16'!$H$2:$H$300,0)),(ISNUMBER(MATCH(E38,'July 16'!$G$2:$G$300,0))))),"Found","Not Found")</f>
        <v>Not Found</v>
      </c>
      <c r="L38" s="33" t="str">
        <f>IF(OR(OR(ISNUMBER(MATCH(C38,'July 17'!$E$2:$E$300,0)),ISNUMBER(MATCH(C38,'July 17'!$F$2:$F$300,0))),AND(ISNUMBER(MATCH(D38,'July 17'!$H$2:$H$300,0)),(ISNUMBER(MATCH(E38,'July 17'!$G$2:$G$300,0))))),"Found","Not Found")</f>
        <v>Not Found</v>
      </c>
      <c r="M38" s="36">
        <f t="shared" si="0"/>
        <v>2</v>
      </c>
      <c r="N38" s="34"/>
      <c r="O38" s="30" t="str">
        <f t="shared" si="1"/>
        <v>Yes</v>
      </c>
    </row>
    <row r="39" spans="1:15" ht="15" hidden="1" customHeight="1">
      <c r="B39" s="26" t="s">
        <v>1463</v>
      </c>
      <c r="C39" s="36" t="s">
        <v>1464</v>
      </c>
      <c r="D39" s="34" t="s">
        <v>151</v>
      </c>
      <c r="E39" s="34" t="s">
        <v>150</v>
      </c>
      <c r="F39" s="33" t="str">
        <f>IF(OR(OR(ISNUMBER(MATCH(C39,'July 11'!$E$2:$E$300,0)),ISNUMBER(MATCH(C39,'July 11'!$F$2:$F$300,0))),AND(ISNUMBER(MATCH(D39,'July 11'!$H$2:$H$300,0)),(ISNUMBER(MATCH(E39,'July 11'!$G$2:$G$300,0))))),"Found","Not Found")</f>
        <v>Found</v>
      </c>
      <c r="G39" s="33" t="str">
        <f>IF(OR(OR(ISNUMBER(MATCH(C39,'July 12'!$E$2:$E$300,0)),ISNUMBER(MATCH(C39,'July 12'!$F$2:$F$300,0))),AND(ISNUMBER(MATCH(D39,'July 12'!$H$2:$H$300,0)),(ISNUMBER(MATCH(E39,'July 12'!$G$2:$G$300,0))))),"Found","Not Found")</f>
        <v>Found</v>
      </c>
      <c r="H39" s="35" t="str">
        <f>IF(OR(OR(ISNUMBER(MATCH(C39,'July 13'!$E$2:$E$300,0)),ISNUMBER(MATCH(C39,'July 13'!$F$2:$F$300,0))),AND(ISNUMBER(MATCH(D39,'July 13'!$H$2:$H$300,0)),(ISNUMBER(MATCH(E39,'July 13'!$G$2:$G$300,0))))),"Found","Not Found")</f>
        <v>Found</v>
      </c>
      <c r="I39" s="33" t="str">
        <f>IF(OR(OR(ISNUMBER(MATCH(C39,'July 14'!$E$2:$E$300,0)),ISNUMBER(MATCH(C39,'July 14'!$F$2:$F$300,0))),AND(ISNUMBER(MATCH(D39,'July 14'!$H$2:$H$300,0)),(ISNUMBER(MATCH(E39,'July 14'!$G$2:$G$300,0))))),"Found","Not Found")</f>
        <v>Not Found</v>
      </c>
      <c r="J39" s="33" t="str">
        <f>IF(OR(OR(ISNUMBER(MATCH(C39,'July 15'!$E$2:$E$300,0)),ISNUMBER(MATCH(C39,'July 15'!$F$2:$F$300,0))),AND(ISNUMBER(MATCH(D39,'July 15'!$H$2:$H$300,0)),(ISNUMBER(MATCH(E39,'July 15'!$G$2:$G$300,0))))),"Found","Not Found")</f>
        <v>Not Found</v>
      </c>
      <c r="K39" s="33" t="str">
        <f>IF(OR(OR(ISNUMBER(MATCH(C39,'July 16'!$E$2:$E$300,0)),ISNUMBER(MATCH(C39,'July 16'!$F$2:$F$300,0))),AND(ISNUMBER(MATCH(D39,'July 16'!$H$2:$H$300,0)),(ISNUMBER(MATCH(E39,'July 16'!$G$2:$G$300,0))))),"Found","Not Found")</f>
        <v>Found</v>
      </c>
      <c r="L39" s="33" t="str">
        <f>IF(OR(OR(ISNUMBER(MATCH(C39,'July 17'!$E$2:$E$300,0)),ISNUMBER(MATCH(C39,'July 17'!$F$2:$F$300,0))),AND(ISNUMBER(MATCH(D39,'July 17'!$H$2:$H$300,0)),(ISNUMBER(MATCH(E39,'July 17'!$G$2:$G$300,0))))),"Found","Not Found")</f>
        <v>Not Found</v>
      </c>
      <c r="M39" s="36">
        <f t="shared" si="0"/>
        <v>4</v>
      </c>
      <c r="N39" s="34"/>
      <c r="O39" s="30" t="str">
        <f t="shared" si="1"/>
        <v>No</v>
      </c>
    </row>
    <row r="40" spans="1:15" ht="15" hidden="1" customHeight="1">
      <c r="B40" s="26" t="s">
        <v>1465</v>
      </c>
      <c r="C40" s="55" t="s">
        <v>1466</v>
      </c>
      <c r="D40" s="34" t="s">
        <v>1467</v>
      </c>
      <c r="E40" s="34" t="s">
        <v>1468</v>
      </c>
      <c r="F40" s="33" t="str">
        <f>IF(OR(OR(ISNUMBER(MATCH(C40,'July 11'!$E$2:$E$300,0)),ISNUMBER(MATCH(C40,'July 11'!$F$2:$F$300,0))),AND(ISNUMBER(MATCH(D40,'July 11'!$H$2:$H$300,0)),(ISNUMBER(MATCH(E40,'July 11'!$G$2:$G$300,0))))),"Found","Not Found")</f>
        <v>Found</v>
      </c>
      <c r="G40" s="33" t="str">
        <f>IF(OR(OR(ISNUMBER(MATCH(C40,'July 12'!$E$2:$E$300,0)),ISNUMBER(MATCH(C40,'July 12'!$F$2:$F$300,0))),AND(ISNUMBER(MATCH(D40,'July 12'!$H$2:$H$300,0)),(ISNUMBER(MATCH(E40,'July 12'!$G$2:$G$300,0))))),"Found","Not Found")</f>
        <v>Found</v>
      </c>
      <c r="H40" s="35" t="str">
        <f>IF(OR(OR(ISNUMBER(MATCH(C40,'July 13'!$E$2:$E$300,0)),ISNUMBER(MATCH(C40,'July 13'!$F$2:$F$300,0))),AND(ISNUMBER(MATCH(D40,'July 13'!$H$2:$H$300,0)),(ISNUMBER(MATCH(E40,'July 13'!$G$2:$G$300,0))))),"Found","Not Found")</f>
        <v>Found</v>
      </c>
      <c r="I40" s="33" t="str">
        <f>IF(OR(OR(ISNUMBER(MATCH(C40,'July 14'!$E$2:$E$300,0)),ISNUMBER(MATCH(C40,'July 14'!$F$2:$F$300,0))),AND(ISNUMBER(MATCH(D40,'July 14'!$H$2:$H$300,0)),(ISNUMBER(MATCH(E40,'July 14'!$G$2:$G$300,0))))),"Found","Not Found")</f>
        <v>Not Found</v>
      </c>
      <c r="J40" s="33" t="str">
        <f>IF(OR(OR(ISNUMBER(MATCH(C40,'July 15'!$E$2:$E$300,0)),ISNUMBER(MATCH(C40,'July 15'!$F$2:$F$300,0))),AND(ISNUMBER(MATCH(D40,'July 15'!$H$2:$H$300,0)),(ISNUMBER(MATCH(E40,'July 15'!$G$2:$G$300,0))))),"Found","Not Found")</f>
        <v>Not Found</v>
      </c>
      <c r="K40" s="33" t="str">
        <f>IF(OR(OR(ISNUMBER(MATCH(C40,'July 16'!$E$2:$E$300,0)),ISNUMBER(MATCH(C40,'July 16'!$F$2:$F$300,0))),AND(ISNUMBER(MATCH(D40,'July 16'!$H$2:$H$300,0)),(ISNUMBER(MATCH(E40,'July 16'!$G$2:$G$300,0))))),"Found","Not Found")</f>
        <v>Found</v>
      </c>
      <c r="L40" s="33" t="str">
        <f>IF(OR(OR(ISNUMBER(MATCH(C40,'July 17'!$E$2:$E$300,0)),ISNUMBER(MATCH(C40,'July 17'!$F$2:$F$300,0))),AND(ISNUMBER(MATCH(D40,'July 17'!$H$2:$H$300,0)),(ISNUMBER(MATCH(E40,'July 17'!$G$2:$G$300,0))))),"Found","Not Found")</f>
        <v>Found</v>
      </c>
      <c r="M40" s="36">
        <f t="shared" si="0"/>
        <v>5</v>
      </c>
      <c r="N40" s="34"/>
      <c r="O40" s="30" t="str">
        <f t="shared" si="1"/>
        <v>No</v>
      </c>
    </row>
    <row r="41" spans="1:15" ht="15" hidden="1" customHeight="1">
      <c r="B41" s="26" t="s">
        <v>1469</v>
      </c>
      <c r="C41" s="55" t="s">
        <v>89</v>
      </c>
      <c r="D41" s="34" t="s">
        <v>566</v>
      </c>
      <c r="E41" s="34" t="s">
        <v>1470</v>
      </c>
      <c r="F41" s="33" t="str">
        <f>IF(OR(OR(ISNUMBER(MATCH(C41,'July 11'!$E$2:$E$300,0)),ISNUMBER(MATCH(C41,'July 11'!$F$2:$F$300,0))),AND(ISNUMBER(MATCH(D41,'July 11'!$H$2:$H$300,0)),(ISNUMBER(MATCH(E41,'July 11'!$G$2:$G$300,0))))),"Found","Not Found")</f>
        <v>Found</v>
      </c>
      <c r="G41" s="33" t="str">
        <f>IF(OR(OR(ISNUMBER(MATCH(C41,'July 12'!$E$2:$E$300,0)),ISNUMBER(MATCH(C41,'July 12'!$F$2:$F$300,0))),AND(ISNUMBER(MATCH(D41,'July 12'!$H$2:$H$300,0)),(ISNUMBER(MATCH(E41,'July 12'!$G$2:$G$300,0))))),"Found","Not Found")</f>
        <v>Found</v>
      </c>
      <c r="H41" s="35" t="str">
        <f>IF(OR(OR(ISNUMBER(MATCH(C41,'July 13'!$E$2:$E$300,0)),ISNUMBER(MATCH(C41,'July 13'!$F$2:$F$300,0))),AND(ISNUMBER(MATCH(D41,'July 13'!$H$2:$H$300,0)),(ISNUMBER(MATCH(E41,'July 13'!$G$2:$G$300,0))))),"Found","Not Found")</f>
        <v>Found</v>
      </c>
      <c r="I41" s="33" t="str">
        <f>IF(OR(OR(ISNUMBER(MATCH(C41,'July 14'!$E$2:$E$300,0)),ISNUMBER(MATCH(C41,'July 14'!$F$2:$F$300,0))),AND(ISNUMBER(MATCH(D41,'July 14'!$H$2:$H$300,0)),(ISNUMBER(MATCH(E41,'July 14'!$G$2:$G$300,0))))),"Found","Not Found")</f>
        <v>Not Found</v>
      </c>
      <c r="J41" s="33" t="str">
        <f>IF(OR(OR(ISNUMBER(MATCH(C41,'July 15'!$E$2:$E$300,0)),ISNUMBER(MATCH(C41,'July 15'!$F$2:$F$300,0))),AND(ISNUMBER(MATCH(D41,'July 15'!$H$2:$H$300,0)),(ISNUMBER(MATCH(E41,'July 15'!$G$2:$G$300,0))))),"Found","Not Found")</f>
        <v>Not Found</v>
      </c>
      <c r="K41" s="33" t="str">
        <f>IF(OR(OR(ISNUMBER(MATCH(C41,'July 16'!$E$2:$E$300,0)),ISNUMBER(MATCH(C41,'July 16'!$F$2:$F$300,0))),AND(ISNUMBER(MATCH(D41,'July 16'!$H$2:$H$300,0)),(ISNUMBER(MATCH(E41,'July 16'!$G$2:$G$300,0))))),"Found","Not Found")</f>
        <v>Found</v>
      </c>
      <c r="L41" s="33" t="str">
        <f>IF(OR(OR(ISNUMBER(MATCH(C41,'July 17'!$E$2:$E$300,0)),ISNUMBER(MATCH(C41,'July 17'!$F$2:$F$300,0))),AND(ISNUMBER(MATCH(D41,'July 17'!$H$2:$H$300,0)),(ISNUMBER(MATCH(E41,'July 17'!$G$2:$G$300,0))))),"Found","Not Found")</f>
        <v>Found</v>
      </c>
      <c r="M41" s="36">
        <f t="shared" si="0"/>
        <v>5</v>
      </c>
      <c r="N41" s="34"/>
      <c r="O41" s="30" t="str">
        <f t="shared" si="1"/>
        <v>No</v>
      </c>
    </row>
    <row r="42" spans="1:15" ht="15" hidden="1" customHeight="1">
      <c r="B42" s="26" t="s">
        <v>1471</v>
      </c>
      <c r="C42" s="55" t="s">
        <v>1472</v>
      </c>
      <c r="D42" s="34" t="s">
        <v>24</v>
      </c>
      <c r="E42" s="34" t="s">
        <v>23</v>
      </c>
      <c r="F42" s="33" t="str">
        <f>IF(OR(OR(ISNUMBER(MATCH(C42,'July 11'!$E$2:$E$300,0)),ISNUMBER(MATCH(C42,'July 11'!$F$2:$F$300,0))),AND(ISNUMBER(MATCH(D42,'July 11'!$H$2:$H$300,0)),(ISNUMBER(MATCH(E42,'July 11'!$G$2:$G$300,0))))),"Found","Not Found")</f>
        <v>Found</v>
      </c>
      <c r="G42" s="33" t="str">
        <f>IF(OR(OR(ISNUMBER(MATCH(C42,'July 12'!$E$2:$E$300,0)),ISNUMBER(MATCH(C42,'July 12'!$F$2:$F$300,0))),AND(ISNUMBER(MATCH(D42,'July 12'!$H$2:$H$300,0)),(ISNUMBER(MATCH(E42,'July 12'!$G$2:$G$300,0))))),"Found","Not Found")</f>
        <v>Found</v>
      </c>
      <c r="H42" s="35" t="str">
        <f>IF(OR(OR(ISNUMBER(MATCH(C42,'July 13'!$E$2:$E$300,0)),ISNUMBER(MATCH(C42,'July 13'!$F$2:$F$300,0))),AND(ISNUMBER(MATCH(D42,'July 13'!$H$2:$H$300,0)),(ISNUMBER(MATCH(E42,'July 13'!$G$2:$G$300,0))))),"Found","Not Found")</f>
        <v>Found</v>
      </c>
      <c r="I42" s="33" t="str">
        <f>IF(OR(OR(ISNUMBER(MATCH(C42,'July 14'!$E$2:$E$300,0)),ISNUMBER(MATCH(C42,'July 14'!$F$2:$F$300,0))),AND(ISNUMBER(MATCH(D42,'July 14'!$H$2:$H$300,0)),(ISNUMBER(MATCH(E42,'July 14'!$G$2:$G$300,0))))),"Found","Not Found")</f>
        <v>Not Found</v>
      </c>
      <c r="J42" s="33" t="str">
        <f>IF(OR(OR(ISNUMBER(MATCH(C42,'July 15'!$E$2:$E$300,0)),ISNUMBER(MATCH(C42,'July 15'!$F$2:$F$300,0))),AND(ISNUMBER(MATCH(D42,'July 15'!$H$2:$H$300,0)),(ISNUMBER(MATCH(E42,'July 15'!$G$2:$G$300,0))))),"Found","Not Found")</f>
        <v>Not Found</v>
      </c>
      <c r="K42" s="33" t="str">
        <f>IF(OR(OR(ISNUMBER(MATCH(C42,'July 16'!$E$2:$E$300,0)),ISNUMBER(MATCH(C42,'July 16'!$F$2:$F$300,0))),AND(ISNUMBER(MATCH(D42,'July 16'!$H$2:$H$300,0)),(ISNUMBER(MATCH(E42,'July 16'!$G$2:$G$300,0))))),"Found","Not Found")</f>
        <v>Found</v>
      </c>
      <c r="L42" s="33" t="str">
        <f>IF(OR(OR(ISNUMBER(MATCH(C42,'July 17'!$E$2:$E$300,0)),ISNUMBER(MATCH(C42,'July 17'!$F$2:$F$300,0))),AND(ISNUMBER(MATCH(D42,'July 17'!$H$2:$H$300,0)),(ISNUMBER(MATCH(E42,'July 17'!$G$2:$G$300,0))))),"Found","Not Found")</f>
        <v>Not Found</v>
      </c>
      <c r="M42" s="36">
        <f t="shared" si="0"/>
        <v>4</v>
      </c>
      <c r="N42" s="34"/>
      <c r="O42" s="30" t="str">
        <f t="shared" si="1"/>
        <v>No</v>
      </c>
    </row>
    <row r="43" spans="1:15" ht="15" hidden="1" customHeight="1">
      <c r="B43" s="26" t="s">
        <v>1473</v>
      </c>
      <c r="C43" s="36" t="s">
        <v>75</v>
      </c>
      <c r="D43" s="34" t="s">
        <v>1474</v>
      </c>
      <c r="E43" s="34" t="s">
        <v>1475</v>
      </c>
      <c r="F43" s="33" t="str">
        <f>IF(OR(OR(ISNUMBER(MATCH(C43,'July 11'!$E$2:$E$300,0)),ISNUMBER(MATCH(C43,'July 11'!$F$2:$F$300,0))),AND(ISNUMBER(MATCH(D43,'July 11'!$H$2:$H$300,0)),(ISNUMBER(MATCH(E43,'July 11'!$G$2:$G$300,0))))),"Found","Not Found")</f>
        <v>Found</v>
      </c>
      <c r="G43" s="33" t="str">
        <f>IF(OR(OR(ISNUMBER(MATCH(C43,'July 12'!$E$2:$E$300,0)),ISNUMBER(MATCH(C43,'July 12'!$F$2:$F$300,0))),AND(ISNUMBER(MATCH(D43,'July 12'!$H$2:$H$300,0)),(ISNUMBER(MATCH(E43,'July 12'!$G$2:$G$300,0))))),"Found","Not Found")</f>
        <v>Found</v>
      </c>
      <c r="H43" s="35" t="str">
        <f>IF(OR(OR(ISNUMBER(MATCH(C43,'July 13'!$E$2:$E$300,0)),ISNUMBER(MATCH(C43,'July 13'!$F$2:$F$300,0))),AND(ISNUMBER(MATCH(D43,'July 13'!$H$2:$H$300,0)),(ISNUMBER(MATCH(E43,'July 13'!$G$2:$G$300,0))))),"Found","Not Found")</f>
        <v>Found</v>
      </c>
      <c r="I43" s="33" t="str">
        <f>IF(OR(OR(ISNUMBER(MATCH(C43,'July 14'!$E$2:$E$300,0)),ISNUMBER(MATCH(C43,'July 14'!$F$2:$F$300,0))),AND(ISNUMBER(MATCH(D43,'July 14'!$H$2:$H$300,0)),(ISNUMBER(MATCH(E43,'July 14'!$G$2:$G$300,0))))),"Found","Not Found")</f>
        <v>Not Found</v>
      </c>
      <c r="J43" s="33" t="str">
        <f>IF(OR(OR(ISNUMBER(MATCH(C43,'July 15'!$E$2:$E$300,0)),ISNUMBER(MATCH(C43,'July 15'!$F$2:$F$300,0))),AND(ISNUMBER(MATCH(D43,'July 15'!$H$2:$H$300,0)),(ISNUMBER(MATCH(E43,'July 15'!$G$2:$G$300,0))))),"Found","Not Found")</f>
        <v>Not Found</v>
      </c>
      <c r="K43" s="33" t="str">
        <f>IF(OR(OR(ISNUMBER(MATCH(C43,'July 16'!$E$2:$E$300,0)),ISNUMBER(MATCH(C43,'July 16'!$F$2:$F$300,0))),AND(ISNUMBER(MATCH(D43,'July 16'!$H$2:$H$300,0)),(ISNUMBER(MATCH(E43,'July 16'!$G$2:$G$300,0))))),"Found","Not Found")</f>
        <v>Found</v>
      </c>
      <c r="L43" s="33" t="str">
        <f>IF(OR(OR(ISNUMBER(MATCH(C43,'July 17'!$E$2:$E$300,0)),ISNUMBER(MATCH(C43,'July 17'!$F$2:$F$300,0))),AND(ISNUMBER(MATCH(D43,'July 17'!$H$2:$H$300,0)),(ISNUMBER(MATCH(E43,'July 17'!$G$2:$G$300,0))))),"Found","Not Found")</f>
        <v>Found</v>
      </c>
      <c r="M43" s="36">
        <f t="shared" si="0"/>
        <v>5</v>
      </c>
      <c r="N43" s="34"/>
      <c r="O43" s="30" t="str">
        <f t="shared" si="1"/>
        <v>No</v>
      </c>
    </row>
    <row r="44" spans="1:15" ht="15" customHeight="1">
      <c r="B44" s="26" t="s">
        <v>1476</v>
      </c>
      <c r="C44" s="34"/>
      <c r="D44" s="34" t="s">
        <v>1477</v>
      </c>
      <c r="E44" s="34" t="s">
        <v>1478</v>
      </c>
      <c r="F44" s="33" t="str">
        <f>IF(OR(OR(ISNUMBER(MATCH(C44,'July 11'!$E$2:$E$300,0)),ISNUMBER(MATCH(C44,'July 11'!$F$2:$F$300,0))),AND(ISNUMBER(MATCH(D44,'July 11'!$H$2:$H$300,0)),(ISNUMBER(MATCH(E44,'July 11'!$G$2:$G$300,0))))),"Found","Not Found")</f>
        <v>Not Found</v>
      </c>
      <c r="G44" s="33" t="str">
        <f>IF(OR(OR(ISNUMBER(MATCH(C44,'July 12'!$E$2:$E$300,0)),ISNUMBER(MATCH(C44,'July 12'!$F$2:$F$300,0))),AND(ISNUMBER(MATCH(D44,'July 12'!$H$2:$H$300,0)),(ISNUMBER(MATCH(E44,'July 12'!$G$2:$G$300,0))))),"Found","Not Found")</f>
        <v>Not Found</v>
      </c>
      <c r="H44" s="35" t="str">
        <f>IF(OR(OR(ISNUMBER(MATCH(C44,'July 13'!$E$2:$E$300,0)),ISNUMBER(MATCH(C44,'July 13'!$F$2:$F$300,0))),AND(ISNUMBER(MATCH(D44,'July 13'!$H$2:$H$300,0)),(ISNUMBER(MATCH(E44,'July 13'!$G$2:$G$300,0))))),"Found","Not Found")</f>
        <v>Not Found</v>
      </c>
      <c r="I44" s="33" t="str">
        <f>IF(OR(OR(ISNUMBER(MATCH(C44,'July 14'!$E$2:$E$300,0)),ISNUMBER(MATCH(C44,'July 14'!$F$2:$F$300,0))),AND(ISNUMBER(MATCH(D44,'July 14'!$H$2:$H$300,0)),(ISNUMBER(MATCH(E44,'July 14'!$G$2:$G$300,0))))),"Found","Not Found")</f>
        <v>Not Found</v>
      </c>
      <c r="J44" s="33" t="str">
        <f>IF(OR(OR(ISNUMBER(MATCH(C44,'July 15'!$E$2:$E$300,0)),ISNUMBER(MATCH(C44,'July 15'!$F$2:$F$300,0))),AND(ISNUMBER(MATCH(D44,'July 15'!$H$2:$H$300,0)),(ISNUMBER(MATCH(E44,'July 15'!$G$2:$G$300,0))))),"Found","Not Found")</f>
        <v>Not Found</v>
      </c>
      <c r="K44" s="33" t="str">
        <f>IF(OR(OR(ISNUMBER(MATCH(C44,'July 16'!$E$2:$E$300,0)),ISNUMBER(MATCH(C44,'July 16'!$F$2:$F$300,0))),AND(ISNUMBER(MATCH(D44,'July 16'!$H$2:$H$300,0)),(ISNUMBER(MATCH(E44,'July 16'!$G$2:$G$300,0))))),"Found","Not Found")</f>
        <v>Not Found</v>
      </c>
      <c r="L44" s="33" t="str">
        <f>IF(OR(OR(ISNUMBER(MATCH(C44,'July 17'!$E$2:$E$300,0)),ISNUMBER(MATCH(C44,'July 17'!$F$2:$F$300,0))),AND(ISNUMBER(MATCH(D44,'July 17'!$H$2:$H$300,0)),(ISNUMBER(MATCH(E44,'July 17'!$G$2:$G$300,0))))),"Found","Not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1479</v>
      </c>
      <c r="C45" s="36" t="s">
        <v>1480</v>
      </c>
      <c r="D45" s="34" t="s">
        <v>1481</v>
      </c>
      <c r="E45" s="34" t="s">
        <v>1482</v>
      </c>
      <c r="F45" s="33" t="str">
        <f>IF(OR(OR(ISNUMBER(MATCH(C45,'July 11'!$E$2:$E$300,0)),ISNUMBER(MATCH(C45,'July 11'!$F$2:$F$300,0))),AND(ISNUMBER(MATCH(D45,'July 11'!$H$2:$H$300,0)),(ISNUMBER(MATCH(E45,'July 11'!$G$2:$G$300,0))))),"Found","Not Found")</f>
        <v>Not Found</v>
      </c>
      <c r="G45" s="33" t="str">
        <f>IF(OR(OR(ISNUMBER(MATCH(C45,'July 12'!$E$2:$E$300,0)),ISNUMBER(MATCH(C45,'July 12'!$F$2:$F$300,0))),AND(ISNUMBER(MATCH(D45,'July 12'!$H$2:$H$300,0)),(ISNUMBER(MATCH(E45,'July 12'!$G$2:$G$300,0))))),"Found","Not Found")</f>
        <v>Not Found</v>
      </c>
      <c r="H45" s="35" t="str">
        <f>IF(OR(OR(ISNUMBER(MATCH(C45,'July 13'!$E$2:$E$300,0)),ISNUMBER(MATCH(C45,'July 13'!$F$2:$F$300,0))),AND(ISNUMBER(MATCH(D45,'July 13'!$H$2:$H$300,0)),(ISNUMBER(MATCH(E45,'July 13'!$G$2:$G$300,0))))),"Found","Not Found")</f>
        <v>Not Found</v>
      </c>
      <c r="I45" s="33" t="str">
        <f>IF(OR(OR(ISNUMBER(MATCH(C45,'July 14'!$E$2:$E$300,0)),ISNUMBER(MATCH(C45,'July 14'!$F$2:$F$300,0))),AND(ISNUMBER(MATCH(D45,'July 14'!$H$2:$H$300,0)),(ISNUMBER(MATCH(E45,'July 14'!$G$2:$G$300,0))))),"Found","Not Found")</f>
        <v>Not Found</v>
      </c>
      <c r="J45" s="33" t="str">
        <f>IF(OR(OR(ISNUMBER(MATCH(C45,'July 15'!$E$2:$E$300,0)),ISNUMBER(MATCH(C45,'July 15'!$F$2:$F$300,0))),AND(ISNUMBER(MATCH(D45,'July 15'!$H$2:$H$300,0)),(ISNUMBER(MATCH(E45,'July 15'!$G$2:$G$300,0))))),"Found","Not Found")</f>
        <v>Not Found</v>
      </c>
      <c r="K45" s="33" t="str">
        <f>IF(OR(OR(ISNUMBER(MATCH(C45,'July 16'!$E$2:$E$300,0)),ISNUMBER(MATCH(C45,'July 16'!$F$2:$F$300,0))),AND(ISNUMBER(MATCH(D45,'July 16'!$H$2:$H$300,0)),(ISNUMBER(MATCH(E45,'July 16'!$G$2:$G$300,0))))),"Found","Not Found")</f>
        <v>Not Found</v>
      </c>
      <c r="L45" s="33" t="str">
        <f>IF(OR(OR(ISNUMBER(MATCH(C45,'July 17'!$E$2:$E$300,0)),ISNUMBER(MATCH(C45,'July 17'!$F$2:$F$300,0))),AND(ISNUMBER(MATCH(D45,'July 17'!$H$2:$H$300,0)),(ISNUMBER(MATCH(E45,'July 17'!$G$2:$G$300,0))))),"Found","Not Found")</f>
        <v>Not Found</v>
      </c>
      <c r="M45" s="36">
        <f t="shared" si="0"/>
        <v>0</v>
      </c>
      <c r="N45" s="34"/>
      <c r="O45" s="30" t="str">
        <f t="shared" si="1"/>
        <v>Yes</v>
      </c>
    </row>
    <row r="46" spans="1:15" ht="15" customHeight="1">
      <c r="B46" s="26" t="s">
        <v>1483</v>
      </c>
      <c r="C46" s="36" t="s">
        <v>80</v>
      </c>
      <c r="D46" s="34" t="s">
        <v>624</v>
      </c>
      <c r="E46" s="34" t="s">
        <v>1484</v>
      </c>
      <c r="F46" s="33" t="str">
        <f>IF(OR(OR(ISNUMBER(MATCH(C46,'July 11'!$E$2:$E$300,0)),ISNUMBER(MATCH(C46,'July 11'!$F$2:$F$300,0))),AND(ISNUMBER(MATCH(D46,'July 11'!$H$2:$H$300,0)),(ISNUMBER(MATCH(E46,'July 11'!$G$2:$G$300,0))))),"Found","Not Found")</f>
        <v>Found</v>
      </c>
      <c r="G46" s="33" t="str">
        <f>IF(OR(OR(ISNUMBER(MATCH(C46,'July 12'!$E$2:$E$300,0)),ISNUMBER(MATCH(C46,'July 12'!$F$2:$F$300,0))),AND(ISNUMBER(MATCH(D46,'July 12'!$H$2:$H$300,0)),(ISNUMBER(MATCH(E46,'July 12'!$G$2:$G$300,0))))),"Found","Not Found")</f>
        <v>Found</v>
      </c>
      <c r="H46" s="35" t="str">
        <f>IF(OR(OR(ISNUMBER(MATCH(C46,'July 13'!$E$2:$E$300,0)),ISNUMBER(MATCH(C46,'July 13'!$F$2:$F$300,0))),AND(ISNUMBER(MATCH(D46,'July 13'!$H$2:$H$300,0)),(ISNUMBER(MATCH(E46,'July 13'!$G$2:$G$300,0))))),"Found","Not Found")</f>
        <v>Not Found</v>
      </c>
      <c r="I46" s="33" t="str">
        <f>IF(OR(OR(ISNUMBER(MATCH(C46,'July 14'!$E$2:$E$300,0)),ISNUMBER(MATCH(C46,'July 14'!$F$2:$F$300,0))),AND(ISNUMBER(MATCH(D46,'July 14'!$H$2:$H$300,0)),(ISNUMBER(MATCH(E46,'July 14'!$G$2:$G$300,0))))),"Found","Not Found")</f>
        <v>Not Found</v>
      </c>
      <c r="J46" s="33" t="str">
        <f>IF(OR(OR(ISNUMBER(MATCH(C46,'July 15'!$E$2:$E$300,0)),ISNUMBER(MATCH(C46,'July 15'!$F$2:$F$300,0))),AND(ISNUMBER(MATCH(D46,'July 15'!$H$2:$H$300,0)),(ISNUMBER(MATCH(E46,'July 15'!$G$2:$G$300,0))))),"Found","Not Found")</f>
        <v>Not Found</v>
      </c>
      <c r="K46" s="33" t="str">
        <f>IF(OR(OR(ISNUMBER(MATCH(C46,'July 16'!$E$2:$E$300,0)),ISNUMBER(MATCH(C46,'July 16'!$F$2:$F$300,0))),AND(ISNUMBER(MATCH(D46,'July 16'!$H$2:$H$300,0)),(ISNUMBER(MATCH(E46,'July 16'!$G$2:$G$300,0))))),"Found","Not Found")</f>
        <v>Found</v>
      </c>
      <c r="L46" s="33" t="str">
        <f>IF(OR(OR(ISNUMBER(MATCH(C46,'July 17'!$E$2:$E$300,0)),ISNUMBER(MATCH(C46,'July 17'!$F$2:$F$300,0))),AND(ISNUMBER(MATCH(D46,'July 17'!$H$2:$H$300,0)),(ISNUMBER(MATCH(E46,'July 17'!$G$2:$G$300,0))))),"Found","Not Found")</f>
        <v>Not Found</v>
      </c>
      <c r="M46" s="36">
        <f t="shared" si="0"/>
        <v>3</v>
      </c>
      <c r="N46" s="34"/>
      <c r="O46" s="30" t="str">
        <f t="shared" si="1"/>
        <v>Yes</v>
      </c>
    </row>
    <row r="47" spans="1:15" ht="15" customHeight="1">
      <c r="B47" s="53" t="s">
        <v>1485</v>
      </c>
      <c r="C47" s="36" t="s">
        <v>1486</v>
      </c>
      <c r="D47" s="34" t="s">
        <v>1487</v>
      </c>
      <c r="E47" s="34" t="s">
        <v>1488</v>
      </c>
      <c r="F47" s="33" t="str">
        <f>IF(OR(OR(ISNUMBER(MATCH(C47,'July 11'!$E$2:$E$300,0)),ISNUMBER(MATCH(C47,'July 11'!$F$2:$F$300,0))),AND(ISNUMBER(MATCH(D47,'July 11'!$H$2:$H$300,0)),(ISNUMBER(MATCH(E47,'July 11'!$G$2:$G$300,0))))),"Found","Not Found")</f>
        <v>Not Found</v>
      </c>
      <c r="G47" s="33" t="str">
        <f>IF(OR(OR(ISNUMBER(MATCH(C47,'July 12'!$E$2:$E$300,0)),ISNUMBER(MATCH(C47,'July 12'!$F$2:$F$300,0))),AND(ISNUMBER(MATCH(D47,'July 12'!$H$2:$H$300,0)),(ISNUMBER(MATCH(E47,'July 12'!$G$2:$G$300,0))))),"Found","Not Found")</f>
        <v>Not Found</v>
      </c>
      <c r="H47" s="35" t="str">
        <f>IF(OR(OR(ISNUMBER(MATCH(C47,'July 13'!$E$2:$E$300,0)),ISNUMBER(MATCH(C47,'July 13'!$F$2:$F$300,0))),AND(ISNUMBER(MATCH(D47,'July 13'!$H$2:$H$300,0)),(ISNUMBER(MATCH(E47,'July 13'!$G$2:$G$300,0))))),"Found","Not Found")</f>
        <v>Not Found</v>
      </c>
      <c r="I47" s="33" t="str">
        <f>IF(OR(OR(ISNUMBER(MATCH(C47,'July 14'!$E$2:$E$300,0)),ISNUMBER(MATCH(C47,'July 14'!$F$2:$F$300,0))),AND(ISNUMBER(MATCH(D47,'July 14'!$H$2:$H$300,0)),(ISNUMBER(MATCH(E47,'July 14'!$G$2:$G$300,0))))),"Found","Not Found")</f>
        <v>Not Found</v>
      </c>
      <c r="J47" s="33" t="str">
        <f>IF(OR(OR(ISNUMBER(MATCH(C47,'July 15'!$E$2:$E$300,0)),ISNUMBER(MATCH(C47,'July 15'!$F$2:$F$300,0))),AND(ISNUMBER(MATCH(D47,'July 15'!$H$2:$H$300,0)),(ISNUMBER(MATCH(E47,'July 15'!$G$2:$G$300,0))))),"Found","Not Found")</f>
        <v>Not Found</v>
      </c>
      <c r="K47" s="33" t="str">
        <f>IF(OR(OR(ISNUMBER(MATCH(C47,'July 16'!$E$2:$E$300,0)),ISNUMBER(MATCH(C47,'July 16'!$F$2:$F$300,0))),AND(ISNUMBER(MATCH(D47,'July 16'!$H$2:$H$300,0)),(ISNUMBER(MATCH(E47,'July 16'!$G$2:$G$300,0))))),"Found","Not Found")</f>
        <v>Not Found</v>
      </c>
      <c r="L47" s="33" t="str">
        <f>IF(OR(OR(ISNUMBER(MATCH(C47,'July 17'!$E$2:$E$300,0)),ISNUMBER(MATCH(C47,'July 17'!$F$2:$F$300,0))),AND(ISNUMBER(MATCH(D47,'July 17'!$H$2:$H$300,0)),(ISNUMBER(MATCH(E47,'July 17'!$G$2:$G$300,0))))),"Found","Not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hidden="1" customHeight="1">
      <c r="B48" s="26" t="s">
        <v>1489</v>
      </c>
      <c r="C48" s="36" t="s">
        <v>1490</v>
      </c>
      <c r="D48" s="34" t="s">
        <v>52</v>
      </c>
      <c r="E48" s="56" t="s">
        <v>51</v>
      </c>
      <c r="F48" s="33" t="str">
        <f>IF(OR(OR(ISNUMBER(MATCH(C48,'July 11'!$E$2:$E$300,0)),ISNUMBER(MATCH(C48,'July 11'!$F$2:$F$300,0))),AND(ISNUMBER(MATCH(D48,'July 11'!$H$2:$H$300,0)),(ISNUMBER(MATCH(E48,'July 11'!$G$2:$G$300,0))))),"Found","Not Found")</f>
        <v>Found</v>
      </c>
      <c r="G48" s="33" t="str">
        <f>IF(OR(OR(ISNUMBER(MATCH(C48,'July 12'!$E$2:$E$300,0)),ISNUMBER(MATCH(C48,'July 12'!$F$2:$F$300,0))),AND(ISNUMBER(MATCH(D48,'July 12'!$H$2:$H$300,0)),(ISNUMBER(MATCH(E48,'July 12'!$G$2:$G$300,0))))),"Found","Not Found")</f>
        <v>Found</v>
      </c>
      <c r="H48" s="35" t="str">
        <f>IF(OR(OR(ISNUMBER(MATCH(C48,'July 13'!$E$2:$E$300,0)),ISNUMBER(MATCH(C48,'July 13'!$F$2:$F$300,0))),AND(ISNUMBER(MATCH(D48,'July 13'!$H$2:$H$300,0)),(ISNUMBER(MATCH(E48,'July 13'!$G$2:$G$300,0))))),"Found","Not Found")</f>
        <v>Found</v>
      </c>
      <c r="I48" s="33" t="str">
        <f>IF(OR(OR(ISNUMBER(MATCH(C48,'July 14'!$E$2:$E$300,0)),ISNUMBER(MATCH(C48,'July 14'!$F$2:$F$300,0))),AND(ISNUMBER(MATCH(D48,'July 14'!$H$2:$H$300,0)),(ISNUMBER(MATCH(E48,'July 14'!$G$2:$G$300,0))))),"Found","Not Found")</f>
        <v>Not Found</v>
      </c>
      <c r="J48" s="33" t="str">
        <f>IF(OR(OR(ISNUMBER(MATCH(C48,'July 15'!$E$2:$E$300,0)),ISNUMBER(MATCH(C48,'July 15'!$F$2:$F$300,0))),AND(ISNUMBER(MATCH(D48,'July 15'!$H$2:$H$300,0)),(ISNUMBER(MATCH(E48,'July 15'!$G$2:$G$300,0))))),"Found","Not Found")</f>
        <v>Not Found</v>
      </c>
      <c r="K48" s="33" t="str">
        <f>IF(OR(OR(ISNUMBER(MATCH(C48,'July 16'!$E$2:$E$300,0)),ISNUMBER(MATCH(C48,'July 16'!$F$2:$F$300,0))),AND(ISNUMBER(MATCH(D48,'July 16'!$H$2:$H$300,0)),(ISNUMBER(MATCH(E48,'July 16'!$G$2:$G$300,0))))),"Found","Not Found")</f>
        <v>Found</v>
      </c>
      <c r="L48" s="33" t="str">
        <f>IF(OR(OR(ISNUMBER(MATCH(C48,'July 17'!$E$2:$E$300,0)),ISNUMBER(MATCH(C48,'July 17'!$F$2:$F$300,0))),AND(ISNUMBER(MATCH(D48,'July 17'!$H$2:$H$300,0)),(ISNUMBER(MATCH(E48,'July 17'!$G$2:$G$300,0))))),"Found","Not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customHeight="1">
      <c r="B49" s="26" t="s">
        <v>1018</v>
      </c>
      <c r="C49" s="36" t="s">
        <v>1019</v>
      </c>
      <c r="D49" s="34" t="s">
        <v>42</v>
      </c>
      <c r="E49" s="34" t="s">
        <v>41</v>
      </c>
      <c r="F49" s="33" t="str">
        <f>IF(OR(OR(ISNUMBER(MATCH(C49,'July 11'!$E$2:$E$300,0)),ISNUMBER(MATCH(C49,'July 11'!$F$2:$F$300,0))),AND(ISNUMBER(MATCH(D49,'July 11'!$H$2:$H$300,0)),(ISNUMBER(MATCH(E49,'July 11'!$G$2:$G$300,0))))),"Found","Not Found")</f>
        <v>Found</v>
      </c>
      <c r="G49" s="33" t="str">
        <f>IF(OR(OR(ISNUMBER(MATCH(C49,'July 12'!$E$2:$E$300,0)),ISNUMBER(MATCH(C49,'July 12'!$F$2:$F$300,0))),AND(ISNUMBER(MATCH(D49,'July 12'!$H$2:$H$300,0)),(ISNUMBER(MATCH(E49,'July 12'!$G$2:$G$300,0))))),"Found","Not Found")</f>
        <v>Found</v>
      </c>
      <c r="H49" s="35" t="str">
        <f>IF(OR(OR(ISNUMBER(MATCH(C49,'July 13'!$E$2:$E$300,0)),ISNUMBER(MATCH(C49,'July 13'!$F$2:$F$300,0))),AND(ISNUMBER(MATCH(D49,'July 13'!$H$2:$H$300,0)),(ISNUMBER(MATCH(E49,'July 13'!$G$2:$G$300,0))))),"Found","Not Found")</f>
        <v>Found</v>
      </c>
      <c r="I49" s="33" t="str">
        <f>IF(OR(OR(ISNUMBER(MATCH(C49,'July 14'!$E$2:$E$300,0)),ISNUMBER(MATCH(C49,'July 14'!$F$2:$F$300,0))),AND(ISNUMBER(MATCH(D49,'July 14'!$H$2:$H$300,0)),(ISNUMBER(MATCH(E49,'July 14'!$G$2:$G$300,0))))),"Found","Not Found")</f>
        <v>Not Found</v>
      </c>
      <c r="J49" s="33" t="str">
        <f>IF(OR(OR(ISNUMBER(MATCH(C49,'July 15'!$E$2:$E$300,0)),ISNUMBER(MATCH(C49,'July 15'!$F$2:$F$300,0))),AND(ISNUMBER(MATCH(D49,'July 15'!$H$2:$H$300,0)),(ISNUMBER(MATCH(E49,'July 15'!$G$2:$G$300,0))))),"Found","Not Found")</f>
        <v>Not Found</v>
      </c>
      <c r="K49" s="33" t="str">
        <f>IF(OR(OR(ISNUMBER(MATCH(C49,'July 16'!$E$2:$E$300,0)),ISNUMBER(MATCH(C49,'July 16'!$F$2:$F$300,0))),AND(ISNUMBER(MATCH(D49,'July 16'!$H$2:$H$300,0)),(ISNUMBER(MATCH(E49,'July 16'!$G$2:$G$300,0))))),"Found","Not Found")</f>
        <v>Not Found</v>
      </c>
      <c r="L49" s="33" t="str">
        <f>IF(OR(OR(ISNUMBER(MATCH(C49,'July 17'!$E$2:$E$300,0)),ISNUMBER(MATCH(C49,'July 17'!$F$2:$F$300,0))),AND(ISNUMBER(MATCH(D49,'July 17'!$H$2:$H$300,0)),(ISNUMBER(MATCH(E49,'July 17'!$G$2:$G$300,0))))),"Found","Not Found")</f>
        <v>Not Found</v>
      </c>
      <c r="M49" s="36">
        <f t="shared" si="0"/>
        <v>3</v>
      </c>
      <c r="N49" s="34"/>
      <c r="O49" s="30" t="str">
        <f t="shared" si="1"/>
        <v>Yes</v>
      </c>
    </row>
    <row r="50" spans="1:20" ht="14.25" hidden="1" customHeight="1">
      <c r="B50" s="26" t="s">
        <v>166</v>
      </c>
      <c r="C50" s="36" t="s">
        <v>50</v>
      </c>
      <c r="D50" s="34" t="s">
        <v>167</v>
      </c>
      <c r="E50" s="34" t="s">
        <v>168</v>
      </c>
      <c r="F50" s="33" t="str">
        <f>IF(OR(OR(ISNUMBER(MATCH(C50,'July 11'!$E$2:$E$300,0)),ISNUMBER(MATCH(C50,'July 11'!$F$2:$F$300,0))),AND(ISNUMBER(MATCH(D50,'July 11'!$H$2:$H$300,0)),(ISNUMBER(MATCH(E50,'July 11'!$G$2:$G$300,0))))),"Found","Not Found")</f>
        <v>Found</v>
      </c>
      <c r="G50" s="33" t="str">
        <f>IF(OR(OR(ISNUMBER(MATCH(C50,'July 12'!$E$2:$E$300,0)),ISNUMBER(MATCH(C50,'July 12'!$F$2:$F$300,0))),AND(ISNUMBER(MATCH(D50,'July 12'!$H$2:$H$300,0)),(ISNUMBER(MATCH(E50,'July 12'!$G$2:$G$300,0))))),"Found","Not Found")</f>
        <v>Found</v>
      </c>
      <c r="H50" s="35" t="str">
        <f>IF(OR(OR(ISNUMBER(MATCH(C50,'July 13'!$E$2:$E$300,0)),ISNUMBER(MATCH(C50,'July 13'!$F$2:$F$300,0))),AND(ISNUMBER(MATCH(D50,'July 13'!$H$2:$H$300,0)),(ISNUMBER(MATCH(E50,'July 13'!$G$2:$G$300,0))))),"Found","Not Found")</f>
        <v>Found</v>
      </c>
      <c r="I50" s="33" t="str">
        <f>IF(OR(OR(ISNUMBER(MATCH(C50,'July 14'!$E$2:$E$300,0)),ISNUMBER(MATCH(C50,'July 14'!$F$2:$F$300,0))),AND(ISNUMBER(MATCH(D50,'July 14'!$H$2:$H$300,0)),(ISNUMBER(MATCH(E50,'July 14'!$G$2:$G$300,0))))),"Found","Not Found")</f>
        <v>Not Found</v>
      </c>
      <c r="J50" s="33" t="str">
        <f>IF(OR(OR(ISNUMBER(MATCH(C50,'July 15'!$E$2:$E$300,0)),ISNUMBER(MATCH(C50,'July 15'!$F$2:$F$300,0))),AND(ISNUMBER(MATCH(D50,'July 15'!$H$2:$H$300,0)),(ISNUMBER(MATCH(E50,'July 15'!$G$2:$G$300,0))))),"Found","Not Found")</f>
        <v>Not Found</v>
      </c>
      <c r="K50" s="33" t="str">
        <f>IF(OR(OR(ISNUMBER(MATCH(C50,'July 16'!$E$2:$E$300,0)),ISNUMBER(MATCH(C50,'July 16'!$F$2:$F$300,0))),AND(ISNUMBER(MATCH(D50,'July 16'!$H$2:$H$300,0)),(ISNUMBER(MATCH(E50,'July 16'!$G$2:$G$300,0))))),"Found","Not Found")</f>
        <v>Found</v>
      </c>
      <c r="L50" s="33" t="str">
        <f>IF(OR(OR(ISNUMBER(MATCH(C50,'July 17'!$E$2:$E$300,0)),ISNUMBER(MATCH(C50,'July 17'!$F$2:$F$300,0))),AND(ISNUMBER(MATCH(D50,'July 17'!$H$2:$H$300,0)),(ISNUMBER(MATCH(E50,'July 17'!$G$2:$G$300,0))))),"Found","Not Found")</f>
        <v>Not Found</v>
      </c>
      <c r="M50" s="36">
        <f t="shared" si="0"/>
        <v>4</v>
      </c>
      <c r="N50" s="34"/>
      <c r="O50" s="30" t="str">
        <f t="shared" si="1"/>
        <v>No</v>
      </c>
    </row>
    <row r="51" spans="1:20" ht="15" customHeight="1">
      <c r="B51" s="26" t="s">
        <v>1491</v>
      </c>
      <c r="D51" s="38" t="s">
        <v>1492</v>
      </c>
      <c r="E51" s="38" t="s">
        <v>1493</v>
      </c>
      <c r="F51" s="33" t="str">
        <f>IF(OR(OR(ISNUMBER(MATCH(C51,'July 11'!$E$2:$E$300,0)),ISNUMBER(MATCH(C51,'July 11'!$F$2:$F$300,0))),AND(ISNUMBER(MATCH(D51,'July 11'!$H$2:$H$300,0)),(ISNUMBER(MATCH(E51,'July 11'!$G$2:$G$300,0))))),"Found","Not Found")</f>
        <v>Not Found</v>
      </c>
      <c r="G51" s="33" t="str">
        <f>IF(OR(OR(ISNUMBER(MATCH(C51,'July 12'!$E$2:$E$300,0)),ISNUMBER(MATCH(C51,'July 12'!$F$2:$F$300,0))),AND(ISNUMBER(MATCH(D51,'July 12'!$H$2:$H$300,0)),(ISNUMBER(MATCH(E51,'July 12'!$G$2:$G$300,0))))),"Found","Not Found")</f>
        <v>Not Found</v>
      </c>
      <c r="H51" s="35" t="str">
        <f>IF(OR(OR(ISNUMBER(MATCH(C51,'July 13'!$E$2:$E$300,0)),ISNUMBER(MATCH(C51,'July 13'!$F$2:$F$300,0))),AND(ISNUMBER(MATCH(D51,'July 13'!$H$2:$H$300,0)),(ISNUMBER(MATCH(E51,'July 13'!$G$2:$G$300,0))))),"Found","Not Found")</f>
        <v>Not Found</v>
      </c>
      <c r="I51" s="33" t="str">
        <f>IF(OR(OR(ISNUMBER(MATCH(C51,'July 14'!$E$2:$E$300,0)),ISNUMBER(MATCH(C51,'July 14'!$F$2:$F$300,0))),AND(ISNUMBER(MATCH(D51,'July 14'!$H$2:$H$300,0)),(ISNUMBER(MATCH(E51,'July 14'!$G$2:$G$300,0))))),"Found","Not Found")</f>
        <v>Not Found</v>
      </c>
      <c r="J51" s="33" t="str">
        <f>IF(OR(OR(ISNUMBER(MATCH(C51,'July 15'!$E$2:$E$300,0)),ISNUMBER(MATCH(C51,'July 15'!$F$2:$F$300,0))),AND(ISNUMBER(MATCH(D51,'July 15'!$H$2:$H$300,0)),(ISNUMBER(MATCH(E51,'July 15'!$G$2:$G$300,0))))),"Found","Not Found")</f>
        <v>Not Found</v>
      </c>
      <c r="K51" s="33" t="str">
        <f>IF(OR(OR(ISNUMBER(MATCH(C51,'July 16'!$E$2:$E$300,0)),ISNUMBER(MATCH(C51,'July 16'!$F$2:$F$300,0))),AND(ISNUMBER(MATCH(D51,'July 16'!$H$2:$H$300,0)),(ISNUMBER(MATCH(E51,'July 16'!$G$2:$G$300,0))))),"Found","Not Found")</f>
        <v>Not Found</v>
      </c>
      <c r="L51" s="33" t="str">
        <f>IF(OR(OR(ISNUMBER(MATCH(C51,'July 17'!$E$2:$E$300,0)),ISNUMBER(MATCH(C51,'July 17'!$F$2:$F$300,0))),AND(ISNUMBER(MATCH(D51,'July 17'!$H$2:$H$300,0)),(ISNUMBER(MATCH(E51,'July 17'!$G$2:$G$300,0))))),"Found","Not Found")</f>
        <v>Not Found</v>
      </c>
      <c r="M51" s="36">
        <f t="shared" si="0"/>
        <v>0</v>
      </c>
      <c r="O51" s="30" t="str">
        <f t="shared" si="1"/>
        <v>Yes</v>
      </c>
    </row>
    <row r="52" spans="1:20" ht="15" customHeight="1">
      <c r="B52" s="26" t="s">
        <v>1494</v>
      </c>
      <c r="D52" s="38" t="s">
        <v>1495</v>
      </c>
      <c r="E52" s="38" t="s">
        <v>1496</v>
      </c>
      <c r="F52" s="33" t="str">
        <f>IF(OR(OR(ISNUMBER(MATCH(C52,'July 11'!$E$2:$E$300,0)),ISNUMBER(MATCH(C52,'July 11'!$F$2:$F$300,0))),AND(ISNUMBER(MATCH(D52,'July 11'!$H$2:$H$300,0)),(ISNUMBER(MATCH(E52,'July 11'!$G$2:$G$300,0))))),"Found","Not Found")</f>
        <v>Not Found</v>
      </c>
      <c r="G52" s="33" t="str">
        <f>IF(OR(OR(ISNUMBER(MATCH(C52,'July 12'!$E$2:$E$300,0)),ISNUMBER(MATCH(C52,'July 12'!$F$2:$F$300,0))),AND(ISNUMBER(MATCH(D52,'July 12'!$H$2:$H$300,0)),(ISNUMBER(MATCH(E52,'July 12'!$G$2:$G$300,0))))),"Found","Not Found")</f>
        <v>Not Found</v>
      </c>
      <c r="H52" s="35" t="str">
        <f>IF(OR(OR(ISNUMBER(MATCH(C52,'July 13'!$E$2:$E$300,0)),ISNUMBER(MATCH(C52,'July 13'!$F$2:$F$300,0))),AND(ISNUMBER(MATCH(D52,'July 13'!$H$2:$H$300,0)),(ISNUMBER(MATCH(E52,'July 13'!$G$2:$G$300,0))))),"Found","Not Found")</f>
        <v>Not Found</v>
      </c>
      <c r="I52" s="33" t="str">
        <f>IF(OR(OR(ISNUMBER(MATCH(C52,'July 14'!$E$2:$E$300,0)),ISNUMBER(MATCH(C52,'July 14'!$F$2:$F$300,0))),AND(ISNUMBER(MATCH(D52,'July 14'!$H$2:$H$300,0)),(ISNUMBER(MATCH(E52,'July 14'!$G$2:$G$300,0))))),"Found","Not Found")</f>
        <v>Not Found</v>
      </c>
      <c r="J52" s="33" t="str">
        <f>IF(OR(OR(ISNUMBER(MATCH(C52,'July 15'!$E$2:$E$300,0)),ISNUMBER(MATCH(C52,'July 15'!$F$2:$F$300,0))),AND(ISNUMBER(MATCH(D52,'July 15'!$H$2:$H$300,0)),(ISNUMBER(MATCH(E52,'July 15'!$G$2:$G$300,0))))),"Found","Not Found")</f>
        <v>Not Found</v>
      </c>
      <c r="K52" s="33" t="str">
        <f>IF(OR(OR(ISNUMBER(MATCH(C52,'July 16'!$E$2:$E$300,0)),ISNUMBER(MATCH(C52,'July 16'!$F$2:$F$300,0))),AND(ISNUMBER(MATCH(D52,'July 16'!$H$2:$H$300,0)),(ISNUMBER(MATCH(E52,'July 16'!$G$2:$G$300,0))))),"Found","Not Found")</f>
        <v>Not Found</v>
      </c>
      <c r="L52" s="33" t="str">
        <f>IF(OR(OR(ISNUMBER(MATCH(C52,'July 17'!$E$2:$E$300,0)),ISNUMBER(MATCH(C52,'July 17'!$F$2:$F$300,0))),AND(ISNUMBER(MATCH(D52,'July 17'!$H$2:$H$300,0)),(ISNUMBER(MATCH(E52,'July 17'!$G$2:$G$300,0))))),"Found","Not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1497</v>
      </c>
      <c r="C53" s="38"/>
      <c r="D53" s="38" t="s">
        <v>1498</v>
      </c>
      <c r="E53" s="38" t="s">
        <v>1499</v>
      </c>
      <c r="F53" s="33" t="str">
        <f>IF(OR(OR(ISNUMBER(MATCH(C53,'July 11'!$E$2:$E$300,0)),ISNUMBER(MATCH(C53,'July 11'!$F$2:$F$300,0))),AND(ISNUMBER(MATCH(D53,'July 11'!$H$2:$H$300,0)),(ISNUMBER(MATCH(E53,'July 11'!$G$2:$G$300,0))))),"Found","Not Found")</f>
        <v>Not Found</v>
      </c>
      <c r="G53" s="33" t="str">
        <f>IF(OR(OR(ISNUMBER(MATCH(C53,'July 12'!$E$2:$E$300,0)),ISNUMBER(MATCH(C53,'July 12'!$F$2:$F$300,0))),AND(ISNUMBER(MATCH(D53,'July 12'!$H$2:$H$300,0)),(ISNUMBER(MATCH(E53,'July 12'!$G$2:$G$300,0))))),"Found","Not Found")</f>
        <v>Not Found</v>
      </c>
      <c r="H53" s="35" t="str">
        <f>IF(OR(OR(ISNUMBER(MATCH(C53,'July 13'!$E$2:$E$300,0)),ISNUMBER(MATCH(C53,'July 13'!$F$2:$F$300,0))),AND(ISNUMBER(MATCH(D53,'July 13'!$H$2:$H$300,0)),(ISNUMBER(MATCH(E53,'July 13'!$G$2:$G$300,0))))),"Found","Not Found")</f>
        <v>Not Found</v>
      </c>
      <c r="I53" s="33" t="str">
        <f>IF(OR(OR(ISNUMBER(MATCH(C53,'July 14'!$E$2:$E$300,0)),ISNUMBER(MATCH(C53,'July 14'!$F$2:$F$300,0))),AND(ISNUMBER(MATCH(D53,'July 14'!$H$2:$H$300,0)),(ISNUMBER(MATCH(E53,'July 14'!$G$2:$G$300,0))))),"Found","Not Found")</f>
        <v>Not Found</v>
      </c>
      <c r="J53" s="33" t="str">
        <f>IF(OR(OR(ISNUMBER(MATCH(C53,'July 15'!$E$2:$E$300,0)),ISNUMBER(MATCH(C53,'July 15'!$F$2:$F$300,0))),AND(ISNUMBER(MATCH(D53,'July 15'!$H$2:$H$300,0)),(ISNUMBER(MATCH(E53,'July 15'!$G$2:$G$300,0))))),"Found","Not Found")</f>
        <v>Not Found</v>
      </c>
      <c r="K53" s="33" t="str">
        <f>IF(OR(OR(ISNUMBER(MATCH(C53,'July 16'!$E$2:$E$300,0)),ISNUMBER(MATCH(C53,'July 16'!$F$2:$F$300,0))),AND(ISNUMBER(MATCH(D53,'July 16'!$H$2:$H$300,0)),(ISNUMBER(MATCH(E53,'July 16'!$G$2:$G$300,0))))),"Found","Not Found")</f>
        <v>Not Found</v>
      </c>
      <c r="L53" s="33" t="str">
        <f>IF(OR(OR(ISNUMBER(MATCH(C53,'July 17'!$E$2:$E$300,0)),ISNUMBER(MATCH(C53,'July 17'!$F$2:$F$300,0))),AND(ISNUMBER(MATCH(D53,'July 17'!$H$2:$H$300,0)),(ISNUMBER(MATCH(E53,'July 17'!$G$2:$G$300,0))))),"Found","Not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1500</v>
      </c>
      <c r="C54" s="38"/>
      <c r="D54" s="38" t="s">
        <v>1501</v>
      </c>
      <c r="E54" s="38" t="s">
        <v>1502</v>
      </c>
      <c r="F54" s="33" t="str">
        <f>IF(OR(OR(ISNUMBER(MATCH(C54,'July 11'!$E$2:$E$300,0)),ISNUMBER(MATCH(C54,'July 11'!$F$2:$F$300,0))),AND(ISNUMBER(MATCH(D54,'July 11'!$H$2:$H$300,0)),(ISNUMBER(MATCH(E54,'July 11'!$G$2:$G$300,0))))),"Found","Not Found")</f>
        <v>Not Found</v>
      </c>
      <c r="G54" s="33" t="str">
        <f>IF(OR(OR(ISNUMBER(MATCH(C54,'July 12'!$E$2:$E$300,0)),ISNUMBER(MATCH(C54,'July 12'!$F$2:$F$300,0))),AND(ISNUMBER(MATCH(D54,'July 12'!$H$2:$H$300,0)),(ISNUMBER(MATCH(E54,'July 12'!$G$2:$G$300,0))))),"Found","Not Found")</f>
        <v>Not Found</v>
      </c>
      <c r="H54" s="35" t="str">
        <f>IF(OR(OR(ISNUMBER(MATCH(C54,'July 13'!$E$2:$E$300,0)),ISNUMBER(MATCH(C54,'July 13'!$F$2:$F$300,0))),AND(ISNUMBER(MATCH(D54,'July 13'!$H$2:$H$300,0)),(ISNUMBER(MATCH(E54,'July 13'!$G$2:$G$300,0))))),"Found","Not Found")</f>
        <v>Not Found</v>
      </c>
      <c r="I54" s="33" t="str">
        <f>IF(OR(OR(ISNUMBER(MATCH(C54,'July 14'!$E$2:$E$300,0)),ISNUMBER(MATCH(C54,'July 14'!$F$2:$F$300,0))),AND(ISNUMBER(MATCH(D54,'July 14'!$H$2:$H$300,0)),(ISNUMBER(MATCH(E54,'July 14'!$G$2:$G$300,0))))),"Found","Not Found")</f>
        <v>Not Found</v>
      </c>
      <c r="J54" s="33" t="str">
        <f>IF(OR(OR(ISNUMBER(MATCH(C54,'July 15'!$E$2:$E$300,0)),ISNUMBER(MATCH(C54,'July 15'!$F$2:$F$300,0))),AND(ISNUMBER(MATCH(D54,'July 15'!$H$2:$H$300,0)),(ISNUMBER(MATCH(E54,'July 15'!$G$2:$G$300,0))))),"Found","Not Found")</f>
        <v>Not Found</v>
      </c>
      <c r="K54" s="33" t="str">
        <f>IF(OR(OR(ISNUMBER(MATCH(C54,'July 16'!$E$2:$E$300,0)),ISNUMBER(MATCH(C54,'July 16'!$F$2:$F$300,0))),AND(ISNUMBER(MATCH(D54,'July 16'!$H$2:$H$300,0)),(ISNUMBER(MATCH(E54,'July 16'!$G$2:$G$300,0))))),"Found","Not Found")</f>
        <v>Not Found</v>
      </c>
      <c r="L54" s="33" t="str">
        <f>IF(OR(OR(ISNUMBER(MATCH(C54,'July 17'!$E$2:$E$300,0)),ISNUMBER(MATCH(C54,'July 17'!$F$2:$F$300,0))),AND(ISNUMBER(MATCH(D54,'July 17'!$H$2:$H$300,0)),(ISNUMBER(MATCH(E54,'July 17'!$G$2:$G$300,0))))),"Found","Not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1503</v>
      </c>
      <c r="C55" s="58"/>
      <c r="D55" s="38" t="s">
        <v>1504</v>
      </c>
      <c r="E55" s="38" t="s">
        <v>82</v>
      </c>
      <c r="F55" s="33" t="str">
        <f>IF(OR(OR(ISNUMBER(MATCH(C55,'July 11'!$E$2:$E$300,0)),ISNUMBER(MATCH(C55,'July 11'!$F$2:$F$300,0))),AND(ISNUMBER(MATCH(D55,'July 11'!$H$2:$H$300,0)),(ISNUMBER(MATCH(E55,'July 11'!$G$2:$G$300,0))))),"Found","Not Found")</f>
        <v>Not Found</v>
      </c>
      <c r="G55" s="33" t="str">
        <f>IF(OR(OR(ISNUMBER(MATCH(C55,'July 12'!$E$2:$E$300,0)),ISNUMBER(MATCH(C55,'July 12'!$F$2:$F$300,0))),AND(ISNUMBER(MATCH(D55,'July 12'!$H$2:$H$300,0)),(ISNUMBER(MATCH(E55,'July 12'!$G$2:$G$300,0))))),"Found","Not Found")</f>
        <v>Not Found</v>
      </c>
      <c r="H55" s="35" t="str">
        <f>IF(OR(OR(ISNUMBER(MATCH(C55,'July 13'!$E$2:$E$300,0)),ISNUMBER(MATCH(C55,'July 13'!$F$2:$F$300,0))),AND(ISNUMBER(MATCH(D55,'July 13'!$H$2:$H$300,0)),(ISNUMBER(MATCH(E55,'July 13'!$G$2:$G$300,0))))),"Found","Not Found")</f>
        <v>Not Found</v>
      </c>
      <c r="I55" s="33" t="str">
        <f>IF(OR(OR(ISNUMBER(MATCH(C55,'July 14'!$E$2:$E$300,0)),ISNUMBER(MATCH(C55,'July 14'!$F$2:$F$300,0))),AND(ISNUMBER(MATCH(D55,'July 14'!$H$2:$H$300,0)),(ISNUMBER(MATCH(E55,'July 14'!$G$2:$G$300,0))))),"Found","Not Found")</f>
        <v>Not Found</v>
      </c>
      <c r="J55" s="33" t="str">
        <f>IF(OR(OR(ISNUMBER(MATCH(C55,'July 15'!$E$2:$E$300,0)),ISNUMBER(MATCH(C55,'July 15'!$F$2:$F$300,0))),AND(ISNUMBER(MATCH(D55,'July 15'!$H$2:$H$300,0)),(ISNUMBER(MATCH(E55,'July 15'!$G$2:$G$300,0))))),"Found","Not Found")</f>
        <v>Not Found</v>
      </c>
      <c r="K55" s="33" t="str">
        <f>IF(OR(OR(ISNUMBER(MATCH(C55,'July 16'!$E$2:$E$300,0)),ISNUMBER(MATCH(C55,'July 16'!$F$2:$F$300,0))),AND(ISNUMBER(MATCH(D55,'July 16'!$H$2:$H$300,0)),(ISNUMBER(MATCH(E55,'July 16'!$G$2:$G$300,0))))),"Found","Not Found")</f>
        <v>Not Found</v>
      </c>
      <c r="L55" s="33" t="str">
        <f>IF(OR(OR(ISNUMBER(MATCH(C55,'July 17'!$E$2:$E$300,0)),ISNUMBER(MATCH(C55,'July 17'!$F$2:$F$300,0))),AND(ISNUMBER(MATCH(D55,'July 17'!$H$2:$H$300,0)),(ISNUMBER(MATCH(E55,'July 17'!$G$2:$G$300,0))))),"Found","Not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1476</v>
      </c>
      <c r="C56" s="38"/>
      <c r="D56" s="38" t="s">
        <v>1505</v>
      </c>
      <c r="E56" s="38" t="s">
        <v>1478</v>
      </c>
      <c r="F56" s="33" t="str">
        <f>IF(OR(OR(ISNUMBER(MATCH(C56,'July 11'!$E$2:$E$300,0)),ISNUMBER(MATCH(C56,'July 11'!$F$2:$F$300,0))),AND(ISNUMBER(MATCH(D56,'July 11'!$H$2:$H$300,0)),(ISNUMBER(MATCH(E56,'July 11'!$G$2:$G$300,0))))),"Found","Not Found")</f>
        <v>Not Found</v>
      </c>
      <c r="G56" s="33" t="str">
        <f>IF(OR(OR(ISNUMBER(MATCH(C56,'July 12'!$E$2:$E$300,0)),ISNUMBER(MATCH(C56,'July 12'!$F$2:$F$300,0))),AND(ISNUMBER(MATCH(D56,'July 12'!$H$2:$H$300,0)),(ISNUMBER(MATCH(E56,'July 12'!$G$2:$G$300,0))))),"Found","Not Found")</f>
        <v>Not Found</v>
      </c>
      <c r="H56" s="35" t="str">
        <f>IF(OR(OR(ISNUMBER(MATCH(C56,'July 13'!$E$2:$E$300,0)),ISNUMBER(MATCH(C56,'July 13'!$F$2:$F$300,0))),AND(ISNUMBER(MATCH(D56,'July 13'!$H$2:$H$300,0)),(ISNUMBER(MATCH(E56,'July 13'!$G$2:$G$300,0))))),"Found","Not Found")</f>
        <v>Not Found</v>
      </c>
      <c r="I56" s="33" t="str">
        <f>IF(OR(OR(ISNUMBER(MATCH(C56,'July 14'!$E$2:$E$300,0)),ISNUMBER(MATCH(C56,'July 14'!$F$2:$F$300,0))),AND(ISNUMBER(MATCH(D56,'July 14'!$H$2:$H$300,0)),(ISNUMBER(MATCH(E56,'July 14'!$G$2:$G$300,0))))),"Found","Not Found")</f>
        <v>Not Found</v>
      </c>
      <c r="J56" s="33" t="str">
        <f>IF(OR(OR(ISNUMBER(MATCH(C56,'July 15'!$E$2:$E$300,0)),ISNUMBER(MATCH(C56,'July 15'!$F$2:$F$300,0))),AND(ISNUMBER(MATCH(D56,'July 15'!$H$2:$H$300,0)),(ISNUMBER(MATCH(E56,'July 15'!$G$2:$G$300,0))))),"Found","Not Found")</f>
        <v>Not Found</v>
      </c>
      <c r="K56" s="33" t="str">
        <f>IF(OR(OR(ISNUMBER(MATCH(C56,'July 16'!$E$2:$E$300,0)),ISNUMBER(MATCH(C56,'July 16'!$F$2:$F$300,0))),AND(ISNUMBER(MATCH(D56,'July 16'!$H$2:$H$300,0)),(ISNUMBER(MATCH(E56,'July 16'!$G$2:$G$300,0))))),"Found","Not Found")</f>
        <v>Not Found</v>
      </c>
      <c r="L56" s="33" t="str">
        <f>IF(OR(OR(ISNUMBER(MATCH(C56,'July 17'!$E$2:$E$300,0)),ISNUMBER(MATCH(C56,'July 17'!$F$2:$F$300,0))),AND(ISNUMBER(MATCH(D56,'July 17'!$H$2:$H$300,0)),(ISNUMBER(MATCH(E56,'July 17'!$G$2:$G$300,0))))),"Found","Not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1506</v>
      </c>
      <c r="C57" s="38"/>
      <c r="D57" s="38" t="s">
        <v>1507</v>
      </c>
      <c r="E57" s="38" t="s">
        <v>31</v>
      </c>
      <c r="F57" s="33" t="str">
        <f>IF(OR(OR(ISNUMBER(MATCH(C57,'July 11'!$E$2:$E$300,0)),ISNUMBER(MATCH(C57,'July 11'!$F$2:$F$300,0))),AND(ISNUMBER(MATCH(D57,'July 11'!$H$2:$H$300,0)),(ISNUMBER(MATCH(E57,'July 11'!$G$2:$G$300,0))))),"Found","Not Found")</f>
        <v>Found</v>
      </c>
      <c r="G57" s="33" t="str">
        <f>IF(OR(OR(ISNUMBER(MATCH(C57,'July 12'!$E$2:$E$300,0)),ISNUMBER(MATCH(C57,'July 12'!$F$2:$F$300,0))),AND(ISNUMBER(MATCH(D57,'July 12'!$H$2:$H$300,0)),(ISNUMBER(MATCH(E57,'July 12'!$G$2:$G$300,0))))),"Found","Not Found")</f>
        <v>Found</v>
      </c>
      <c r="H57" s="35" t="str">
        <f>IF(OR(OR(ISNUMBER(MATCH(C57,'July 13'!$E$2:$E$300,0)),ISNUMBER(MATCH(C57,'July 13'!$F$2:$F$300,0))),AND(ISNUMBER(MATCH(D57,'July 13'!$H$2:$H$300,0)),(ISNUMBER(MATCH(E57,'July 13'!$G$2:$G$300,0))))),"Found","Not Found")</f>
        <v>Found</v>
      </c>
      <c r="I57" s="33" t="str">
        <f>IF(OR(OR(ISNUMBER(MATCH(C57,'July 14'!$E$2:$E$300,0)),ISNUMBER(MATCH(C57,'July 14'!$F$2:$F$300,0))),AND(ISNUMBER(MATCH(D57,'July 14'!$H$2:$H$300,0)),(ISNUMBER(MATCH(E57,'July 14'!$G$2:$G$300,0))))),"Found","Not Found")</f>
        <v>Not Found</v>
      </c>
      <c r="J57" s="33" t="str">
        <f>IF(OR(OR(ISNUMBER(MATCH(C57,'July 15'!$E$2:$E$300,0)),ISNUMBER(MATCH(C57,'July 15'!$F$2:$F$300,0))),AND(ISNUMBER(MATCH(D57,'July 15'!$H$2:$H$300,0)),(ISNUMBER(MATCH(E57,'July 15'!$G$2:$G$300,0))))),"Found","Not Found")</f>
        <v>Not Found</v>
      </c>
      <c r="K57" s="33" t="str">
        <f>IF(OR(OR(ISNUMBER(MATCH(C57,'July 16'!$E$2:$E$300,0)),ISNUMBER(MATCH(C57,'July 16'!$F$2:$F$300,0))),AND(ISNUMBER(MATCH(D57,'July 16'!$H$2:$H$300,0)),(ISNUMBER(MATCH(E57,'July 16'!$G$2:$G$300,0))))),"Found","Not Found")</f>
        <v>Found</v>
      </c>
      <c r="L57" s="33" t="str">
        <f>IF(OR(OR(ISNUMBER(MATCH(C57,'July 17'!$E$2:$E$300,0)),ISNUMBER(MATCH(C57,'July 17'!$F$2:$F$300,0))),AND(ISNUMBER(MATCH(D57,'July 17'!$H$2:$H$300,0)),(ISNUMBER(MATCH(E57,'July 17'!$G$2:$G$300,0))))),"Found","Not Found")</f>
        <v>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1508</v>
      </c>
      <c r="C58" s="38"/>
      <c r="D58" s="38" t="s">
        <v>1509</v>
      </c>
      <c r="E58" s="38" t="s">
        <v>1510</v>
      </c>
      <c r="F58" s="33" t="str">
        <f>IF(OR(OR(ISNUMBER(MATCH(C58,'July 11'!$E$2:$E$300,0)),ISNUMBER(MATCH(C58,'July 11'!$F$2:$F$300,0))),AND(ISNUMBER(MATCH(D58,'July 11'!$H$2:$H$300,0)),(ISNUMBER(MATCH(E58,'July 11'!$G$2:$G$300,0))))),"Found","Not Found")</f>
        <v>Not Found</v>
      </c>
      <c r="G58" s="33" t="str">
        <f>IF(OR(OR(ISNUMBER(MATCH(C58,'July 12'!$E$2:$E$300,0)),ISNUMBER(MATCH(C58,'July 12'!$F$2:$F$300,0))),AND(ISNUMBER(MATCH(D58,'July 12'!$H$2:$H$300,0)),(ISNUMBER(MATCH(E58,'July 12'!$G$2:$G$300,0))))),"Found","Not Found")</f>
        <v>Not Found</v>
      </c>
      <c r="H58" s="35" t="str">
        <f>IF(OR(OR(ISNUMBER(MATCH(C58,'July 13'!$E$2:$E$300,0)),ISNUMBER(MATCH(C58,'July 13'!$F$2:$F$300,0))),AND(ISNUMBER(MATCH(D58,'July 13'!$H$2:$H$300,0)),(ISNUMBER(MATCH(E58,'July 13'!$G$2:$G$300,0))))),"Found","Not Found")</f>
        <v>Not Found</v>
      </c>
      <c r="I58" s="33" t="str">
        <f>IF(OR(OR(ISNUMBER(MATCH(C58,'July 14'!$E$2:$E$300,0)),ISNUMBER(MATCH(C58,'July 14'!$F$2:$F$300,0))),AND(ISNUMBER(MATCH(D58,'July 14'!$H$2:$H$300,0)),(ISNUMBER(MATCH(E58,'July 14'!$G$2:$G$300,0))))),"Found","Not Found")</f>
        <v>Not Found</v>
      </c>
      <c r="J58" s="33" t="str">
        <f>IF(OR(OR(ISNUMBER(MATCH(C58,'July 15'!$E$2:$E$300,0)),ISNUMBER(MATCH(C58,'July 15'!$F$2:$F$300,0))),AND(ISNUMBER(MATCH(D58,'July 15'!$H$2:$H$300,0)),(ISNUMBER(MATCH(E58,'July 15'!$G$2:$G$300,0))))),"Found","Not Found")</f>
        <v>Not Found</v>
      </c>
      <c r="K58" s="33" t="str">
        <f>IF(OR(OR(ISNUMBER(MATCH(C58,'July 16'!$E$2:$E$300,0)),ISNUMBER(MATCH(C58,'July 16'!$F$2:$F$300,0))),AND(ISNUMBER(MATCH(D58,'July 16'!$H$2:$H$300,0)),(ISNUMBER(MATCH(E58,'July 16'!$G$2:$G$300,0))))),"Found","Not Found")</f>
        <v>Not Found</v>
      </c>
      <c r="L58" s="33" t="str">
        <f>IF(OR(OR(ISNUMBER(MATCH(C58,'July 17'!$E$2:$E$300,0)),ISNUMBER(MATCH(C58,'July 17'!$F$2:$F$300,0))),AND(ISNUMBER(MATCH(D58,'July 17'!$H$2:$H$300,0)),(ISNUMBER(MATCH(E58,'July 17'!$G$2:$G$300,0))))),"Found","Not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hidden="1" customHeight="1">
      <c r="A59" s="38"/>
      <c r="B59" s="57" t="s">
        <v>1489</v>
      </c>
      <c r="C59" s="38"/>
      <c r="D59" s="38" t="s">
        <v>52</v>
      </c>
      <c r="E59" s="38" t="s">
        <v>51</v>
      </c>
      <c r="F59" s="33" t="str">
        <f>IF(OR(OR(ISNUMBER(MATCH(C59,'July 11'!$E$2:$E$300,0)),ISNUMBER(MATCH(C59,'July 11'!$F$2:$F$300,0))),AND(ISNUMBER(MATCH(D59,'July 11'!$H$2:$H$300,0)),(ISNUMBER(MATCH(E59,'July 11'!$G$2:$G$300,0))))),"Found","Not Found")</f>
        <v>Found</v>
      </c>
      <c r="G59" s="33" t="str">
        <f>IF(OR(OR(ISNUMBER(MATCH(C59,'July 12'!$E$2:$E$300,0)),ISNUMBER(MATCH(C59,'July 12'!$F$2:$F$300,0))),AND(ISNUMBER(MATCH(D59,'July 12'!$H$2:$H$300,0)),(ISNUMBER(MATCH(E59,'July 12'!$G$2:$G$300,0))))),"Found","Not Found")</f>
        <v>Found</v>
      </c>
      <c r="H59" s="35" t="str">
        <f>IF(OR(OR(ISNUMBER(MATCH(C59,'July 13'!$E$2:$E$300,0)),ISNUMBER(MATCH(C59,'July 13'!$F$2:$F$300,0))),AND(ISNUMBER(MATCH(D59,'July 13'!$H$2:$H$300,0)),(ISNUMBER(MATCH(E59,'July 13'!$G$2:$G$300,0))))),"Found","Not Found")</f>
        <v>Found</v>
      </c>
      <c r="I59" s="33" t="str">
        <f>IF(OR(OR(ISNUMBER(MATCH(C59,'July 14'!$E$2:$E$300,0)),ISNUMBER(MATCH(C59,'July 14'!$F$2:$F$300,0))),AND(ISNUMBER(MATCH(D59,'July 14'!$H$2:$H$300,0)),(ISNUMBER(MATCH(E59,'July 14'!$G$2:$G$300,0))))),"Found","Not Found")</f>
        <v>Not Found</v>
      </c>
      <c r="J59" s="33" t="str">
        <f>IF(OR(OR(ISNUMBER(MATCH(C59,'July 15'!$E$2:$E$300,0)),ISNUMBER(MATCH(C59,'July 15'!$F$2:$F$300,0))),AND(ISNUMBER(MATCH(D59,'July 15'!$H$2:$H$300,0)),(ISNUMBER(MATCH(E59,'July 15'!$G$2:$G$300,0))))),"Found","Not Found")</f>
        <v>Not Found</v>
      </c>
      <c r="K59" s="33" t="str">
        <f>IF(OR(OR(ISNUMBER(MATCH(C59,'July 16'!$E$2:$E$300,0)),ISNUMBER(MATCH(C59,'July 16'!$F$2:$F$300,0))),AND(ISNUMBER(MATCH(D59,'July 16'!$H$2:$H$300,0)),(ISNUMBER(MATCH(E59,'July 16'!$G$2:$G$300,0))))),"Found","Not Found")</f>
        <v>Found</v>
      </c>
      <c r="L59" s="33" t="str">
        <f>IF(OR(OR(ISNUMBER(MATCH(C59,'July 17'!$E$2:$E$300,0)),ISNUMBER(MATCH(C59,'July 17'!$F$2:$F$300,0))),AND(ISNUMBER(MATCH(D59,'July 17'!$H$2:$H$300,0)),(ISNUMBER(MATCH(E59,'July 17'!$G$2:$G$300,0))))),"Found","Not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1511</v>
      </c>
      <c r="C60" s="38"/>
      <c r="D60" s="38" t="s">
        <v>1512</v>
      </c>
      <c r="E60" s="38" t="s">
        <v>1513</v>
      </c>
      <c r="F60" s="33" t="str">
        <f>IF(OR(OR(ISNUMBER(MATCH(C60,'July 11'!$E$2:$E$300,0)),ISNUMBER(MATCH(C60,'July 11'!$F$2:$F$300,0))),AND(ISNUMBER(MATCH(D60,'July 11'!$H$2:$H$300,0)),(ISNUMBER(MATCH(E60,'July 11'!$G$2:$G$300,0))))),"Found","Not Found")</f>
        <v>Not Found</v>
      </c>
      <c r="G60" s="33" t="str">
        <f>IF(OR(OR(ISNUMBER(MATCH(C60,'July 12'!$E$2:$E$300,0)),ISNUMBER(MATCH(C60,'July 12'!$F$2:$F$300,0))),AND(ISNUMBER(MATCH(D60,'July 12'!$H$2:$H$300,0)),(ISNUMBER(MATCH(E60,'July 12'!$G$2:$G$300,0))))),"Found","Not Found")</f>
        <v>Not Found</v>
      </c>
      <c r="H60" s="35" t="str">
        <f>IF(OR(OR(ISNUMBER(MATCH(C60,'July 13'!$E$2:$E$300,0)),ISNUMBER(MATCH(C60,'July 13'!$F$2:$F$300,0))),AND(ISNUMBER(MATCH(D60,'July 13'!$H$2:$H$300,0)),(ISNUMBER(MATCH(E60,'July 13'!$G$2:$G$300,0))))),"Found","Not Found")</f>
        <v>Not Found</v>
      </c>
      <c r="I60" s="33" t="str">
        <f>IF(OR(OR(ISNUMBER(MATCH(C60,'July 14'!$E$2:$E$300,0)),ISNUMBER(MATCH(C60,'July 14'!$F$2:$F$300,0))),AND(ISNUMBER(MATCH(D60,'July 14'!$H$2:$H$300,0)),(ISNUMBER(MATCH(E60,'July 14'!$G$2:$G$300,0))))),"Found","Not Found")</f>
        <v>Not Found</v>
      </c>
      <c r="J60" s="33" t="str">
        <f>IF(OR(OR(ISNUMBER(MATCH(C60,'July 15'!$E$2:$E$300,0)),ISNUMBER(MATCH(C60,'July 15'!$F$2:$F$300,0))),AND(ISNUMBER(MATCH(D60,'July 15'!$H$2:$H$300,0)),(ISNUMBER(MATCH(E60,'July 15'!$G$2:$G$300,0))))),"Found","Not Found")</f>
        <v>Not Found</v>
      </c>
      <c r="K60" s="33" t="str">
        <f>IF(OR(OR(ISNUMBER(MATCH(C60,'July 16'!$E$2:$E$300,0)),ISNUMBER(MATCH(C60,'July 16'!$F$2:$F$300,0))),AND(ISNUMBER(MATCH(D60,'July 16'!$H$2:$H$300,0)),(ISNUMBER(MATCH(E60,'July 16'!$G$2:$G$300,0))))),"Found","Not Found")</f>
        <v>Not Found</v>
      </c>
      <c r="L60" s="33" t="str">
        <f>IF(OR(OR(ISNUMBER(MATCH(C60,'July 17'!$E$2:$E$300,0)),ISNUMBER(MATCH(C60,'July 17'!$F$2:$F$300,0))),AND(ISNUMBER(MATCH(D60,'July 17'!$H$2:$H$300,0)),(ISNUMBER(MATCH(E60,'July 17'!$G$2:$G$300,0))))),"Found","Not Found")</f>
        <v>Not Found</v>
      </c>
      <c r="M60" s="36">
        <f t="shared" si="0"/>
        <v>0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1514</v>
      </c>
      <c r="C61" s="38"/>
      <c r="D61" s="38" t="s">
        <v>1515</v>
      </c>
      <c r="E61" s="38" t="s">
        <v>1516</v>
      </c>
      <c r="F61" s="33" t="str">
        <f>IF(OR(OR(ISNUMBER(MATCH(C61,'July 11'!$E$2:$E$300,0)),ISNUMBER(MATCH(C61,'July 11'!$F$2:$F$300,0))),AND(ISNUMBER(MATCH(D61,'July 11'!$H$2:$H$300,0)),(ISNUMBER(MATCH(E61,'July 11'!$G$2:$G$300,0))))),"Found","Not Found")</f>
        <v>Not Found</v>
      </c>
      <c r="G61" s="33" t="str">
        <f>IF(OR(OR(ISNUMBER(MATCH(C61,'July 12'!$E$2:$E$300,0)),ISNUMBER(MATCH(C61,'July 12'!$F$2:$F$300,0))),AND(ISNUMBER(MATCH(D61,'July 12'!$H$2:$H$300,0)),(ISNUMBER(MATCH(E61,'July 12'!$G$2:$G$300,0))))),"Found","Not Found")</f>
        <v>Not Found</v>
      </c>
      <c r="H61" s="35" t="str">
        <f>IF(OR(OR(ISNUMBER(MATCH(C61,'July 13'!$E$2:$E$300,0)),ISNUMBER(MATCH(C61,'July 13'!$F$2:$F$300,0))),AND(ISNUMBER(MATCH(D61,'July 13'!$H$2:$H$300,0)),(ISNUMBER(MATCH(E61,'July 13'!$G$2:$G$300,0))))),"Found","Not Found")</f>
        <v>Not Found</v>
      </c>
      <c r="I61" s="33" t="str">
        <f>IF(OR(OR(ISNUMBER(MATCH(C61,'July 14'!$E$2:$E$300,0)),ISNUMBER(MATCH(C61,'July 14'!$F$2:$F$300,0))),AND(ISNUMBER(MATCH(D61,'July 14'!$H$2:$H$300,0)),(ISNUMBER(MATCH(E61,'July 14'!$G$2:$G$300,0))))),"Found","Not Found")</f>
        <v>Not Found</v>
      </c>
      <c r="J61" s="33" t="str">
        <f>IF(OR(OR(ISNUMBER(MATCH(C61,'July 15'!$E$2:$E$300,0)),ISNUMBER(MATCH(C61,'July 15'!$F$2:$F$300,0))),AND(ISNUMBER(MATCH(D61,'July 15'!$H$2:$H$300,0)),(ISNUMBER(MATCH(E61,'July 15'!$G$2:$G$300,0))))),"Found","Not Found")</f>
        <v>Not Found</v>
      </c>
      <c r="K61" s="33" t="str">
        <f>IF(OR(OR(ISNUMBER(MATCH(C61,'July 16'!$E$2:$E$300,0)),ISNUMBER(MATCH(C61,'July 16'!$F$2:$F$300,0))),AND(ISNUMBER(MATCH(D61,'July 16'!$H$2:$H$300,0)),(ISNUMBER(MATCH(E61,'July 16'!$G$2:$G$300,0))))),"Found","Not Found")</f>
        <v>Not Found</v>
      </c>
      <c r="L61" s="33" t="str">
        <f>IF(OR(OR(ISNUMBER(MATCH(C61,'July 17'!$E$2:$E$300,0)),ISNUMBER(MATCH(C61,'July 17'!$F$2:$F$300,0))),AND(ISNUMBER(MATCH(D61,'July 17'!$H$2:$H$300,0)),(ISNUMBER(MATCH(E61,'July 17'!$G$2:$G$300,0))))),"Found","Not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1517</v>
      </c>
      <c r="C62" s="38"/>
      <c r="D62" s="38" t="s">
        <v>1518</v>
      </c>
      <c r="E62" s="38" t="s">
        <v>1519</v>
      </c>
      <c r="F62" s="33" t="str">
        <f>IF(OR(OR(ISNUMBER(MATCH(C62,'July 11'!$E$2:$E$300,0)),ISNUMBER(MATCH(C62,'July 11'!$F$2:$F$300,0))),AND(ISNUMBER(MATCH(D62,'July 11'!$H$2:$H$300,0)),(ISNUMBER(MATCH(E62,'July 11'!$G$2:$G$300,0))))),"Found","Not Found")</f>
        <v>Not Found</v>
      </c>
      <c r="G62" s="33" t="str">
        <f>IF(OR(OR(ISNUMBER(MATCH(C62,'July 12'!$E$2:$E$300,0)),ISNUMBER(MATCH(C62,'July 12'!$F$2:$F$300,0))),AND(ISNUMBER(MATCH(D62,'July 12'!$H$2:$H$300,0)),(ISNUMBER(MATCH(E62,'July 12'!$G$2:$G$300,0))))),"Found","Not Found")</f>
        <v>Not Found</v>
      </c>
      <c r="H62" s="35" t="str">
        <f>IF(OR(OR(ISNUMBER(MATCH(C62,'July 13'!$E$2:$E$300,0)),ISNUMBER(MATCH(C62,'July 13'!$F$2:$F$300,0))),AND(ISNUMBER(MATCH(D62,'July 13'!$H$2:$H$300,0)),(ISNUMBER(MATCH(E62,'July 13'!$G$2:$G$300,0))))),"Found","Not Found")</f>
        <v>Not Found</v>
      </c>
      <c r="I62" s="33" t="str">
        <f>IF(OR(OR(ISNUMBER(MATCH(C62,'July 14'!$E$2:$E$300,0)),ISNUMBER(MATCH(C62,'July 14'!$F$2:$F$300,0))),AND(ISNUMBER(MATCH(D62,'July 14'!$H$2:$H$300,0)),(ISNUMBER(MATCH(E62,'July 14'!$G$2:$G$300,0))))),"Found","Not Found")</f>
        <v>Not Found</v>
      </c>
      <c r="J62" s="33" t="str">
        <f>IF(OR(OR(ISNUMBER(MATCH(C62,'July 15'!$E$2:$E$300,0)),ISNUMBER(MATCH(C62,'July 15'!$F$2:$F$300,0))),AND(ISNUMBER(MATCH(D62,'July 15'!$H$2:$H$300,0)),(ISNUMBER(MATCH(E62,'July 15'!$G$2:$G$300,0))))),"Found","Not Found")</f>
        <v>Not Found</v>
      </c>
      <c r="K62" s="33" t="str">
        <f>IF(OR(OR(ISNUMBER(MATCH(C62,'July 16'!$E$2:$E$300,0)),ISNUMBER(MATCH(C62,'July 16'!$F$2:$F$300,0))),AND(ISNUMBER(MATCH(D62,'July 16'!$H$2:$H$300,0)),(ISNUMBER(MATCH(E62,'July 16'!$G$2:$G$300,0))))),"Found","Not Found")</f>
        <v>Not Found</v>
      </c>
      <c r="L62" s="33" t="str">
        <f>IF(OR(OR(ISNUMBER(MATCH(C62,'July 17'!$E$2:$E$300,0)),ISNUMBER(MATCH(C62,'July 17'!$F$2:$F$300,0))),AND(ISNUMBER(MATCH(D62,'July 17'!$H$2:$H$300,0)),(ISNUMBER(MATCH(E62,'July 17'!$G$2:$G$300,0))))),"Found","Not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1520</v>
      </c>
      <c r="C63" s="38"/>
      <c r="D63" s="38" t="s">
        <v>1136</v>
      </c>
      <c r="E63" s="38" t="s">
        <v>1521</v>
      </c>
      <c r="F63" s="33" t="str">
        <f>IF(OR(OR(ISNUMBER(MATCH(C63,'July 11'!$E$2:$E$300,0)),ISNUMBER(MATCH(C63,'July 11'!$F$2:$F$300,0))),AND(ISNUMBER(MATCH(D63,'July 11'!$H$2:$H$300,0)),(ISNUMBER(MATCH(E63,'July 11'!$G$2:$G$300,0))))),"Found","Not Found")</f>
        <v>Not Found</v>
      </c>
      <c r="G63" s="33" t="str">
        <f>IF(OR(OR(ISNUMBER(MATCH(C63,'July 12'!$E$2:$E$300,0)),ISNUMBER(MATCH(C63,'July 12'!$F$2:$F$300,0))),AND(ISNUMBER(MATCH(D63,'July 12'!$H$2:$H$300,0)),(ISNUMBER(MATCH(E63,'July 12'!$G$2:$G$300,0))))),"Found","Not Found")</f>
        <v>Not Found</v>
      </c>
      <c r="H63" s="35" t="str">
        <f>IF(OR(OR(ISNUMBER(MATCH(C63,'July 13'!$E$2:$E$300,0)),ISNUMBER(MATCH(C63,'July 13'!$F$2:$F$300,0))),AND(ISNUMBER(MATCH(D63,'July 13'!$H$2:$H$300,0)),(ISNUMBER(MATCH(E63,'July 13'!$G$2:$G$300,0))))),"Found","Not Found")</f>
        <v>Not Found</v>
      </c>
      <c r="I63" s="33" t="str">
        <f>IF(OR(OR(ISNUMBER(MATCH(C63,'July 14'!$E$2:$E$300,0)),ISNUMBER(MATCH(C63,'July 14'!$F$2:$F$300,0))),AND(ISNUMBER(MATCH(D63,'July 14'!$H$2:$H$300,0)),(ISNUMBER(MATCH(E63,'July 14'!$G$2:$G$300,0))))),"Found","Not Found")</f>
        <v>Not Found</v>
      </c>
      <c r="J63" s="33" t="str">
        <f>IF(OR(OR(ISNUMBER(MATCH(C63,'July 15'!$E$2:$E$300,0)),ISNUMBER(MATCH(C63,'July 15'!$F$2:$F$300,0))),AND(ISNUMBER(MATCH(D63,'July 15'!$H$2:$H$300,0)),(ISNUMBER(MATCH(E63,'July 15'!$G$2:$G$300,0))))),"Found","Not Found")</f>
        <v>Not Found</v>
      </c>
      <c r="K63" s="33" t="str">
        <f>IF(OR(OR(ISNUMBER(MATCH(C63,'July 16'!$E$2:$E$300,0)),ISNUMBER(MATCH(C63,'July 16'!$F$2:$F$300,0))),AND(ISNUMBER(MATCH(D63,'July 16'!$H$2:$H$300,0)),(ISNUMBER(MATCH(E63,'July 16'!$G$2:$G$300,0))))),"Found","Not Found")</f>
        <v>Not Found</v>
      </c>
      <c r="L63" s="33" t="str">
        <f>IF(OR(OR(ISNUMBER(MATCH(C63,'July 17'!$E$2:$E$300,0)),ISNUMBER(MATCH(C63,'July 17'!$F$2:$F$300,0))),AND(ISNUMBER(MATCH(D63,'July 17'!$H$2:$H$300,0)),(ISNUMBER(MATCH(E63,'July 17'!$G$2:$G$300,0))))),"Found","Not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1522</v>
      </c>
      <c r="C64" s="38"/>
      <c r="D64" s="38" t="s">
        <v>148</v>
      </c>
      <c r="E64" s="38" t="s">
        <v>147</v>
      </c>
      <c r="F64" s="33" t="str">
        <f>IF(OR(OR(ISNUMBER(MATCH(C64,'July 11'!$E$2:$E$300,0)),ISNUMBER(MATCH(C64,'July 11'!$F$2:$F$300,0))),AND(ISNUMBER(MATCH(D64,'July 11'!$H$2:$H$300,0)),(ISNUMBER(MATCH(E64,'July 11'!$G$2:$G$300,0))))),"Found","Not Found")</f>
        <v>Not Found</v>
      </c>
      <c r="G64" s="33" t="str">
        <f>IF(OR(OR(ISNUMBER(MATCH(C64,'July 12'!$E$2:$E$300,0)),ISNUMBER(MATCH(C64,'July 12'!$F$2:$F$300,0))),AND(ISNUMBER(MATCH(D64,'July 12'!$H$2:$H$300,0)),(ISNUMBER(MATCH(E64,'July 12'!$G$2:$G$300,0))))),"Found","Not Found")</f>
        <v>Not Found</v>
      </c>
      <c r="H64" s="35" t="str">
        <f>IF(OR(OR(ISNUMBER(MATCH(C64,'July 13'!$E$2:$E$300,0)),ISNUMBER(MATCH(C64,'July 13'!$F$2:$F$300,0))),AND(ISNUMBER(MATCH(D64,'July 13'!$H$2:$H$300,0)),(ISNUMBER(MATCH(E64,'July 13'!$G$2:$G$300,0))))),"Found","Not Found")</f>
        <v>Not Found</v>
      </c>
      <c r="I64" s="33" t="str">
        <f>IF(OR(OR(ISNUMBER(MATCH(C64,'July 14'!$E$2:$E$300,0)),ISNUMBER(MATCH(C64,'July 14'!$F$2:$F$300,0))),AND(ISNUMBER(MATCH(D64,'July 14'!$H$2:$H$300,0)),(ISNUMBER(MATCH(E64,'July 14'!$G$2:$G$300,0))))),"Found","Not Found")</f>
        <v>Not Found</v>
      </c>
      <c r="J64" s="33" t="str">
        <f>IF(OR(OR(ISNUMBER(MATCH(C64,'July 15'!$E$2:$E$300,0)),ISNUMBER(MATCH(C64,'July 15'!$F$2:$F$300,0))),AND(ISNUMBER(MATCH(D64,'July 15'!$H$2:$H$300,0)),(ISNUMBER(MATCH(E64,'July 15'!$G$2:$G$300,0))))),"Found","Not Found")</f>
        <v>Not Found</v>
      </c>
      <c r="K64" s="33" t="str">
        <f>IF(OR(OR(ISNUMBER(MATCH(C64,'July 16'!$E$2:$E$300,0)),ISNUMBER(MATCH(C64,'July 16'!$F$2:$F$300,0))),AND(ISNUMBER(MATCH(D64,'July 16'!$H$2:$H$300,0)),(ISNUMBER(MATCH(E64,'July 16'!$G$2:$G$300,0))))),"Found","Not Found")</f>
        <v>Found</v>
      </c>
      <c r="L64" s="33" t="str">
        <f>IF(OR(OR(ISNUMBER(MATCH(C64,'July 17'!$E$2:$E$300,0)),ISNUMBER(MATCH(C64,'July 17'!$F$2:$F$300,0))),AND(ISNUMBER(MATCH(D64,'July 17'!$H$2:$H$300,0)),(ISNUMBER(MATCH(E64,'July 17'!$G$2:$G$300,0))))),"Found","Not Found")</f>
        <v>Not Found</v>
      </c>
      <c r="M64" s="36">
        <f t="shared" si="0"/>
        <v>1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1523</v>
      </c>
      <c r="C65" s="38"/>
      <c r="D65" s="38" t="s">
        <v>1524</v>
      </c>
      <c r="E65" s="38" t="s">
        <v>1525</v>
      </c>
      <c r="F65" s="33" t="str">
        <f>IF(OR(OR(ISNUMBER(MATCH(C65,'July 11'!$E$2:$E$300,0)),ISNUMBER(MATCH(C65,'July 11'!$F$2:$F$300,0))),AND(ISNUMBER(MATCH(D65,'July 11'!$H$2:$H$300,0)),(ISNUMBER(MATCH(E65,'July 11'!$G$2:$G$300,0))))),"Found","Not Found")</f>
        <v>Not Found</v>
      </c>
      <c r="G65" s="33" t="str">
        <f>IF(OR(OR(ISNUMBER(MATCH(C65,'July 12'!$E$2:$E$300,0)),ISNUMBER(MATCH(C65,'July 12'!$F$2:$F$300,0))),AND(ISNUMBER(MATCH(D65,'July 12'!$H$2:$H$300,0)),(ISNUMBER(MATCH(E65,'July 12'!$G$2:$G$300,0))))),"Found","Not Found")</f>
        <v>Not Found</v>
      </c>
      <c r="H65" s="35" t="str">
        <f>IF(OR(OR(ISNUMBER(MATCH(C65,'July 13'!$E$2:$E$300,0)),ISNUMBER(MATCH(C65,'July 13'!$F$2:$F$300,0))),AND(ISNUMBER(MATCH(D65,'July 13'!$H$2:$H$300,0)),(ISNUMBER(MATCH(E65,'July 13'!$G$2:$G$300,0))))),"Found","Not Found")</f>
        <v>Not Found</v>
      </c>
      <c r="I65" s="33" t="str">
        <f>IF(OR(OR(ISNUMBER(MATCH(C65,'July 14'!$E$2:$E$300,0)),ISNUMBER(MATCH(C65,'July 14'!$F$2:$F$300,0))),AND(ISNUMBER(MATCH(D65,'July 14'!$H$2:$H$300,0)),(ISNUMBER(MATCH(E65,'July 14'!$G$2:$G$300,0))))),"Found","Not Found")</f>
        <v>Not Found</v>
      </c>
      <c r="J65" s="33" t="str">
        <f>IF(OR(OR(ISNUMBER(MATCH(C65,'July 15'!$E$2:$E$300,0)),ISNUMBER(MATCH(C65,'July 15'!$F$2:$F$300,0))),AND(ISNUMBER(MATCH(D65,'July 15'!$H$2:$H$300,0)),(ISNUMBER(MATCH(E65,'July 15'!$G$2:$G$300,0))))),"Found","Not Found")</f>
        <v>Not Found</v>
      </c>
      <c r="K65" s="33" t="str">
        <f>IF(OR(OR(ISNUMBER(MATCH(C65,'July 16'!$E$2:$E$300,0)),ISNUMBER(MATCH(C65,'July 16'!$F$2:$F$300,0))),AND(ISNUMBER(MATCH(D65,'July 16'!$H$2:$H$300,0)),(ISNUMBER(MATCH(E65,'July 16'!$G$2:$G$300,0))))),"Found","Not Found")</f>
        <v>Not Found</v>
      </c>
      <c r="L65" s="33" t="str">
        <f>IF(OR(OR(ISNUMBER(MATCH(C65,'July 17'!$E$2:$E$300,0)),ISNUMBER(MATCH(C65,'July 17'!$F$2:$F$300,0))),AND(ISNUMBER(MATCH(D65,'July 17'!$H$2:$H$300,0)),(ISNUMBER(MATCH(E65,'July 17'!$G$2:$G$300,0))))),"Found","Not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1526</v>
      </c>
      <c r="C66" s="38"/>
      <c r="D66" s="38" t="s">
        <v>1527</v>
      </c>
      <c r="E66" s="38" t="s">
        <v>1528</v>
      </c>
      <c r="F66" s="33" t="str">
        <f>IF(OR(OR(ISNUMBER(MATCH(C66,'July 11'!$E$2:$E$300,0)),ISNUMBER(MATCH(C66,'July 11'!$F$2:$F$300,0))),AND(ISNUMBER(MATCH(D66,'July 11'!$H$2:$H$300,0)),(ISNUMBER(MATCH(E66,'July 11'!$G$2:$G$300,0))))),"Found","Not Found")</f>
        <v>Not Found</v>
      </c>
      <c r="G66" s="33" t="str">
        <f>IF(OR(OR(ISNUMBER(MATCH(C66,'July 12'!$E$2:$E$300,0)),ISNUMBER(MATCH(C66,'July 12'!$F$2:$F$300,0))),AND(ISNUMBER(MATCH(D66,'July 12'!$H$2:$H$300,0)),(ISNUMBER(MATCH(E66,'July 12'!$G$2:$G$300,0))))),"Found","Not Found")</f>
        <v>Not Found</v>
      </c>
      <c r="H66" s="35" t="str">
        <f>IF(OR(OR(ISNUMBER(MATCH(C66,'July 13'!$E$2:$E$300,0)),ISNUMBER(MATCH(C66,'July 13'!$F$2:$F$300,0))),AND(ISNUMBER(MATCH(D66,'July 13'!$H$2:$H$300,0)),(ISNUMBER(MATCH(E66,'July 13'!$G$2:$G$300,0))))),"Found","Not Found")</f>
        <v>Not Found</v>
      </c>
      <c r="I66" s="33" t="str">
        <f>IF(OR(OR(ISNUMBER(MATCH(C66,'July 14'!$E$2:$E$300,0)),ISNUMBER(MATCH(C66,'July 14'!$F$2:$F$300,0))),AND(ISNUMBER(MATCH(D66,'July 14'!$H$2:$H$300,0)),(ISNUMBER(MATCH(E66,'July 14'!$G$2:$G$300,0))))),"Found","Not Found")</f>
        <v>Not Found</v>
      </c>
      <c r="J66" s="33" t="str">
        <f>IF(OR(OR(ISNUMBER(MATCH(C66,'July 15'!$E$2:$E$300,0)),ISNUMBER(MATCH(C66,'July 15'!$F$2:$F$300,0))),AND(ISNUMBER(MATCH(D66,'July 15'!$H$2:$H$300,0)),(ISNUMBER(MATCH(E66,'July 15'!$G$2:$G$300,0))))),"Found","Not Found")</f>
        <v>Not Found</v>
      </c>
      <c r="K66" s="33" t="str">
        <f>IF(OR(OR(ISNUMBER(MATCH(C66,'July 16'!$E$2:$E$300,0)),ISNUMBER(MATCH(C66,'July 16'!$F$2:$F$300,0))),AND(ISNUMBER(MATCH(D66,'July 16'!$H$2:$H$300,0)),(ISNUMBER(MATCH(E66,'July 16'!$G$2:$G$300,0))))),"Found","Not Found")</f>
        <v>Not Found</v>
      </c>
      <c r="L66" s="33" t="str">
        <f>IF(OR(OR(ISNUMBER(MATCH(C66,'July 17'!$E$2:$E$300,0)),ISNUMBER(MATCH(C66,'July 17'!$F$2:$F$300,0))),AND(ISNUMBER(MATCH(D66,'July 17'!$H$2:$H$300,0)),(ISNUMBER(MATCH(E66,'July 17'!$G$2:$G$300,0))))),"Found","Not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25</v>
      </c>
      <c r="G68" s="36">
        <f t="shared" ref="G68:L68" si="3">COUNTIF(G2:G66,"Found")</f>
        <v>23</v>
      </c>
      <c r="H68" s="36">
        <f t="shared" si="3"/>
        <v>23</v>
      </c>
      <c r="I68" s="36">
        <f t="shared" si="3"/>
        <v>0</v>
      </c>
      <c r="J68" s="36">
        <f t="shared" si="3"/>
        <v>0</v>
      </c>
      <c r="K68" s="36">
        <f t="shared" si="3"/>
        <v>21</v>
      </c>
      <c r="L68" s="36">
        <f t="shared" si="3"/>
        <v>12</v>
      </c>
      <c r="N68" s="38"/>
      <c r="O68" s="30">
        <f>COUNTIF(O2:O66, "Yes")</f>
        <v>48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44753.178049791662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44753.289048749997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36.4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33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44753.301181967588</v>
      </c>
      <c r="B4" s="3" t="s">
        <v>34</v>
      </c>
      <c r="C4" s="4" t="s">
        <v>35</v>
      </c>
      <c r="D4" s="4" t="s">
        <v>36</v>
      </c>
      <c r="E4" s="4">
        <v>247</v>
      </c>
      <c r="I4" s="4" t="s">
        <v>37</v>
      </c>
      <c r="J4" s="4" t="s">
        <v>27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38</v>
      </c>
      <c r="V4" s="4" t="s">
        <v>29</v>
      </c>
    </row>
    <row r="5" spans="1:22">
      <c r="A5" s="2">
        <v>44753.315675613427</v>
      </c>
      <c r="B5" s="3" t="s">
        <v>39</v>
      </c>
      <c r="C5" s="4" t="s">
        <v>35</v>
      </c>
      <c r="D5" s="4" t="s">
        <v>36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33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44753.316690659718</v>
      </c>
      <c r="B6" s="3" t="s">
        <v>40</v>
      </c>
      <c r="C6" s="4" t="s">
        <v>22</v>
      </c>
      <c r="G6" s="4" t="s">
        <v>41</v>
      </c>
      <c r="H6" s="4" t="s">
        <v>42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44753.318912337963</v>
      </c>
      <c r="B7" s="3" t="s">
        <v>43</v>
      </c>
      <c r="C7" s="4" t="s">
        <v>35</v>
      </c>
      <c r="D7" s="4" t="s">
        <v>44</v>
      </c>
      <c r="F7" s="4" t="s">
        <v>45</v>
      </c>
      <c r="I7" s="4" t="s">
        <v>25</v>
      </c>
      <c r="K7" s="4">
        <v>36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33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44753.320446990736</v>
      </c>
      <c r="B8" s="3" t="s">
        <v>46</v>
      </c>
      <c r="C8" s="4" t="s">
        <v>35</v>
      </c>
      <c r="D8" s="4" t="s">
        <v>36</v>
      </c>
      <c r="E8" s="4" t="s">
        <v>47</v>
      </c>
      <c r="I8" s="4" t="s">
        <v>25</v>
      </c>
      <c r="K8" s="4">
        <v>36.5</v>
      </c>
      <c r="L8" s="4">
        <v>33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48</v>
      </c>
      <c r="U8" s="4" t="s">
        <v>28</v>
      </c>
      <c r="V8" s="4" t="s">
        <v>29</v>
      </c>
    </row>
    <row r="9" spans="1:22">
      <c r="A9" s="2">
        <v>44753.321013819441</v>
      </c>
      <c r="B9" s="3" t="s">
        <v>49</v>
      </c>
      <c r="C9" s="4" t="s">
        <v>35</v>
      </c>
      <c r="D9" s="4" t="s">
        <v>44</v>
      </c>
      <c r="F9" s="4" t="s">
        <v>50</v>
      </c>
      <c r="I9" s="4" t="s">
        <v>25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44753.323273125003</v>
      </c>
      <c r="B10" s="4">
        <v>9672143222</v>
      </c>
      <c r="C10" s="4" t="s">
        <v>22</v>
      </c>
      <c r="G10" s="4" t="s">
        <v>51</v>
      </c>
      <c r="H10" s="4" t="s">
        <v>52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53</v>
      </c>
      <c r="V10" s="4" t="s">
        <v>29</v>
      </c>
    </row>
    <row r="11" spans="1:22">
      <c r="A11" s="2">
        <v>44753.329893912036</v>
      </c>
      <c r="B11" s="3" t="s">
        <v>54</v>
      </c>
      <c r="C11" s="4" t="s">
        <v>22</v>
      </c>
      <c r="G11" s="4" t="s">
        <v>55</v>
      </c>
      <c r="H11" s="4" t="s">
        <v>56</v>
      </c>
      <c r="I11" s="4" t="s">
        <v>25</v>
      </c>
      <c r="K11" s="4">
        <v>36.200000000000003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57</v>
      </c>
      <c r="T11" s="4" t="s">
        <v>48</v>
      </c>
      <c r="U11" s="4" t="s">
        <v>28</v>
      </c>
      <c r="V11" s="4" t="s">
        <v>29</v>
      </c>
    </row>
    <row r="12" spans="1:22">
      <c r="A12" s="2">
        <v>44753.338172442134</v>
      </c>
      <c r="B12" s="3" t="s">
        <v>58</v>
      </c>
      <c r="C12" s="4" t="s">
        <v>22</v>
      </c>
      <c r="G12" s="4" t="s">
        <v>59</v>
      </c>
      <c r="H12" s="4" t="s">
        <v>60</v>
      </c>
      <c r="I12" s="4" t="s">
        <v>37</v>
      </c>
      <c r="J12" s="4" t="s">
        <v>27</v>
      </c>
      <c r="K12" s="4">
        <v>36.200000000000003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38</v>
      </c>
      <c r="V12" s="4" t="s">
        <v>29</v>
      </c>
    </row>
    <row r="13" spans="1:22">
      <c r="A13" s="2">
        <v>44753.33931314815</v>
      </c>
      <c r="B13" s="3" t="s">
        <v>61</v>
      </c>
      <c r="C13" s="4" t="s">
        <v>35</v>
      </c>
      <c r="D13" s="4" t="s">
        <v>44</v>
      </c>
      <c r="F13" s="4" t="s">
        <v>62</v>
      </c>
      <c r="I13" s="4" t="s">
        <v>25</v>
      </c>
      <c r="K13" s="4">
        <v>36.1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44753.341370775466</v>
      </c>
      <c r="B14" s="3" t="s">
        <v>63</v>
      </c>
      <c r="C14" s="4" t="s">
        <v>35</v>
      </c>
      <c r="D14" s="4" t="s">
        <v>44</v>
      </c>
      <c r="F14" s="4" t="s">
        <v>64</v>
      </c>
      <c r="I14" s="4" t="s">
        <v>25</v>
      </c>
      <c r="K14" s="4">
        <v>36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44753.345409583329</v>
      </c>
      <c r="B15" s="3" t="s">
        <v>65</v>
      </c>
      <c r="C15" s="4" t="s">
        <v>22</v>
      </c>
      <c r="G15" s="4" t="s">
        <v>66</v>
      </c>
      <c r="H15" s="4" t="s">
        <v>67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44753.351249733794</v>
      </c>
      <c r="B16" s="3" t="s">
        <v>68</v>
      </c>
      <c r="C16" s="4" t="s">
        <v>35</v>
      </c>
      <c r="D16" s="4" t="s">
        <v>44</v>
      </c>
      <c r="F16" s="4" t="s">
        <v>69</v>
      </c>
      <c r="I16" s="4" t="s">
        <v>25</v>
      </c>
      <c r="K16" s="4">
        <v>36.4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44753.355822789352</v>
      </c>
      <c r="B17" s="3" t="s">
        <v>70</v>
      </c>
      <c r="C17" s="4" t="s">
        <v>35</v>
      </c>
      <c r="D17" s="4" t="s">
        <v>44</v>
      </c>
      <c r="F17" s="4" t="s">
        <v>71</v>
      </c>
      <c r="I17" s="4" t="s">
        <v>25</v>
      </c>
      <c r="K17" s="4">
        <v>36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33</v>
      </c>
      <c r="S17" s="4" t="s">
        <v>72</v>
      </c>
      <c r="T17" s="4" t="s">
        <v>48</v>
      </c>
      <c r="U17" s="4" t="s">
        <v>73</v>
      </c>
      <c r="V17" s="4" t="s">
        <v>29</v>
      </c>
    </row>
    <row r="18" spans="1:22">
      <c r="A18" s="2">
        <v>44753.358270231482</v>
      </c>
      <c r="B18" s="4" t="s">
        <v>74</v>
      </c>
      <c r="C18" s="4" t="s">
        <v>35</v>
      </c>
      <c r="D18" s="4" t="s">
        <v>44</v>
      </c>
      <c r="F18" s="4" t="s">
        <v>75</v>
      </c>
      <c r="I18" s="4" t="s">
        <v>25</v>
      </c>
      <c r="K18" s="4">
        <v>36.1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44753.364370613424</v>
      </c>
      <c r="B19" s="3" t="s">
        <v>76</v>
      </c>
      <c r="C19" s="4" t="s">
        <v>22</v>
      </c>
      <c r="G19" s="4" t="s">
        <v>77</v>
      </c>
      <c r="H19" s="4" t="s">
        <v>78</v>
      </c>
      <c r="I19" s="4" t="s">
        <v>25</v>
      </c>
      <c r="K19" s="4">
        <v>36.4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38</v>
      </c>
      <c r="V19" s="4" t="s">
        <v>29</v>
      </c>
    </row>
    <row r="20" spans="1:22">
      <c r="A20" s="2">
        <v>44753.366307627315</v>
      </c>
      <c r="B20" s="3" t="s">
        <v>79</v>
      </c>
      <c r="C20" s="4" t="s">
        <v>35</v>
      </c>
      <c r="D20" s="4" t="s">
        <v>36</v>
      </c>
      <c r="E20" s="4" t="s">
        <v>80</v>
      </c>
      <c r="I20" s="4" t="s">
        <v>37</v>
      </c>
      <c r="J20" s="4" t="s">
        <v>27</v>
      </c>
      <c r="K20" s="4">
        <v>36.299999999999997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44753.368216099538</v>
      </c>
      <c r="B21" s="3" t="s">
        <v>81</v>
      </c>
      <c r="C21" s="4" t="s">
        <v>22</v>
      </c>
      <c r="G21" s="4" t="s">
        <v>82</v>
      </c>
      <c r="H21" s="4" t="s">
        <v>83</v>
      </c>
      <c r="I21" s="4" t="s">
        <v>25</v>
      </c>
      <c r="K21" s="4">
        <v>36</v>
      </c>
      <c r="L21" s="4">
        <v>20</v>
      </c>
      <c r="M21" s="4" t="s">
        <v>84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48</v>
      </c>
      <c r="U21" s="4" t="s">
        <v>28</v>
      </c>
      <c r="V21" s="4" t="s">
        <v>29</v>
      </c>
    </row>
    <row r="22" spans="1:22">
      <c r="A22" s="2">
        <v>44753.371011805561</v>
      </c>
      <c r="B22" s="3" t="s">
        <v>85</v>
      </c>
      <c r="C22" s="4" t="s">
        <v>35</v>
      </c>
      <c r="D22" s="4" t="s">
        <v>44</v>
      </c>
      <c r="F22" s="4" t="s">
        <v>86</v>
      </c>
      <c r="I22" s="4" t="s">
        <v>25</v>
      </c>
      <c r="K22" s="4">
        <v>36.299999999999997</v>
      </c>
      <c r="L22" s="4">
        <v>24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44753.376253981478</v>
      </c>
      <c r="B23" s="3" t="s">
        <v>87</v>
      </c>
      <c r="C23" s="4" t="s">
        <v>35</v>
      </c>
      <c r="D23" s="4" t="s">
        <v>36</v>
      </c>
      <c r="E23" s="4">
        <v>571</v>
      </c>
      <c r="I23" s="4" t="s">
        <v>37</v>
      </c>
      <c r="J23" s="4" t="s">
        <v>27</v>
      </c>
      <c r="K23" s="4">
        <v>36.9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44753.385535543981</v>
      </c>
      <c r="B24" s="3" t="s">
        <v>88</v>
      </c>
      <c r="C24" s="4" t="s">
        <v>35</v>
      </c>
      <c r="D24" s="4" t="s">
        <v>44</v>
      </c>
      <c r="F24" s="4" t="s">
        <v>89</v>
      </c>
      <c r="I24" s="4" t="s">
        <v>25</v>
      </c>
      <c r="K24" s="4">
        <v>35.9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33</v>
      </c>
      <c r="S24" s="4" t="s">
        <v>28</v>
      </c>
      <c r="T24" s="4" t="s">
        <v>90</v>
      </c>
      <c r="U24" s="4" t="s">
        <v>28</v>
      </c>
      <c r="V24" s="4" t="s">
        <v>29</v>
      </c>
    </row>
    <row r="25" spans="1:22">
      <c r="A25" s="2">
        <v>44753.448586898143</v>
      </c>
      <c r="B25" s="3" t="s">
        <v>91</v>
      </c>
      <c r="C25" s="4" t="s">
        <v>22</v>
      </c>
      <c r="G25" s="4" t="s">
        <v>92</v>
      </c>
      <c r="H25" s="4" t="s">
        <v>93</v>
      </c>
      <c r="I25" s="4" t="s">
        <v>25</v>
      </c>
      <c r="K25" s="4">
        <v>36.200000000000003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33</v>
      </c>
      <c r="S25" s="4" t="s">
        <v>28</v>
      </c>
      <c r="T25" s="4" t="s">
        <v>28</v>
      </c>
      <c r="U25" s="4" t="s">
        <v>94</v>
      </c>
      <c r="V25" s="4" t="s">
        <v>29</v>
      </c>
    </row>
    <row r="26" spans="1:22">
      <c r="A26" s="2">
        <v>44753.556570208333</v>
      </c>
      <c r="B26" s="4" t="s">
        <v>95</v>
      </c>
      <c r="C26" s="4" t="s">
        <v>22</v>
      </c>
      <c r="G26" s="4" t="s">
        <v>96</v>
      </c>
      <c r="H26" s="4" t="s">
        <v>97</v>
      </c>
      <c r="I26" s="4" t="s">
        <v>25</v>
      </c>
      <c r="K26" s="4">
        <v>36.4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29</v>
      </c>
      <c r="R26" s="4" t="s">
        <v>98</v>
      </c>
      <c r="S26" s="4" t="s">
        <v>28</v>
      </c>
      <c r="T26" s="4" t="s">
        <v>28</v>
      </c>
      <c r="U26" s="4" t="s">
        <v>53</v>
      </c>
      <c r="V26" s="4" t="s">
        <v>29</v>
      </c>
    </row>
    <row r="27" spans="1:22">
      <c r="A27" s="2">
        <v>44753.697579641201</v>
      </c>
      <c r="B27" s="3" t="s">
        <v>99</v>
      </c>
      <c r="C27" s="4" t="s">
        <v>22</v>
      </c>
      <c r="G27" s="4" t="s">
        <v>100</v>
      </c>
      <c r="H27" s="4" t="s">
        <v>101</v>
      </c>
      <c r="I27" s="4" t="s">
        <v>37</v>
      </c>
      <c r="J27" s="4" t="s">
        <v>27</v>
      </c>
      <c r="K27" s="4">
        <v>36.5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33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44753.879165729166</v>
      </c>
      <c r="B28" s="3" t="s">
        <v>102</v>
      </c>
      <c r="C28" s="4" t="s">
        <v>22</v>
      </c>
      <c r="G28" s="4" t="s">
        <v>103</v>
      </c>
      <c r="H28" s="4" t="s">
        <v>104</v>
      </c>
      <c r="I28" s="4" t="s">
        <v>25</v>
      </c>
      <c r="K28" s="4">
        <v>36.5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44753.981173611115</v>
      </c>
      <c r="B29" s="3" t="s">
        <v>105</v>
      </c>
      <c r="C29" s="4" t="s">
        <v>35</v>
      </c>
      <c r="D29" s="4" t="s">
        <v>44</v>
      </c>
      <c r="F29" s="4" t="s">
        <v>106</v>
      </c>
      <c r="I29" s="4" t="s">
        <v>37</v>
      </c>
      <c r="J29" s="4" t="s">
        <v>27</v>
      </c>
      <c r="K29" s="4">
        <v>36.4</v>
      </c>
      <c r="L29" s="4">
        <v>29</v>
      </c>
      <c r="M29" s="4" t="s">
        <v>26</v>
      </c>
      <c r="N29" s="4" t="s">
        <v>27</v>
      </c>
      <c r="O29" s="4" t="s">
        <v>27</v>
      </c>
      <c r="Q29" s="4" t="s">
        <v>33</v>
      </c>
      <c r="S29" s="4" t="s">
        <v>28</v>
      </c>
      <c r="T29" s="4" t="s">
        <v>28</v>
      </c>
      <c r="U29" s="4" t="s">
        <v>107</v>
      </c>
      <c r="V2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44754.235856180559</v>
      </c>
      <c r="B2" s="3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36.4</v>
      </c>
      <c r="L2" s="4">
        <v>12</v>
      </c>
      <c r="M2" s="4" t="s">
        <v>26</v>
      </c>
      <c r="N2" s="4" t="s">
        <v>27</v>
      </c>
      <c r="O2" s="4" t="s">
        <v>27</v>
      </c>
      <c r="Q2" s="4" t="s">
        <v>33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44754.249530532412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44754.262461261576</v>
      </c>
      <c r="B4" s="3" t="s">
        <v>108</v>
      </c>
      <c r="C4" s="4" t="s">
        <v>22</v>
      </c>
      <c r="G4" s="4" t="s">
        <v>77</v>
      </c>
      <c r="H4" s="4" t="s">
        <v>78</v>
      </c>
      <c r="I4" s="4" t="s">
        <v>25</v>
      </c>
      <c r="K4" s="4">
        <v>36.4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38</v>
      </c>
      <c r="V4" s="4" t="s">
        <v>29</v>
      </c>
    </row>
    <row r="5" spans="1:22">
      <c r="A5" s="2">
        <v>44754.269095289354</v>
      </c>
      <c r="B5" s="3" t="s">
        <v>70</v>
      </c>
      <c r="C5" s="4" t="s">
        <v>35</v>
      </c>
      <c r="D5" s="4" t="s">
        <v>44</v>
      </c>
      <c r="F5" s="4" t="s">
        <v>71</v>
      </c>
      <c r="I5" s="4" t="s">
        <v>25</v>
      </c>
      <c r="K5" s="4">
        <v>36.200000000000003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33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44754.280012280091</v>
      </c>
      <c r="B6" s="3" t="s">
        <v>63</v>
      </c>
      <c r="C6" s="4" t="s">
        <v>35</v>
      </c>
      <c r="D6" s="4" t="s">
        <v>44</v>
      </c>
      <c r="F6" s="4" t="s">
        <v>64</v>
      </c>
      <c r="I6" s="4" t="s">
        <v>25</v>
      </c>
      <c r="K6" s="4">
        <v>36</v>
      </c>
      <c r="L6" s="4">
        <v>23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44754.311587662036</v>
      </c>
      <c r="B7" s="3" t="s">
        <v>102</v>
      </c>
      <c r="C7" s="4" t="s">
        <v>22</v>
      </c>
      <c r="G7" s="4" t="s">
        <v>103</v>
      </c>
      <c r="H7" s="4" t="s">
        <v>104</v>
      </c>
      <c r="I7" s="4" t="s">
        <v>25</v>
      </c>
      <c r="K7" s="4">
        <v>36.799999999999997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44754.314720069444</v>
      </c>
      <c r="B8" s="3" t="s">
        <v>39</v>
      </c>
      <c r="C8" s="4" t="s">
        <v>35</v>
      </c>
      <c r="D8" s="4" t="s">
        <v>36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33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44754.317608124999</v>
      </c>
      <c r="B9" s="4">
        <v>9672143222</v>
      </c>
      <c r="C9" s="4" t="s">
        <v>22</v>
      </c>
      <c r="G9" s="4" t="s">
        <v>51</v>
      </c>
      <c r="H9" s="4" t="s">
        <v>52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53</v>
      </c>
      <c r="V9" s="4" t="s">
        <v>29</v>
      </c>
    </row>
    <row r="10" spans="1:22">
      <c r="A10" s="2">
        <v>44754.318006284724</v>
      </c>
      <c r="B10" s="3" t="s">
        <v>85</v>
      </c>
      <c r="C10" s="4" t="s">
        <v>35</v>
      </c>
      <c r="D10" s="4" t="s">
        <v>44</v>
      </c>
      <c r="F10" s="4" t="s">
        <v>86</v>
      </c>
      <c r="I10" s="4" t="s">
        <v>25</v>
      </c>
      <c r="K10" s="4">
        <v>36.200000000000003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44754.319344189818</v>
      </c>
      <c r="B11" s="3" t="s">
        <v>109</v>
      </c>
      <c r="C11" s="4" t="s">
        <v>35</v>
      </c>
      <c r="D11" s="4" t="s">
        <v>36</v>
      </c>
      <c r="E11" s="4">
        <v>505</v>
      </c>
      <c r="I11" s="4" t="s">
        <v>25</v>
      </c>
      <c r="K11" s="4">
        <v>36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33</v>
      </c>
      <c r="S11" s="4" t="s">
        <v>28</v>
      </c>
      <c r="T11" s="4" t="s">
        <v>28</v>
      </c>
      <c r="U11" s="4" t="s">
        <v>53</v>
      </c>
      <c r="V11" s="4" t="s">
        <v>29</v>
      </c>
    </row>
    <row r="12" spans="1:22">
      <c r="A12" s="2">
        <v>44754.319564791665</v>
      </c>
      <c r="B12" s="3" t="s">
        <v>46</v>
      </c>
      <c r="C12" s="4" t="s">
        <v>35</v>
      </c>
      <c r="D12" s="4" t="s">
        <v>36</v>
      </c>
      <c r="E12" s="4" t="s">
        <v>47</v>
      </c>
      <c r="I12" s="4" t="s">
        <v>25</v>
      </c>
      <c r="K12" s="4">
        <v>36.5</v>
      </c>
      <c r="L12" s="4">
        <v>33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44754.32116796296</v>
      </c>
      <c r="B13" s="3" t="s">
        <v>49</v>
      </c>
      <c r="C13" s="4" t="s">
        <v>35</v>
      </c>
      <c r="D13" s="4" t="s">
        <v>44</v>
      </c>
      <c r="F13" s="4" t="s">
        <v>50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44754.321900462965</v>
      </c>
      <c r="B14" s="3" t="s">
        <v>54</v>
      </c>
      <c r="C14" s="4" t="s">
        <v>22</v>
      </c>
      <c r="G14" s="4" t="s">
        <v>55</v>
      </c>
      <c r="H14" s="4" t="s">
        <v>56</v>
      </c>
      <c r="I14" s="4" t="s">
        <v>25</v>
      </c>
      <c r="K14" s="4">
        <v>36.200000000000003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57</v>
      </c>
      <c r="T14" s="4" t="s">
        <v>48</v>
      </c>
      <c r="U14" s="4" t="s">
        <v>28</v>
      </c>
      <c r="V14" s="4" t="s">
        <v>29</v>
      </c>
    </row>
    <row r="15" spans="1:22">
      <c r="A15" s="2">
        <v>44754.323019027783</v>
      </c>
      <c r="B15" s="3" t="s">
        <v>40</v>
      </c>
      <c r="C15" s="4" t="s">
        <v>22</v>
      </c>
      <c r="G15" s="4" t="s">
        <v>41</v>
      </c>
      <c r="H15" s="4" t="s">
        <v>42</v>
      </c>
      <c r="I15" s="4" t="s">
        <v>25</v>
      </c>
      <c r="K15" s="4">
        <v>36.5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44754.350928738422</v>
      </c>
      <c r="B16" s="3" t="s">
        <v>65</v>
      </c>
      <c r="C16" s="4" t="s">
        <v>22</v>
      </c>
      <c r="G16" s="4" t="s">
        <v>110</v>
      </c>
      <c r="H16" s="4" t="s">
        <v>111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44754.359611574073</v>
      </c>
      <c r="B17" s="3" t="s">
        <v>43</v>
      </c>
      <c r="C17" s="4" t="s">
        <v>35</v>
      </c>
      <c r="D17" s="4" t="s">
        <v>44</v>
      </c>
      <c r="F17" s="4" t="s">
        <v>45</v>
      </c>
      <c r="I17" s="4" t="s">
        <v>25</v>
      </c>
      <c r="K17" s="4">
        <v>36.200000000000003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33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44754.359803842592</v>
      </c>
      <c r="B18" s="3" t="s">
        <v>61</v>
      </c>
      <c r="C18" s="4" t="s">
        <v>35</v>
      </c>
      <c r="D18" s="4" t="s">
        <v>44</v>
      </c>
      <c r="F18" s="4" t="s">
        <v>62</v>
      </c>
      <c r="I18" s="4" t="s">
        <v>25</v>
      </c>
      <c r="K18" s="4">
        <v>36.1</v>
      </c>
      <c r="L18" s="4">
        <v>19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44754.363848020832</v>
      </c>
      <c r="B19" s="3" t="s">
        <v>79</v>
      </c>
      <c r="C19" s="4" t="s">
        <v>35</v>
      </c>
      <c r="D19" s="4" t="s">
        <v>36</v>
      </c>
      <c r="E19" s="4" t="s">
        <v>80</v>
      </c>
      <c r="I19" s="4" t="s">
        <v>37</v>
      </c>
      <c r="J19" s="4" t="s">
        <v>27</v>
      </c>
      <c r="K19" s="4">
        <v>36.200000000000003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44754.419374027777</v>
      </c>
      <c r="B20" s="3" t="s">
        <v>34</v>
      </c>
      <c r="C20" s="4" t="s">
        <v>35</v>
      </c>
      <c r="D20" s="4" t="s">
        <v>36</v>
      </c>
      <c r="E20" s="4">
        <v>247</v>
      </c>
      <c r="I20" s="4" t="s">
        <v>37</v>
      </c>
      <c r="J20" s="4" t="s">
        <v>27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44754.539853865739</v>
      </c>
      <c r="B21" s="3" t="s">
        <v>112</v>
      </c>
      <c r="C21" s="4" t="s">
        <v>22</v>
      </c>
      <c r="G21" s="4" t="s">
        <v>113</v>
      </c>
      <c r="H21" s="4" t="s">
        <v>114</v>
      </c>
      <c r="I21" s="4" t="s">
        <v>37</v>
      </c>
      <c r="J21" s="4" t="s">
        <v>27</v>
      </c>
      <c r="K21" s="4">
        <v>36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115</v>
      </c>
      <c r="V21" s="4" t="s">
        <v>29</v>
      </c>
    </row>
    <row r="22" spans="1:22">
      <c r="A22" s="2">
        <v>44754.66550938657</v>
      </c>
      <c r="B22" s="3" t="s">
        <v>116</v>
      </c>
      <c r="C22" s="4" t="s">
        <v>22</v>
      </c>
      <c r="G22" s="4" t="s">
        <v>117</v>
      </c>
      <c r="H22" s="4" t="s">
        <v>118</v>
      </c>
      <c r="I22" s="4" t="s">
        <v>37</v>
      </c>
      <c r="J22" s="4" t="s">
        <v>27</v>
      </c>
      <c r="K22" s="4">
        <v>36.5</v>
      </c>
      <c r="L22" s="4">
        <v>32</v>
      </c>
      <c r="M22" s="4" t="s">
        <v>26</v>
      </c>
      <c r="N22" s="4" t="s">
        <v>27</v>
      </c>
      <c r="O22" s="4" t="s">
        <v>27</v>
      </c>
      <c r="Q22" s="4" t="s">
        <v>33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44754.690334421291</v>
      </c>
      <c r="B23" s="3" t="s">
        <v>105</v>
      </c>
      <c r="C23" s="4" t="s">
        <v>35</v>
      </c>
      <c r="D23" s="4" t="s">
        <v>44</v>
      </c>
      <c r="F23" s="4" t="s">
        <v>106</v>
      </c>
      <c r="I23" s="4" t="s">
        <v>37</v>
      </c>
      <c r="J23" s="4" t="s">
        <v>27</v>
      </c>
      <c r="K23" s="4">
        <v>36.299999999999997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33</v>
      </c>
      <c r="S23" s="4" t="s">
        <v>28</v>
      </c>
      <c r="T23" s="4" t="s">
        <v>28</v>
      </c>
      <c r="U23" s="4" t="s">
        <v>119</v>
      </c>
      <c r="V23" s="4" t="s">
        <v>29</v>
      </c>
    </row>
    <row r="24" spans="1:22">
      <c r="A24" s="2">
        <v>44754.804523217594</v>
      </c>
      <c r="B24" s="3" t="s">
        <v>88</v>
      </c>
      <c r="C24" s="4" t="s">
        <v>35</v>
      </c>
      <c r="D24" s="4" t="s">
        <v>44</v>
      </c>
      <c r="F24" s="4" t="s">
        <v>89</v>
      </c>
      <c r="I24" s="4" t="s">
        <v>25</v>
      </c>
      <c r="K24" s="4">
        <v>36.1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33</v>
      </c>
      <c r="S24" s="4" t="s">
        <v>57</v>
      </c>
      <c r="T24" s="4" t="s">
        <v>28</v>
      </c>
      <c r="U24" s="4" t="s">
        <v>120</v>
      </c>
      <c r="V24" s="4" t="s">
        <v>29</v>
      </c>
    </row>
    <row r="25" spans="1:22">
      <c r="A25" s="2">
        <v>44754.903512916666</v>
      </c>
      <c r="B25" s="3" t="s">
        <v>121</v>
      </c>
      <c r="C25" s="4" t="s">
        <v>35</v>
      </c>
      <c r="D25" s="4" t="s">
        <v>44</v>
      </c>
      <c r="F25" s="4" t="s">
        <v>122</v>
      </c>
      <c r="I25" s="4" t="s">
        <v>25</v>
      </c>
      <c r="K25" s="4">
        <v>36.4</v>
      </c>
      <c r="L25" s="4">
        <v>24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119</v>
      </c>
      <c r="V25" s="4" t="s">
        <v>29</v>
      </c>
    </row>
    <row r="26" spans="1:22">
      <c r="A26" s="2">
        <v>44754.987063668981</v>
      </c>
      <c r="B26" s="4" t="s">
        <v>74</v>
      </c>
      <c r="C26" s="4" t="s">
        <v>35</v>
      </c>
      <c r="D26" s="4" t="s">
        <v>44</v>
      </c>
      <c r="F26" s="4" t="s">
        <v>75</v>
      </c>
      <c r="I26" s="4" t="s">
        <v>25</v>
      </c>
      <c r="K26" s="4">
        <v>36.1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3" width="18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 s="2">
        <v>44755.264124374997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128</v>
      </c>
      <c r="J2" s="4" t="s">
        <v>129</v>
      </c>
      <c r="K2" s="4" t="s">
        <v>130</v>
      </c>
      <c r="N2" s="4" t="s">
        <v>25</v>
      </c>
      <c r="P2" s="4">
        <v>35</v>
      </c>
      <c r="Q2" s="4">
        <v>22</v>
      </c>
      <c r="R2" s="4" t="s">
        <v>26</v>
      </c>
      <c r="S2" s="4" t="s">
        <v>27</v>
      </c>
      <c r="T2" s="4" t="s">
        <v>27</v>
      </c>
      <c r="V2" s="4" t="s">
        <v>28</v>
      </c>
      <c r="X2" s="4" t="s">
        <v>131</v>
      </c>
      <c r="Y2" s="4" t="s">
        <v>28</v>
      </c>
      <c r="Z2" s="4" t="s">
        <v>28</v>
      </c>
      <c r="AA2" s="4" t="s">
        <v>29</v>
      </c>
    </row>
    <row r="3" spans="1:27">
      <c r="A3" s="2">
        <v>44755.289619409727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132</v>
      </c>
      <c r="N3" s="4" t="s">
        <v>25</v>
      </c>
      <c r="P3" s="4">
        <v>36.4</v>
      </c>
      <c r="Q3" s="4">
        <v>12</v>
      </c>
      <c r="R3" s="4" t="s">
        <v>26</v>
      </c>
      <c r="S3" s="4" t="s">
        <v>27</v>
      </c>
      <c r="T3" s="4" t="s">
        <v>27</v>
      </c>
      <c r="V3" s="4" t="s">
        <v>33</v>
      </c>
      <c r="X3" s="4" t="s">
        <v>28</v>
      </c>
      <c r="Y3" s="4" t="s">
        <v>28</v>
      </c>
      <c r="Z3" s="4" t="s">
        <v>28</v>
      </c>
      <c r="AA3" s="4" t="s">
        <v>29</v>
      </c>
    </row>
    <row r="4" spans="1:27">
      <c r="A4" s="2">
        <v>44755.304407986114</v>
      </c>
      <c r="B4" s="3" t="s">
        <v>85</v>
      </c>
      <c r="C4" s="4" t="s">
        <v>35</v>
      </c>
      <c r="D4" s="4" t="s">
        <v>44</v>
      </c>
      <c r="F4" s="4" t="s">
        <v>86</v>
      </c>
      <c r="I4" s="4" t="s">
        <v>128</v>
      </c>
      <c r="J4" s="4" t="s">
        <v>129</v>
      </c>
      <c r="K4" s="4" t="s">
        <v>130</v>
      </c>
      <c r="N4" s="4" t="s">
        <v>25</v>
      </c>
      <c r="P4" s="4">
        <v>36.200000000000003</v>
      </c>
      <c r="Q4" s="4">
        <v>24</v>
      </c>
      <c r="R4" s="4" t="s">
        <v>26</v>
      </c>
      <c r="S4" s="4" t="s">
        <v>27</v>
      </c>
      <c r="T4" s="4" t="s">
        <v>27</v>
      </c>
      <c r="V4" s="4" t="s">
        <v>28</v>
      </c>
      <c r="X4" s="4" t="s">
        <v>28</v>
      </c>
      <c r="Y4" s="4" t="s">
        <v>28</v>
      </c>
      <c r="Z4" s="4" t="s">
        <v>28</v>
      </c>
      <c r="AA4" s="4" t="s">
        <v>29</v>
      </c>
    </row>
    <row r="5" spans="1:27">
      <c r="A5" s="2">
        <v>44755.305154814814</v>
      </c>
      <c r="B5" s="3" t="s">
        <v>39</v>
      </c>
      <c r="C5" s="4" t="s">
        <v>35</v>
      </c>
      <c r="D5" s="4" t="s">
        <v>36</v>
      </c>
      <c r="E5" s="4">
        <v>480</v>
      </c>
      <c r="I5" s="4" t="s">
        <v>128</v>
      </c>
      <c r="J5" s="4" t="s">
        <v>133</v>
      </c>
      <c r="K5" s="4" t="s">
        <v>130</v>
      </c>
      <c r="N5" s="4" t="s">
        <v>25</v>
      </c>
      <c r="P5" s="4">
        <v>36.5</v>
      </c>
      <c r="Q5" s="4">
        <v>18</v>
      </c>
      <c r="R5" s="4" t="s">
        <v>26</v>
      </c>
      <c r="S5" s="4" t="s">
        <v>27</v>
      </c>
      <c r="T5" s="4" t="s">
        <v>27</v>
      </c>
      <c r="V5" s="4" t="s">
        <v>33</v>
      </c>
      <c r="X5" s="4" t="s">
        <v>28</v>
      </c>
      <c r="Y5" s="4" t="s">
        <v>28</v>
      </c>
      <c r="Z5" s="4" t="s">
        <v>28</v>
      </c>
      <c r="AA5" s="4" t="s">
        <v>29</v>
      </c>
    </row>
    <row r="6" spans="1:27">
      <c r="A6" s="2">
        <v>44755.314460960653</v>
      </c>
      <c r="B6" s="3" t="s">
        <v>102</v>
      </c>
      <c r="C6" s="4" t="s">
        <v>22</v>
      </c>
      <c r="G6" s="4" t="s">
        <v>103</v>
      </c>
      <c r="H6" s="4" t="s">
        <v>104</v>
      </c>
      <c r="I6" s="4" t="s">
        <v>128</v>
      </c>
      <c r="J6" s="4" t="s">
        <v>129</v>
      </c>
      <c r="K6" s="4" t="s">
        <v>130</v>
      </c>
      <c r="N6" s="4" t="s">
        <v>25</v>
      </c>
      <c r="P6" s="4">
        <v>36.299999999999997</v>
      </c>
      <c r="Q6" s="4">
        <v>14</v>
      </c>
      <c r="R6" s="4" t="s">
        <v>26</v>
      </c>
      <c r="S6" s="4" t="s">
        <v>27</v>
      </c>
      <c r="T6" s="4" t="s">
        <v>27</v>
      </c>
      <c r="V6" s="4" t="s">
        <v>28</v>
      </c>
      <c r="X6" s="4" t="s">
        <v>28</v>
      </c>
      <c r="Y6" s="4" t="s">
        <v>28</v>
      </c>
      <c r="Z6" s="4" t="s">
        <v>28</v>
      </c>
      <c r="AA6" s="4" t="s">
        <v>29</v>
      </c>
    </row>
    <row r="7" spans="1:27">
      <c r="A7" s="2">
        <v>44755.314944259255</v>
      </c>
      <c r="B7" s="3" t="s">
        <v>40</v>
      </c>
      <c r="C7" s="4" t="s">
        <v>22</v>
      </c>
      <c r="G7" s="4" t="s">
        <v>41</v>
      </c>
      <c r="H7" s="4" t="s">
        <v>42</v>
      </c>
      <c r="I7" s="4" t="s">
        <v>132</v>
      </c>
      <c r="N7" s="4" t="s">
        <v>25</v>
      </c>
      <c r="P7" s="4">
        <v>36.5</v>
      </c>
      <c r="Q7" s="4">
        <v>20</v>
      </c>
      <c r="R7" s="4" t="s">
        <v>26</v>
      </c>
      <c r="S7" s="4" t="s">
        <v>27</v>
      </c>
      <c r="T7" s="4" t="s">
        <v>27</v>
      </c>
      <c r="V7" s="4" t="s">
        <v>28</v>
      </c>
      <c r="X7" s="4" t="s">
        <v>28</v>
      </c>
      <c r="Y7" s="4" t="s">
        <v>28</v>
      </c>
      <c r="Z7" s="4" t="s">
        <v>28</v>
      </c>
      <c r="AA7" s="4" t="s">
        <v>29</v>
      </c>
    </row>
    <row r="8" spans="1:27">
      <c r="A8" s="2">
        <v>44755.31576730324</v>
      </c>
      <c r="B8" s="3" t="s">
        <v>109</v>
      </c>
      <c r="C8" s="4" t="s">
        <v>35</v>
      </c>
      <c r="D8" s="4" t="s">
        <v>36</v>
      </c>
      <c r="E8" s="4">
        <v>505</v>
      </c>
      <c r="I8" s="4" t="s">
        <v>128</v>
      </c>
      <c r="J8" s="4" t="s">
        <v>129</v>
      </c>
      <c r="K8" s="4" t="s">
        <v>130</v>
      </c>
      <c r="N8" s="4" t="s">
        <v>25</v>
      </c>
      <c r="P8" s="4">
        <v>36</v>
      </c>
      <c r="Q8" s="4">
        <v>18</v>
      </c>
      <c r="R8" s="4" t="s">
        <v>26</v>
      </c>
      <c r="S8" s="4" t="s">
        <v>27</v>
      </c>
      <c r="T8" s="4" t="s">
        <v>27</v>
      </c>
      <c r="V8" s="4" t="s">
        <v>33</v>
      </c>
      <c r="X8" s="4" t="s">
        <v>28</v>
      </c>
      <c r="Y8" s="4" t="s">
        <v>28</v>
      </c>
      <c r="Z8" s="4" t="s">
        <v>53</v>
      </c>
      <c r="AA8" s="4" t="s">
        <v>29</v>
      </c>
    </row>
    <row r="9" spans="1:27">
      <c r="A9" s="2">
        <v>44755.317734791664</v>
      </c>
      <c r="B9" s="3" t="s">
        <v>134</v>
      </c>
      <c r="C9" s="4" t="s">
        <v>22</v>
      </c>
      <c r="G9" s="4" t="s">
        <v>135</v>
      </c>
      <c r="H9" s="4" t="s">
        <v>136</v>
      </c>
      <c r="I9" s="4" t="s">
        <v>128</v>
      </c>
      <c r="J9" s="4" t="s">
        <v>129</v>
      </c>
      <c r="K9" s="4" t="s">
        <v>137</v>
      </c>
      <c r="N9" s="4" t="s">
        <v>25</v>
      </c>
      <c r="P9" s="4">
        <v>36.6</v>
      </c>
      <c r="Q9" s="4">
        <v>18</v>
      </c>
      <c r="R9" s="4" t="s">
        <v>26</v>
      </c>
      <c r="S9" s="4" t="s">
        <v>27</v>
      </c>
      <c r="T9" s="4" t="s">
        <v>27</v>
      </c>
      <c r="V9" s="4" t="s">
        <v>28</v>
      </c>
      <c r="X9" s="4" t="s">
        <v>28</v>
      </c>
      <c r="Y9" s="4" t="s">
        <v>28</v>
      </c>
      <c r="Z9" s="4" t="s">
        <v>38</v>
      </c>
      <c r="AA9" s="4" t="s">
        <v>29</v>
      </c>
    </row>
    <row r="10" spans="1:27">
      <c r="A10" s="2">
        <v>44755.319399155094</v>
      </c>
      <c r="B10" s="4" t="s">
        <v>74</v>
      </c>
      <c r="C10" s="4" t="s">
        <v>35</v>
      </c>
      <c r="D10" s="4" t="s">
        <v>44</v>
      </c>
      <c r="F10" s="4" t="s">
        <v>75</v>
      </c>
      <c r="I10" s="4" t="s">
        <v>128</v>
      </c>
      <c r="J10" s="4" t="s">
        <v>133</v>
      </c>
      <c r="K10" s="4" t="s">
        <v>130</v>
      </c>
      <c r="N10" s="4" t="s">
        <v>25</v>
      </c>
      <c r="P10" s="4">
        <v>36.1</v>
      </c>
      <c r="Q10" s="4">
        <v>16</v>
      </c>
      <c r="R10" s="4" t="s">
        <v>26</v>
      </c>
      <c r="S10" s="4" t="s">
        <v>27</v>
      </c>
      <c r="T10" s="4" t="s">
        <v>27</v>
      </c>
      <c r="V10" s="4" t="s">
        <v>28</v>
      </c>
      <c r="X10" s="4" t="s">
        <v>28</v>
      </c>
      <c r="Y10" s="4" t="s">
        <v>28</v>
      </c>
      <c r="Z10" s="4" t="s">
        <v>28</v>
      </c>
      <c r="AA10" s="4" t="s">
        <v>29</v>
      </c>
    </row>
    <row r="11" spans="1:27">
      <c r="A11" s="2">
        <v>44755.320673842594</v>
      </c>
      <c r="B11" s="3" t="s">
        <v>49</v>
      </c>
      <c r="C11" s="4" t="s">
        <v>35</v>
      </c>
      <c r="D11" s="4" t="s">
        <v>44</v>
      </c>
      <c r="F11" s="4" t="s">
        <v>50</v>
      </c>
      <c r="I11" s="4" t="s">
        <v>128</v>
      </c>
      <c r="J11" s="4" t="s">
        <v>133</v>
      </c>
      <c r="K11" s="4" t="s">
        <v>130</v>
      </c>
      <c r="N11" s="4" t="s">
        <v>25</v>
      </c>
      <c r="P11" s="4">
        <v>36.4</v>
      </c>
      <c r="Q11" s="4">
        <v>21</v>
      </c>
      <c r="R11" s="4" t="s">
        <v>26</v>
      </c>
      <c r="S11" s="4" t="s">
        <v>27</v>
      </c>
      <c r="T11" s="4" t="s">
        <v>27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29</v>
      </c>
    </row>
    <row r="12" spans="1:27">
      <c r="A12" s="2">
        <v>44755.322718344905</v>
      </c>
      <c r="B12" s="3" t="s">
        <v>65</v>
      </c>
      <c r="C12" s="4" t="s">
        <v>22</v>
      </c>
      <c r="G12" s="4" t="s">
        <v>66</v>
      </c>
      <c r="H12" s="4" t="s">
        <v>67</v>
      </c>
      <c r="I12" s="4" t="s">
        <v>128</v>
      </c>
      <c r="J12" s="4" t="s">
        <v>133</v>
      </c>
      <c r="K12" s="4" t="s">
        <v>130</v>
      </c>
      <c r="N12" s="4" t="s">
        <v>25</v>
      </c>
      <c r="P12" s="4">
        <v>36.5</v>
      </c>
      <c r="Q12" s="4">
        <v>22</v>
      </c>
      <c r="R12" s="4" t="s">
        <v>26</v>
      </c>
      <c r="S12" s="4" t="s">
        <v>27</v>
      </c>
      <c r="T12" s="4" t="s">
        <v>27</v>
      </c>
      <c r="V12" s="4" t="s">
        <v>28</v>
      </c>
      <c r="X12" s="4" t="s">
        <v>28</v>
      </c>
      <c r="Y12" s="4" t="s">
        <v>28</v>
      </c>
      <c r="Z12" s="4" t="s">
        <v>28</v>
      </c>
      <c r="AA12" s="4" t="s">
        <v>29</v>
      </c>
    </row>
    <row r="13" spans="1:27">
      <c r="A13" s="2">
        <v>44755.323101006943</v>
      </c>
      <c r="B13" s="4">
        <v>9672143222</v>
      </c>
      <c r="C13" s="4" t="s">
        <v>22</v>
      </c>
      <c r="G13" s="4" t="s">
        <v>51</v>
      </c>
      <c r="H13" s="4" t="s">
        <v>52</v>
      </c>
      <c r="I13" s="4" t="s">
        <v>132</v>
      </c>
      <c r="N13" s="4" t="s">
        <v>25</v>
      </c>
      <c r="P13" s="4">
        <v>36.299999999999997</v>
      </c>
      <c r="Q13" s="4">
        <v>18</v>
      </c>
      <c r="R13" s="4" t="s">
        <v>26</v>
      </c>
      <c r="S13" s="4" t="s">
        <v>27</v>
      </c>
      <c r="T13" s="4" t="s">
        <v>27</v>
      </c>
      <c r="V13" s="4" t="s">
        <v>28</v>
      </c>
      <c r="X13" s="4" t="s">
        <v>28</v>
      </c>
      <c r="Y13" s="4" t="s">
        <v>28</v>
      </c>
      <c r="Z13" s="4" t="s">
        <v>53</v>
      </c>
      <c r="AA13" s="4" t="s">
        <v>29</v>
      </c>
    </row>
    <row r="14" spans="1:27">
      <c r="A14" s="2">
        <v>44755.324211168976</v>
      </c>
      <c r="B14" s="3" t="s">
        <v>54</v>
      </c>
      <c r="C14" s="4" t="s">
        <v>22</v>
      </c>
      <c r="G14" s="4" t="s">
        <v>55</v>
      </c>
      <c r="H14" s="4" t="s">
        <v>56</v>
      </c>
      <c r="I14" s="4" t="s">
        <v>128</v>
      </c>
      <c r="J14" s="4" t="s">
        <v>129</v>
      </c>
      <c r="K14" s="4" t="s">
        <v>130</v>
      </c>
      <c r="N14" s="4" t="s">
        <v>25</v>
      </c>
      <c r="P14" s="4">
        <v>36.299999999999997</v>
      </c>
      <c r="Q14" s="4">
        <v>16</v>
      </c>
      <c r="R14" s="4" t="s">
        <v>26</v>
      </c>
      <c r="S14" s="4" t="s">
        <v>27</v>
      </c>
      <c r="T14" s="4" t="s">
        <v>27</v>
      </c>
      <c r="V14" s="4" t="s">
        <v>28</v>
      </c>
      <c r="X14" s="4" t="s">
        <v>57</v>
      </c>
      <c r="Y14" s="4" t="s">
        <v>48</v>
      </c>
      <c r="Z14" s="4" t="s">
        <v>28</v>
      </c>
      <c r="AA14" s="4" t="s">
        <v>29</v>
      </c>
    </row>
    <row r="15" spans="1:27">
      <c r="A15" s="2">
        <v>44755.324900289357</v>
      </c>
      <c r="B15" s="3" t="s">
        <v>63</v>
      </c>
      <c r="C15" s="4" t="s">
        <v>35</v>
      </c>
      <c r="D15" s="4" t="s">
        <v>44</v>
      </c>
      <c r="F15" s="4" t="s">
        <v>64</v>
      </c>
      <c r="I15" s="4" t="s">
        <v>128</v>
      </c>
      <c r="J15" s="4" t="s">
        <v>133</v>
      </c>
      <c r="K15" s="4" t="s">
        <v>130</v>
      </c>
      <c r="N15" s="4" t="s">
        <v>25</v>
      </c>
      <c r="P15" s="4">
        <v>36.299999999999997</v>
      </c>
      <c r="Q15" s="4">
        <v>22</v>
      </c>
      <c r="R15" s="4" t="s">
        <v>26</v>
      </c>
      <c r="S15" s="4" t="s">
        <v>27</v>
      </c>
      <c r="T15" s="4" t="s">
        <v>27</v>
      </c>
      <c r="V15" s="4" t="s">
        <v>28</v>
      </c>
      <c r="X15" s="4" t="s">
        <v>28</v>
      </c>
      <c r="Y15" s="4" t="s">
        <v>28</v>
      </c>
      <c r="Z15" s="4" t="s">
        <v>28</v>
      </c>
      <c r="AA15" s="4" t="s">
        <v>29</v>
      </c>
    </row>
    <row r="16" spans="1:27">
      <c r="A16" s="2">
        <v>44755.331440833332</v>
      </c>
      <c r="B16" s="3" t="s">
        <v>70</v>
      </c>
      <c r="C16" s="4" t="s">
        <v>35</v>
      </c>
      <c r="D16" s="4" t="s">
        <v>44</v>
      </c>
      <c r="F16" s="4" t="s">
        <v>71</v>
      </c>
      <c r="I16" s="4" t="s">
        <v>128</v>
      </c>
      <c r="J16" s="4" t="s">
        <v>133</v>
      </c>
      <c r="K16" s="4" t="s">
        <v>130</v>
      </c>
      <c r="N16" s="4" t="s">
        <v>25</v>
      </c>
      <c r="P16" s="4">
        <v>36.5</v>
      </c>
      <c r="Q16" s="4">
        <v>16</v>
      </c>
      <c r="R16" s="4" t="s">
        <v>26</v>
      </c>
      <c r="S16" s="4" t="s">
        <v>27</v>
      </c>
      <c r="T16" s="4" t="s">
        <v>27</v>
      </c>
      <c r="V16" s="4" t="s">
        <v>33</v>
      </c>
      <c r="X16" s="4" t="s">
        <v>28</v>
      </c>
      <c r="Y16" s="4" t="s">
        <v>28</v>
      </c>
      <c r="Z16" s="4" t="s">
        <v>28</v>
      </c>
      <c r="AA16" s="4" t="s">
        <v>29</v>
      </c>
    </row>
    <row r="17" spans="1:27">
      <c r="A17" s="2">
        <v>44755.334079745371</v>
      </c>
      <c r="B17" s="3" t="s">
        <v>138</v>
      </c>
      <c r="C17" s="4" t="s">
        <v>22</v>
      </c>
      <c r="G17" s="4" t="s">
        <v>139</v>
      </c>
      <c r="H17" s="4" t="s">
        <v>140</v>
      </c>
      <c r="I17" s="4" t="s">
        <v>132</v>
      </c>
      <c r="N17" s="4" t="s">
        <v>25</v>
      </c>
      <c r="P17" s="4">
        <v>36.5</v>
      </c>
      <c r="Q17" s="4">
        <v>30</v>
      </c>
      <c r="R17" s="4" t="s">
        <v>26</v>
      </c>
      <c r="S17" s="4" t="s">
        <v>27</v>
      </c>
      <c r="T17" s="4" t="s">
        <v>27</v>
      </c>
      <c r="V17" s="4" t="s">
        <v>28</v>
      </c>
      <c r="X17" s="4" t="s">
        <v>28</v>
      </c>
      <c r="Y17" s="4" t="s">
        <v>28</v>
      </c>
      <c r="Z17" s="4" t="s">
        <v>28</v>
      </c>
      <c r="AA17" s="4" t="s">
        <v>29</v>
      </c>
    </row>
    <row r="18" spans="1:27">
      <c r="A18" s="2">
        <v>44755.335876273151</v>
      </c>
      <c r="B18" s="3" t="s">
        <v>58</v>
      </c>
      <c r="C18" s="4" t="s">
        <v>22</v>
      </c>
      <c r="G18" s="4" t="s">
        <v>59</v>
      </c>
      <c r="H18" s="4" t="s">
        <v>60</v>
      </c>
      <c r="I18" s="4" t="s">
        <v>128</v>
      </c>
      <c r="J18" s="4" t="s">
        <v>129</v>
      </c>
      <c r="K18" s="4" t="s">
        <v>130</v>
      </c>
      <c r="N18" s="4" t="s">
        <v>37</v>
      </c>
      <c r="O18" s="4" t="s">
        <v>27</v>
      </c>
      <c r="P18" s="4">
        <v>36.200000000000003</v>
      </c>
      <c r="Q18" s="4">
        <v>20</v>
      </c>
      <c r="R18" s="4" t="s">
        <v>26</v>
      </c>
      <c r="S18" s="4" t="s">
        <v>27</v>
      </c>
      <c r="T18" s="4" t="s">
        <v>27</v>
      </c>
      <c r="V18" s="4" t="s">
        <v>28</v>
      </c>
      <c r="X18" s="4" t="s">
        <v>28</v>
      </c>
      <c r="Y18" s="4" t="s">
        <v>28</v>
      </c>
      <c r="Z18" s="4" t="s">
        <v>38</v>
      </c>
      <c r="AA18" s="4" t="s">
        <v>29</v>
      </c>
    </row>
    <row r="19" spans="1:27">
      <c r="A19" s="2">
        <v>44755.336920185189</v>
      </c>
      <c r="B19" s="3" t="s">
        <v>61</v>
      </c>
      <c r="C19" s="4" t="s">
        <v>35</v>
      </c>
      <c r="D19" s="4" t="s">
        <v>44</v>
      </c>
      <c r="F19" s="4" t="s">
        <v>62</v>
      </c>
      <c r="I19" s="4" t="s">
        <v>128</v>
      </c>
      <c r="J19" s="4" t="s">
        <v>129</v>
      </c>
      <c r="K19" s="4" t="s">
        <v>137</v>
      </c>
      <c r="N19" s="4" t="s">
        <v>25</v>
      </c>
      <c r="P19" s="4">
        <v>36.1</v>
      </c>
      <c r="Q19" s="4">
        <v>19</v>
      </c>
      <c r="R19" s="4" t="s">
        <v>26</v>
      </c>
      <c r="S19" s="4" t="s">
        <v>27</v>
      </c>
      <c r="T19" s="4" t="s">
        <v>27</v>
      </c>
      <c r="V19" s="4" t="s">
        <v>28</v>
      </c>
      <c r="X19" s="4" t="s">
        <v>28</v>
      </c>
      <c r="Y19" s="4" t="s">
        <v>28</v>
      </c>
      <c r="Z19" s="4" t="s">
        <v>28</v>
      </c>
      <c r="AA19" s="4" t="s">
        <v>29</v>
      </c>
    </row>
    <row r="20" spans="1:27">
      <c r="A20" s="2">
        <v>44755.356348668982</v>
      </c>
      <c r="B20" s="3" t="s">
        <v>68</v>
      </c>
      <c r="C20" s="4" t="s">
        <v>35</v>
      </c>
      <c r="D20" s="4" t="s">
        <v>44</v>
      </c>
      <c r="F20" s="4" t="s">
        <v>69</v>
      </c>
      <c r="I20" s="4" t="s">
        <v>128</v>
      </c>
      <c r="J20" s="4" t="s">
        <v>129</v>
      </c>
      <c r="K20" s="4" t="s">
        <v>137</v>
      </c>
      <c r="N20" s="4" t="s">
        <v>25</v>
      </c>
      <c r="P20" s="4">
        <v>36.4</v>
      </c>
      <c r="Q20" s="4">
        <v>40</v>
      </c>
      <c r="R20" s="4" t="s">
        <v>26</v>
      </c>
      <c r="S20" s="4" t="s">
        <v>27</v>
      </c>
      <c r="T20" s="4" t="s">
        <v>27</v>
      </c>
      <c r="V20" s="4" t="s">
        <v>28</v>
      </c>
      <c r="X20" s="4" t="s">
        <v>28</v>
      </c>
      <c r="Y20" s="4" t="s">
        <v>28</v>
      </c>
      <c r="Z20" s="4" t="s">
        <v>28</v>
      </c>
      <c r="AA20" s="4" t="s">
        <v>29</v>
      </c>
    </row>
    <row r="21" spans="1:27">
      <c r="A21" s="2">
        <v>44755.393279606476</v>
      </c>
      <c r="B21" s="4" t="s">
        <v>95</v>
      </c>
      <c r="C21" s="4" t="s">
        <v>22</v>
      </c>
      <c r="G21" s="4" t="s">
        <v>96</v>
      </c>
      <c r="H21" s="4" t="s">
        <v>97</v>
      </c>
      <c r="I21" s="4" t="s">
        <v>132</v>
      </c>
      <c r="N21" s="4" t="s">
        <v>25</v>
      </c>
      <c r="P21" s="4">
        <v>36.5</v>
      </c>
      <c r="Q21" s="4">
        <v>20</v>
      </c>
      <c r="R21" s="4" t="s">
        <v>26</v>
      </c>
      <c r="S21" s="4" t="s">
        <v>27</v>
      </c>
      <c r="T21" s="4" t="s">
        <v>27</v>
      </c>
      <c r="V21" s="4" t="s">
        <v>29</v>
      </c>
      <c r="W21" s="4" t="s">
        <v>98</v>
      </c>
      <c r="X21" s="4" t="s">
        <v>28</v>
      </c>
      <c r="Y21" s="4" t="s">
        <v>28</v>
      </c>
      <c r="Z21" s="4" t="s">
        <v>53</v>
      </c>
      <c r="AA21" s="4" t="s">
        <v>29</v>
      </c>
    </row>
    <row r="22" spans="1:27">
      <c r="A22" s="2">
        <v>44755.42190862268</v>
      </c>
      <c r="B22" s="3" t="s">
        <v>76</v>
      </c>
      <c r="C22" s="4" t="s">
        <v>22</v>
      </c>
      <c r="G22" s="4" t="s">
        <v>77</v>
      </c>
      <c r="H22" s="4" t="s">
        <v>78</v>
      </c>
      <c r="I22" s="4" t="s">
        <v>132</v>
      </c>
      <c r="N22" s="4" t="s">
        <v>25</v>
      </c>
      <c r="P22" s="4">
        <v>36.4</v>
      </c>
      <c r="Q22" s="4">
        <v>19</v>
      </c>
      <c r="R22" s="4" t="s">
        <v>26</v>
      </c>
      <c r="S22" s="4" t="s">
        <v>27</v>
      </c>
      <c r="T22" s="4" t="s">
        <v>27</v>
      </c>
      <c r="V22" s="4" t="s">
        <v>28</v>
      </c>
      <c r="X22" s="4" t="s">
        <v>28</v>
      </c>
      <c r="Y22" s="4" t="s">
        <v>28</v>
      </c>
      <c r="Z22" s="4" t="s">
        <v>38</v>
      </c>
      <c r="AA22" s="4" t="s">
        <v>29</v>
      </c>
    </row>
    <row r="23" spans="1:27">
      <c r="A23" s="2">
        <v>44755.500564386573</v>
      </c>
      <c r="B23" s="3" t="s">
        <v>112</v>
      </c>
      <c r="C23" s="4" t="s">
        <v>22</v>
      </c>
      <c r="G23" s="4" t="s">
        <v>113</v>
      </c>
      <c r="H23" s="4" t="s">
        <v>114</v>
      </c>
      <c r="I23" s="4" t="s">
        <v>128</v>
      </c>
      <c r="J23" s="4" t="s">
        <v>133</v>
      </c>
      <c r="K23" s="4" t="s">
        <v>130</v>
      </c>
      <c r="N23" s="4" t="s">
        <v>37</v>
      </c>
      <c r="O23" s="4" t="s">
        <v>27</v>
      </c>
      <c r="P23" s="4">
        <v>36</v>
      </c>
      <c r="Q23" s="4">
        <v>16</v>
      </c>
      <c r="R23" s="4" t="s">
        <v>26</v>
      </c>
      <c r="S23" s="4" t="s">
        <v>27</v>
      </c>
      <c r="T23" s="4" t="s">
        <v>27</v>
      </c>
      <c r="V23" s="4" t="s">
        <v>28</v>
      </c>
      <c r="X23" s="4" t="s">
        <v>28</v>
      </c>
      <c r="Y23" s="4" t="s">
        <v>28</v>
      </c>
      <c r="Z23" s="4" t="s">
        <v>141</v>
      </c>
      <c r="AA23" s="4" t="s">
        <v>29</v>
      </c>
    </row>
    <row r="24" spans="1:27">
      <c r="A24" s="2">
        <v>44755.737896574079</v>
      </c>
      <c r="B24" s="3" t="s">
        <v>142</v>
      </c>
      <c r="C24" s="4" t="s">
        <v>35</v>
      </c>
      <c r="D24" s="4" t="s">
        <v>44</v>
      </c>
      <c r="F24" s="4" t="s">
        <v>89</v>
      </c>
      <c r="I24" s="4" t="s">
        <v>128</v>
      </c>
      <c r="J24" s="4" t="s">
        <v>133</v>
      </c>
      <c r="K24" s="4" t="s">
        <v>130</v>
      </c>
      <c r="N24" s="4" t="s">
        <v>25</v>
      </c>
      <c r="P24" s="4">
        <v>36</v>
      </c>
      <c r="Q24" s="4">
        <v>18</v>
      </c>
      <c r="R24" s="4" t="s">
        <v>26</v>
      </c>
      <c r="S24" s="4" t="s">
        <v>27</v>
      </c>
      <c r="T24" s="4" t="s">
        <v>27</v>
      </c>
      <c r="V24" s="4" t="s">
        <v>33</v>
      </c>
      <c r="X24" s="4" t="s">
        <v>28</v>
      </c>
      <c r="Y24" s="4" t="s">
        <v>28</v>
      </c>
      <c r="Z24" s="4" t="s">
        <v>28</v>
      </c>
      <c r="AA24" s="4" t="s">
        <v>29</v>
      </c>
    </row>
    <row r="25" spans="1:27">
      <c r="A25" s="2">
        <v>44755.833139560185</v>
      </c>
      <c r="B25" s="3" t="s">
        <v>99</v>
      </c>
      <c r="C25" s="4" t="s">
        <v>22</v>
      </c>
      <c r="G25" s="4" t="s">
        <v>100</v>
      </c>
      <c r="H25" s="4" t="s">
        <v>101</v>
      </c>
      <c r="I25" s="4" t="s">
        <v>143</v>
      </c>
      <c r="L25" s="4" t="s">
        <v>144</v>
      </c>
      <c r="N25" s="4" t="s">
        <v>37</v>
      </c>
      <c r="O25" s="4" t="s">
        <v>27</v>
      </c>
      <c r="P25" s="4">
        <v>36.5</v>
      </c>
      <c r="Q25" s="4">
        <v>28</v>
      </c>
      <c r="R25" s="4" t="s">
        <v>26</v>
      </c>
      <c r="S25" s="4" t="s">
        <v>27</v>
      </c>
      <c r="T25" s="4" t="s">
        <v>27</v>
      </c>
      <c r="V25" s="4" t="s">
        <v>33</v>
      </c>
      <c r="X25" s="4" t="s">
        <v>28</v>
      </c>
      <c r="Y25" s="4" t="s">
        <v>28</v>
      </c>
      <c r="Z25" s="4" t="s">
        <v>28</v>
      </c>
      <c r="AA25" s="4" t="s">
        <v>29</v>
      </c>
    </row>
    <row r="26" spans="1:27">
      <c r="A26" s="2">
        <v>44755.923061909722</v>
      </c>
      <c r="B26" s="3" t="s">
        <v>105</v>
      </c>
      <c r="C26" s="4" t="s">
        <v>35</v>
      </c>
      <c r="D26" s="4" t="s">
        <v>44</v>
      </c>
      <c r="F26" s="4" t="s">
        <v>106</v>
      </c>
      <c r="I26" s="4" t="s">
        <v>143</v>
      </c>
      <c r="L26" s="4" t="s">
        <v>145</v>
      </c>
      <c r="N26" s="4" t="s">
        <v>37</v>
      </c>
      <c r="O26" s="4" t="s">
        <v>27</v>
      </c>
      <c r="P26" s="4">
        <v>36.299999999999997</v>
      </c>
      <c r="Q26" s="4">
        <v>29</v>
      </c>
      <c r="R26" s="4" t="s">
        <v>26</v>
      </c>
      <c r="S26" s="4" t="s">
        <v>27</v>
      </c>
      <c r="T26" s="4" t="s">
        <v>27</v>
      </c>
      <c r="V26" s="4" t="s">
        <v>33</v>
      </c>
      <c r="X26" s="4" t="s">
        <v>28</v>
      </c>
      <c r="Y26" s="4" t="s">
        <v>28</v>
      </c>
      <c r="Z26" s="4" t="s">
        <v>119</v>
      </c>
      <c r="AA26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44758.26550267361</v>
      </c>
      <c r="B2" s="3" t="s">
        <v>76</v>
      </c>
      <c r="C2" s="4" t="s">
        <v>22</v>
      </c>
      <c r="G2" s="4" t="s">
        <v>77</v>
      </c>
      <c r="H2" s="4" t="s">
        <v>78</v>
      </c>
      <c r="I2" s="4" t="s">
        <v>25</v>
      </c>
      <c r="K2" s="4">
        <v>36.4</v>
      </c>
      <c r="L2" s="4">
        <v>19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38</v>
      </c>
      <c r="V2" s="4" t="s">
        <v>29</v>
      </c>
    </row>
    <row r="3" spans="1:22">
      <c r="A3" s="2">
        <v>44758.270081099537</v>
      </c>
      <c r="B3" s="3" t="s">
        <v>39</v>
      </c>
      <c r="C3" s="4" t="s">
        <v>35</v>
      </c>
      <c r="D3" s="4" t="s">
        <v>36</v>
      </c>
      <c r="E3" s="4">
        <v>480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33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44758.272747372685</v>
      </c>
      <c r="B4" s="3" t="s">
        <v>70</v>
      </c>
      <c r="C4" s="4" t="s">
        <v>35</v>
      </c>
      <c r="D4" s="4" t="s">
        <v>44</v>
      </c>
      <c r="F4" s="4" t="s">
        <v>71</v>
      </c>
      <c r="I4" s="4" t="s">
        <v>25</v>
      </c>
      <c r="K4" s="4">
        <v>36.200000000000003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33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44758.27523107639</v>
      </c>
      <c r="B5" s="4" t="s">
        <v>74</v>
      </c>
      <c r="C5" s="4" t="s">
        <v>35</v>
      </c>
      <c r="D5" s="4" t="s">
        <v>44</v>
      </c>
      <c r="F5" s="4" t="s">
        <v>75</v>
      </c>
      <c r="I5" s="4" t="s">
        <v>25</v>
      </c>
      <c r="K5" s="4">
        <v>36.1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44758.275443344908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44758.279134537035</v>
      </c>
      <c r="B7" s="3" t="s">
        <v>146</v>
      </c>
      <c r="C7" s="4" t="s">
        <v>22</v>
      </c>
      <c r="G7" s="4" t="s">
        <v>147</v>
      </c>
      <c r="H7" s="4" t="s">
        <v>148</v>
      </c>
      <c r="I7" s="4" t="s">
        <v>25</v>
      </c>
      <c r="K7" s="4">
        <v>36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149</v>
      </c>
      <c r="U7" s="4" t="s">
        <v>38</v>
      </c>
      <c r="V7" s="4" t="s">
        <v>29</v>
      </c>
    </row>
    <row r="8" spans="1:22">
      <c r="A8" s="2">
        <v>44758.32369719907</v>
      </c>
      <c r="B8" s="3" t="s">
        <v>88</v>
      </c>
      <c r="C8" s="4" t="s">
        <v>35</v>
      </c>
      <c r="D8" s="4" t="s">
        <v>44</v>
      </c>
      <c r="F8" s="4" t="s">
        <v>89</v>
      </c>
      <c r="I8" s="4" t="s">
        <v>25</v>
      </c>
      <c r="K8" s="4">
        <v>36.1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33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44758.337276215279</v>
      </c>
      <c r="B9" s="3" t="s">
        <v>49</v>
      </c>
      <c r="C9" s="4" t="s">
        <v>35</v>
      </c>
      <c r="D9" s="4" t="s">
        <v>44</v>
      </c>
      <c r="F9" s="4" t="s">
        <v>50</v>
      </c>
      <c r="I9" s="4" t="s">
        <v>25</v>
      </c>
      <c r="K9" s="4">
        <v>36.6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44758.345282685186</v>
      </c>
      <c r="B10" s="4">
        <v>9672143222</v>
      </c>
      <c r="C10" s="4" t="s">
        <v>22</v>
      </c>
      <c r="G10" s="4" t="s">
        <v>51</v>
      </c>
      <c r="H10" s="4" t="s">
        <v>52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53</v>
      </c>
      <c r="V10" s="4" t="s">
        <v>29</v>
      </c>
    </row>
    <row r="11" spans="1:22">
      <c r="A11" s="2">
        <v>44758.360638599537</v>
      </c>
      <c r="B11" s="3" t="s">
        <v>79</v>
      </c>
      <c r="C11" s="4" t="s">
        <v>35</v>
      </c>
      <c r="D11" s="4" t="s">
        <v>36</v>
      </c>
      <c r="E11" s="4" t="s">
        <v>80</v>
      </c>
      <c r="I11" s="4" t="s">
        <v>37</v>
      </c>
      <c r="J11" s="4" t="s">
        <v>27</v>
      </c>
      <c r="K11" s="4">
        <v>36.1</v>
      </c>
      <c r="L11" s="4">
        <v>19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44758.392967488428</v>
      </c>
      <c r="B12" s="3" t="s">
        <v>65</v>
      </c>
      <c r="C12" s="4" t="s">
        <v>22</v>
      </c>
      <c r="G12" s="4" t="s">
        <v>150</v>
      </c>
      <c r="H12" s="4" t="s">
        <v>151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44758.397498344908</v>
      </c>
      <c r="B13" s="3" t="s">
        <v>30</v>
      </c>
      <c r="C13" s="4" t="s">
        <v>22</v>
      </c>
      <c r="G13" s="4" t="s">
        <v>31</v>
      </c>
      <c r="H13" s="4" t="s">
        <v>32</v>
      </c>
      <c r="I13" s="4" t="s">
        <v>25</v>
      </c>
      <c r="K13" s="4">
        <v>36.4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33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44758.401650717591</v>
      </c>
      <c r="B14" s="3" t="s">
        <v>112</v>
      </c>
      <c r="C14" s="4" t="s">
        <v>22</v>
      </c>
      <c r="G14" s="4" t="s">
        <v>113</v>
      </c>
      <c r="H14" s="4" t="s">
        <v>114</v>
      </c>
      <c r="I14" s="4" t="s">
        <v>37</v>
      </c>
      <c r="J14" s="4" t="s">
        <v>27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115</v>
      </c>
      <c r="V14" s="4" t="s">
        <v>29</v>
      </c>
    </row>
    <row r="15" spans="1:22">
      <c r="A15" s="2">
        <v>44758.418493715275</v>
      </c>
      <c r="B15" s="3" t="s">
        <v>54</v>
      </c>
      <c r="C15" s="4" t="s">
        <v>22</v>
      </c>
      <c r="G15" s="4" t="s">
        <v>55</v>
      </c>
      <c r="H15" s="4" t="s">
        <v>56</v>
      </c>
      <c r="I15" s="4" t="s">
        <v>25</v>
      </c>
      <c r="K15" s="4">
        <v>36.4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48</v>
      </c>
      <c r="U15" s="4" t="s">
        <v>28</v>
      </c>
      <c r="V15" s="4" t="s">
        <v>29</v>
      </c>
    </row>
    <row r="16" spans="1:22">
      <c r="A16" s="2">
        <v>44758.421547060185</v>
      </c>
      <c r="B16" s="4" t="s">
        <v>95</v>
      </c>
      <c r="C16" s="4" t="s">
        <v>22</v>
      </c>
      <c r="G16" s="4" t="s">
        <v>96</v>
      </c>
      <c r="H16" s="4" t="s">
        <v>97</v>
      </c>
      <c r="I16" s="4" t="s">
        <v>25</v>
      </c>
      <c r="K16" s="4">
        <v>36.5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29</v>
      </c>
      <c r="R16" s="4" t="s">
        <v>98</v>
      </c>
      <c r="S16" s="4" t="s">
        <v>28</v>
      </c>
      <c r="T16" s="4" t="s">
        <v>28</v>
      </c>
      <c r="U16" s="4" t="s">
        <v>53</v>
      </c>
      <c r="V16" s="4" t="s">
        <v>29</v>
      </c>
    </row>
    <row r="17" spans="1:22">
      <c r="A17" s="2">
        <v>44758.440452268522</v>
      </c>
      <c r="B17" s="3" t="s">
        <v>116</v>
      </c>
      <c r="C17" s="4" t="s">
        <v>22</v>
      </c>
      <c r="G17" s="4" t="s">
        <v>117</v>
      </c>
      <c r="H17" s="4" t="s">
        <v>118</v>
      </c>
      <c r="I17" s="4" t="s">
        <v>37</v>
      </c>
      <c r="J17" s="4" t="s">
        <v>27</v>
      </c>
      <c r="K17" s="4">
        <v>36.5</v>
      </c>
      <c r="L17" s="4">
        <v>32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44758.454874189818</v>
      </c>
      <c r="B18" s="3" t="s">
        <v>105</v>
      </c>
      <c r="C18" s="4" t="s">
        <v>35</v>
      </c>
      <c r="D18" s="4" t="s">
        <v>44</v>
      </c>
      <c r="F18" s="4" t="s">
        <v>106</v>
      </c>
      <c r="I18" s="4" t="s">
        <v>37</v>
      </c>
      <c r="J18" s="4" t="s">
        <v>27</v>
      </c>
      <c r="K18" s="4">
        <v>36.299999999999997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33</v>
      </c>
      <c r="S18" s="4" t="s">
        <v>28</v>
      </c>
      <c r="T18" s="4" t="s">
        <v>28</v>
      </c>
      <c r="U18" s="4" t="s">
        <v>119</v>
      </c>
      <c r="V18" s="4" t="s">
        <v>29</v>
      </c>
    </row>
    <row r="19" spans="1:22">
      <c r="A19" s="2">
        <v>44758.490725289354</v>
      </c>
      <c r="B19" s="3" t="s">
        <v>99</v>
      </c>
      <c r="C19" s="4" t="s">
        <v>22</v>
      </c>
      <c r="G19" s="4" t="s">
        <v>100</v>
      </c>
      <c r="H19" s="4" t="s">
        <v>101</v>
      </c>
      <c r="I19" s="4" t="s">
        <v>37</v>
      </c>
      <c r="J19" s="4" t="s">
        <v>27</v>
      </c>
      <c r="K19" s="4">
        <v>36.5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33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44758.737994456023</v>
      </c>
      <c r="B20" s="3" t="s">
        <v>43</v>
      </c>
      <c r="C20" s="4" t="s">
        <v>35</v>
      </c>
      <c r="D20" s="4" t="s">
        <v>44</v>
      </c>
      <c r="F20" s="4" t="s">
        <v>45</v>
      </c>
      <c r="I20" s="4" t="s">
        <v>25</v>
      </c>
      <c r="K20" s="4">
        <v>36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33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44758.797562534717</v>
      </c>
      <c r="B21" s="3" t="s">
        <v>63</v>
      </c>
      <c r="C21" s="4" t="s">
        <v>35</v>
      </c>
      <c r="D21" s="4" t="s">
        <v>44</v>
      </c>
      <c r="F21" s="4" t="s">
        <v>64</v>
      </c>
      <c r="I21" s="4" t="s">
        <v>25</v>
      </c>
      <c r="K21" s="4">
        <v>36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152</v>
      </c>
      <c r="V21" s="4" t="s">
        <v>29</v>
      </c>
    </row>
    <row r="22" spans="1:22">
      <c r="A22" s="2">
        <v>44758.850803680558</v>
      </c>
      <c r="B22" s="3" t="s">
        <v>102</v>
      </c>
      <c r="C22" s="4" t="s">
        <v>22</v>
      </c>
      <c r="G22" s="4" t="s">
        <v>103</v>
      </c>
      <c r="H22" s="4" t="s">
        <v>104</v>
      </c>
      <c r="I22" s="4" t="s">
        <v>25</v>
      </c>
      <c r="K22" s="4">
        <v>36.299999999999997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July 11</vt:lpstr>
      <vt:lpstr>July 12</vt:lpstr>
      <vt:lpstr>July 13</vt:lpstr>
      <vt:lpstr>July 14</vt:lpstr>
      <vt:lpstr>July 15</vt:lpstr>
      <vt:lpstr>July 16</vt:lpstr>
      <vt:lpstr>July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2022-07-19T03:42:26Z</dcterms:modified>
</cp:coreProperties>
</file>