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C2CB4A73-84EA-4EA2-9A94-71B6520100A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2" r:id="rId3"/>
    <sheet name="July 4" sheetId="1" r:id="rId4"/>
    <sheet name="July 5" sheetId="2" r:id="rId5"/>
    <sheet name="July 6" sheetId="3" r:id="rId6"/>
    <sheet name="July 7" sheetId="4" r:id="rId7"/>
    <sheet name="July 8" sheetId="5" r:id="rId8"/>
    <sheet name="July 9" sheetId="6" r:id="rId9"/>
    <sheet name="July 10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8" i="12" l="1"/>
  <c r="L66" i="12"/>
  <c r="K66" i="12"/>
  <c r="J66" i="12"/>
  <c r="I66" i="12"/>
  <c r="H66" i="12"/>
  <c r="G66" i="12"/>
  <c r="F66" i="12"/>
  <c r="L65" i="12"/>
  <c r="K65" i="12"/>
  <c r="J65" i="12"/>
  <c r="I65" i="12"/>
  <c r="H65" i="12"/>
  <c r="G65" i="12"/>
  <c r="F65" i="12"/>
  <c r="L64" i="12"/>
  <c r="K64" i="12"/>
  <c r="J64" i="12"/>
  <c r="I64" i="12"/>
  <c r="H64" i="12"/>
  <c r="G64" i="12"/>
  <c r="F64" i="12"/>
  <c r="L63" i="12"/>
  <c r="K63" i="12"/>
  <c r="J63" i="12"/>
  <c r="I63" i="12"/>
  <c r="H63" i="12"/>
  <c r="G63" i="12"/>
  <c r="F63" i="12"/>
  <c r="M63" i="12" s="1"/>
  <c r="L62" i="12"/>
  <c r="K62" i="12"/>
  <c r="J62" i="12"/>
  <c r="I62" i="12"/>
  <c r="H62" i="12"/>
  <c r="G62" i="12"/>
  <c r="F62" i="12"/>
  <c r="L61" i="12"/>
  <c r="K61" i="12"/>
  <c r="J61" i="12"/>
  <c r="I61" i="12"/>
  <c r="H61" i="12"/>
  <c r="G61" i="12"/>
  <c r="F61" i="12"/>
  <c r="L60" i="12"/>
  <c r="K60" i="12"/>
  <c r="J60" i="12"/>
  <c r="I60" i="12"/>
  <c r="H60" i="12"/>
  <c r="G60" i="12"/>
  <c r="F60" i="12"/>
  <c r="L59" i="12"/>
  <c r="K59" i="12"/>
  <c r="J59" i="12"/>
  <c r="I59" i="12"/>
  <c r="H59" i="12"/>
  <c r="G59" i="12"/>
  <c r="F59" i="12"/>
  <c r="M59" i="12" s="1"/>
  <c r="L58" i="12"/>
  <c r="K58" i="12"/>
  <c r="J58" i="12"/>
  <c r="I58" i="12"/>
  <c r="H58" i="12"/>
  <c r="G58" i="12"/>
  <c r="F58" i="12"/>
  <c r="L57" i="12"/>
  <c r="K57" i="12"/>
  <c r="J57" i="12"/>
  <c r="I57" i="12"/>
  <c r="H57" i="12"/>
  <c r="G57" i="12"/>
  <c r="F57" i="12"/>
  <c r="L56" i="12"/>
  <c r="K56" i="12"/>
  <c r="J56" i="12"/>
  <c r="I56" i="12"/>
  <c r="H56" i="12"/>
  <c r="G56" i="12"/>
  <c r="F56" i="12"/>
  <c r="L55" i="12"/>
  <c r="K55" i="12"/>
  <c r="J55" i="12"/>
  <c r="I55" i="12"/>
  <c r="H55" i="12"/>
  <c r="G55" i="12"/>
  <c r="F55" i="12"/>
  <c r="M55" i="12" s="1"/>
  <c r="L54" i="12"/>
  <c r="K54" i="12"/>
  <c r="J54" i="12"/>
  <c r="I54" i="12"/>
  <c r="H54" i="12"/>
  <c r="G54" i="12"/>
  <c r="F54" i="12"/>
  <c r="L53" i="12"/>
  <c r="K53" i="12"/>
  <c r="J53" i="12"/>
  <c r="I53" i="12"/>
  <c r="H53" i="12"/>
  <c r="G53" i="12"/>
  <c r="F53" i="12"/>
  <c r="L52" i="12"/>
  <c r="K52" i="12"/>
  <c r="J52" i="12"/>
  <c r="I52" i="12"/>
  <c r="H52" i="12"/>
  <c r="G52" i="12"/>
  <c r="F52" i="12"/>
  <c r="L51" i="12"/>
  <c r="K51" i="12"/>
  <c r="J51" i="12"/>
  <c r="I51" i="12"/>
  <c r="H51" i="12"/>
  <c r="G51" i="12"/>
  <c r="F51" i="12"/>
  <c r="M51" i="12" s="1"/>
  <c r="L50" i="12"/>
  <c r="K50" i="12"/>
  <c r="J50" i="12"/>
  <c r="I50" i="12"/>
  <c r="H50" i="12"/>
  <c r="G50" i="12"/>
  <c r="F50" i="12"/>
  <c r="L49" i="12"/>
  <c r="K49" i="12"/>
  <c r="J49" i="12"/>
  <c r="I49" i="12"/>
  <c r="H49" i="12"/>
  <c r="G49" i="12"/>
  <c r="F49" i="12"/>
  <c r="L48" i="12"/>
  <c r="K48" i="12"/>
  <c r="J48" i="12"/>
  <c r="I48" i="12"/>
  <c r="H48" i="12"/>
  <c r="G48" i="12"/>
  <c r="F48" i="12"/>
  <c r="L47" i="12"/>
  <c r="K47" i="12"/>
  <c r="J47" i="12"/>
  <c r="I47" i="12"/>
  <c r="H47" i="12"/>
  <c r="G47" i="12"/>
  <c r="F47" i="12"/>
  <c r="M47" i="12" s="1"/>
  <c r="L46" i="12"/>
  <c r="K46" i="12"/>
  <c r="J46" i="12"/>
  <c r="I46" i="12"/>
  <c r="H46" i="12"/>
  <c r="G46" i="12"/>
  <c r="F46" i="12"/>
  <c r="L45" i="12"/>
  <c r="K45" i="12"/>
  <c r="J45" i="12"/>
  <c r="I45" i="12"/>
  <c r="H45" i="12"/>
  <c r="G45" i="12"/>
  <c r="F45" i="12"/>
  <c r="L44" i="12"/>
  <c r="K44" i="12"/>
  <c r="J44" i="12"/>
  <c r="I44" i="12"/>
  <c r="H44" i="12"/>
  <c r="G44" i="12"/>
  <c r="F44" i="12"/>
  <c r="L43" i="12"/>
  <c r="K43" i="12"/>
  <c r="J43" i="12"/>
  <c r="I43" i="12"/>
  <c r="H43" i="12"/>
  <c r="G43" i="12"/>
  <c r="F43" i="12"/>
  <c r="M43" i="12" s="1"/>
  <c r="L42" i="12"/>
  <c r="K42" i="12"/>
  <c r="J42" i="12"/>
  <c r="I42" i="12"/>
  <c r="H42" i="12"/>
  <c r="G42" i="12"/>
  <c r="F42" i="12"/>
  <c r="L41" i="12"/>
  <c r="K41" i="12"/>
  <c r="J41" i="12"/>
  <c r="I41" i="12"/>
  <c r="H41" i="12"/>
  <c r="G41" i="12"/>
  <c r="F41" i="12"/>
  <c r="L40" i="12"/>
  <c r="K40" i="12"/>
  <c r="J40" i="12"/>
  <c r="I40" i="12"/>
  <c r="H40" i="12"/>
  <c r="G40" i="12"/>
  <c r="F40" i="12"/>
  <c r="L39" i="12"/>
  <c r="K39" i="12"/>
  <c r="J39" i="12"/>
  <c r="I39" i="12"/>
  <c r="H39" i="12"/>
  <c r="G39" i="12"/>
  <c r="F39" i="12"/>
  <c r="M39" i="12" s="1"/>
  <c r="L38" i="12"/>
  <c r="K38" i="12"/>
  <c r="J38" i="12"/>
  <c r="I38" i="12"/>
  <c r="H38" i="12"/>
  <c r="G38" i="12"/>
  <c r="F38" i="12"/>
  <c r="L37" i="12"/>
  <c r="K37" i="12"/>
  <c r="J37" i="12"/>
  <c r="I37" i="12"/>
  <c r="H37" i="12"/>
  <c r="G37" i="12"/>
  <c r="F37" i="12"/>
  <c r="L36" i="12"/>
  <c r="K36" i="12"/>
  <c r="J36" i="12"/>
  <c r="I36" i="12"/>
  <c r="H36" i="12"/>
  <c r="G36" i="12"/>
  <c r="F36" i="12"/>
  <c r="L35" i="12"/>
  <c r="K35" i="12"/>
  <c r="J35" i="12"/>
  <c r="I35" i="12"/>
  <c r="H35" i="12"/>
  <c r="G35" i="12"/>
  <c r="F35" i="12"/>
  <c r="M35" i="12" s="1"/>
  <c r="L34" i="12"/>
  <c r="K34" i="12"/>
  <c r="J34" i="12"/>
  <c r="I34" i="12"/>
  <c r="H34" i="12"/>
  <c r="G34" i="12"/>
  <c r="F34" i="12"/>
  <c r="L33" i="12"/>
  <c r="K33" i="12"/>
  <c r="J33" i="12"/>
  <c r="I33" i="12"/>
  <c r="H33" i="12"/>
  <c r="G33" i="12"/>
  <c r="F33" i="12"/>
  <c r="L32" i="12"/>
  <c r="K32" i="12"/>
  <c r="J32" i="12"/>
  <c r="I32" i="12"/>
  <c r="H32" i="12"/>
  <c r="G32" i="12"/>
  <c r="F32" i="12"/>
  <c r="L31" i="12"/>
  <c r="K31" i="12"/>
  <c r="J31" i="12"/>
  <c r="I31" i="12"/>
  <c r="H31" i="12"/>
  <c r="G31" i="12"/>
  <c r="F31" i="12"/>
  <c r="M31" i="12" s="1"/>
  <c r="L30" i="12"/>
  <c r="K30" i="12"/>
  <c r="J30" i="12"/>
  <c r="I30" i="12"/>
  <c r="H30" i="12"/>
  <c r="G30" i="12"/>
  <c r="F30" i="12"/>
  <c r="L29" i="12"/>
  <c r="H29" i="12"/>
  <c r="C29" i="12"/>
  <c r="K29" i="12" s="1"/>
  <c r="L28" i="12"/>
  <c r="K28" i="12"/>
  <c r="J28" i="12"/>
  <c r="I28" i="12"/>
  <c r="H28" i="12"/>
  <c r="G28" i="12"/>
  <c r="F28" i="12"/>
  <c r="L27" i="12"/>
  <c r="K27" i="12"/>
  <c r="J27" i="12"/>
  <c r="I27" i="12"/>
  <c r="H27" i="12"/>
  <c r="G27" i="12"/>
  <c r="F27" i="12"/>
  <c r="O27" i="12" s="1"/>
  <c r="L26" i="12"/>
  <c r="K26" i="12"/>
  <c r="J26" i="12"/>
  <c r="I26" i="12"/>
  <c r="H26" i="12"/>
  <c r="G26" i="12"/>
  <c r="F26" i="12"/>
  <c r="L25" i="12"/>
  <c r="K25" i="12"/>
  <c r="J25" i="12"/>
  <c r="I25" i="12"/>
  <c r="H25" i="12"/>
  <c r="G25" i="12"/>
  <c r="F25" i="12"/>
  <c r="L24" i="12"/>
  <c r="K24" i="12"/>
  <c r="J24" i="12"/>
  <c r="I24" i="12"/>
  <c r="H24" i="12"/>
  <c r="G24" i="12"/>
  <c r="F24" i="12"/>
  <c r="L23" i="12"/>
  <c r="K23" i="12"/>
  <c r="J23" i="12"/>
  <c r="I23" i="12"/>
  <c r="H23" i="12"/>
  <c r="G23" i="12"/>
  <c r="F23" i="12"/>
  <c r="O23" i="12" s="1"/>
  <c r="L22" i="12"/>
  <c r="K22" i="12"/>
  <c r="J22" i="12"/>
  <c r="I22" i="12"/>
  <c r="H22" i="12"/>
  <c r="G22" i="12"/>
  <c r="F22" i="12"/>
  <c r="L21" i="12"/>
  <c r="K21" i="12"/>
  <c r="J21" i="12"/>
  <c r="I21" i="12"/>
  <c r="H21" i="12"/>
  <c r="G21" i="12"/>
  <c r="F21" i="12"/>
  <c r="L20" i="12"/>
  <c r="K20" i="12"/>
  <c r="J20" i="12"/>
  <c r="I20" i="12"/>
  <c r="H20" i="12"/>
  <c r="G20" i="12"/>
  <c r="F20" i="12"/>
  <c r="L19" i="12"/>
  <c r="K19" i="12"/>
  <c r="J19" i="12"/>
  <c r="I19" i="12"/>
  <c r="H19" i="12"/>
  <c r="G19" i="12"/>
  <c r="F19" i="12"/>
  <c r="O19" i="12" s="1"/>
  <c r="L18" i="12"/>
  <c r="K18" i="12"/>
  <c r="J18" i="12"/>
  <c r="I18" i="12"/>
  <c r="H18" i="12"/>
  <c r="G18" i="12"/>
  <c r="F18" i="12"/>
  <c r="L17" i="12"/>
  <c r="K17" i="12"/>
  <c r="J17" i="12"/>
  <c r="I17" i="12"/>
  <c r="H17" i="12"/>
  <c r="G17" i="12"/>
  <c r="F17" i="12"/>
  <c r="J16" i="12"/>
  <c r="G16" i="12"/>
  <c r="F16" i="12"/>
  <c r="C16" i="12"/>
  <c r="I16" i="12" s="1"/>
  <c r="L15" i="12"/>
  <c r="H15" i="12"/>
  <c r="C15" i="12"/>
  <c r="K15" i="12" s="1"/>
  <c r="J14" i="12"/>
  <c r="G14" i="12"/>
  <c r="F14" i="12"/>
  <c r="C14" i="12"/>
  <c r="I14" i="12" s="1"/>
  <c r="L13" i="12"/>
  <c r="H13" i="12"/>
  <c r="C13" i="12"/>
  <c r="K13" i="12" s="1"/>
  <c r="J12" i="12"/>
  <c r="G12" i="12"/>
  <c r="F12" i="12"/>
  <c r="C12" i="12"/>
  <c r="I12" i="12" s="1"/>
  <c r="L11" i="12"/>
  <c r="H11" i="12"/>
  <c r="C11" i="12"/>
  <c r="K11" i="12" s="1"/>
  <c r="J10" i="12"/>
  <c r="G10" i="12"/>
  <c r="F10" i="12"/>
  <c r="C10" i="12"/>
  <c r="I10" i="12" s="1"/>
  <c r="L9" i="12"/>
  <c r="H9" i="12"/>
  <c r="C9" i="12"/>
  <c r="K9" i="12" s="1"/>
  <c r="L8" i="12"/>
  <c r="K8" i="12"/>
  <c r="J8" i="12"/>
  <c r="I8" i="12"/>
  <c r="H8" i="12"/>
  <c r="G8" i="12"/>
  <c r="F8" i="12"/>
  <c r="C7" i="12"/>
  <c r="I7" i="12" s="1"/>
  <c r="C6" i="12"/>
  <c r="L6" i="12" s="1"/>
  <c r="L5" i="12"/>
  <c r="K5" i="12"/>
  <c r="J5" i="12"/>
  <c r="I5" i="12"/>
  <c r="H5" i="12"/>
  <c r="G5" i="12"/>
  <c r="F5" i="12"/>
  <c r="O5" i="12" s="1"/>
  <c r="L4" i="12"/>
  <c r="H4" i="12"/>
  <c r="C4" i="12"/>
  <c r="K4" i="12" s="1"/>
  <c r="C3" i="12"/>
  <c r="I3" i="12" s="1"/>
  <c r="L2" i="12"/>
  <c r="K2" i="12"/>
  <c r="J2" i="12"/>
  <c r="I2" i="12"/>
  <c r="H2" i="12"/>
  <c r="G2" i="12"/>
  <c r="F2" i="12"/>
  <c r="O68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O57" i="9" s="1"/>
  <c r="L58" i="9"/>
  <c r="L59" i="9"/>
  <c r="L60" i="9"/>
  <c r="L61" i="9"/>
  <c r="L62" i="9"/>
  <c r="L63" i="9"/>
  <c r="L64" i="9"/>
  <c r="L65" i="9"/>
  <c r="L6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O59" i="9" s="1"/>
  <c r="K60" i="9"/>
  <c r="K61" i="9"/>
  <c r="K62" i="9"/>
  <c r="K63" i="9"/>
  <c r="O63" i="9" s="1"/>
  <c r="K64" i="9"/>
  <c r="K65" i="9"/>
  <c r="K6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2" i="9"/>
  <c r="O65" i="9"/>
  <c r="O64" i="9"/>
  <c r="M63" i="9"/>
  <c r="O61" i="9"/>
  <c r="O60" i="9"/>
  <c r="M59" i="9"/>
  <c r="O56" i="9"/>
  <c r="M55" i="9"/>
  <c r="O55" i="9"/>
  <c r="O53" i="9"/>
  <c r="O52" i="9"/>
  <c r="M51" i="9"/>
  <c r="O51" i="9"/>
  <c r="O49" i="9"/>
  <c r="O48" i="9"/>
  <c r="M47" i="9"/>
  <c r="O47" i="9"/>
  <c r="O45" i="9"/>
  <c r="O44" i="9"/>
  <c r="M43" i="9"/>
  <c r="O43" i="9"/>
  <c r="O41" i="9"/>
  <c r="O40" i="9"/>
  <c r="M39" i="9"/>
  <c r="O39" i="9"/>
  <c r="O37" i="9"/>
  <c r="O36" i="9"/>
  <c r="M35" i="9"/>
  <c r="O35" i="9"/>
  <c r="O33" i="9"/>
  <c r="O32" i="9"/>
  <c r="M31" i="9"/>
  <c r="O31" i="9"/>
  <c r="C29" i="9"/>
  <c r="M28" i="9"/>
  <c r="O28" i="9"/>
  <c r="M27" i="9"/>
  <c r="M25" i="9"/>
  <c r="M24" i="9"/>
  <c r="O24" i="9"/>
  <c r="M23" i="9"/>
  <c r="M21" i="9"/>
  <c r="M20" i="9"/>
  <c r="O20" i="9"/>
  <c r="M19" i="9"/>
  <c r="M17" i="9"/>
  <c r="C16" i="9"/>
  <c r="C15" i="9"/>
  <c r="C14" i="9"/>
  <c r="C13" i="9"/>
  <c r="C12" i="9"/>
  <c r="C11" i="9"/>
  <c r="C10" i="9"/>
  <c r="C9" i="9"/>
  <c r="M8" i="9"/>
  <c r="O8" i="9"/>
  <c r="C7" i="9"/>
  <c r="C6" i="9"/>
  <c r="M5" i="9"/>
  <c r="C4" i="9"/>
  <c r="C3" i="9"/>
  <c r="J7" i="12" l="1"/>
  <c r="O2" i="12"/>
  <c r="F3" i="12"/>
  <c r="F7" i="12"/>
  <c r="O7" i="12" s="1"/>
  <c r="K7" i="12"/>
  <c r="K10" i="12"/>
  <c r="K12" i="12"/>
  <c r="K14" i="12"/>
  <c r="K16" i="12"/>
  <c r="M17" i="12"/>
  <c r="O18" i="12"/>
  <c r="M21" i="12"/>
  <c r="O22" i="12"/>
  <c r="M25" i="12"/>
  <c r="O26" i="12"/>
  <c r="O30" i="12"/>
  <c r="O34" i="12"/>
  <c r="O38" i="12"/>
  <c r="O42" i="12"/>
  <c r="O46" i="12"/>
  <c r="O50" i="12"/>
  <c r="O54" i="12"/>
  <c r="O58" i="12"/>
  <c r="O62" i="12"/>
  <c r="O66" i="12"/>
  <c r="G3" i="12"/>
  <c r="G7" i="12"/>
  <c r="L7" i="12"/>
  <c r="O17" i="12"/>
  <c r="O21" i="12"/>
  <c r="O25" i="12"/>
  <c r="M32" i="12"/>
  <c r="O33" i="12"/>
  <c r="M36" i="12"/>
  <c r="O37" i="12"/>
  <c r="M40" i="12"/>
  <c r="O41" i="12"/>
  <c r="M44" i="12"/>
  <c r="O45" i="12"/>
  <c r="M48" i="12"/>
  <c r="O49" i="12"/>
  <c r="M52" i="12"/>
  <c r="O53" i="12"/>
  <c r="M56" i="12"/>
  <c r="O57" i="12"/>
  <c r="M60" i="12"/>
  <c r="O61" i="12"/>
  <c r="M64" i="12"/>
  <c r="O65" i="12"/>
  <c r="K3" i="12"/>
  <c r="J3" i="12"/>
  <c r="H7" i="12"/>
  <c r="M8" i="12"/>
  <c r="M18" i="12"/>
  <c r="M20" i="12"/>
  <c r="M22" i="12"/>
  <c r="M24" i="12"/>
  <c r="M26" i="12"/>
  <c r="M28" i="12"/>
  <c r="O32" i="12"/>
  <c r="O36" i="12"/>
  <c r="O40" i="12"/>
  <c r="O44" i="12"/>
  <c r="O48" i="12"/>
  <c r="O52" i="12"/>
  <c r="O56" i="12"/>
  <c r="O60" i="12"/>
  <c r="O64" i="12"/>
  <c r="O20" i="12"/>
  <c r="O35" i="12"/>
  <c r="O39" i="12"/>
  <c r="O43" i="12"/>
  <c r="O47" i="12"/>
  <c r="O51" i="12"/>
  <c r="I4" i="12"/>
  <c r="I9" i="12"/>
  <c r="I13" i="12"/>
  <c r="I15" i="12"/>
  <c r="I29" i="12"/>
  <c r="M33" i="12"/>
  <c r="M37" i="12"/>
  <c r="M41" i="12"/>
  <c r="M45" i="12"/>
  <c r="M49" i="12"/>
  <c r="M53" i="12"/>
  <c r="M57" i="12"/>
  <c r="M61" i="12"/>
  <c r="M65" i="12"/>
  <c r="O24" i="12"/>
  <c r="O59" i="12"/>
  <c r="O63" i="12"/>
  <c r="M2" i="12"/>
  <c r="F6" i="12"/>
  <c r="J6" i="12"/>
  <c r="I11" i="12"/>
  <c r="H3" i="12"/>
  <c r="L3" i="12"/>
  <c r="F4" i="12"/>
  <c r="J4" i="12"/>
  <c r="J68" i="12" s="1"/>
  <c r="M5" i="12"/>
  <c r="G6" i="12"/>
  <c r="K6" i="12"/>
  <c r="M7" i="12"/>
  <c r="F9" i="12"/>
  <c r="J9" i="12"/>
  <c r="H10" i="12"/>
  <c r="L10" i="12"/>
  <c r="F11" i="12"/>
  <c r="J11" i="12"/>
  <c r="H12" i="12"/>
  <c r="L12" i="12"/>
  <c r="O12" i="12" s="1"/>
  <c r="F13" i="12"/>
  <c r="J13" i="12"/>
  <c r="H14" i="12"/>
  <c r="L14" i="12"/>
  <c r="F15" i="12"/>
  <c r="J15" i="12"/>
  <c r="H16" i="12"/>
  <c r="L16" i="12"/>
  <c r="M19" i="12"/>
  <c r="M23" i="12"/>
  <c r="M27" i="12"/>
  <c r="F29" i="12"/>
  <c r="J29" i="12"/>
  <c r="M30" i="12"/>
  <c r="M34" i="12"/>
  <c r="M38" i="12"/>
  <c r="M42" i="12"/>
  <c r="M46" i="12"/>
  <c r="M50" i="12"/>
  <c r="M54" i="12"/>
  <c r="M58" i="12"/>
  <c r="M62" i="12"/>
  <c r="M66" i="12"/>
  <c r="O3" i="12"/>
  <c r="I6" i="12"/>
  <c r="O8" i="12"/>
  <c r="O28" i="12"/>
  <c r="O31" i="12"/>
  <c r="O55" i="12"/>
  <c r="G4" i="12"/>
  <c r="H6" i="12"/>
  <c r="G9" i="12"/>
  <c r="G11" i="12"/>
  <c r="G13" i="12"/>
  <c r="G15" i="12"/>
  <c r="G29" i="12"/>
  <c r="M42" i="9"/>
  <c r="M58" i="9"/>
  <c r="M26" i="9"/>
  <c r="M18" i="9"/>
  <c r="M66" i="9"/>
  <c r="M62" i="9"/>
  <c r="M54" i="9"/>
  <c r="M50" i="9"/>
  <c r="M46" i="9"/>
  <c r="M38" i="9"/>
  <c r="M34" i="9"/>
  <c r="M30" i="9"/>
  <c r="O26" i="9"/>
  <c r="M22" i="9"/>
  <c r="O18" i="9"/>
  <c r="O2" i="9"/>
  <c r="O22" i="9"/>
  <c r="M6" i="9"/>
  <c r="M2" i="9"/>
  <c r="O6" i="9"/>
  <c r="O17" i="9"/>
  <c r="O21" i="9"/>
  <c r="G68" i="9"/>
  <c r="K68" i="9"/>
  <c r="O5" i="9"/>
  <c r="O19" i="9"/>
  <c r="O23" i="9"/>
  <c r="O27" i="9"/>
  <c r="O30" i="9"/>
  <c r="O34" i="9"/>
  <c r="O38" i="9"/>
  <c r="O42" i="9"/>
  <c r="O46" i="9"/>
  <c r="O50" i="9"/>
  <c r="O54" i="9"/>
  <c r="O58" i="9"/>
  <c r="O62" i="9"/>
  <c r="O66" i="9"/>
  <c r="O25" i="9"/>
  <c r="I68" i="9"/>
  <c r="J68" i="9"/>
  <c r="L68" i="9"/>
  <c r="M7" i="9"/>
  <c r="M32" i="9"/>
  <c r="M36" i="9"/>
  <c r="M40" i="9"/>
  <c r="M44" i="9"/>
  <c r="M48" i="9"/>
  <c r="M52" i="9"/>
  <c r="M56" i="9"/>
  <c r="M60" i="9"/>
  <c r="M64" i="9"/>
  <c r="M33" i="9"/>
  <c r="M37" i="9"/>
  <c r="M41" i="9"/>
  <c r="M45" i="9"/>
  <c r="M49" i="9"/>
  <c r="M53" i="9"/>
  <c r="M57" i="9"/>
  <c r="M61" i="9"/>
  <c r="M65" i="9"/>
  <c r="H68" i="9"/>
  <c r="M14" i="12" l="1"/>
  <c r="M12" i="12"/>
  <c r="K68" i="12"/>
  <c r="L68" i="12"/>
  <c r="I68" i="12"/>
  <c r="G68" i="12"/>
  <c r="M16" i="12"/>
  <c r="M10" i="12"/>
  <c r="F68" i="12"/>
  <c r="M3" i="12"/>
  <c r="O29" i="12"/>
  <c r="M29" i="12"/>
  <c r="O14" i="12"/>
  <c r="O4" i="12"/>
  <c r="M4" i="12"/>
  <c r="O16" i="12"/>
  <c r="H68" i="12"/>
  <c r="O6" i="12"/>
  <c r="M6" i="12"/>
  <c r="O10" i="12"/>
  <c r="O15" i="12"/>
  <c r="M15" i="12"/>
  <c r="O13" i="12"/>
  <c r="M13" i="12"/>
  <c r="O11" i="12"/>
  <c r="M11" i="12"/>
  <c r="O9" i="12"/>
  <c r="M9" i="12"/>
  <c r="O29" i="9"/>
  <c r="M29" i="9"/>
  <c r="O9" i="9"/>
  <c r="M9" i="9"/>
  <c r="O4" i="9"/>
  <c r="M4" i="9"/>
  <c r="O7" i="9"/>
  <c r="O15" i="9"/>
  <c r="M15" i="9"/>
  <c r="O11" i="9"/>
  <c r="M11" i="9"/>
  <c r="F68" i="9"/>
  <c r="O13" i="9"/>
  <c r="M13" i="9"/>
  <c r="O16" i="9"/>
  <c r="M16" i="9"/>
  <c r="O14" i="9"/>
  <c r="M14" i="9"/>
  <c r="O12" i="9"/>
  <c r="M12" i="9"/>
  <c r="O10" i="9"/>
  <c r="M10" i="9"/>
  <c r="O3" i="9"/>
  <c r="M3" i="9"/>
</calcChain>
</file>

<file path=xl/sharedStrings.xml><?xml version="1.0" encoding="utf-8"?>
<sst xmlns="http://schemas.openxmlformats.org/spreadsheetml/2006/main" count="3990" uniqueCount="1542">
  <si>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</si>
  <si>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</si>
  <si>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</si>
  <si>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</si>
  <si>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</si>
  <si>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</si>
  <si>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</si>
  <si>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</si>
  <si>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</si>
  <si>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</si>
  <si>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</si>
  <si>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</si>
  <si>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</si>
  <si>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</si>
  <si>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</si>
  <si>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</si>
  <si>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</si>
  <si>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</si>
  <si>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</si>
  <si>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</si>
  <si>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</si>
  <si>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+639778990227</t>
  </si>
  <si>
    <t>Input Employee Number</t>
  </si>
  <si>
    <t>Consultant</t>
  </si>
  <si>
    <t>C812</t>
  </si>
  <si>
    <t>Male</t>
  </si>
  <si>
    <t>None of the above</t>
  </si>
  <si>
    <t>No</t>
  </si>
  <si>
    <t>N/A</t>
  </si>
  <si>
    <t>Hair Salon/Barbershop</t>
  </si>
  <si>
    <t>Yes</t>
  </si>
  <si>
    <t>09484251206</t>
  </si>
  <si>
    <t>Input First and Last Name</t>
  </si>
  <si>
    <t>Jesther</t>
  </si>
  <si>
    <t>Ngoho</t>
  </si>
  <si>
    <t>N/a</t>
  </si>
  <si>
    <t>09182215864</t>
  </si>
  <si>
    <t>C428</t>
  </si>
  <si>
    <t>Yes, refer to previous response</t>
  </si>
  <si>
    <t>Matina Center Point Plaza</t>
  </si>
  <si>
    <t>09694358700</t>
  </si>
  <si>
    <t>Yukifusa</t>
  </si>
  <si>
    <t>NAKASHIMA</t>
  </si>
  <si>
    <t>09185040026</t>
  </si>
  <si>
    <t>C833</t>
  </si>
  <si>
    <t>Buri, Kidlawan, Davao del Sur</t>
  </si>
  <si>
    <t>09174529914</t>
  </si>
  <si>
    <t>Aaron</t>
  </si>
  <si>
    <t>Pabines</t>
  </si>
  <si>
    <t>09064827082</t>
  </si>
  <si>
    <t>Wenceslao</t>
  </si>
  <si>
    <t>Guieb</t>
  </si>
  <si>
    <t>09460335270</t>
  </si>
  <si>
    <t>C811</t>
  </si>
  <si>
    <t>Female</t>
  </si>
  <si>
    <t>09391541277</t>
  </si>
  <si>
    <t>Employee (Regular/Temporary)</t>
  </si>
  <si>
    <t>09294917480</t>
  </si>
  <si>
    <t>lyle</t>
  </si>
  <si>
    <t>sarmiento</t>
  </si>
  <si>
    <t>C832</t>
  </si>
  <si>
    <t>09958545138</t>
  </si>
  <si>
    <t>C797</t>
  </si>
  <si>
    <t>Leo</t>
  </si>
  <si>
    <t>Sacendoncillo</t>
  </si>
  <si>
    <t>na</t>
  </si>
  <si>
    <t>09260622285</t>
  </si>
  <si>
    <t>Sarah</t>
  </si>
  <si>
    <t>Calipes</t>
  </si>
  <si>
    <t>09515305106</t>
  </si>
  <si>
    <t>C801</t>
  </si>
  <si>
    <t>09287101354</t>
  </si>
  <si>
    <t>Christopher</t>
  </si>
  <si>
    <t>Cartera</t>
  </si>
  <si>
    <t>Assigned in Davao City</t>
  </si>
  <si>
    <t>09368928481</t>
  </si>
  <si>
    <t>EDGARDO</t>
  </si>
  <si>
    <t>MUNDAL</t>
  </si>
  <si>
    <t>09454938909</t>
  </si>
  <si>
    <t>Maria Theresa</t>
  </si>
  <si>
    <t>Tamdang</t>
  </si>
  <si>
    <t>09261107442</t>
  </si>
  <si>
    <t>C774</t>
  </si>
  <si>
    <t>NA</t>
  </si>
  <si>
    <t>09922410702</t>
  </si>
  <si>
    <t>C432</t>
  </si>
  <si>
    <t>09120018411</t>
  </si>
  <si>
    <t>Christian Ray</t>
  </si>
  <si>
    <t>Revilla</t>
  </si>
  <si>
    <t>NAKASHIM</t>
  </si>
  <si>
    <t>09065256809</t>
  </si>
  <si>
    <t>n/a</t>
  </si>
  <si>
    <t>09675874725</t>
  </si>
  <si>
    <t>Jo-an</t>
  </si>
  <si>
    <t>Porcaraye</t>
  </si>
  <si>
    <t>LYLE</t>
  </si>
  <si>
    <t>SARMIENTO</t>
  </si>
  <si>
    <t>09451065339</t>
  </si>
  <si>
    <t>C773</t>
  </si>
  <si>
    <t>095176399084</t>
  </si>
  <si>
    <t>09124797593</t>
  </si>
  <si>
    <t>peter</t>
  </si>
  <si>
    <t>andos</t>
  </si>
  <si>
    <t>N.A</t>
  </si>
  <si>
    <t>09176646515</t>
  </si>
  <si>
    <t>C256</t>
  </si>
  <si>
    <t>09567094266</t>
  </si>
  <si>
    <t>C829</t>
  </si>
  <si>
    <t>09560912234</t>
  </si>
  <si>
    <t>DELIA</t>
  </si>
  <si>
    <t>BERNARDEZ</t>
  </si>
  <si>
    <t>Office / jobsite</t>
  </si>
  <si>
    <t>09289047512</t>
  </si>
  <si>
    <t>Na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</si>
  <si>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</si>
  <si>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</si>
  <si>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</si>
  <si>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</si>
  <si>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</si>
  <si>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</si>
  <si>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have my booster shot</t>
  </si>
  <si>
    <t>2nd booster</t>
  </si>
  <si>
    <t>Pfizer</t>
  </si>
  <si>
    <t>Market (Supermarkets, Local "Palengke and Talipapa")</t>
  </si>
  <si>
    <t>Choice Mart</t>
  </si>
  <si>
    <t>1st booster</t>
  </si>
  <si>
    <t>Neighbourhood Basketball courts</t>
  </si>
  <si>
    <t>AstraZeneca</t>
  </si>
  <si>
    <t>Moderna</t>
  </si>
  <si>
    <t>09396056793</t>
  </si>
  <si>
    <t>C796</t>
  </si>
  <si>
    <t>Yes, I am fully vaccinated</t>
  </si>
  <si>
    <t>Johnson and Johnson's Janssen</t>
  </si>
  <si>
    <t>09176399084</t>
  </si>
  <si>
    <t>Maria theresa</t>
  </si>
  <si>
    <t>Pfizer-BioNTech</t>
  </si>
  <si>
    <t>09672478030</t>
  </si>
  <si>
    <t>apryll kaye</t>
  </si>
  <si>
    <t>gatuslao</t>
  </si>
  <si>
    <t>Oxford-AstraZeneca</t>
  </si>
  <si>
    <t>09175552854</t>
  </si>
  <si>
    <t>Office/jobsite</t>
  </si>
  <si>
    <t>Project site</t>
  </si>
  <si>
    <t>09562685474</t>
  </si>
  <si>
    <t>Hirofumi</t>
  </si>
  <si>
    <t>UEMURA</t>
  </si>
  <si>
    <t>Airport (travelled by plane)</t>
  </si>
  <si>
    <t>09273685100</t>
  </si>
  <si>
    <t>Jeremy</t>
  </si>
  <si>
    <t>Lopez</t>
  </si>
  <si>
    <t>09426309572</t>
  </si>
  <si>
    <t>Hidefumi</t>
  </si>
  <si>
    <t>Ezawa</t>
  </si>
  <si>
    <t>Restaurant (Dined-in), Airport (travelled by plane)</t>
  </si>
  <si>
    <t>North &amp; South Portals</t>
  </si>
  <si>
    <t>+639560598750</t>
  </si>
  <si>
    <t>Danilo</t>
  </si>
  <si>
    <t>Lamsen</t>
  </si>
  <si>
    <t>diabetes</t>
  </si>
  <si>
    <t>N/:"</t>
  </si>
  <si>
    <t>Lyle</t>
  </si>
  <si>
    <t>Sarmiento</t>
  </si>
  <si>
    <t>N)A</t>
  </si>
  <si>
    <t>Hospitals/Clinic</t>
  </si>
  <si>
    <t>Amusement Parks, N/A</t>
  </si>
  <si>
    <t>Walking across the neighborhood.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</si>
  <si>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</si>
  <si>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</si>
  <si>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</si>
  <si>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</si>
  <si>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</si>
  <si>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</si>
  <si>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</si>
  <si>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</si>
  <si>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</si>
  <si>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</si>
  <si>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</si>
  <si>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</si>
  <si>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</si>
  <si>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</si>
  <si>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</si>
  <si>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</si>
  <si>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</si>
  <si>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</si>
  <si>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</si>
  <si>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</si>
  <si>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</si>
  <si>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</si>
  <si>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</si>
  <si>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</si>
  <si>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</si>
  <si>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</si>
  <si>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</si>
  <si>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</si>
  <si>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</si>
  <si>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</si>
  <si>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</si>
  <si>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</si>
  <si>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</si>
  <si>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</si>
  <si>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</si>
  <si>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</si>
  <si>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</si>
  <si>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</si>
  <si>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</si>
  <si>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</si>
  <si>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</si>
  <si>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</si>
  <si>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</si>
  <si>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</si>
  <si>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</si>
  <si>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</si>
  <si>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</si>
  <si>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</si>
  <si>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</si>
  <si>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</si>
  <si>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</si>
  <si>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</si>
  <si>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</si>
  <si>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</si>
  <si>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</si>
  <si>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</si>
  <si>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</si>
  <si>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</si>
  <si>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</si>
  <si>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</si>
  <si>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</si>
  <si>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</si>
  <si>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</si>
  <si>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</si>
  <si>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</si>
  <si>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</si>
  <si>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</si>
  <si>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</si>
  <si>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</si>
  <si>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</si>
  <si>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</si>
  <si>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</si>
  <si>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</si>
  <si>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</si>
  <si>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</si>
  <si>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</si>
  <si>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</si>
  <si>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</si>
  <si>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</si>
  <si>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</si>
  <si>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</si>
  <si>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</si>
  <si>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</si>
  <si>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</si>
  <si>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</si>
  <si>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</si>
  <si>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</si>
  <si>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</si>
  <si>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</si>
  <si>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</si>
  <si>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</si>
  <si>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</si>
  <si>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</si>
  <si>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</si>
  <si>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</si>
  <si>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</si>
  <si>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</si>
  <si>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</si>
  <si>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</si>
  <si>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</si>
  <si>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</si>
  <si>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</si>
  <si>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</si>
  <si>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</si>
  <si>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</si>
  <si>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</si>
  <si>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</si>
  <si>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</si>
  <si>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</si>
  <si>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</si>
  <si>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</si>
  <si>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</si>
  <si>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</si>
  <si>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</si>
  <si>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</si>
  <si>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</si>
  <si>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</si>
  <si>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</si>
  <si>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</si>
  <si>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</si>
  <si>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</si>
  <si>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</si>
  <si>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</si>
  <si>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</si>
  <si>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</si>
  <si>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</si>
  <si>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</si>
  <si>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</si>
  <si>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</si>
  <si>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</si>
  <si>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</si>
  <si>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</si>
  <si>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</si>
  <si>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</si>
  <si>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</si>
  <si>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</si>
  <si>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</si>
  <si>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</si>
  <si>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</si>
  <si>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</si>
  <si>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</si>
  <si>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</si>
  <si>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</si>
  <si>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</si>
  <si>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</si>
  <si>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</si>
  <si>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</si>
  <si>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</si>
  <si>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</si>
  <si>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</si>
  <si>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</si>
  <si>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</si>
  <si>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</si>
  <si>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</si>
  <si>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</si>
  <si>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</si>
  <si>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</si>
  <si>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</si>
  <si>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</si>
  <si>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</si>
  <si>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</si>
  <si>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</si>
  <si>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</si>
  <si>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</si>
  <si>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</si>
  <si>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</si>
  <si>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</si>
  <si>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</si>
  <si>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</si>
  <si>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</si>
  <si>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</si>
  <si>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</si>
  <si>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</si>
  <si>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</si>
  <si>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</si>
  <si>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</si>
  <si>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</si>
  <si>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</si>
  <si>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</si>
  <si>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</si>
  <si>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</si>
  <si>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</si>
  <si>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</si>
  <si>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</si>
  <si>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</si>
  <si>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</si>
  <si>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</si>
  <si>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</si>
  <si>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</si>
  <si>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</si>
  <si>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</si>
  <si>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</si>
  <si>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</si>
  <si>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</si>
  <si>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</si>
  <si>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</si>
  <si>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</si>
  <si>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</si>
  <si>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</si>
  <si>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</si>
  <si>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</si>
  <si>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</si>
  <si>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</si>
  <si>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</si>
  <si>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</si>
  <si>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</si>
  <si>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</si>
  <si>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</si>
  <si>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</si>
  <si>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</si>
  <si>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</si>
  <si>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</si>
  <si>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</si>
  <si>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</si>
  <si>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</si>
  <si>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</si>
  <si>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</si>
  <si>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</si>
  <si>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</si>
  <si>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</si>
  <si>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</si>
  <si>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</si>
  <si>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</si>
  <si>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</si>
  <si>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</si>
  <si>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</si>
  <si>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</si>
  <si>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</si>
  <si>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</si>
  <si>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</si>
  <si>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</si>
  <si>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</si>
  <si>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</si>
  <si>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</si>
  <si>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</si>
  <si>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</si>
  <si>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</si>
  <si>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</si>
  <si>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</si>
  <si>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</si>
  <si>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</si>
  <si>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</si>
  <si>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</si>
  <si>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</si>
  <si>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</si>
  <si>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</si>
  <si>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</si>
  <si>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</si>
  <si>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</si>
  <si>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</si>
  <si>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</si>
  <si>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</si>
  <si>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</si>
  <si>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</si>
  <si>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</si>
  <si>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</si>
  <si>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</si>
  <si>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</si>
  <si>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</si>
  <si>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</si>
  <si>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</si>
  <si>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</si>
  <si>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</si>
  <si>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</si>
  <si>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</si>
  <si>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</si>
  <si>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</si>
  <si>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</si>
  <si>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</si>
  <si>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</si>
  <si>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</si>
  <si>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</si>
  <si>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</si>
  <si>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</si>
  <si>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</si>
  <si>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</si>
  <si>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</si>
  <si>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</si>
  <si>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</si>
  <si>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</si>
  <si>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</si>
  <si>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</si>
  <si>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</si>
  <si>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</si>
  <si>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</si>
  <si>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</si>
  <si>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</si>
  <si>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</si>
  <si>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</si>
  <si>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</si>
  <si>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</si>
  <si>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</si>
  <si>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</si>
  <si>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</si>
  <si>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</si>
  <si>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</si>
  <si>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</si>
  <si>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</si>
  <si>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</si>
  <si>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</si>
  <si>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</si>
  <si>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</si>
  <si>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</si>
  <si>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</si>
  <si>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</si>
  <si>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</si>
  <si>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</si>
  <si>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</si>
  <si>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</si>
  <si>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</si>
  <si>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</si>
  <si>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</si>
  <si>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</si>
  <si>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</si>
  <si>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</si>
  <si>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</si>
  <si>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</si>
  <si>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</si>
  <si>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</si>
  <si>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</si>
  <si>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</si>
  <si>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</si>
  <si>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</si>
  <si>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</si>
  <si>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</si>
  <si>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</si>
  <si>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</si>
  <si>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</si>
  <si>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</si>
  <si>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</si>
  <si>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</si>
  <si>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</si>
  <si>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</si>
  <si>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</si>
  <si>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</si>
  <si>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</si>
  <si>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</si>
  <si>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</si>
  <si>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</si>
  <si>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</si>
  <si>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</si>
  <si>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</si>
  <si>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</si>
  <si>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</si>
  <si>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</si>
  <si>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</si>
  <si>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</si>
  <si>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</si>
  <si>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</si>
  <si>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</si>
  <si>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</si>
  <si>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</si>
  <si>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</si>
  <si>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</si>
  <si>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</si>
  <si>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</si>
  <si>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</si>
  <si>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</si>
  <si>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</si>
  <si>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</si>
  <si>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</si>
  <si>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</si>
  <si>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</si>
  <si>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</si>
  <si>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</si>
  <si>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</si>
  <si>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</si>
  <si>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</si>
  <si>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</si>
  <si>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</si>
  <si>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</si>
  <si>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</si>
  <si>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</si>
  <si>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</si>
  <si>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</si>
  <si>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</si>
  <si>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</si>
  <si>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</si>
  <si>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</si>
  <si>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</si>
  <si>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</si>
  <si>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</si>
  <si>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</si>
  <si>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</si>
  <si>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</si>
  <si>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</si>
  <si>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</si>
  <si>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</si>
  <si>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</si>
  <si>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</si>
  <si>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</si>
  <si>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</si>
  <si>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</si>
  <si>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</si>
  <si>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</si>
  <si>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</si>
  <si>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</si>
  <si>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</si>
  <si>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</si>
  <si>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</si>
  <si>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</si>
  <si>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</si>
  <si>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</si>
  <si>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</si>
  <si>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</si>
  <si>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</si>
  <si>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</si>
  <si>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</si>
  <si>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</si>
  <si>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</si>
  <si>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</si>
  <si>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</si>
  <si>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</si>
  <si>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</si>
  <si>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</si>
  <si>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</si>
  <si>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</si>
  <si>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</si>
  <si>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</si>
  <si>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</si>
  <si>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</si>
  <si>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</si>
  <si>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</si>
  <si>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</si>
  <si>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</si>
  <si>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</si>
  <si>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</si>
  <si>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</si>
  <si>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</si>
  <si>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</si>
  <si>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</si>
  <si>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</si>
  <si>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</si>
  <si>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</si>
  <si>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</si>
  <si>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</si>
  <si>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</si>
  <si>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</si>
  <si>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</si>
  <si>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</si>
  <si>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</si>
  <si>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</si>
  <si>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</si>
  <si>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</si>
  <si>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</si>
  <si>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</si>
  <si>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</si>
  <si>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</si>
  <si>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</si>
  <si>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</si>
  <si>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</si>
  <si>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</si>
  <si>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</si>
  <si>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</si>
  <si>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</si>
  <si>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</si>
  <si>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</si>
  <si>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</si>
  <si>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</si>
  <si>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</si>
  <si>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</si>
  <si>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</si>
  <si>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</si>
  <si>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</si>
  <si>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</si>
  <si>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</si>
  <si>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</si>
  <si>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</si>
  <si>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</si>
  <si>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</si>
  <si>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</si>
  <si>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</si>
  <si>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</si>
  <si>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</si>
  <si>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</si>
  <si>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</si>
  <si>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</si>
  <si>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</si>
  <si>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</si>
  <si>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</si>
  <si>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</si>
  <si>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</si>
  <si>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</si>
  <si>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</si>
  <si>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</si>
  <si>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</si>
  <si>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</si>
  <si>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</si>
  <si>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</si>
  <si>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</si>
  <si>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</si>
  <si>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</si>
  <si>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</si>
  <si>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</si>
  <si>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</si>
  <si>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</si>
  <si>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</si>
  <si>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</si>
  <si>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</si>
  <si>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</si>
  <si>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</si>
  <si>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</si>
  <si>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</si>
  <si>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</si>
  <si>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</si>
  <si>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</si>
  <si>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</si>
  <si>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</si>
  <si>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</si>
  <si>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</si>
  <si>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</si>
  <si>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</si>
  <si>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</si>
  <si>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</si>
  <si>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</si>
  <si>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</si>
  <si>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</si>
  <si>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</si>
  <si>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</si>
  <si>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</si>
  <si>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</si>
  <si>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</si>
  <si>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</si>
  <si>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</si>
  <si>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</si>
  <si>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</si>
  <si>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</si>
  <si>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</si>
  <si>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</si>
  <si>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</si>
  <si>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</si>
  <si>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</si>
  <si>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</si>
  <si>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</si>
  <si>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</si>
  <si>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</si>
  <si>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</si>
  <si>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</si>
  <si>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</si>
  <si>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</si>
  <si>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</si>
  <si>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</si>
  <si>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</si>
  <si>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</si>
  <si>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</si>
  <si>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</si>
  <si>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</si>
  <si>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</si>
  <si>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</si>
  <si>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</si>
  <si>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</si>
  <si>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</si>
  <si>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</si>
  <si>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</si>
  <si>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</si>
  <si>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</si>
  <si>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</si>
  <si>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</si>
  <si>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</si>
  <si>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</si>
  <si>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</si>
  <si>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</si>
  <si>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</si>
  <si>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</si>
  <si>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</si>
  <si>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</si>
  <si>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</si>
  <si>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</si>
  <si>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</si>
  <si>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</si>
  <si>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</si>
  <si>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</si>
  <si>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</si>
  <si>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</si>
  <si>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</si>
  <si>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</si>
  <si>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</si>
  <si>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</si>
  <si>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</si>
  <si>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</si>
  <si>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</si>
  <si>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</si>
  <si>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</si>
  <si>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</si>
  <si>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</si>
  <si>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</si>
  <si>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</si>
  <si>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</si>
  <si>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</si>
  <si>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</si>
  <si>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</si>
  <si>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</si>
  <si>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</si>
  <si>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</si>
  <si>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</si>
  <si>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</si>
  <si>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</si>
  <si>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</si>
  <si>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</si>
  <si>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</si>
  <si>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</si>
  <si>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</si>
  <si>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</si>
  <si>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</si>
  <si>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</si>
  <si>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</si>
  <si>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</si>
  <si>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</si>
  <si>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</si>
  <si>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</si>
  <si>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</si>
  <si>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</si>
  <si>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</si>
  <si>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</si>
  <si>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</si>
  <si>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</si>
  <si>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</si>
  <si>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</si>
  <si>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</si>
  <si>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</si>
  <si>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</si>
  <si>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</si>
  <si>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</si>
  <si>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</si>
  <si>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</si>
  <si>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</si>
  <si>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</si>
  <si>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</si>
  <si>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</si>
  <si>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</si>
  <si>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</si>
  <si>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</si>
  <si>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</si>
  <si>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</si>
  <si>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</si>
  <si>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</si>
  <si>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</si>
  <si>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</si>
  <si>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</si>
  <si>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</si>
  <si>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</si>
  <si>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</si>
  <si>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</si>
  <si>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</si>
  <si>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</si>
  <si>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</si>
  <si>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</si>
  <si>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</si>
  <si>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</si>
  <si>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</si>
  <si>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</si>
  <si>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</si>
  <si>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</si>
  <si>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</si>
  <si>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</si>
  <si>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</si>
  <si>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</si>
  <si>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</si>
  <si>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</si>
  <si>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</si>
  <si>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</si>
  <si>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</si>
  <si>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</si>
  <si>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</si>
  <si>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</si>
  <si>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</si>
  <si>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</si>
  <si>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</si>
  <si>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</si>
  <si>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</si>
  <si>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</si>
  <si>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</si>
  <si>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</si>
  <si>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</si>
  <si>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</si>
  <si>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</si>
  <si>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</si>
  <si>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</si>
  <si>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</si>
  <si>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</si>
  <si>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</si>
  <si>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</si>
  <si>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</si>
  <si>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</si>
  <si>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</si>
  <si>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</si>
  <si>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</si>
  <si>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</si>
  <si>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</si>
  <si>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</si>
  <si>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</si>
  <si>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</si>
  <si>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</si>
  <si>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</si>
  <si>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</si>
  <si>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</si>
  <si>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</si>
  <si>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</si>
  <si>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</si>
  <si>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</si>
  <si>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</si>
  <si>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</si>
  <si>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</si>
  <si>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</si>
  <si>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</si>
  <si>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</si>
  <si>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</si>
  <si>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</si>
  <si>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</si>
  <si>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</si>
  <si>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</si>
  <si>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</si>
  <si>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</si>
  <si>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</si>
  <si>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</si>
  <si>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</si>
  <si>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</si>
  <si>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</si>
  <si>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</si>
  <si>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</si>
  <si>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</si>
  <si>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</si>
  <si>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</si>
  <si>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</si>
  <si>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</si>
  <si>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</si>
  <si>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</si>
  <si>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</si>
  <si>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</si>
  <si>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</si>
  <si>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</si>
  <si>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</si>
  <si>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</si>
  <si>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</si>
  <si>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</si>
  <si>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</si>
  <si>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</si>
  <si>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</si>
  <si>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</si>
  <si>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</si>
  <si>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</si>
  <si>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</si>
  <si>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</si>
  <si>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</si>
  <si>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</si>
  <si>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</si>
  <si>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</si>
  <si>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</si>
  <si>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</si>
  <si>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</si>
  <si>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</si>
  <si>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</si>
  <si>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</si>
  <si>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</si>
  <si>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</si>
  <si>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</si>
  <si>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</si>
  <si>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</si>
  <si>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</si>
  <si>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</si>
  <si>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</si>
  <si>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</si>
  <si>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</si>
  <si>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</si>
  <si>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</si>
  <si>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</si>
  <si>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</si>
  <si>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</si>
  <si>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</si>
  <si>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</si>
  <si>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</si>
  <si>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</si>
  <si>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</si>
  <si>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</si>
  <si>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</si>
  <si>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</si>
  <si>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</si>
  <si>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</si>
  <si>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</si>
  <si>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</si>
  <si>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</si>
  <si>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</si>
  <si>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</si>
  <si>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</si>
  <si>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</si>
  <si>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</si>
  <si>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</si>
  <si>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</si>
  <si>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</si>
  <si>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</si>
  <si>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</si>
  <si>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</si>
  <si>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</si>
  <si>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</si>
  <si>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</si>
  <si>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</si>
  <si>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</si>
  <si>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</si>
  <si>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</si>
  <si>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</si>
  <si>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</si>
  <si>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</si>
  <si>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</si>
  <si>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</si>
  <si>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</si>
  <si>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</si>
  <si>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</si>
  <si>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</si>
  <si>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</si>
  <si>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</si>
  <si>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</si>
  <si>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</si>
  <si>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</si>
  <si>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</si>
  <si>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</si>
  <si>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</si>
  <si>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</si>
  <si>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</si>
  <si>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</si>
  <si>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</si>
  <si>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</si>
  <si>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</si>
  <si>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</si>
  <si>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</si>
  <si>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</si>
  <si>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</si>
  <si>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</si>
  <si>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</si>
  <si>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</si>
  <si>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</si>
  <si>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</si>
  <si>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</si>
  <si>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</si>
  <si>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</si>
  <si>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</si>
  <si>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</si>
  <si>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</si>
  <si>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</si>
  <si>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</si>
  <si>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</si>
  <si>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</si>
  <si>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</si>
  <si>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</si>
  <si>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</si>
  <si>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</si>
  <si>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</si>
  <si>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</si>
  <si>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</si>
  <si>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</si>
  <si>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</si>
  <si>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</si>
  <si>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</si>
  <si>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</si>
  <si>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</si>
  <si>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</si>
  <si>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</si>
  <si>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</si>
  <si>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</si>
  <si>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</si>
  <si>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</si>
  <si>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</si>
  <si>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</si>
  <si>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</si>
  <si>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</si>
  <si>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</si>
  <si>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</si>
  <si>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</si>
  <si>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</si>
  <si>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</si>
  <si>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</si>
  <si>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</si>
  <si>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</si>
  <si>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</si>
  <si>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</si>
  <si>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</si>
  <si>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</si>
  <si>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</si>
  <si>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</si>
  <si>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</si>
  <si>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</si>
  <si>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</si>
  <si>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</si>
  <si>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</si>
  <si>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</si>
  <si>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</si>
  <si>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</si>
  <si>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</si>
  <si>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</si>
  <si>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</si>
  <si>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</si>
  <si>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</si>
  <si>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</si>
  <si>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</si>
  <si>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</si>
  <si>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</si>
  <si>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</si>
  <si>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</si>
  <si>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</si>
  <si>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</si>
  <si>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</si>
  <si>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</si>
  <si>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</si>
  <si>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</si>
  <si>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</si>
  <si>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</si>
  <si>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</si>
  <si>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</si>
  <si>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</si>
  <si>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</si>
  <si>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</si>
  <si>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</si>
  <si>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</si>
  <si>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</si>
  <si>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</si>
  <si>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</si>
  <si>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</si>
  <si>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</si>
  <si>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</si>
  <si>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</si>
  <si>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</si>
  <si>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</si>
  <si>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</si>
  <si>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</si>
  <si>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</si>
  <si>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</si>
  <si>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</si>
  <si>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</si>
  <si>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</si>
  <si>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</si>
  <si>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</si>
  <si>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</si>
  <si>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</si>
  <si>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</si>
  <si>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</si>
  <si>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</si>
  <si>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</si>
  <si>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</si>
  <si>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</si>
  <si>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</si>
  <si>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</si>
  <si>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</si>
  <si>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</si>
  <si>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</si>
  <si>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</si>
  <si>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</si>
  <si>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</si>
  <si>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</si>
  <si>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</si>
  <si>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</si>
  <si>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</si>
  <si>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</si>
  <si>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</si>
  <si>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</si>
  <si>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</si>
  <si>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</si>
  <si>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</si>
  <si>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</si>
  <si>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</si>
  <si>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</si>
  <si>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</si>
  <si>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</si>
  <si>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</si>
  <si>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</si>
  <si>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</si>
  <si>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</si>
  <si>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</si>
  <si>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</si>
  <si>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</si>
  <si>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</si>
  <si>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</si>
  <si>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</si>
  <si>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</si>
  <si>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</si>
  <si>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</si>
  <si>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</si>
  <si>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</si>
  <si>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</si>
  <si>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</si>
  <si>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</si>
  <si>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</si>
  <si>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</si>
  <si>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</si>
  <si>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</si>
  <si>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</si>
  <si>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</si>
  <si>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</si>
  <si>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</si>
  <si>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</si>
  <si>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</si>
  <si>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</si>
  <si>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</si>
  <si>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</si>
  <si>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</si>
  <si>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</si>
  <si>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</si>
  <si>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</si>
  <si>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</si>
  <si>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</si>
  <si>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</si>
  <si>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</si>
  <si>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</si>
  <si>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</si>
  <si>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</si>
  <si>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</si>
  <si>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</si>
  <si>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</si>
  <si>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</si>
  <si>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</si>
  <si>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</si>
  <si>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</si>
  <si>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</si>
  <si>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</si>
  <si>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</si>
  <si>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</si>
  <si>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</si>
  <si>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</si>
  <si>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</si>
  <si>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</si>
  <si>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</si>
  <si>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</si>
  <si>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</si>
  <si>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</si>
  <si>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</si>
  <si>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</si>
  <si>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</si>
  <si>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</si>
  <si>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</si>
  <si>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</si>
  <si>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</si>
  <si>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</si>
  <si>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</si>
  <si>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</si>
  <si>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</si>
  <si>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</si>
  <si>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</si>
  <si>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</si>
  <si>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</si>
  <si>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</si>
  <si>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</si>
  <si>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</si>
  <si>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</si>
  <si>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</si>
  <si>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</si>
  <si>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</si>
  <si>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</si>
  <si>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</si>
  <si>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</si>
  <si>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</si>
  <si>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</si>
  <si>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</si>
  <si>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</si>
  <si>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</si>
  <si>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</si>
  <si>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</si>
  <si>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</si>
  <si>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</si>
  <si>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</si>
  <si>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</si>
  <si>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</si>
  <si>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</si>
  <si>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</si>
  <si>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</si>
  <si>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</si>
  <si>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</si>
  <si>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</si>
  <si>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</si>
  <si>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</si>
  <si>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</si>
  <si>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</si>
  <si>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</si>
  <si>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</si>
  <si>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</si>
  <si>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</si>
  <si>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</si>
  <si>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</si>
  <si>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</si>
  <si>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</si>
  <si>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</si>
  <si>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</si>
  <si>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</si>
  <si>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</si>
  <si>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</si>
  <si>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</si>
  <si>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</si>
  <si>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</si>
  <si>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</si>
  <si>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</si>
  <si>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</si>
  <si>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</si>
  <si>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</si>
  <si>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</si>
  <si>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</si>
  <si>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</si>
  <si>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</si>
  <si>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</si>
  <si>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</si>
  <si>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</si>
  <si>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</si>
  <si>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</si>
  <si>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</si>
  <si>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</si>
  <si>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</si>
  <si>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</si>
  <si>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</si>
  <si>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</si>
  <si>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</si>
  <si>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</si>
  <si>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</si>
  <si>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</si>
  <si>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</si>
  <si>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</si>
  <si>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</si>
  <si>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</si>
  <si>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</si>
  <si>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</si>
  <si>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</si>
  <si>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</si>
  <si>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</si>
  <si>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</si>
  <si>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</si>
  <si>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</si>
  <si>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</si>
  <si>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</si>
  <si>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</si>
  <si>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</si>
  <si>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</si>
  <si>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</si>
  <si>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</si>
  <si>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</si>
  <si>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</si>
  <si>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</si>
  <si>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</si>
  <si>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</si>
  <si>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</si>
  <si>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</si>
  <si>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</si>
  <si>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</si>
  <si>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</si>
  <si>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</si>
  <si>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</si>
  <si>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</si>
  <si>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</si>
  <si>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</si>
  <si>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</si>
  <si>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</si>
  <si>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</si>
  <si>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</si>
  <si>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</si>
  <si>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</si>
  <si>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</si>
  <si>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</si>
  <si>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</si>
  <si>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</si>
  <si>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</si>
  <si>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</si>
  <si>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</si>
  <si>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</si>
  <si>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</si>
  <si>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</si>
  <si>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</si>
  <si>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</si>
  <si>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</si>
  <si>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</si>
  <si>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</si>
  <si>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</si>
  <si>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</si>
  <si>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</si>
  <si>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</si>
  <si>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</si>
  <si>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</si>
  <si>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</si>
  <si>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</si>
  <si>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</si>
  <si>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</si>
  <si>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</si>
  <si>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</si>
  <si>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</si>
  <si>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</si>
  <si>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</si>
  <si>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</si>
  <si>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</si>
  <si>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</si>
  <si>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</si>
  <si>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</si>
  <si>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</si>
  <si>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</si>
  <si>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</si>
  <si>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</si>
  <si>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</si>
  <si>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</si>
  <si>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</si>
  <si>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</si>
  <si>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</si>
  <si>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</si>
  <si>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</si>
  <si>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</si>
  <si>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</si>
  <si>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</si>
  <si>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</si>
  <si>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</si>
  <si>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</si>
  <si>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</si>
  <si>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</si>
  <si>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</si>
  <si>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</si>
  <si>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</si>
  <si>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</si>
  <si>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</si>
  <si>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</si>
  <si>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</si>
  <si>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</si>
  <si>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</si>
  <si>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</si>
  <si>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</si>
  <si>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</si>
  <si>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</si>
  <si>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</si>
  <si>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</si>
  <si>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</si>
  <si>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</si>
  <si>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</si>
  <si>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</si>
  <si>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</si>
  <si>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</si>
  <si>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</si>
  <si>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</si>
  <si>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</si>
  <si>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</si>
  <si>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</si>
  <si>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</si>
  <si>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</si>
  <si>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</si>
  <si>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</si>
  <si>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</si>
  <si>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</si>
  <si>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</si>
  <si>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</si>
  <si>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</si>
  <si>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</si>
  <si>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</si>
  <si>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</si>
  <si>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</si>
  <si>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</si>
  <si>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</si>
  <si>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</si>
  <si>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</si>
  <si>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</si>
  <si>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</si>
  <si>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</si>
  <si>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</si>
  <si>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</si>
  <si>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</si>
  <si>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</si>
  <si>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</si>
  <si>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</si>
  <si>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</si>
  <si>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</si>
  <si>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</si>
  <si>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</si>
  <si>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</si>
  <si>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</si>
  <si>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</si>
  <si>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</si>
  <si>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</si>
  <si>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</si>
  <si>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</si>
  <si>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</si>
  <si>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</si>
  <si>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</si>
  <si>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</si>
  <si>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</si>
  <si>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</si>
  <si>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</si>
  <si>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</si>
  <si>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</si>
  <si>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</si>
  <si>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</si>
  <si>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</si>
  <si>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</si>
  <si>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</si>
  <si>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</si>
  <si>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</si>
  <si>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</si>
  <si>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</si>
  <si>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</si>
  <si>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</si>
  <si>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</si>
  <si>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</si>
  <si>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</si>
  <si>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</si>
  <si>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</si>
  <si>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</si>
  <si>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</si>
  <si>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</si>
  <si>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</si>
  <si>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</si>
  <si>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</si>
  <si>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</si>
  <si>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</si>
  <si>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</si>
  <si>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</si>
  <si>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</si>
  <si>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</si>
  <si>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</si>
  <si>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</si>
  <si>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</si>
  <si>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</si>
  <si>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</si>
  <si>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</si>
  <si>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</si>
  <si>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</si>
  <si>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</si>
  <si>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</si>
  <si>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</si>
  <si>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</si>
  <si>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</si>
  <si>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</si>
  <si>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</si>
  <si>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</si>
  <si>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</si>
  <si>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</si>
  <si>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</si>
  <si>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</si>
  <si>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</si>
  <si>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</si>
  <si>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</si>
  <si>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</si>
  <si>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</si>
  <si>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</si>
  <si>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</si>
  <si>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</si>
  <si>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</si>
  <si>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</si>
  <si>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</si>
  <si>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</si>
  <si>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</si>
  <si>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</si>
  <si>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</si>
  <si>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</si>
  <si>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Gatuslao</t>
  </si>
  <si>
    <t>Apryll Kaye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</si>
  <si>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</si>
  <si>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</si>
  <si>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</si>
  <si>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</si>
  <si>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</si>
  <si>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</si>
  <si>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</si>
  <si>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</si>
  <si>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</si>
  <si>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</si>
  <si>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</si>
  <si>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</si>
  <si>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</si>
  <si>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</si>
  <si>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</si>
  <si>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</si>
  <si>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</si>
  <si>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</si>
  <si>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</si>
  <si>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</si>
  <si>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</si>
  <si>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</si>
  <si>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</si>
  <si>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</si>
  <si>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</si>
  <si>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</si>
  <si>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</si>
  <si>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Brodith</t>
  </si>
  <si>
    <t>Allan</t>
  </si>
  <si>
    <t>edgargultiano@yahoo.com</t>
  </si>
  <si>
    <t>Gultiano</t>
  </si>
  <si>
    <t>Edgrado</t>
  </si>
  <si>
    <t>edtj_puno@yahoo.com</t>
  </si>
  <si>
    <t>Puno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</si>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</sst>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57C0F4E4-5D19-4B28-9E47-04748353E81C}"/>
    <cellStyle name="Normal" xfId="0" builtinId="0"/>
    <cellStyle name="Normal 2" xfId="3" xr:uid="{A8ACBD01-8A81-46B8-8E6C-3C248AB5DFB4}"/>
    <cellStyle name="Normal 2 2" xfId="1" xr:uid="{EE8B2E44-E301-4C8A-9F8B-9495B49405F8}"/>
    <cellStyle name="Normal 2 3" xfId="4" xr:uid="{8A5CC8B4-E336-4964-955D-9B2377D7B626}"/>
    <cellStyle name="Normal 3" xfId="2" xr:uid="{71A2E5CF-9837-4E62-8D88-0AF0DF2BFCB8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27-July%203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June 27"/>
      <sheetName val="June 28"/>
      <sheetName val="June 29"/>
      <sheetName val="June 30"/>
      <sheetName val="July 1"/>
      <sheetName val="July 2"/>
      <sheetName val="July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F95B-5EC2-4CEC-A509-153A43C7113C}">
  <dimension ref="A1:G1000"/>
  <sheetViews>
    <sheetView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166</v>
      </c>
      <c r="B1" s="5" t="s">
        <v>167</v>
      </c>
      <c r="C1" s="6" t="s">
        <v>4</v>
      </c>
      <c r="D1" s="6" t="s">
        <v>6</v>
      </c>
      <c r="E1" s="6" t="s">
        <v>5</v>
      </c>
      <c r="F1" s="5" t="s">
        <v>168</v>
      </c>
    </row>
    <row r="2" spans="1:7">
      <c r="A2" s="8" t="s">
        <v>169</v>
      </c>
      <c r="B2" s="9">
        <v>1</v>
      </c>
      <c r="C2" s="9">
        <v>53</v>
      </c>
      <c r="D2" s="9" t="s">
        <v>170</v>
      </c>
      <c r="E2" s="9" t="s">
        <v>171</v>
      </c>
      <c r="F2" s="9" t="s">
        <v>172</v>
      </c>
      <c r="G2" s="10"/>
    </row>
    <row r="3" spans="1:7">
      <c r="A3" s="8" t="s">
        <v>173</v>
      </c>
      <c r="B3" s="9">
        <v>2</v>
      </c>
      <c r="C3" s="9" t="s">
        <v>174</v>
      </c>
      <c r="D3" s="9" t="s">
        <v>175</v>
      </c>
      <c r="E3" s="9" t="s">
        <v>176</v>
      </c>
      <c r="F3" s="9" t="s">
        <v>177</v>
      </c>
      <c r="G3" s="10"/>
    </row>
    <row r="4" spans="1:7" ht="45" customHeight="1">
      <c r="A4" s="11" t="s">
        <v>178</v>
      </c>
      <c r="B4" s="12">
        <v>3</v>
      </c>
      <c r="C4" s="12" t="s">
        <v>105</v>
      </c>
      <c r="D4" s="12" t="s">
        <v>179</v>
      </c>
      <c r="E4" s="12" t="s">
        <v>180</v>
      </c>
      <c r="F4" s="13" t="s">
        <v>181</v>
      </c>
      <c r="G4" s="10"/>
    </row>
    <row r="5" spans="1:7">
      <c r="A5" s="14" t="s">
        <v>182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183</v>
      </c>
      <c r="G6" s="10"/>
    </row>
    <row r="7" spans="1:7" ht="69.75" customHeight="1">
      <c r="A7" s="11" t="s">
        <v>184</v>
      </c>
      <c r="B7" s="12">
        <v>4</v>
      </c>
      <c r="C7" s="12" t="s">
        <v>185</v>
      </c>
      <c r="D7" s="12" t="s">
        <v>186</v>
      </c>
      <c r="E7" s="12" t="s">
        <v>187</v>
      </c>
      <c r="F7" s="13" t="s">
        <v>188</v>
      </c>
      <c r="G7" s="10"/>
    </row>
    <row r="8" spans="1:7">
      <c r="A8" s="20" t="s">
        <v>189</v>
      </c>
      <c r="B8" s="18"/>
      <c r="C8" s="18"/>
      <c r="D8" s="18"/>
      <c r="E8" s="18"/>
      <c r="F8" s="19" t="s">
        <v>190</v>
      </c>
      <c r="G8" s="10"/>
    </row>
    <row r="9" spans="1:7">
      <c r="A9" s="9"/>
      <c r="B9" s="9">
        <v>5</v>
      </c>
      <c r="C9" s="9">
        <v>785</v>
      </c>
      <c r="D9" s="9" t="s">
        <v>191</v>
      </c>
      <c r="E9" s="9" t="s">
        <v>192</v>
      </c>
      <c r="F9" s="9" t="s">
        <v>193</v>
      </c>
      <c r="G9" s="10"/>
    </row>
    <row r="10" spans="1:7" ht="60" customHeight="1">
      <c r="A10" s="11" t="s">
        <v>194</v>
      </c>
      <c r="B10" s="12">
        <v>6</v>
      </c>
      <c r="C10" s="12">
        <v>767</v>
      </c>
      <c r="D10" s="12" t="s">
        <v>195</v>
      </c>
      <c r="E10" s="12" t="s">
        <v>196</v>
      </c>
      <c r="F10" s="12" t="s">
        <v>197</v>
      </c>
      <c r="G10" s="10"/>
    </row>
    <row r="11" spans="1:7" ht="28.5">
      <c r="A11" s="20" t="s">
        <v>198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199</v>
      </c>
      <c r="B12" s="12">
        <v>7</v>
      </c>
      <c r="C12" s="12" t="s">
        <v>200</v>
      </c>
      <c r="D12" s="12" t="s">
        <v>201</v>
      </c>
      <c r="E12" s="12" t="s">
        <v>202</v>
      </c>
      <c r="F12" s="12" t="s">
        <v>203</v>
      </c>
      <c r="G12" s="10"/>
    </row>
    <row r="13" spans="1:7">
      <c r="A13" s="20" t="s">
        <v>204</v>
      </c>
      <c r="B13" s="18"/>
      <c r="C13" s="18"/>
      <c r="D13" s="18"/>
      <c r="E13" s="18"/>
      <c r="F13" s="18"/>
      <c r="G13" s="10"/>
    </row>
    <row r="14" spans="1:7">
      <c r="A14" s="8" t="s">
        <v>205</v>
      </c>
      <c r="B14" s="9">
        <v>8</v>
      </c>
      <c r="C14" s="9" t="s">
        <v>206</v>
      </c>
      <c r="D14" s="9" t="s">
        <v>207</v>
      </c>
      <c r="E14" s="9" t="s">
        <v>208</v>
      </c>
      <c r="F14" s="9" t="s">
        <v>209</v>
      </c>
      <c r="G14" s="10"/>
    </row>
    <row r="15" spans="1:7" ht="82.5" customHeight="1">
      <c r="A15" s="11" t="s">
        <v>210</v>
      </c>
      <c r="B15" s="12">
        <v>9</v>
      </c>
      <c r="C15" s="12">
        <v>591</v>
      </c>
      <c r="D15" s="12" t="s">
        <v>211</v>
      </c>
      <c r="E15" s="12" t="s">
        <v>212</v>
      </c>
      <c r="F15" s="13" t="s">
        <v>213</v>
      </c>
      <c r="G15" s="10"/>
    </row>
    <row r="16" spans="1:7">
      <c r="A16" s="14" t="s">
        <v>214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215</v>
      </c>
      <c r="G17" s="10"/>
    </row>
    <row r="18" spans="1:7" ht="28.5">
      <c r="A18" s="8" t="s">
        <v>216</v>
      </c>
      <c r="B18" s="9">
        <v>10</v>
      </c>
      <c r="C18" s="9">
        <v>486</v>
      </c>
      <c r="D18" s="9" t="s">
        <v>217</v>
      </c>
      <c r="E18" s="9" t="s">
        <v>218</v>
      </c>
      <c r="F18" s="9" t="s">
        <v>219</v>
      </c>
      <c r="G18" s="10"/>
    </row>
    <row r="19" spans="1:7" ht="87" customHeight="1">
      <c r="A19" s="21" t="s">
        <v>220</v>
      </c>
      <c r="B19" s="12">
        <v>11</v>
      </c>
      <c r="C19" s="12">
        <v>462</v>
      </c>
      <c r="D19" s="12" t="s">
        <v>221</v>
      </c>
      <c r="E19" s="12" t="s">
        <v>222</v>
      </c>
      <c r="F19" s="13" t="s">
        <v>223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224</v>
      </c>
      <c r="G21" s="10"/>
    </row>
    <row r="22" spans="1:7" ht="15.75" customHeight="1">
      <c r="A22" s="8" t="s">
        <v>225</v>
      </c>
      <c r="B22" s="9">
        <v>12</v>
      </c>
      <c r="C22" s="9" t="s">
        <v>226</v>
      </c>
      <c r="D22" s="9" t="s">
        <v>227</v>
      </c>
      <c r="E22" s="9" t="s">
        <v>228</v>
      </c>
      <c r="F22" s="9"/>
      <c r="G22" s="10"/>
    </row>
    <row r="23" spans="1:7" ht="80.25" customHeight="1">
      <c r="A23" s="11" t="s">
        <v>229</v>
      </c>
      <c r="B23" s="12">
        <v>13</v>
      </c>
      <c r="C23" s="12">
        <v>650</v>
      </c>
      <c r="D23" s="12" t="s">
        <v>230</v>
      </c>
      <c r="E23" s="12" t="s">
        <v>231</v>
      </c>
      <c r="F23" s="12" t="s">
        <v>232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233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234</v>
      </c>
      <c r="B26" s="9">
        <v>14</v>
      </c>
      <c r="C26" s="9" t="s">
        <v>235</v>
      </c>
      <c r="D26" s="9" t="s">
        <v>236</v>
      </c>
      <c r="E26" s="9" t="s">
        <v>237</v>
      </c>
      <c r="F26" s="9" t="s">
        <v>238</v>
      </c>
      <c r="G26" s="10"/>
    </row>
    <row r="27" spans="1:7" ht="15.75" customHeight="1">
      <c r="A27" s="8" t="s">
        <v>239</v>
      </c>
      <c r="B27" s="9">
        <v>15</v>
      </c>
      <c r="C27" s="9" t="s">
        <v>240</v>
      </c>
      <c r="D27" s="9" t="s">
        <v>241</v>
      </c>
      <c r="E27" s="9" t="s">
        <v>242</v>
      </c>
      <c r="F27" s="9"/>
      <c r="G27" s="10"/>
    </row>
    <row r="28" spans="1:7" ht="15.75" customHeight="1">
      <c r="A28" s="8" t="s">
        <v>243</v>
      </c>
      <c r="B28" s="9">
        <v>16</v>
      </c>
      <c r="C28" s="9">
        <v>732</v>
      </c>
      <c r="D28" s="9" t="s">
        <v>244</v>
      </c>
      <c r="E28" s="9" t="s">
        <v>245</v>
      </c>
      <c r="F28" s="9" t="s">
        <v>246</v>
      </c>
      <c r="G28" s="10"/>
    </row>
    <row r="29" spans="1:7" ht="48.75" customHeight="1">
      <c r="A29" s="21" t="s">
        <v>247</v>
      </c>
      <c r="B29" s="12">
        <v>17</v>
      </c>
      <c r="C29" s="12" t="s">
        <v>248</v>
      </c>
      <c r="D29" s="12" t="s">
        <v>249</v>
      </c>
      <c r="E29" s="12" t="s">
        <v>250</v>
      </c>
      <c r="F29" s="13" t="s">
        <v>251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252</v>
      </c>
      <c r="G31" s="10"/>
    </row>
    <row r="32" spans="1:7" ht="45" customHeight="1">
      <c r="A32" s="11" t="s">
        <v>253</v>
      </c>
      <c r="B32" s="12">
        <v>18</v>
      </c>
      <c r="C32" s="12" t="s">
        <v>254</v>
      </c>
      <c r="D32" s="12" t="s">
        <v>255</v>
      </c>
      <c r="E32" s="12" t="s">
        <v>256</v>
      </c>
      <c r="F32" s="12" t="s">
        <v>257</v>
      </c>
      <c r="G32" s="10"/>
    </row>
    <row r="33" spans="1:7" ht="15.75" customHeight="1">
      <c r="A33" s="20" t="s">
        <v>258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259</v>
      </c>
      <c r="B34" s="9">
        <v>19</v>
      </c>
      <c r="C34" s="9" t="s">
        <v>260</v>
      </c>
      <c r="D34" s="9" t="s">
        <v>255</v>
      </c>
      <c r="E34" s="9" t="s">
        <v>261</v>
      </c>
      <c r="F34" s="9"/>
      <c r="G34" s="10"/>
    </row>
    <row r="35" spans="1:7" ht="15.75" customHeight="1">
      <c r="A35" s="8" t="s">
        <v>262</v>
      </c>
      <c r="B35" s="9">
        <v>20</v>
      </c>
      <c r="C35" s="9" t="s">
        <v>263</v>
      </c>
      <c r="D35" s="9" t="s">
        <v>264</v>
      </c>
      <c r="E35" s="9" t="s">
        <v>265</v>
      </c>
      <c r="F35" s="9"/>
      <c r="G35" s="10"/>
    </row>
    <row r="36" spans="1:7" ht="60" customHeight="1">
      <c r="A36" s="11" t="s">
        <v>266</v>
      </c>
      <c r="B36" s="12">
        <v>21</v>
      </c>
      <c r="C36" s="12">
        <v>701</v>
      </c>
      <c r="D36" s="12" t="s">
        <v>264</v>
      </c>
      <c r="E36" s="12" t="s">
        <v>267</v>
      </c>
      <c r="F36" s="12" t="s">
        <v>268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269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270</v>
      </c>
      <c r="B39" s="12">
        <v>22</v>
      </c>
      <c r="C39" s="12">
        <v>782</v>
      </c>
      <c r="D39" s="12" t="s">
        <v>271</v>
      </c>
      <c r="E39" s="12" t="s">
        <v>272</v>
      </c>
      <c r="F39" s="12" t="s">
        <v>273</v>
      </c>
      <c r="G39" s="10"/>
    </row>
    <row r="40" spans="1:7" ht="15.75" customHeight="1">
      <c r="A40" s="20" t="s">
        <v>274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275</v>
      </c>
      <c r="B41" s="9">
        <v>23</v>
      </c>
      <c r="C41" s="9" t="s">
        <v>276</v>
      </c>
      <c r="D41" s="9" t="s">
        <v>277</v>
      </c>
      <c r="E41" s="9" t="s">
        <v>278</v>
      </c>
      <c r="F41" s="9"/>
      <c r="G41" s="10"/>
    </row>
    <row r="42" spans="1:7" ht="36" customHeight="1">
      <c r="A42" s="21" t="s">
        <v>279</v>
      </c>
      <c r="B42" s="12">
        <v>24</v>
      </c>
      <c r="C42" s="12" t="s">
        <v>280</v>
      </c>
      <c r="D42" s="12" t="s">
        <v>281</v>
      </c>
      <c r="E42" s="12" t="s">
        <v>282</v>
      </c>
      <c r="F42" s="13" t="s">
        <v>283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284</v>
      </c>
      <c r="G44" s="25"/>
    </row>
    <row r="45" spans="1:7" ht="15.75" customHeight="1">
      <c r="A45" s="8" t="s">
        <v>285</v>
      </c>
      <c r="B45" s="9">
        <v>25</v>
      </c>
      <c r="C45" s="9" t="s">
        <v>286</v>
      </c>
      <c r="D45" s="9" t="s">
        <v>287</v>
      </c>
      <c r="E45" s="9" t="s">
        <v>288</v>
      </c>
      <c r="F45" s="9" t="s">
        <v>289</v>
      </c>
      <c r="G45" s="10"/>
    </row>
    <row r="46" spans="1:7" ht="60" customHeight="1">
      <c r="A46" s="11" t="s">
        <v>290</v>
      </c>
      <c r="B46" s="12">
        <v>26</v>
      </c>
      <c r="C46" s="12">
        <v>771</v>
      </c>
      <c r="D46" s="12" t="s">
        <v>291</v>
      </c>
      <c r="E46" s="12" t="s">
        <v>292</v>
      </c>
      <c r="F46" s="12" t="s">
        <v>293</v>
      </c>
      <c r="G46" s="23"/>
    </row>
    <row r="47" spans="1:7" ht="15.75" customHeight="1">
      <c r="A47" s="20" t="s">
        <v>294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295</v>
      </c>
      <c r="B48" s="9">
        <v>27</v>
      </c>
      <c r="C48" s="9" t="s">
        <v>296</v>
      </c>
      <c r="D48" s="9" t="s">
        <v>297</v>
      </c>
      <c r="E48" s="9" t="s">
        <v>298</v>
      </c>
      <c r="F48" s="9" t="s">
        <v>299</v>
      </c>
      <c r="G48" s="10"/>
    </row>
    <row r="49" spans="1:7" ht="15.75" customHeight="1">
      <c r="A49" s="8" t="s">
        <v>300</v>
      </c>
      <c r="B49" s="9">
        <v>28</v>
      </c>
      <c r="C49" s="9" t="s">
        <v>301</v>
      </c>
      <c r="D49" s="9" t="s">
        <v>302</v>
      </c>
      <c r="E49" s="9" t="s">
        <v>303</v>
      </c>
      <c r="F49" s="9" t="s">
        <v>304</v>
      </c>
      <c r="G49" s="10"/>
    </row>
    <row r="50" spans="1:7" ht="15.75" customHeight="1">
      <c r="A50" s="8" t="s">
        <v>305</v>
      </c>
      <c r="B50" s="9">
        <v>29</v>
      </c>
      <c r="C50" s="9">
        <v>451</v>
      </c>
      <c r="D50" s="9" t="s">
        <v>306</v>
      </c>
      <c r="E50" s="9" t="s">
        <v>307</v>
      </c>
      <c r="F50" s="9">
        <v>9277301453</v>
      </c>
      <c r="G50" s="10"/>
    </row>
    <row r="51" spans="1:7" ht="112.5" customHeight="1">
      <c r="A51" s="21" t="s">
        <v>308</v>
      </c>
      <c r="B51" s="12">
        <v>30</v>
      </c>
      <c r="C51" s="12">
        <v>763</v>
      </c>
      <c r="D51" s="12" t="s">
        <v>309</v>
      </c>
      <c r="E51" s="12" t="s">
        <v>310</v>
      </c>
      <c r="F51" s="13" t="s">
        <v>311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312</v>
      </c>
      <c r="G53" s="25"/>
    </row>
    <row r="54" spans="1:7" ht="15.75" customHeight="1">
      <c r="A54" s="8" t="s">
        <v>313</v>
      </c>
      <c r="B54" s="9">
        <v>31</v>
      </c>
      <c r="C54" s="9">
        <v>772</v>
      </c>
      <c r="D54" s="9" t="s">
        <v>314</v>
      </c>
      <c r="E54" s="9" t="s">
        <v>315</v>
      </c>
      <c r="F54" s="9" t="s">
        <v>316</v>
      </c>
      <c r="G54" s="10"/>
    </row>
    <row r="55" spans="1:7" ht="15.75" customHeight="1">
      <c r="A55" s="8" t="s">
        <v>317</v>
      </c>
      <c r="B55" s="9">
        <v>32</v>
      </c>
      <c r="C55" s="9" t="s">
        <v>318</v>
      </c>
      <c r="D55" s="9" t="s">
        <v>319</v>
      </c>
      <c r="E55" s="9" t="s">
        <v>320</v>
      </c>
      <c r="F55" s="9" t="s">
        <v>321</v>
      </c>
      <c r="G55" s="10"/>
    </row>
    <row r="56" spans="1:7" ht="15.75" customHeight="1">
      <c r="A56" s="8" t="s">
        <v>322</v>
      </c>
      <c r="B56" s="9">
        <v>33</v>
      </c>
      <c r="C56" s="9" t="s">
        <v>323</v>
      </c>
      <c r="D56" s="9" t="s">
        <v>324</v>
      </c>
      <c r="E56" s="9" t="s">
        <v>325</v>
      </c>
      <c r="F56" s="9" t="s">
        <v>326</v>
      </c>
      <c r="G56" s="10"/>
    </row>
    <row r="57" spans="1:7" ht="15.75" customHeight="1">
      <c r="A57" s="11" t="s">
        <v>327</v>
      </c>
      <c r="B57" s="12">
        <v>34</v>
      </c>
      <c r="C57" s="12" t="s">
        <v>328</v>
      </c>
      <c r="D57" s="12" t="s">
        <v>329</v>
      </c>
      <c r="E57" s="12" t="s">
        <v>330</v>
      </c>
      <c r="F57" s="12" t="s">
        <v>331</v>
      </c>
      <c r="G57" s="23"/>
    </row>
    <row r="58" spans="1:7" ht="15.75" customHeight="1">
      <c r="A58" s="20" t="s">
        <v>332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333</v>
      </c>
      <c r="B59" s="9">
        <v>35</v>
      </c>
      <c r="C59" s="9">
        <v>113</v>
      </c>
      <c r="D59" s="9" t="s">
        <v>334</v>
      </c>
      <c r="E59" s="9" t="s">
        <v>202</v>
      </c>
      <c r="F59" s="9" t="s">
        <v>335</v>
      </c>
      <c r="G59" s="10"/>
    </row>
    <row r="60" spans="1:7" ht="15.75" customHeight="1">
      <c r="A60" s="8" t="s">
        <v>336</v>
      </c>
      <c r="B60" s="9">
        <v>36</v>
      </c>
      <c r="C60" s="9" t="s">
        <v>337</v>
      </c>
      <c r="D60" s="9" t="s">
        <v>334</v>
      </c>
      <c r="E60" s="9" t="s">
        <v>338</v>
      </c>
      <c r="F60" s="9" t="s">
        <v>339</v>
      </c>
      <c r="G60" s="10"/>
    </row>
    <row r="61" spans="1:7" ht="15.75" customHeight="1">
      <c r="A61" s="8" t="s">
        <v>340</v>
      </c>
      <c r="B61" s="9">
        <v>37</v>
      </c>
      <c r="C61" s="9">
        <v>186</v>
      </c>
      <c r="D61" s="9" t="s">
        <v>341</v>
      </c>
      <c r="E61" s="9" t="s">
        <v>342</v>
      </c>
      <c r="F61" s="9">
        <v>9177963893</v>
      </c>
      <c r="G61" s="10"/>
    </row>
    <row r="62" spans="1:7" ht="45" customHeight="1">
      <c r="A62" s="11" t="s">
        <v>343</v>
      </c>
      <c r="B62" s="12">
        <v>38</v>
      </c>
      <c r="C62" s="12">
        <v>112</v>
      </c>
      <c r="D62" s="12" t="s">
        <v>344</v>
      </c>
      <c r="E62" s="12" t="s">
        <v>345</v>
      </c>
      <c r="F62" s="12" t="s">
        <v>346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347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348</v>
      </c>
      <c r="B65" s="9">
        <v>39</v>
      </c>
      <c r="C65" s="9" t="s">
        <v>349</v>
      </c>
      <c r="D65" s="9" t="s">
        <v>350</v>
      </c>
      <c r="E65" s="9" t="s">
        <v>351</v>
      </c>
      <c r="F65" s="9" t="s">
        <v>352</v>
      </c>
      <c r="G65" s="10"/>
    </row>
    <row r="66" spans="1:7" ht="15.75" customHeight="1">
      <c r="A66" s="8" t="s">
        <v>353</v>
      </c>
      <c r="B66" s="9">
        <v>40</v>
      </c>
      <c r="C66" s="9">
        <v>681</v>
      </c>
      <c r="D66" s="9" t="s">
        <v>354</v>
      </c>
      <c r="E66" s="9" t="s">
        <v>72</v>
      </c>
      <c r="F66" s="9" t="s">
        <v>355</v>
      </c>
      <c r="G66" s="10"/>
    </row>
    <row r="67" spans="1:7" ht="15.75" customHeight="1">
      <c r="A67" s="8" t="s">
        <v>356</v>
      </c>
      <c r="B67" s="9">
        <v>41</v>
      </c>
      <c r="C67" s="9">
        <v>140</v>
      </c>
      <c r="D67" s="9" t="s">
        <v>357</v>
      </c>
      <c r="E67" s="9" t="s">
        <v>358</v>
      </c>
      <c r="F67" s="9" t="s">
        <v>359</v>
      </c>
      <c r="G67" s="10"/>
    </row>
    <row r="68" spans="1:7" ht="15.75" customHeight="1">
      <c r="A68" s="8" t="s">
        <v>360</v>
      </c>
      <c r="B68" s="9">
        <v>42</v>
      </c>
      <c r="C68" s="9">
        <v>660</v>
      </c>
      <c r="D68" s="9" t="s">
        <v>361</v>
      </c>
      <c r="E68" s="9" t="s">
        <v>362</v>
      </c>
      <c r="F68" s="9" t="s">
        <v>363</v>
      </c>
      <c r="G68" s="10"/>
    </row>
    <row r="69" spans="1:7" ht="15.75" customHeight="1">
      <c r="A69" s="8" t="s">
        <v>364</v>
      </c>
      <c r="B69" s="9">
        <v>43</v>
      </c>
      <c r="C69" s="9" t="s">
        <v>365</v>
      </c>
      <c r="D69" s="9" t="s">
        <v>366</v>
      </c>
      <c r="E69" s="9" t="s">
        <v>367</v>
      </c>
      <c r="F69" s="9"/>
      <c r="G69" s="10"/>
    </row>
    <row r="70" spans="1:7" ht="15.75" customHeight="1">
      <c r="A70" s="8" t="s">
        <v>368</v>
      </c>
      <c r="B70" s="9">
        <v>44</v>
      </c>
      <c r="C70" s="9" t="s">
        <v>369</v>
      </c>
      <c r="D70" s="9" t="s">
        <v>370</v>
      </c>
      <c r="E70" s="9" t="s">
        <v>371</v>
      </c>
      <c r="F70" s="9" t="s">
        <v>372</v>
      </c>
      <c r="G70" s="10"/>
    </row>
    <row r="71" spans="1:7" ht="60" customHeight="1">
      <c r="A71" s="11" t="s">
        <v>373</v>
      </c>
      <c r="B71" s="12">
        <v>45</v>
      </c>
      <c r="C71" s="12">
        <v>698</v>
      </c>
      <c r="D71" s="12" t="s">
        <v>374</v>
      </c>
      <c r="E71" s="12" t="s">
        <v>375</v>
      </c>
      <c r="F71" s="12" t="s">
        <v>376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377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378</v>
      </c>
      <c r="B74" s="9">
        <v>46</v>
      </c>
      <c r="C74" s="9" t="s">
        <v>379</v>
      </c>
      <c r="D74" s="9" t="s">
        <v>380</v>
      </c>
      <c r="E74" s="9" t="s">
        <v>381</v>
      </c>
      <c r="F74" s="9" t="s">
        <v>382</v>
      </c>
      <c r="G74" s="10"/>
    </row>
    <row r="75" spans="1:7" ht="60" customHeight="1">
      <c r="A75" s="11" t="s">
        <v>383</v>
      </c>
      <c r="B75" s="12">
        <v>47</v>
      </c>
      <c r="C75" s="12">
        <v>723</v>
      </c>
      <c r="D75" s="12" t="s">
        <v>384</v>
      </c>
      <c r="E75" s="12" t="s">
        <v>385</v>
      </c>
      <c r="F75" s="12" t="s">
        <v>386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387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388</v>
      </c>
      <c r="B78" s="9">
        <v>48</v>
      </c>
      <c r="C78" s="9">
        <v>747</v>
      </c>
      <c r="D78" s="9" t="s">
        <v>389</v>
      </c>
      <c r="E78" s="9" t="s">
        <v>390</v>
      </c>
      <c r="F78" s="9">
        <v>9175121692</v>
      </c>
      <c r="G78" s="10"/>
    </row>
    <row r="79" spans="1:7" ht="54.75" customHeight="1">
      <c r="A79" s="11" t="s">
        <v>391</v>
      </c>
      <c r="B79" s="12">
        <v>49</v>
      </c>
      <c r="C79" s="12" t="s">
        <v>392</v>
      </c>
      <c r="D79" s="12" t="s">
        <v>393</v>
      </c>
      <c r="E79" s="12" t="s">
        <v>394</v>
      </c>
      <c r="F79" s="12" t="s">
        <v>395</v>
      </c>
      <c r="G79" s="23"/>
    </row>
    <row r="80" spans="1:7" ht="15.75" customHeight="1">
      <c r="A80" s="20" t="s">
        <v>396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397</v>
      </c>
      <c r="B81" s="12">
        <v>50</v>
      </c>
      <c r="C81" s="12">
        <v>744</v>
      </c>
      <c r="D81" s="12" t="s">
        <v>398</v>
      </c>
      <c r="E81" s="12" t="s">
        <v>399</v>
      </c>
      <c r="F81" s="12"/>
      <c r="G81" s="23"/>
    </row>
    <row r="82" spans="1:7" ht="15.75" customHeight="1">
      <c r="A82" s="20" t="s">
        <v>400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401</v>
      </c>
      <c r="B83" s="9">
        <v>51</v>
      </c>
      <c r="C83" s="9" t="s">
        <v>402</v>
      </c>
      <c r="D83" s="9" t="s">
        <v>403</v>
      </c>
      <c r="E83" s="9" t="s">
        <v>404</v>
      </c>
      <c r="F83" s="9"/>
      <c r="G83" s="10"/>
    </row>
    <row r="84" spans="1:7" ht="15.75" customHeight="1">
      <c r="A84" s="8" t="s">
        <v>405</v>
      </c>
      <c r="B84" s="9">
        <v>52</v>
      </c>
      <c r="C84" s="9" t="s">
        <v>406</v>
      </c>
      <c r="D84" s="9" t="s">
        <v>407</v>
      </c>
      <c r="E84" s="9" t="s">
        <v>408</v>
      </c>
      <c r="F84" s="9" t="s">
        <v>409</v>
      </c>
      <c r="G84" s="10"/>
    </row>
    <row r="85" spans="1:7" ht="127.5" customHeight="1">
      <c r="A85" s="21" t="s">
        <v>410</v>
      </c>
      <c r="B85" s="12">
        <v>53</v>
      </c>
      <c r="C85" s="12" t="s">
        <v>411</v>
      </c>
      <c r="D85" s="12" t="s">
        <v>68</v>
      </c>
      <c r="E85" s="12" t="s">
        <v>67</v>
      </c>
      <c r="F85" s="13" t="s">
        <v>412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413</v>
      </c>
      <c r="G86" s="25"/>
    </row>
    <row r="87" spans="1:7" ht="15.75" customHeight="1">
      <c r="A87" s="8" t="s">
        <v>414</v>
      </c>
      <c r="B87" s="9">
        <v>54</v>
      </c>
      <c r="C87" s="9">
        <v>673</v>
      </c>
      <c r="D87" s="9" t="s">
        <v>415</v>
      </c>
      <c r="E87" s="9" t="s">
        <v>416</v>
      </c>
      <c r="F87" s="9"/>
      <c r="G87" s="10"/>
    </row>
    <row r="88" spans="1:7" ht="15.75" customHeight="1">
      <c r="A88" s="8" t="s">
        <v>417</v>
      </c>
      <c r="B88" s="9">
        <v>55</v>
      </c>
      <c r="C88" s="9">
        <v>616</v>
      </c>
      <c r="D88" s="9" t="s">
        <v>418</v>
      </c>
      <c r="E88" s="9" t="s">
        <v>419</v>
      </c>
      <c r="F88" s="9" t="s">
        <v>420</v>
      </c>
      <c r="G88" s="10"/>
    </row>
    <row r="89" spans="1:7" ht="60" customHeight="1">
      <c r="A89" s="11" t="s">
        <v>421</v>
      </c>
      <c r="B89" s="12">
        <v>56</v>
      </c>
      <c r="C89" s="12">
        <v>269</v>
      </c>
      <c r="D89" s="12" t="s">
        <v>73</v>
      </c>
      <c r="E89" s="12" t="s">
        <v>72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422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423</v>
      </c>
      <c r="D92" s="9" t="s">
        <v>424</v>
      </c>
      <c r="E92" s="9" t="s">
        <v>425</v>
      </c>
      <c r="F92" s="9"/>
      <c r="G92" s="9"/>
    </row>
    <row r="93" spans="1:7" ht="60" customHeight="1">
      <c r="A93" s="11" t="s">
        <v>426</v>
      </c>
      <c r="B93" s="12">
        <v>58</v>
      </c>
      <c r="C93" s="12">
        <v>152</v>
      </c>
      <c r="D93" s="12" t="s">
        <v>427</v>
      </c>
      <c r="E93" s="12" t="s">
        <v>428</v>
      </c>
      <c r="F93" s="12" t="s">
        <v>429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430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431</v>
      </c>
      <c r="B96" s="12">
        <v>59</v>
      </c>
      <c r="C96" s="12">
        <v>373</v>
      </c>
      <c r="D96" s="12" t="s">
        <v>432</v>
      </c>
      <c r="E96" s="12" t="s">
        <v>433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434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435</v>
      </c>
      <c r="B99" s="9">
        <v>60</v>
      </c>
      <c r="C99" s="9" t="s">
        <v>436</v>
      </c>
      <c r="D99" s="9" t="s">
        <v>437</v>
      </c>
      <c r="E99" s="9" t="s">
        <v>438</v>
      </c>
      <c r="F99" s="9"/>
      <c r="G99" s="10"/>
    </row>
    <row r="100" spans="1:7" ht="15.75" customHeight="1">
      <c r="A100" s="8" t="s">
        <v>439</v>
      </c>
      <c r="B100" s="9">
        <v>61</v>
      </c>
      <c r="C100" s="9">
        <v>769</v>
      </c>
      <c r="D100" s="9" t="s">
        <v>440</v>
      </c>
      <c r="E100" s="9" t="s">
        <v>441</v>
      </c>
      <c r="F100" s="9" t="s">
        <v>442</v>
      </c>
      <c r="G100" s="10"/>
    </row>
    <row r="101" spans="1:7" ht="45" customHeight="1">
      <c r="A101" s="11" t="s">
        <v>443</v>
      </c>
      <c r="B101" s="12">
        <v>62</v>
      </c>
      <c r="C101" s="12" t="s">
        <v>37</v>
      </c>
      <c r="D101" s="12" t="s">
        <v>444</v>
      </c>
      <c r="E101" s="12" t="s">
        <v>255</v>
      </c>
      <c r="F101" s="12">
        <v>9215815269</v>
      </c>
      <c r="G101" s="23"/>
    </row>
    <row r="102" spans="1:7" ht="15.75" customHeight="1">
      <c r="A102" s="20" t="s">
        <v>445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446</v>
      </c>
      <c r="B103" s="9">
        <v>63</v>
      </c>
      <c r="C103" s="9" t="s">
        <v>447</v>
      </c>
      <c r="D103" s="9" t="s">
        <v>448</v>
      </c>
      <c r="E103" s="9" t="s">
        <v>449</v>
      </c>
      <c r="F103" s="9" t="s">
        <v>450</v>
      </c>
      <c r="G103" s="10"/>
    </row>
    <row r="104" spans="1:7" ht="60" customHeight="1">
      <c r="A104" s="11" t="s">
        <v>451</v>
      </c>
      <c r="B104" s="12">
        <v>64</v>
      </c>
      <c r="C104" s="12">
        <v>722</v>
      </c>
      <c r="D104" s="12" t="s">
        <v>452</v>
      </c>
      <c r="E104" s="12" t="s">
        <v>148</v>
      </c>
      <c r="F104" s="12" t="s">
        <v>453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454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455</v>
      </c>
      <c r="B107" s="12">
        <v>65</v>
      </c>
      <c r="C107" s="12">
        <v>585</v>
      </c>
      <c r="D107" s="12" t="s">
        <v>456</v>
      </c>
      <c r="E107" s="12" t="s">
        <v>457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458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459</v>
      </c>
      <c r="B110" s="12">
        <v>66</v>
      </c>
      <c r="C110" s="12" t="s">
        <v>460</v>
      </c>
      <c r="D110" s="12" t="s">
        <v>461</v>
      </c>
      <c r="E110" s="12" t="s">
        <v>462</v>
      </c>
      <c r="F110" s="12" t="s">
        <v>463</v>
      </c>
      <c r="G110" s="23"/>
    </row>
    <row r="111" spans="1:7" ht="15.75" customHeight="1">
      <c r="A111" s="20" t="s">
        <v>464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465</v>
      </c>
      <c r="B112" s="12">
        <v>67</v>
      </c>
      <c r="C112" s="12">
        <v>663</v>
      </c>
      <c r="D112" s="12" t="s">
        <v>466</v>
      </c>
      <c r="E112" s="12" t="s">
        <v>467</v>
      </c>
      <c r="F112" s="12" t="s">
        <v>468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469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470</v>
      </c>
      <c r="B115" s="12">
        <v>68</v>
      </c>
      <c r="C115" s="12" t="s">
        <v>471</v>
      </c>
      <c r="D115" s="12" t="s">
        <v>472</v>
      </c>
      <c r="E115" s="12" t="s">
        <v>156</v>
      </c>
      <c r="F115" s="12">
        <v>9451366551</v>
      </c>
      <c r="G115" s="23"/>
    </row>
    <row r="116" spans="1:7" ht="15.75" customHeight="1">
      <c r="A116" s="20" t="s">
        <v>473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474</v>
      </c>
      <c r="B117" s="12">
        <v>69</v>
      </c>
      <c r="C117" s="12">
        <v>546</v>
      </c>
      <c r="D117" s="12" t="s">
        <v>475</v>
      </c>
      <c r="E117" s="12" t="s">
        <v>476</v>
      </c>
      <c r="F117" s="12" t="s">
        <v>477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478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479</v>
      </c>
      <c r="B120" s="12">
        <v>70</v>
      </c>
      <c r="C120" s="12">
        <v>638</v>
      </c>
      <c r="D120" s="12" t="s">
        <v>475</v>
      </c>
      <c r="E120" s="12" t="s">
        <v>480</v>
      </c>
      <c r="F120" s="12" t="s">
        <v>481</v>
      </c>
      <c r="G120" s="23"/>
    </row>
    <row r="121" spans="1:7" ht="15.75" customHeight="1">
      <c r="A121" s="20" t="s">
        <v>482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483</v>
      </c>
      <c r="B122" s="9">
        <v>71</v>
      </c>
      <c r="C122" s="9">
        <v>248</v>
      </c>
      <c r="D122" s="9" t="s">
        <v>475</v>
      </c>
      <c r="E122" s="9" t="s">
        <v>484</v>
      </c>
      <c r="F122" s="9" t="s">
        <v>485</v>
      </c>
      <c r="G122" s="10"/>
    </row>
    <row r="123" spans="1:7" ht="45" customHeight="1">
      <c r="A123" s="11" t="s">
        <v>486</v>
      </c>
      <c r="B123" s="12">
        <v>72</v>
      </c>
      <c r="C123" s="12" t="s">
        <v>487</v>
      </c>
      <c r="D123" s="12" t="s">
        <v>488</v>
      </c>
      <c r="E123" s="12" t="s">
        <v>489</v>
      </c>
      <c r="F123" s="13" t="s">
        <v>490</v>
      </c>
      <c r="G123" s="23"/>
    </row>
    <row r="124" spans="1:7" ht="15.75" customHeight="1">
      <c r="A124" s="14" t="s">
        <v>491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492</v>
      </c>
      <c r="G125" s="17"/>
    </row>
    <row r="126" spans="1:7" ht="15.75" customHeight="1">
      <c r="A126" s="8" t="s">
        <v>493</v>
      </c>
      <c r="B126" s="9">
        <v>73</v>
      </c>
      <c r="C126" s="9">
        <v>719</v>
      </c>
      <c r="D126" s="9" t="s">
        <v>494</v>
      </c>
      <c r="E126" s="9" t="s">
        <v>495</v>
      </c>
      <c r="F126" s="9" t="s">
        <v>496</v>
      </c>
      <c r="G126" s="10"/>
    </row>
    <row r="127" spans="1:7" ht="60" customHeight="1">
      <c r="A127" s="11" t="s">
        <v>497</v>
      </c>
      <c r="B127" s="12">
        <v>74</v>
      </c>
      <c r="C127" s="12">
        <v>529</v>
      </c>
      <c r="D127" s="12" t="s">
        <v>498</v>
      </c>
      <c r="E127" s="12" t="s">
        <v>499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500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501</v>
      </c>
      <c r="B130" s="12">
        <v>75</v>
      </c>
      <c r="C130" s="12">
        <v>696</v>
      </c>
      <c r="D130" s="12" t="s">
        <v>502</v>
      </c>
      <c r="E130" s="12" t="s">
        <v>476</v>
      </c>
      <c r="F130" s="12"/>
      <c r="G130" s="23"/>
    </row>
    <row r="131" spans="1:7" ht="15.75" customHeight="1">
      <c r="A131" s="20" t="s">
        <v>503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504</v>
      </c>
      <c r="B132" s="9">
        <v>76</v>
      </c>
      <c r="C132" s="9">
        <v>514</v>
      </c>
      <c r="D132" s="9" t="s">
        <v>505</v>
      </c>
      <c r="E132" s="9" t="s">
        <v>506</v>
      </c>
      <c r="F132" s="9">
        <v>9283563263</v>
      </c>
      <c r="G132" s="10"/>
    </row>
    <row r="133" spans="1:7" ht="60" customHeight="1">
      <c r="A133" s="11" t="s">
        <v>507</v>
      </c>
      <c r="B133" s="12">
        <v>77</v>
      </c>
      <c r="C133" s="12">
        <v>721</v>
      </c>
      <c r="D133" s="12" t="s">
        <v>508</v>
      </c>
      <c r="E133" s="12" t="s">
        <v>509</v>
      </c>
      <c r="F133" s="13" t="s">
        <v>510</v>
      </c>
      <c r="G133" s="23"/>
    </row>
    <row r="134" spans="1:7" ht="15.75" customHeight="1">
      <c r="A134" s="14" t="s">
        <v>511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512</v>
      </c>
      <c r="G135" s="17"/>
    </row>
    <row r="136" spans="1:7" ht="60" customHeight="1">
      <c r="A136" s="11" t="s">
        <v>513</v>
      </c>
      <c r="B136" s="12">
        <v>78</v>
      </c>
      <c r="C136" s="12">
        <v>783</v>
      </c>
      <c r="D136" s="12" t="s">
        <v>514</v>
      </c>
      <c r="E136" s="12" t="s">
        <v>515</v>
      </c>
      <c r="F136" s="12" t="s">
        <v>516</v>
      </c>
      <c r="G136" s="23"/>
    </row>
    <row r="137" spans="1:7" ht="15.75" customHeight="1">
      <c r="A137" s="20" t="s">
        <v>517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518</v>
      </c>
      <c r="B138" s="12">
        <v>79</v>
      </c>
      <c r="C138" s="12">
        <v>724</v>
      </c>
      <c r="D138" s="12" t="s">
        <v>519</v>
      </c>
      <c r="E138" s="12" t="s">
        <v>520</v>
      </c>
      <c r="F138" s="12" t="s">
        <v>521</v>
      </c>
      <c r="G138" s="23"/>
    </row>
    <row r="139" spans="1:7" ht="15.75" customHeight="1">
      <c r="A139" s="20" t="s">
        <v>522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523</v>
      </c>
      <c r="B140" s="9">
        <v>80</v>
      </c>
      <c r="C140" s="9" t="s">
        <v>524</v>
      </c>
      <c r="D140" s="9" t="s">
        <v>525</v>
      </c>
      <c r="E140" s="9" t="s">
        <v>526</v>
      </c>
      <c r="F140" s="9"/>
      <c r="G140" s="10"/>
    </row>
    <row r="141" spans="1:7" ht="15.75" customHeight="1">
      <c r="A141" s="8" t="s">
        <v>527</v>
      </c>
      <c r="B141" s="9">
        <v>81</v>
      </c>
      <c r="C141" s="9" t="s">
        <v>528</v>
      </c>
      <c r="D141" s="9" t="s">
        <v>525</v>
      </c>
      <c r="E141" s="9" t="s">
        <v>529</v>
      </c>
      <c r="F141" s="9" t="s">
        <v>530</v>
      </c>
      <c r="G141" s="10"/>
    </row>
    <row r="142" spans="1:7" ht="15.75" customHeight="1">
      <c r="A142" s="8" t="s">
        <v>531</v>
      </c>
      <c r="B142" s="9">
        <v>82</v>
      </c>
      <c r="C142" s="9" t="s">
        <v>532</v>
      </c>
      <c r="D142" s="9" t="s">
        <v>525</v>
      </c>
      <c r="E142" s="9" t="s">
        <v>533</v>
      </c>
      <c r="F142" s="9" t="s">
        <v>534</v>
      </c>
      <c r="G142" s="10"/>
    </row>
    <row r="143" spans="1:7" ht="15.75" customHeight="1">
      <c r="A143" s="8" t="s">
        <v>535</v>
      </c>
      <c r="B143" s="9">
        <v>83</v>
      </c>
      <c r="C143" s="9" t="s">
        <v>536</v>
      </c>
      <c r="D143" s="9" t="s">
        <v>537</v>
      </c>
      <c r="E143" s="9" t="s">
        <v>538</v>
      </c>
      <c r="F143" s="9" t="s">
        <v>539</v>
      </c>
      <c r="G143" s="10"/>
    </row>
    <row r="144" spans="1:7" ht="60" customHeight="1">
      <c r="A144" s="11" t="s">
        <v>540</v>
      </c>
      <c r="B144" s="12">
        <v>84</v>
      </c>
      <c r="C144" s="12">
        <v>766</v>
      </c>
      <c r="D144" s="12" t="s">
        <v>541</v>
      </c>
      <c r="E144" s="12" t="s">
        <v>542</v>
      </c>
      <c r="F144" s="12" t="s">
        <v>543</v>
      </c>
      <c r="G144" s="23"/>
    </row>
    <row r="145" spans="1:7" ht="15.75" customHeight="1">
      <c r="A145" s="20" t="s">
        <v>544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545</v>
      </c>
      <c r="B146" s="12">
        <v>85</v>
      </c>
      <c r="C146" s="12">
        <v>144</v>
      </c>
      <c r="D146" s="12" t="s">
        <v>546</v>
      </c>
      <c r="E146" s="12" t="s">
        <v>547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548</v>
      </c>
      <c r="G148" s="25"/>
    </row>
    <row r="149" spans="1:7" ht="82.5" customHeight="1">
      <c r="A149" s="11" t="s">
        <v>549</v>
      </c>
      <c r="B149" s="12">
        <v>86</v>
      </c>
      <c r="C149" s="12">
        <v>749</v>
      </c>
      <c r="D149" s="12" t="s">
        <v>550</v>
      </c>
      <c r="E149" s="12" t="s">
        <v>551</v>
      </c>
      <c r="F149" s="12" t="s">
        <v>552</v>
      </c>
      <c r="G149" s="23"/>
    </row>
    <row r="150" spans="1:7" ht="15.75" customHeight="1">
      <c r="A150" s="20" t="s">
        <v>553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554</v>
      </c>
      <c r="B151" s="9">
        <v>87</v>
      </c>
      <c r="C151" s="9" t="s">
        <v>555</v>
      </c>
      <c r="D151" s="9" t="s">
        <v>556</v>
      </c>
      <c r="E151" s="9" t="s">
        <v>557</v>
      </c>
      <c r="F151" s="9">
        <v>9064962723</v>
      </c>
      <c r="G151" s="10"/>
    </row>
    <row r="152" spans="1:7" ht="15.75" customHeight="1">
      <c r="A152" s="8" t="s">
        <v>558</v>
      </c>
      <c r="B152" s="9">
        <v>88</v>
      </c>
      <c r="C152" s="9" t="s">
        <v>559</v>
      </c>
      <c r="D152" s="9" t="s">
        <v>560</v>
      </c>
      <c r="E152" s="9" t="s">
        <v>561</v>
      </c>
      <c r="F152" s="9">
        <v>9172752550</v>
      </c>
      <c r="G152" s="10"/>
    </row>
    <row r="153" spans="1:7" ht="15.75" customHeight="1">
      <c r="A153" s="8" t="s">
        <v>562</v>
      </c>
      <c r="B153" s="9">
        <v>89</v>
      </c>
      <c r="C153" s="9" t="s">
        <v>563</v>
      </c>
      <c r="D153" s="9" t="s">
        <v>564</v>
      </c>
      <c r="E153" s="9" t="s">
        <v>565</v>
      </c>
      <c r="F153" s="9" t="s">
        <v>566</v>
      </c>
      <c r="G153" s="10"/>
    </row>
    <row r="154" spans="1:7" ht="45" customHeight="1">
      <c r="A154" s="11" t="s">
        <v>567</v>
      </c>
      <c r="B154" s="12">
        <v>90</v>
      </c>
      <c r="C154" s="12">
        <v>768</v>
      </c>
      <c r="D154" s="12" t="s">
        <v>568</v>
      </c>
      <c r="E154" s="12" t="s">
        <v>569</v>
      </c>
      <c r="F154" s="12" t="s">
        <v>570</v>
      </c>
      <c r="G154" s="23"/>
    </row>
    <row r="155" spans="1:7" ht="15.75" customHeight="1">
      <c r="A155" s="20" t="s">
        <v>571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572</v>
      </c>
      <c r="B156" s="12">
        <v>91</v>
      </c>
      <c r="C156" s="12" t="s">
        <v>573</v>
      </c>
      <c r="D156" s="12" t="s">
        <v>574</v>
      </c>
      <c r="E156" s="12" t="s">
        <v>575</v>
      </c>
      <c r="F156" s="12" t="s">
        <v>576</v>
      </c>
      <c r="G156" s="23"/>
    </row>
    <row r="157" spans="1:7" ht="15.75" customHeight="1">
      <c r="A157" s="20" t="s">
        <v>577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578</v>
      </c>
      <c r="B158" s="9">
        <v>92</v>
      </c>
      <c r="C158" s="9">
        <v>311</v>
      </c>
      <c r="D158" s="9" t="s">
        <v>579</v>
      </c>
      <c r="E158" s="9" t="s">
        <v>580</v>
      </c>
      <c r="F158" s="9" t="s">
        <v>581</v>
      </c>
      <c r="G158" s="10"/>
    </row>
    <row r="159" spans="1:7" ht="15.75" customHeight="1">
      <c r="A159" s="9"/>
      <c r="B159" s="9">
        <v>93</v>
      </c>
      <c r="C159" s="9" t="s">
        <v>582</v>
      </c>
      <c r="D159" s="9" t="s">
        <v>583</v>
      </c>
      <c r="E159" s="9" t="s">
        <v>584</v>
      </c>
      <c r="F159" s="9"/>
      <c r="G159" s="9"/>
    </row>
    <row r="160" spans="1:7" ht="60" customHeight="1">
      <c r="A160" s="11" t="s">
        <v>585</v>
      </c>
      <c r="B160" s="12">
        <v>94</v>
      </c>
      <c r="C160" s="12">
        <v>750</v>
      </c>
      <c r="D160" s="12" t="s">
        <v>586</v>
      </c>
      <c r="E160" s="12" t="s">
        <v>587</v>
      </c>
      <c r="F160" s="12" t="s">
        <v>588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589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590</v>
      </c>
      <c r="B163" s="9">
        <v>95</v>
      </c>
      <c r="C163" s="9" t="s">
        <v>591</v>
      </c>
      <c r="D163" s="9" t="s">
        <v>592</v>
      </c>
      <c r="E163" s="9" t="s">
        <v>593</v>
      </c>
      <c r="F163" s="9" t="s">
        <v>594</v>
      </c>
      <c r="G163" s="10"/>
    </row>
    <row r="164" spans="1:7" ht="15.75" customHeight="1">
      <c r="A164" s="8" t="s">
        <v>595</v>
      </c>
      <c r="B164" s="9">
        <v>96</v>
      </c>
      <c r="C164" s="9" t="s">
        <v>596</v>
      </c>
      <c r="D164" s="9" t="s">
        <v>597</v>
      </c>
      <c r="E164" s="9" t="s">
        <v>598</v>
      </c>
      <c r="F164" s="9">
        <v>9175403765</v>
      </c>
      <c r="G164" s="10"/>
    </row>
    <row r="165" spans="1:7" ht="15.75" customHeight="1">
      <c r="A165" s="8" t="s">
        <v>599</v>
      </c>
      <c r="B165" s="9">
        <v>97</v>
      </c>
      <c r="C165" s="9" t="s">
        <v>600</v>
      </c>
      <c r="D165" s="9" t="s">
        <v>601</v>
      </c>
      <c r="E165" s="9" t="s">
        <v>602</v>
      </c>
      <c r="F165" s="9" t="s">
        <v>603</v>
      </c>
      <c r="G165" s="10"/>
    </row>
    <row r="166" spans="1:7" ht="60" customHeight="1">
      <c r="A166" s="11" t="s">
        <v>604</v>
      </c>
      <c r="B166" s="12">
        <v>98</v>
      </c>
      <c r="C166" s="12">
        <v>734</v>
      </c>
      <c r="D166" s="12" t="s">
        <v>605</v>
      </c>
      <c r="E166" s="12" t="s">
        <v>606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607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608</v>
      </c>
      <c r="B169" s="12">
        <v>99</v>
      </c>
      <c r="C169" s="12" t="s">
        <v>609</v>
      </c>
      <c r="D169" s="12" t="s">
        <v>610</v>
      </c>
      <c r="E169" s="12" t="s">
        <v>611</v>
      </c>
      <c r="F169" s="12"/>
      <c r="G169" s="23"/>
    </row>
    <row r="170" spans="1:7" ht="15.75" customHeight="1">
      <c r="A170" s="20" t="s">
        <v>612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613</v>
      </c>
      <c r="B171" s="9">
        <v>100</v>
      </c>
      <c r="C171" s="9" t="s">
        <v>614</v>
      </c>
      <c r="D171" s="9" t="s">
        <v>615</v>
      </c>
      <c r="E171" s="9" t="s">
        <v>616</v>
      </c>
      <c r="F171" s="9" t="s">
        <v>617</v>
      </c>
      <c r="G171" s="10"/>
    </row>
    <row r="172" spans="1:7" ht="60" customHeight="1">
      <c r="A172" s="11" t="s">
        <v>618</v>
      </c>
      <c r="B172" s="12">
        <v>101</v>
      </c>
      <c r="C172" s="12">
        <v>779</v>
      </c>
      <c r="D172" s="12" t="s">
        <v>619</v>
      </c>
      <c r="E172" s="12" t="s">
        <v>620</v>
      </c>
      <c r="F172" s="12" t="s">
        <v>621</v>
      </c>
      <c r="G172" s="23"/>
    </row>
    <row r="173" spans="1:7" ht="15.75" customHeight="1">
      <c r="A173" s="20" t="s">
        <v>622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623</v>
      </c>
      <c r="B174" s="12">
        <v>102</v>
      </c>
      <c r="C174" s="12">
        <v>552</v>
      </c>
      <c r="D174" s="12" t="s">
        <v>624</v>
      </c>
      <c r="E174" s="12" t="s">
        <v>625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626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627</v>
      </c>
      <c r="B177" s="9">
        <v>103</v>
      </c>
      <c r="C177" s="9" t="s">
        <v>628</v>
      </c>
      <c r="D177" s="9" t="s">
        <v>624</v>
      </c>
      <c r="E177" s="9" t="s">
        <v>629</v>
      </c>
      <c r="F177" s="9" t="s">
        <v>630</v>
      </c>
      <c r="G177" s="10"/>
    </row>
    <row r="178" spans="1:7" ht="52.5" customHeight="1">
      <c r="A178" s="11" t="s">
        <v>631</v>
      </c>
      <c r="B178" s="12">
        <v>104</v>
      </c>
      <c r="C178" s="12" t="s">
        <v>632</v>
      </c>
      <c r="D178" s="12" t="s">
        <v>633</v>
      </c>
      <c r="E178" s="12" t="s">
        <v>634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635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636</v>
      </c>
      <c r="B181" s="9">
        <v>105</v>
      </c>
      <c r="C181" s="9">
        <v>422</v>
      </c>
      <c r="D181" s="9" t="s">
        <v>637</v>
      </c>
      <c r="E181" s="9" t="s">
        <v>638</v>
      </c>
      <c r="F181" s="9" t="s">
        <v>639</v>
      </c>
      <c r="G181" s="10"/>
    </row>
    <row r="182" spans="1:7" ht="15.75" customHeight="1">
      <c r="A182" s="8" t="s">
        <v>640</v>
      </c>
      <c r="B182" s="9">
        <v>106</v>
      </c>
      <c r="C182" s="9">
        <v>649</v>
      </c>
      <c r="D182" s="9" t="s">
        <v>641</v>
      </c>
      <c r="E182" s="9" t="s">
        <v>642</v>
      </c>
      <c r="F182" s="9">
        <v>9234898925</v>
      </c>
      <c r="G182" s="10"/>
    </row>
    <row r="183" spans="1:7" ht="15.75" customHeight="1">
      <c r="A183" s="8" t="s">
        <v>643</v>
      </c>
      <c r="B183" s="9">
        <v>107</v>
      </c>
      <c r="C183" s="9" t="s">
        <v>644</v>
      </c>
      <c r="D183" s="9" t="s">
        <v>645</v>
      </c>
      <c r="E183" s="9" t="s">
        <v>646</v>
      </c>
      <c r="F183" s="9"/>
      <c r="G183" s="10"/>
    </row>
    <row r="184" spans="1:7" ht="45" customHeight="1">
      <c r="A184" s="11" t="s">
        <v>647</v>
      </c>
      <c r="B184" s="12">
        <v>108</v>
      </c>
      <c r="C184" s="12">
        <v>678</v>
      </c>
      <c r="D184" s="12" t="s">
        <v>648</v>
      </c>
      <c r="E184" s="12" t="s">
        <v>649</v>
      </c>
      <c r="F184" s="12" t="s">
        <v>650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651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652</v>
      </c>
      <c r="B187" s="9">
        <v>109</v>
      </c>
      <c r="C187" s="9" t="s">
        <v>653</v>
      </c>
      <c r="D187" s="9" t="s">
        <v>654</v>
      </c>
      <c r="E187" s="9" t="s">
        <v>645</v>
      </c>
      <c r="F187" s="9" t="s">
        <v>655</v>
      </c>
      <c r="G187" s="10"/>
    </row>
    <row r="188" spans="1:7" ht="15.75" customHeight="1">
      <c r="A188" s="8" t="s">
        <v>656</v>
      </c>
      <c r="B188" s="9">
        <v>110</v>
      </c>
      <c r="C188" s="9">
        <v>748</v>
      </c>
      <c r="D188" s="9" t="s">
        <v>657</v>
      </c>
      <c r="E188" s="9" t="s">
        <v>658</v>
      </c>
      <c r="F188" s="9" t="s">
        <v>659</v>
      </c>
      <c r="G188" s="10"/>
    </row>
    <row r="189" spans="1:7" ht="60" customHeight="1">
      <c r="A189" s="11" t="s">
        <v>660</v>
      </c>
      <c r="B189" s="12">
        <v>111</v>
      </c>
      <c r="C189" s="12">
        <v>668</v>
      </c>
      <c r="D189" s="12" t="s">
        <v>661</v>
      </c>
      <c r="E189" s="12" t="s">
        <v>662</v>
      </c>
      <c r="F189" s="12" t="s">
        <v>663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664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665</v>
      </c>
      <c r="B192" s="12">
        <v>112</v>
      </c>
      <c r="C192" s="12" t="s">
        <v>666</v>
      </c>
      <c r="D192" s="12" t="s">
        <v>667</v>
      </c>
      <c r="E192" s="12" t="s">
        <v>668</v>
      </c>
      <c r="F192" s="13" t="s">
        <v>669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670</v>
      </c>
      <c r="B194" s="9">
        <v>113</v>
      </c>
      <c r="C194" s="9" t="s">
        <v>671</v>
      </c>
      <c r="D194" s="9" t="s">
        <v>672</v>
      </c>
      <c r="E194" s="9" t="s">
        <v>673</v>
      </c>
      <c r="F194" s="9"/>
      <c r="G194" s="10"/>
    </row>
    <row r="195" spans="1:7" ht="15.75" customHeight="1">
      <c r="A195" s="8" t="s">
        <v>674</v>
      </c>
      <c r="B195" s="9">
        <v>114</v>
      </c>
      <c r="C195" s="9" t="s">
        <v>675</v>
      </c>
      <c r="D195" s="9" t="s">
        <v>676</v>
      </c>
      <c r="E195" s="9" t="s">
        <v>677</v>
      </c>
      <c r="F195" s="9">
        <v>9102380418</v>
      </c>
      <c r="G195" s="10"/>
    </row>
    <row r="196" spans="1:7" ht="15.75" customHeight="1">
      <c r="A196" s="8" t="s">
        <v>678</v>
      </c>
      <c r="B196" s="9">
        <v>115</v>
      </c>
      <c r="C196" s="9" t="s">
        <v>679</v>
      </c>
      <c r="D196" s="9" t="s">
        <v>680</v>
      </c>
      <c r="E196" s="9" t="s">
        <v>681</v>
      </c>
      <c r="F196" s="9"/>
      <c r="G196" s="10"/>
    </row>
    <row r="197" spans="1:7" ht="60" customHeight="1">
      <c r="A197" s="11" t="s">
        <v>682</v>
      </c>
      <c r="B197" s="12">
        <v>116</v>
      </c>
      <c r="C197" s="12" t="s">
        <v>683</v>
      </c>
      <c r="D197" s="12" t="s">
        <v>684</v>
      </c>
      <c r="E197" s="12" t="s">
        <v>685</v>
      </c>
      <c r="F197" s="12" t="s">
        <v>686</v>
      </c>
      <c r="G197" s="23"/>
    </row>
    <row r="198" spans="1:7" ht="15.75" customHeight="1">
      <c r="A198" s="20" t="s">
        <v>687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688</v>
      </c>
      <c r="B199" s="9">
        <v>117</v>
      </c>
      <c r="C199" s="9" t="s">
        <v>689</v>
      </c>
      <c r="D199" s="9" t="s">
        <v>690</v>
      </c>
      <c r="E199" s="9" t="s">
        <v>691</v>
      </c>
      <c r="F199" s="9" t="s">
        <v>692</v>
      </c>
      <c r="G199" s="10"/>
    </row>
    <row r="200" spans="1:7" ht="15.75" customHeight="1">
      <c r="A200" s="8" t="s">
        <v>693</v>
      </c>
      <c r="B200" s="9">
        <v>118</v>
      </c>
      <c r="C200" s="9" t="s">
        <v>694</v>
      </c>
      <c r="D200" s="9" t="s">
        <v>695</v>
      </c>
      <c r="E200" s="9" t="s">
        <v>696</v>
      </c>
      <c r="F200" s="9"/>
      <c r="G200" s="10"/>
    </row>
    <row r="201" spans="1:7" ht="15.75" customHeight="1">
      <c r="A201" s="8" t="s">
        <v>697</v>
      </c>
      <c r="B201" s="9">
        <v>119</v>
      </c>
      <c r="C201" s="9" t="s">
        <v>698</v>
      </c>
      <c r="D201" s="9" t="s">
        <v>699</v>
      </c>
      <c r="E201" s="9" t="s">
        <v>700</v>
      </c>
      <c r="F201" s="9" t="s">
        <v>701</v>
      </c>
      <c r="G201" s="10"/>
    </row>
    <row r="202" spans="1:7" ht="15.75" customHeight="1">
      <c r="A202" s="8" t="s">
        <v>702</v>
      </c>
      <c r="B202" s="9">
        <v>120</v>
      </c>
      <c r="C202" s="9" t="s">
        <v>703</v>
      </c>
      <c r="D202" s="9" t="s">
        <v>704</v>
      </c>
      <c r="E202" s="9" t="s">
        <v>705</v>
      </c>
      <c r="F202" s="9" t="s">
        <v>706</v>
      </c>
      <c r="G202" s="10"/>
    </row>
    <row r="203" spans="1:7" ht="15" customHeight="1">
      <c r="A203" s="21" t="s">
        <v>707</v>
      </c>
      <c r="B203" s="12">
        <v>121</v>
      </c>
      <c r="C203" s="12" t="s">
        <v>708</v>
      </c>
      <c r="D203" s="12" t="s">
        <v>709</v>
      </c>
      <c r="E203" s="12" t="s">
        <v>685</v>
      </c>
      <c r="F203" s="12" t="s">
        <v>710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711</v>
      </c>
      <c r="B206" s="12">
        <v>122</v>
      </c>
      <c r="C206" s="12">
        <v>762</v>
      </c>
      <c r="D206" s="12" t="s">
        <v>712</v>
      </c>
      <c r="E206" s="12" t="s">
        <v>713</v>
      </c>
      <c r="F206" s="12" t="s">
        <v>714</v>
      </c>
      <c r="G206" s="23"/>
    </row>
    <row r="207" spans="1:7" ht="15.75" customHeight="1">
      <c r="A207" s="20" t="s">
        <v>715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716</v>
      </c>
      <c r="B208" s="9">
        <v>123</v>
      </c>
      <c r="C208" s="9" t="s">
        <v>717</v>
      </c>
      <c r="D208" s="9" t="s">
        <v>718</v>
      </c>
      <c r="E208" s="9" t="s">
        <v>719</v>
      </c>
      <c r="F208" s="9" t="s">
        <v>720</v>
      </c>
      <c r="G208" s="10"/>
    </row>
    <row r="209" spans="1:7" ht="15.75" customHeight="1">
      <c r="A209" s="8" t="s">
        <v>721</v>
      </c>
      <c r="B209" s="9">
        <v>124</v>
      </c>
      <c r="C209" s="9" t="s">
        <v>722</v>
      </c>
      <c r="D209" s="9" t="s">
        <v>51</v>
      </c>
      <c r="E209" s="9" t="s">
        <v>50</v>
      </c>
      <c r="F209" s="9" t="s">
        <v>723</v>
      </c>
      <c r="G209" s="10"/>
    </row>
    <row r="210" spans="1:7" ht="25.5" customHeight="1">
      <c r="A210" s="21" t="s">
        <v>724</v>
      </c>
      <c r="B210" s="12">
        <v>125</v>
      </c>
      <c r="C210" s="12" t="s">
        <v>725</v>
      </c>
      <c r="D210" s="12" t="s">
        <v>726</v>
      </c>
      <c r="E210" s="12" t="s">
        <v>565</v>
      </c>
      <c r="F210" s="13" t="s">
        <v>727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728</v>
      </c>
      <c r="G212" s="25"/>
    </row>
    <row r="213" spans="1:7" ht="15.75" customHeight="1">
      <c r="A213" s="8" t="s">
        <v>729</v>
      </c>
      <c r="B213" s="9">
        <v>126</v>
      </c>
      <c r="C213" s="9" t="s">
        <v>730</v>
      </c>
      <c r="D213" s="9" t="s">
        <v>731</v>
      </c>
      <c r="E213" s="9" t="s">
        <v>732</v>
      </c>
      <c r="F213" s="9" t="s">
        <v>733</v>
      </c>
      <c r="G213" s="10"/>
    </row>
    <row r="214" spans="1:7" ht="15.75" customHeight="1">
      <c r="A214" s="11" t="s">
        <v>734</v>
      </c>
      <c r="B214" s="12">
        <v>127</v>
      </c>
      <c r="C214" s="12">
        <v>778</v>
      </c>
      <c r="D214" s="12" t="s">
        <v>731</v>
      </c>
      <c r="E214" s="12" t="s">
        <v>735</v>
      </c>
      <c r="F214" s="12" t="s">
        <v>736</v>
      </c>
      <c r="G214" s="23"/>
    </row>
    <row r="215" spans="1:7" ht="15.75" customHeight="1">
      <c r="A215" s="20" t="s">
        <v>737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738</v>
      </c>
      <c r="B216" s="9">
        <v>128</v>
      </c>
      <c r="C216" s="9">
        <v>250</v>
      </c>
      <c r="D216" s="9" t="s">
        <v>739</v>
      </c>
      <c r="E216" s="9" t="s">
        <v>740</v>
      </c>
      <c r="F216" s="9" t="s">
        <v>741</v>
      </c>
      <c r="G216" s="10"/>
    </row>
    <row r="217" spans="1:7" ht="69.75" customHeight="1">
      <c r="A217" s="11" t="s">
        <v>742</v>
      </c>
      <c r="B217" s="12">
        <v>129</v>
      </c>
      <c r="C217" s="12">
        <v>764</v>
      </c>
      <c r="D217" s="12" t="s">
        <v>743</v>
      </c>
      <c r="E217" s="12" t="s">
        <v>744</v>
      </c>
      <c r="F217" s="12" t="s">
        <v>745</v>
      </c>
      <c r="G217" s="23"/>
    </row>
    <row r="218" spans="1:7" ht="15.75" customHeight="1">
      <c r="A218" s="20" t="s">
        <v>746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747</v>
      </c>
      <c r="B219" s="12">
        <v>130</v>
      </c>
      <c r="C219" s="12">
        <v>676</v>
      </c>
      <c r="D219" s="12" t="s">
        <v>748</v>
      </c>
      <c r="E219" s="12" t="s">
        <v>749</v>
      </c>
      <c r="F219" s="12" t="s">
        <v>750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751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752</v>
      </c>
      <c r="B222" s="12">
        <v>131</v>
      </c>
      <c r="C222" s="12" t="s">
        <v>753</v>
      </c>
      <c r="D222" s="12" t="s">
        <v>754</v>
      </c>
      <c r="E222" s="12" t="s">
        <v>755</v>
      </c>
      <c r="F222" s="12" t="s">
        <v>756</v>
      </c>
      <c r="G222" s="23"/>
    </row>
    <row r="223" spans="1:7" ht="15.75" customHeight="1">
      <c r="A223" s="20" t="s">
        <v>757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758</v>
      </c>
      <c r="B224" s="12">
        <v>132</v>
      </c>
      <c r="C224" s="12">
        <v>571</v>
      </c>
      <c r="D224" s="12" t="s">
        <v>759</v>
      </c>
      <c r="E224" s="12" t="s">
        <v>760</v>
      </c>
      <c r="F224" s="12" t="s">
        <v>761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762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763</v>
      </c>
      <c r="B227" s="9">
        <v>133</v>
      </c>
      <c r="C227" s="9" t="s">
        <v>764</v>
      </c>
      <c r="D227" s="9" t="s">
        <v>765</v>
      </c>
      <c r="E227" s="9" t="s">
        <v>766</v>
      </c>
      <c r="F227" s="9"/>
      <c r="G227" s="10"/>
    </row>
    <row r="228" spans="1:7" ht="95.25" customHeight="1">
      <c r="A228" s="11" t="s">
        <v>767</v>
      </c>
      <c r="B228" s="12">
        <v>134</v>
      </c>
      <c r="C228" s="12" t="s">
        <v>768</v>
      </c>
      <c r="D228" s="12" t="s">
        <v>769</v>
      </c>
      <c r="E228" s="12" t="s">
        <v>770</v>
      </c>
      <c r="F228" s="13" t="s">
        <v>771</v>
      </c>
      <c r="G228" s="23"/>
    </row>
    <row r="229" spans="1:7" ht="15.75" customHeight="1">
      <c r="A229" s="20" t="s">
        <v>772</v>
      </c>
      <c r="B229" s="18"/>
      <c r="C229" s="18"/>
      <c r="D229" s="18"/>
      <c r="E229" s="18"/>
      <c r="F229" s="19" t="s">
        <v>773</v>
      </c>
      <c r="G229" s="25"/>
    </row>
    <row r="230" spans="1:7" ht="76.5" customHeight="1">
      <c r="A230" s="21" t="s">
        <v>774</v>
      </c>
      <c r="B230" s="12">
        <v>135</v>
      </c>
      <c r="C230" s="12" t="s">
        <v>775</v>
      </c>
      <c r="D230" s="12" t="s">
        <v>776</v>
      </c>
      <c r="E230" s="12" t="s">
        <v>777</v>
      </c>
      <c r="F230" s="13" t="s">
        <v>778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779</v>
      </c>
      <c r="G231" s="25"/>
    </row>
    <row r="232" spans="1:7" ht="60" customHeight="1">
      <c r="A232" s="11" t="s">
        <v>780</v>
      </c>
      <c r="B232" s="12">
        <v>136</v>
      </c>
      <c r="C232" s="12">
        <v>736</v>
      </c>
      <c r="D232" s="12" t="s">
        <v>781</v>
      </c>
      <c r="E232" s="12" t="s">
        <v>196</v>
      </c>
      <c r="F232" s="12" t="s">
        <v>782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783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784</v>
      </c>
      <c r="B235" s="9">
        <v>137</v>
      </c>
      <c r="C235" s="9" t="s">
        <v>785</v>
      </c>
      <c r="D235" s="9" t="s">
        <v>786</v>
      </c>
      <c r="E235" s="9" t="s">
        <v>787</v>
      </c>
      <c r="F235" s="9" t="s">
        <v>788</v>
      </c>
      <c r="G235" s="10"/>
    </row>
    <row r="236" spans="1:7" ht="163.5" customHeight="1">
      <c r="A236" s="21" t="s">
        <v>789</v>
      </c>
      <c r="B236" s="12">
        <v>138</v>
      </c>
      <c r="C236" s="12" t="s">
        <v>790</v>
      </c>
      <c r="D236" s="12" t="s">
        <v>791</v>
      </c>
      <c r="E236" s="12" t="s">
        <v>792</v>
      </c>
      <c r="F236" s="13" t="s">
        <v>793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794</v>
      </c>
      <c r="G238" s="25"/>
    </row>
    <row r="239" spans="1:7" ht="60" customHeight="1">
      <c r="A239" s="11" t="s">
        <v>795</v>
      </c>
      <c r="B239" s="12">
        <v>139</v>
      </c>
      <c r="C239" s="12" t="s">
        <v>796</v>
      </c>
      <c r="D239" s="12" t="s">
        <v>797</v>
      </c>
      <c r="E239" s="12" t="s">
        <v>798</v>
      </c>
      <c r="F239" s="12">
        <v>9155009557</v>
      </c>
      <c r="G239" s="23"/>
    </row>
    <row r="240" spans="1:7" ht="15.75" customHeight="1">
      <c r="A240" s="20" t="s">
        <v>799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800</v>
      </c>
      <c r="B241" s="12">
        <v>140</v>
      </c>
      <c r="C241" s="12">
        <v>619</v>
      </c>
      <c r="D241" s="12" t="s">
        <v>801</v>
      </c>
      <c r="E241" s="12" t="s">
        <v>802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803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804</v>
      </c>
      <c r="B244" s="9">
        <v>141</v>
      </c>
      <c r="C244" s="9">
        <v>325</v>
      </c>
      <c r="D244" s="9" t="s">
        <v>805</v>
      </c>
      <c r="E244" s="9" t="s">
        <v>806</v>
      </c>
      <c r="F244" s="9">
        <v>9198285659</v>
      </c>
      <c r="G244" s="10"/>
    </row>
    <row r="245" spans="1:7" ht="45" customHeight="1">
      <c r="A245" s="11" t="s">
        <v>807</v>
      </c>
      <c r="B245" s="12">
        <v>142</v>
      </c>
      <c r="C245" s="12" t="s">
        <v>808</v>
      </c>
      <c r="D245" s="12" t="s">
        <v>809</v>
      </c>
      <c r="E245" s="12" t="s">
        <v>810</v>
      </c>
      <c r="F245" s="12" t="s">
        <v>811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812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812</v>
      </c>
      <c r="B248" s="12">
        <v>143</v>
      </c>
      <c r="C248" s="12" t="s">
        <v>813</v>
      </c>
      <c r="D248" s="12" t="s">
        <v>809</v>
      </c>
      <c r="E248" s="12" t="s">
        <v>814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815</v>
      </c>
      <c r="B250" s="12">
        <v>144</v>
      </c>
      <c r="C250" s="12" t="s">
        <v>816</v>
      </c>
      <c r="D250" s="12" t="s">
        <v>157</v>
      </c>
      <c r="E250" s="12" t="s">
        <v>156</v>
      </c>
      <c r="F250" s="12" t="s">
        <v>817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818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819</v>
      </c>
      <c r="B253" s="9">
        <v>145</v>
      </c>
      <c r="C253" s="9" t="s">
        <v>820</v>
      </c>
      <c r="D253" s="9" t="s">
        <v>821</v>
      </c>
      <c r="E253" s="9" t="s">
        <v>822</v>
      </c>
      <c r="F253" s="9"/>
      <c r="G253" s="10"/>
    </row>
    <row r="254" spans="1:7" ht="15.75" customHeight="1">
      <c r="A254" s="8" t="s">
        <v>823</v>
      </c>
      <c r="B254" s="9">
        <v>146</v>
      </c>
      <c r="C254" s="9">
        <v>657</v>
      </c>
      <c r="D254" s="9" t="s">
        <v>824</v>
      </c>
      <c r="E254" s="9" t="s">
        <v>825</v>
      </c>
      <c r="F254" s="9" t="s">
        <v>826</v>
      </c>
      <c r="G254" s="10"/>
    </row>
    <row r="255" spans="1:7" ht="65.25" customHeight="1">
      <c r="A255" s="11" t="s">
        <v>827</v>
      </c>
      <c r="B255" s="12">
        <v>147</v>
      </c>
      <c r="C255" s="12" t="s">
        <v>828</v>
      </c>
      <c r="D255" s="12" t="s">
        <v>829</v>
      </c>
      <c r="E255" s="12" t="s">
        <v>830</v>
      </c>
      <c r="F255" s="12" t="s">
        <v>831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832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833</v>
      </c>
      <c r="B258" s="9">
        <v>148</v>
      </c>
      <c r="C258" s="9">
        <v>578</v>
      </c>
      <c r="D258" s="9" t="s">
        <v>834</v>
      </c>
      <c r="E258" s="9" t="s">
        <v>835</v>
      </c>
      <c r="F258" s="9">
        <v>9991877320</v>
      </c>
      <c r="G258" s="10"/>
    </row>
    <row r="259" spans="1:7" ht="15.75" customHeight="1">
      <c r="A259" s="8" t="s">
        <v>836</v>
      </c>
      <c r="B259" s="9">
        <v>149</v>
      </c>
      <c r="C259" s="9" t="s">
        <v>837</v>
      </c>
      <c r="D259" s="9" t="s">
        <v>838</v>
      </c>
      <c r="E259" s="9" t="s">
        <v>156</v>
      </c>
      <c r="F259" s="9" t="s">
        <v>839</v>
      </c>
      <c r="G259" s="10"/>
    </row>
    <row r="260" spans="1:7" ht="60" customHeight="1">
      <c r="A260" s="11" t="s">
        <v>840</v>
      </c>
      <c r="B260" s="12">
        <v>150</v>
      </c>
      <c r="C260" s="12">
        <v>711</v>
      </c>
      <c r="D260" s="12" t="s">
        <v>841</v>
      </c>
      <c r="E260" s="12" t="s">
        <v>842</v>
      </c>
      <c r="F260" s="12" t="s">
        <v>843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844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845</v>
      </c>
      <c r="B263" s="9">
        <v>151</v>
      </c>
      <c r="C263" s="9">
        <v>597</v>
      </c>
      <c r="D263" s="9" t="s">
        <v>846</v>
      </c>
      <c r="E263" s="9" t="s">
        <v>847</v>
      </c>
      <c r="F263" s="9" t="s">
        <v>848</v>
      </c>
      <c r="G263" s="10"/>
    </row>
    <row r="264" spans="1:7" ht="116.25" customHeight="1">
      <c r="A264" s="11" t="s">
        <v>849</v>
      </c>
      <c r="B264" s="12">
        <v>152</v>
      </c>
      <c r="C264" s="12">
        <v>407</v>
      </c>
      <c r="D264" s="12" t="s">
        <v>846</v>
      </c>
      <c r="E264" s="12" t="s">
        <v>850</v>
      </c>
      <c r="F264" s="12"/>
      <c r="G264" s="23"/>
    </row>
    <row r="265" spans="1:7" ht="15.75" customHeight="1">
      <c r="A265" s="14" t="s">
        <v>851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852</v>
      </c>
      <c r="B267" s="12">
        <v>153</v>
      </c>
      <c r="C267" s="12">
        <v>443</v>
      </c>
      <c r="D267" s="12" t="s">
        <v>853</v>
      </c>
      <c r="E267" s="12" t="s">
        <v>854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855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856</v>
      </c>
      <c r="B270" s="9">
        <v>154</v>
      </c>
      <c r="C270" s="9" t="s">
        <v>857</v>
      </c>
      <c r="D270" s="9" t="s">
        <v>858</v>
      </c>
      <c r="E270" s="9" t="s">
        <v>859</v>
      </c>
      <c r="F270" s="9" t="s">
        <v>860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861</v>
      </c>
      <c r="E271" s="9" t="s">
        <v>862</v>
      </c>
      <c r="F271" s="9"/>
      <c r="G271" s="9"/>
    </row>
    <row r="272" spans="1:7" ht="45" customHeight="1">
      <c r="A272" s="11" t="s">
        <v>863</v>
      </c>
      <c r="B272" s="12">
        <v>156</v>
      </c>
      <c r="C272" s="12">
        <v>612</v>
      </c>
      <c r="D272" s="12" t="s">
        <v>861</v>
      </c>
      <c r="E272" s="12" t="s">
        <v>864</v>
      </c>
      <c r="F272" s="12" t="s">
        <v>865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866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861</v>
      </c>
      <c r="E275" s="9" t="s">
        <v>867</v>
      </c>
      <c r="F275" s="9"/>
      <c r="G275" s="9"/>
    </row>
    <row r="276" spans="1:7" ht="60" customHeight="1">
      <c r="A276" s="11" t="s">
        <v>868</v>
      </c>
      <c r="B276" s="12">
        <v>158</v>
      </c>
      <c r="C276" s="12">
        <v>445</v>
      </c>
      <c r="D276" s="12" t="s">
        <v>869</v>
      </c>
      <c r="E276" s="12" t="s">
        <v>870</v>
      </c>
      <c r="F276" s="12" t="s">
        <v>871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872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873</v>
      </c>
      <c r="B279" s="9">
        <v>159</v>
      </c>
      <c r="C279" s="9" t="s">
        <v>874</v>
      </c>
      <c r="D279" s="9" t="s">
        <v>875</v>
      </c>
      <c r="E279" s="9" t="s">
        <v>876</v>
      </c>
      <c r="F279" s="9" t="s">
        <v>877</v>
      </c>
      <c r="G279" s="10"/>
    </row>
    <row r="280" spans="1:7" ht="76.5" customHeight="1">
      <c r="A280" s="21" t="s">
        <v>878</v>
      </c>
      <c r="B280" s="12">
        <v>160</v>
      </c>
      <c r="C280" s="12" t="s">
        <v>879</v>
      </c>
      <c r="D280" s="12" t="s">
        <v>880</v>
      </c>
      <c r="E280" s="12" t="s">
        <v>881</v>
      </c>
      <c r="F280" s="13" t="s">
        <v>882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883</v>
      </c>
      <c r="G281" s="25"/>
    </row>
    <row r="282" spans="1:7" ht="15.75" customHeight="1">
      <c r="A282" s="8" t="s">
        <v>884</v>
      </c>
      <c r="B282" s="9">
        <v>161</v>
      </c>
      <c r="C282" s="9" t="s">
        <v>885</v>
      </c>
      <c r="D282" s="9" t="s">
        <v>886</v>
      </c>
      <c r="E282" s="9" t="s">
        <v>887</v>
      </c>
      <c r="F282" s="9" t="s">
        <v>888</v>
      </c>
      <c r="G282" s="10"/>
    </row>
    <row r="283" spans="1:7" ht="15.75" customHeight="1">
      <c r="A283" s="8" t="s">
        <v>889</v>
      </c>
      <c r="B283" s="9">
        <v>162</v>
      </c>
      <c r="C283" s="9" t="s">
        <v>890</v>
      </c>
      <c r="D283" s="9" t="s">
        <v>886</v>
      </c>
      <c r="E283" s="9" t="s">
        <v>891</v>
      </c>
      <c r="F283" s="9" t="s">
        <v>892</v>
      </c>
      <c r="G283" s="10"/>
    </row>
    <row r="284" spans="1:7" ht="15.75" customHeight="1">
      <c r="A284" s="8" t="s">
        <v>893</v>
      </c>
      <c r="B284" s="9">
        <v>163</v>
      </c>
      <c r="C284" s="9" t="s">
        <v>894</v>
      </c>
      <c r="D284" s="9" t="s">
        <v>895</v>
      </c>
      <c r="E284" s="9" t="s">
        <v>896</v>
      </c>
      <c r="F284" s="9" t="s">
        <v>897</v>
      </c>
      <c r="G284" s="10"/>
    </row>
    <row r="285" spans="1:7" ht="15.75" customHeight="1">
      <c r="A285" s="8" t="s">
        <v>898</v>
      </c>
      <c r="B285" s="9">
        <v>164</v>
      </c>
      <c r="C285" s="9" t="s">
        <v>899</v>
      </c>
      <c r="D285" s="9" t="s">
        <v>895</v>
      </c>
      <c r="E285" s="9" t="s">
        <v>900</v>
      </c>
      <c r="F285" s="9"/>
      <c r="G285" s="10"/>
    </row>
    <row r="286" spans="1:7" ht="15.75" customHeight="1">
      <c r="A286" s="8" t="s">
        <v>901</v>
      </c>
      <c r="B286" s="9">
        <v>165</v>
      </c>
      <c r="C286" s="9" t="s">
        <v>902</v>
      </c>
      <c r="D286" s="9" t="s">
        <v>903</v>
      </c>
      <c r="E286" s="9" t="s">
        <v>797</v>
      </c>
      <c r="F286" s="9">
        <v>9273451814</v>
      </c>
      <c r="G286" s="10"/>
    </row>
    <row r="287" spans="1:7" ht="15.75" customHeight="1">
      <c r="A287" s="8" t="s">
        <v>904</v>
      </c>
      <c r="B287" s="9">
        <v>166</v>
      </c>
      <c r="C287" s="9">
        <v>709</v>
      </c>
      <c r="D287" s="9" t="s">
        <v>905</v>
      </c>
      <c r="E287" s="9" t="s">
        <v>906</v>
      </c>
      <c r="F287" s="9"/>
      <c r="G287" s="10"/>
    </row>
    <row r="288" spans="1:7" ht="15.75" customHeight="1">
      <c r="A288" s="8" t="s">
        <v>907</v>
      </c>
      <c r="B288" s="9">
        <v>167</v>
      </c>
      <c r="C288" s="9" t="s">
        <v>908</v>
      </c>
      <c r="D288" s="9" t="s">
        <v>909</v>
      </c>
      <c r="E288" s="9" t="s">
        <v>910</v>
      </c>
      <c r="F288" s="9" t="s">
        <v>911</v>
      </c>
      <c r="G288" s="10"/>
    </row>
    <row r="289" spans="1:7" ht="60" customHeight="1">
      <c r="A289" s="11" t="s">
        <v>912</v>
      </c>
      <c r="B289" s="12">
        <v>168</v>
      </c>
      <c r="C289" s="12">
        <v>777</v>
      </c>
      <c r="D289" s="12" t="s">
        <v>913</v>
      </c>
      <c r="E289" s="12" t="s">
        <v>914</v>
      </c>
      <c r="F289" s="12" t="s">
        <v>915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916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917</v>
      </c>
      <c r="B292" s="12">
        <v>169</v>
      </c>
      <c r="C292" s="12">
        <v>695</v>
      </c>
      <c r="D292" s="12" t="s">
        <v>918</v>
      </c>
      <c r="E292" s="12" t="s">
        <v>919</v>
      </c>
      <c r="F292" s="12" t="s">
        <v>920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921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922</v>
      </c>
      <c r="B295" s="12">
        <v>170</v>
      </c>
      <c r="C295" s="12">
        <v>596</v>
      </c>
      <c r="D295" s="12" t="s">
        <v>923</v>
      </c>
      <c r="E295" s="12" t="s">
        <v>924</v>
      </c>
      <c r="F295" s="13" t="s">
        <v>925</v>
      </c>
      <c r="G295" s="23"/>
    </row>
    <row r="296" spans="1:7" ht="15.75" customHeight="1">
      <c r="A296" s="14" t="s">
        <v>926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927</v>
      </c>
      <c r="G297" s="17"/>
    </row>
    <row r="298" spans="1:7" ht="15.75" customHeight="1">
      <c r="A298" s="8" t="s">
        <v>928</v>
      </c>
      <c r="B298" s="9">
        <v>171</v>
      </c>
      <c r="C298" s="9">
        <v>671</v>
      </c>
      <c r="D298" s="9" t="s">
        <v>929</v>
      </c>
      <c r="E298" s="9" t="s">
        <v>930</v>
      </c>
      <c r="F298" s="9" t="s">
        <v>931</v>
      </c>
      <c r="G298" s="10"/>
    </row>
    <row r="299" spans="1:7" ht="15.75" customHeight="1">
      <c r="A299" s="9"/>
      <c r="B299" s="9">
        <v>172</v>
      </c>
      <c r="C299" s="9" t="s">
        <v>932</v>
      </c>
      <c r="D299" s="9" t="s">
        <v>933</v>
      </c>
      <c r="E299" s="9" t="s">
        <v>602</v>
      </c>
      <c r="F299" s="9"/>
      <c r="G299" s="9"/>
    </row>
    <row r="300" spans="1:7" ht="15.75" customHeight="1">
      <c r="A300" s="8" t="s">
        <v>934</v>
      </c>
      <c r="B300" s="9">
        <v>173</v>
      </c>
      <c r="C300" s="9" t="s">
        <v>935</v>
      </c>
      <c r="D300" s="9" t="s">
        <v>936</v>
      </c>
      <c r="E300" s="9" t="s">
        <v>937</v>
      </c>
      <c r="F300" s="9"/>
      <c r="G300" s="10"/>
    </row>
    <row r="301" spans="1:7" ht="15.75" customHeight="1">
      <c r="A301" s="8" t="s">
        <v>938</v>
      </c>
      <c r="B301" s="9">
        <v>174</v>
      </c>
      <c r="C301" s="9">
        <v>758</v>
      </c>
      <c r="D301" s="9" t="s">
        <v>939</v>
      </c>
      <c r="E301" s="9" t="s">
        <v>940</v>
      </c>
      <c r="F301" s="9" t="s">
        <v>941</v>
      </c>
      <c r="G301" s="10"/>
    </row>
    <row r="302" spans="1:7" ht="15.75" customHeight="1">
      <c r="A302" s="8" t="s">
        <v>942</v>
      </c>
      <c r="B302" s="9">
        <v>175</v>
      </c>
      <c r="C302" s="9" t="s">
        <v>943</v>
      </c>
      <c r="D302" s="9" t="s">
        <v>944</v>
      </c>
      <c r="E302" s="9" t="s">
        <v>945</v>
      </c>
      <c r="F302" s="9" t="s">
        <v>946</v>
      </c>
      <c r="G302" s="10"/>
    </row>
    <row r="303" spans="1:7" ht="15.75" customHeight="1">
      <c r="A303" s="8" t="s">
        <v>947</v>
      </c>
      <c r="B303" s="9">
        <v>176</v>
      </c>
      <c r="C303" s="9" t="s">
        <v>948</v>
      </c>
      <c r="D303" s="9" t="s">
        <v>949</v>
      </c>
      <c r="E303" s="9" t="s">
        <v>950</v>
      </c>
      <c r="F303" s="9" t="s">
        <v>951</v>
      </c>
      <c r="G303" s="10"/>
    </row>
    <row r="304" spans="1:7" ht="15.75" customHeight="1">
      <c r="A304" s="8" t="s">
        <v>952</v>
      </c>
      <c r="B304" s="9">
        <v>177</v>
      </c>
      <c r="C304" s="9" t="s">
        <v>953</v>
      </c>
      <c r="D304" s="9" t="s">
        <v>954</v>
      </c>
      <c r="E304" s="9" t="s">
        <v>955</v>
      </c>
      <c r="F304" s="9">
        <v>9178525655</v>
      </c>
      <c r="G304" s="10"/>
    </row>
    <row r="305" spans="1:7" ht="45" customHeight="1">
      <c r="A305" s="11" t="s">
        <v>956</v>
      </c>
      <c r="B305" s="12">
        <v>178</v>
      </c>
      <c r="C305" s="12" t="s">
        <v>957</v>
      </c>
      <c r="D305" s="12" t="s">
        <v>958</v>
      </c>
      <c r="E305" s="12" t="s">
        <v>959</v>
      </c>
      <c r="F305" s="12" t="s">
        <v>960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961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962</v>
      </c>
      <c r="B308" s="12">
        <v>179</v>
      </c>
      <c r="C308" s="12">
        <v>675</v>
      </c>
      <c r="D308" s="12" t="s">
        <v>963</v>
      </c>
      <c r="E308" s="12" t="s">
        <v>964</v>
      </c>
      <c r="F308" s="12" t="s">
        <v>965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966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967</v>
      </c>
      <c r="B311" s="9">
        <v>180</v>
      </c>
      <c r="C311" s="9">
        <v>505</v>
      </c>
      <c r="D311" s="9" t="s">
        <v>968</v>
      </c>
      <c r="E311" s="9" t="s">
        <v>969</v>
      </c>
      <c r="F311" s="9" t="s">
        <v>970</v>
      </c>
      <c r="G311" s="10"/>
    </row>
    <row r="312" spans="1:7" ht="15.75" customHeight="1">
      <c r="A312" s="8" t="s">
        <v>971</v>
      </c>
      <c r="B312" s="9">
        <v>181</v>
      </c>
      <c r="C312" s="9" t="s">
        <v>972</v>
      </c>
      <c r="D312" s="9" t="s">
        <v>973</v>
      </c>
      <c r="E312" s="9" t="s">
        <v>974</v>
      </c>
      <c r="F312" s="9" t="s">
        <v>975</v>
      </c>
      <c r="G312" s="10"/>
    </row>
    <row r="313" spans="1:7" ht="45" customHeight="1">
      <c r="A313" s="11" t="s">
        <v>976</v>
      </c>
      <c r="B313" s="12">
        <v>182</v>
      </c>
      <c r="C313" s="12" t="s">
        <v>98</v>
      </c>
      <c r="D313" s="12" t="s">
        <v>977</v>
      </c>
      <c r="E313" s="12" t="s">
        <v>978</v>
      </c>
      <c r="F313" s="13" t="s">
        <v>979</v>
      </c>
      <c r="G313" s="23"/>
    </row>
    <row r="314" spans="1:7" ht="15.75" customHeight="1">
      <c r="A314" s="14" t="s">
        <v>980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981</v>
      </c>
      <c r="G315" s="17"/>
    </row>
    <row r="316" spans="1:7" ht="15.75" customHeight="1">
      <c r="A316" s="8" t="s">
        <v>982</v>
      </c>
      <c r="B316" s="9">
        <v>183</v>
      </c>
      <c r="C316" s="9" t="s">
        <v>983</v>
      </c>
      <c r="D316" s="9" t="s">
        <v>984</v>
      </c>
      <c r="E316" s="9" t="s">
        <v>985</v>
      </c>
      <c r="F316" s="9"/>
      <c r="G316" s="10"/>
    </row>
    <row r="317" spans="1:7" ht="60" customHeight="1">
      <c r="A317" s="11" t="s">
        <v>986</v>
      </c>
      <c r="B317" s="12">
        <v>184</v>
      </c>
      <c r="C317" s="12" t="s">
        <v>987</v>
      </c>
      <c r="D317" s="12" t="s">
        <v>988</v>
      </c>
      <c r="E317" s="12" t="s">
        <v>989</v>
      </c>
      <c r="F317" s="12" t="s">
        <v>990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991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992</v>
      </c>
      <c r="B320" s="9">
        <v>185</v>
      </c>
      <c r="C320" s="9" t="s">
        <v>993</v>
      </c>
      <c r="D320" s="9" t="s">
        <v>994</v>
      </c>
      <c r="E320" s="9" t="s">
        <v>995</v>
      </c>
      <c r="F320" s="9">
        <v>9126640099</v>
      </c>
      <c r="G320" s="10"/>
    </row>
    <row r="321" spans="1:7" ht="15.75" customHeight="1">
      <c r="A321" s="8" t="s">
        <v>996</v>
      </c>
      <c r="B321" s="9">
        <v>186</v>
      </c>
      <c r="C321" s="9" t="s">
        <v>997</v>
      </c>
      <c r="D321" s="9" t="s">
        <v>998</v>
      </c>
      <c r="E321" s="9" t="s">
        <v>999</v>
      </c>
      <c r="F321" s="9"/>
      <c r="G321" s="10"/>
    </row>
    <row r="322" spans="1:7" ht="15.75" customHeight="1">
      <c r="A322" s="8" t="s">
        <v>1000</v>
      </c>
      <c r="B322" s="9">
        <v>187</v>
      </c>
      <c r="C322" s="9">
        <v>143</v>
      </c>
      <c r="D322" s="9" t="s">
        <v>1001</v>
      </c>
      <c r="E322" s="9" t="s">
        <v>1002</v>
      </c>
      <c r="F322" s="9" t="s">
        <v>1003</v>
      </c>
      <c r="G322" s="10"/>
    </row>
    <row r="323" spans="1:7" ht="15.75" customHeight="1">
      <c r="A323" s="8" t="s">
        <v>1004</v>
      </c>
      <c r="B323" s="9">
        <v>188</v>
      </c>
      <c r="C323" s="9" t="s">
        <v>1005</v>
      </c>
      <c r="D323" s="9" t="s">
        <v>1006</v>
      </c>
      <c r="E323" s="9" t="s">
        <v>202</v>
      </c>
      <c r="F323" s="9">
        <v>9165708088</v>
      </c>
      <c r="G323" s="10"/>
    </row>
    <row r="324" spans="1:7" ht="60" customHeight="1">
      <c r="A324" s="11" t="s">
        <v>1007</v>
      </c>
      <c r="B324" s="12">
        <v>189</v>
      </c>
      <c r="C324" s="12">
        <v>640</v>
      </c>
      <c r="D324" s="12" t="s">
        <v>1008</v>
      </c>
      <c r="E324" s="12" t="s">
        <v>1009</v>
      </c>
      <c r="F324" s="13" t="s">
        <v>1010</v>
      </c>
      <c r="G324" s="23"/>
    </row>
    <row r="325" spans="1:7" ht="15.75" customHeight="1">
      <c r="A325" s="14" t="s">
        <v>1011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1012</v>
      </c>
      <c r="G326" s="17"/>
    </row>
    <row r="327" spans="1:7" ht="15.75" customHeight="1">
      <c r="A327" s="8" t="s">
        <v>1013</v>
      </c>
      <c r="B327" s="9">
        <v>190</v>
      </c>
      <c r="C327" s="9" t="s">
        <v>1014</v>
      </c>
      <c r="D327" s="9" t="s">
        <v>1015</v>
      </c>
      <c r="E327" s="9" t="s">
        <v>1016</v>
      </c>
      <c r="F327" s="9" t="s">
        <v>1017</v>
      </c>
      <c r="G327" s="10"/>
    </row>
    <row r="328" spans="1:7" ht="60" customHeight="1">
      <c r="A328" s="11" t="s">
        <v>1018</v>
      </c>
      <c r="B328" s="12">
        <v>191</v>
      </c>
      <c r="C328" s="12">
        <v>661</v>
      </c>
      <c r="D328" s="12" t="s">
        <v>1019</v>
      </c>
      <c r="E328" s="12" t="s">
        <v>1020</v>
      </c>
      <c r="F328" s="12" t="s">
        <v>1021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1022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1023</v>
      </c>
      <c r="B331" s="9">
        <v>192</v>
      </c>
      <c r="C331" s="9" t="s">
        <v>1024</v>
      </c>
      <c r="D331" s="9" t="s">
        <v>1025</v>
      </c>
      <c r="E331" s="9" t="s">
        <v>1026</v>
      </c>
      <c r="F331" s="9" t="s">
        <v>1027</v>
      </c>
      <c r="G331" s="10"/>
    </row>
    <row r="332" spans="1:7" ht="57" customHeight="1">
      <c r="A332" s="11" t="s">
        <v>1028</v>
      </c>
      <c r="B332" s="12">
        <v>193</v>
      </c>
      <c r="C332" s="12" t="s">
        <v>1029</v>
      </c>
      <c r="D332" s="12" t="s">
        <v>1025</v>
      </c>
      <c r="E332" s="12" t="s">
        <v>1030</v>
      </c>
      <c r="F332" s="12" t="s">
        <v>1031</v>
      </c>
      <c r="G332" s="23"/>
    </row>
    <row r="333" spans="1:7" ht="15.75" customHeight="1">
      <c r="A333" s="20" t="s">
        <v>1032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1033</v>
      </c>
      <c r="B334" s="9">
        <v>194</v>
      </c>
      <c r="C334" s="9" t="s">
        <v>1034</v>
      </c>
      <c r="D334" s="9" t="s">
        <v>48</v>
      </c>
      <c r="E334" s="9" t="s">
        <v>47</v>
      </c>
      <c r="F334" s="9" t="s">
        <v>1035</v>
      </c>
      <c r="G334" s="10"/>
    </row>
    <row r="335" spans="1:7" ht="60" customHeight="1">
      <c r="A335" s="11" t="s">
        <v>1036</v>
      </c>
      <c r="B335" s="12">
        <v>195</v>
      </c>
      <c r="C335" s="12">
        <v>558</v>
      </c>
      <c r="D335" s="12" t="s">
        <v>1037</v>
      </c>
      <c r="E335" s="12" t="s">
        <v>1038</v>
      </c>
      <c r="F335" s="12" t="s">
        <v>1039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1040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1041</v>
      </c>
      <c r="B338" s="9">
        <v>196</v>
      </c>
      <c r="C338" s="9" t="s">
        <v>1042</v>
      </c>
      <c r="D338" s="9" t="s">
        <v>1043</v>
      </c>
      <c r="E338" s="9" t="s">
        <v>1044</v>
      </c>
      <c r="F338" s="9"/>
      <c r="G338" s="10"/>
    </row>
    <row r="339" spans="1:7" ht="45" customHeight="1">
      <c r="A339" s="11" t="s">
        <v>1045</v>
      </c>
      <c r="B339" s="12">
        <v>197</v>
      </c>
      <c r="C339" s="12">
        <v>532</v>
      </c>
      <c r="D339" s="12" t="s">
        <v>1046</v>
      </c>
      <c r="E339" s="12" t="s">
        <v>1047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1048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1049</v>
      </c>
      <c r="B342" s="12">
        <v>198</v>
      </c>
      <c r="C342" s="12">
        <v>566</v>
      </c>
      <c r="D342" s="12" t="s">
        <v>1050</v>
      </c>
      <c r="E342" s="12" t="s">
        <v>1051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1052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1053</v>
      </c>
      <c r="B345" s="9">
        <v>199</v>
      </c>
      <c r="C345" s="9" t="s">
        <v>1054</v>
      </c>
      <c r="D345" s="9" t="s">
        <v>1055</v>
      </c>
      <c r="E345" s="9" t="s">
        <v>1056</v>
      </c>
      <c r="F345" s="9" t="s">
        <v>1057</v>
      </c>
      <c r="G345" s="10"/>
    </row>
    <row r="346" spans="1:7" ht="67.5" customHeight="1">
      <c r="A346" s="11" t="s">
        <v>1058</v>
      </c>
      <c r="B346" s="12">
        <v>200</v>
      </c>
      <c r="C346" s="12">
        <v>580</v>
      </c>
      <c r="D346" s="12" t="s">
        <v>1059</v>
      </c>
      <c r="E346" s="12" t="s">
        <v>1060</v>
      </c>
      <c r="F346" s="12" t="s">
        <v>1061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1062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1063</v>
      </c>
      <c r="B349" s="12">
        <v>201</v>
      </c>
      <c r="C349" s="12" t="s">
        <v>1064</v>
      </c>
      <c r="D349" s="12" t="s">
        <v>1065</v>
      </c>
      <c r="E349" s="12" t="s">
        <v>1066</v>
      </c>
      <c r="F349" s="13" t="s">
        <v>1067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1068</v>
      </c>
      <c r="G350" s="25"/>
    </row>
    <row r="351" spans="1:7" ht="15.75" customHeight="1">
      <c r="A351" s="8" t="s">
        <v>1069</v>
      </c>
      <c r="B351" s="9">
        <v>202</v>
      </c>
      <c r="C351" s="9">
        <v>189</v>
      </c>
      <c r="D351" s="9" t="s">
        <v>1070</v>
      </c>
      <c r="E351" s="9" t="s">
        <v>1071</v>
      </c>
      <c r="F351" s="9">
        <v>9194816255</v>
      </c>
      <c r="G351" s="10"/>
    </row>
    <row r="352" spans="1:7" ht="60" customHeight="1">
      <c r="A352" s="11" t="s">
        <v>1072</v>
      </c>
      <c r="B352" s="12">
        <v>203</v>
      </c>
      <c r="C352" s="12">
        <v>773</v>
      </c>
      <c r="D352" s="12" t="s">
        <v>1073</v>
      </c>
      <c r="E352" s="12" t="s">
        <v>1074</v>
      </c>
      <c r="F352" s="12" t="s">
        <v>1075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1076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1077</v>
      </c>
      <c r="B355" s="12">
        <v>204</v>
      </c>
      <c r="C355" s="12" t="s">
        <v>1078</v>
      </c>
      <c r="D355" s="12" t="s">
        <v>1079</v>
      </c>
      <c r="E355" s="12" t="s">
        <v>1080</v>
      </c>
      <c r="F355" s="13" t="s">
        <v>1081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1082</v>
      </c>
      <c r="G356" s="25"/>
    </row>
    <row r="357" spans="1:7" ht="60" customHeight="1">
      <c r="A357" s="11" t="s">
        <v>1083</v>
      </c>
      <c r="B357" s="12">
        <v>205</v>
      </c>
      <c r="C357" s="12">
        <v>667</v>
      </c>
      <c r="D357" s="12" t="s">
        <v>1084</v>
      </c>
      <c r="E357" s="12" t="s">
        <v>1085</v>
      </c>
      <c r="F357" s="12"/>
      <c r="G357" s="23"/>
    </row>
    <row r="358" spans="1:7" ht="15.75" customHeight="1">
      <c r="A358" s="14" t="s">
        <v>1086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1087</v>
      </c>
      <c r="B360" s="12">
        <v>206</v>
      </c>
      <c r="C360" s="12" t="s">
        <v>1088</v>
      </c>
      <c r="D360" s="12" t="s">
        <v>1084</v>
      </c>
      <c r="E360" s="12" t="s">
        <v>1089</v>
      </c>
      <c r="F360" s="13" t="s">
        <v>1090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1091</v>
      </c>
      <c r="G361" s="25"/>
    </row>
    <row r="362" spans="1:7" ht="15.75" customHeight="1">
      <c r="A362" s="8" t="s">
        <v>1092</v>
      </c>
      <c r="B362" s="9">
        <v>207</v>
      </c>
      <c r="C362" s="9" t="s">
        <v>1093</v>
      </c>
      <c r="D362" s="9" t="s">
        <v>1094</v>
      </c>
      <c r="E362" s="9" t="s">
        <v>1095</v>
      </c>
      <c r="F362" s="9">
        <v>9274874890</v>
      </c>
      <c r="G362" s="10"/>
    </row>
    <row r="363" spans="1:7" ht="15.75" customHeight="1">
      <c r="A363" s="8" t="s">
        <v>1096</v>
      </c>
      <c r="B363" s="9">
        <v>208</v>
      </c>
      <c r="C363" s="9" t="s">
        <v>1097</v>
      </c>
      <c r="D363" s="9" t="s">
        <v>1098</v>
      </c>
      <c r="E363" s="9" t="s">
        <v>1099</v>
      </c>
      <c r="F363" s="9" t="s">
        <v>1100</v>
      </c>
      <c r="G363" s="10"/>
    </row>
    <row r="364" spans="1:7" ht="15.75" customHeight="1">
      <c r="A364" s="8" t="s">
        <v>1101</v>
      </c>
      <c r="B364" s="9">
        <v>209</v>
      </c>
      <c r="C364" s="9" t="s">
        <v>1102</v>
      </c>
      <c r="D364" s="9" t="s">
        <v>1098</v>
      </c>
      <c r="E364" s="9" t="s">
        <v>1103</v>
      </c>
      <c r="F364" s="9"/>
      <c r="G364" s="10"/>
    </row>
    <row r="365" spans="1:7" ht="15.75" customHeight="1">
      <c r="A365" s="8" t="s">
        <v>1104</v>
      </c>
      <c r="B365" s="9">
        <v>210</v>
      </c>
      <c r="C365" s="9" t="s">
        <v>1105</v>
      </c>
      <c r="D365" s="9" t="s">
        <v>1106</v>
      </c>
      <c r="E365" s="9" t="s">
        <v>1107</v>
      </c>
      <c r="F365" s="9" t="s">
        <v>1108</v>
      </c>
      <c r="G365" s="10"/>
    </row>
    <row r="366" spans="1:7" ht="15.75" customHeight="1">
      <c r="A366" s="8" t="s">
        <v>1109</v>
      </c>
      <c r="B366" s="9">
        <v>211</v>
      </c>
      <c r="C366" s="9" t="s">
        <v>1110</v>
      </c>
      <c r="D366" s="9" t="s">
        <v>1111</v>
      </c>
      <c r="E366" s="9" t="s">
        <v>1112</v>
      </c>
      <c r="F366" s="9"/>
      <c r="G366" s="10"/>
    </row>
    <row r="367" spans="1:7" ht="118.5" customHeight="1">
      <c r="A367" s="11" t="s">
        <v>1113</v>
      </c>
      <c r="B367" s="12">
        <v>212</v>
      </c>
      <c r="C367" s="12">
        <v>700</v>
      </c>
      <c r="D367" s="12" t="s">
        <v>1114</v>
      </c>
      <c r="E367" s="12" t="s">
        <v>1115</v>
      </c>
      <c r="F367" s="12" t="s">
        <v>1116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1117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1118</v>
      </c>
      <c r="B370" s="12">
        <v>213</v>
      </c>
      <c r="C370" s="12">
        <v>544</v>
      </c>
      <c r="D370" s="12" t="s">
        <v>1119</v>
      </c>
      <c r="E370" s="12" t="s">
        <v>499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1120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1121</v>
      </c>
      <c r="B373" s="12">
        <v>214</v>
      </c>
      <c r="C373" s="12">
        <v>731</v>
      </c>
      <c r="D373" s="12" t="s">
        <v>1122</v>
      </c>
      <c r="E373" s="12" t="s">
        <v>1123</v>
      </c>
      <c r="F373" s="12" t="s">
        <v>1124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1125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1126</v>
      </c>
      <c r="B376" s="12">
        <v>215</v>
      </c>
      <c r="C376" s="12">
        <v>627</v>
      </c>
      <c r="D376" s="12" t="s">
        <v>1127</v>
      </c>
      <c r="E376" s="12" t="s">
        <v>1128</v>
      </c>
      <c r="F376" s="12"/>
      <c r="G376" s="23"/>
    </row>
    <row r="377" spans="1:7" ht="15.75" customHeight="1">
      <c r="A377" s="20" t="s">
        <v>1129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1130</v>
      </c>
      <c r="B378" s="9">
        <v>216</v>
      </c>
      <c r="C378" s="9">
        <v>788</v>
      </c>
      <c r="D378" s="9" t="s">
        <v>1127</v>
      </c>
      <c r="E378" s="9" t="s">
        <v>1131</v>
      </c>
      <c r="F378" s="9"/>
      <c r="G378" s="10"/>
    </row>
    <row r="379" spans="1:7" ht="15.75" customHeight="1">
      <c r="A379" s="8" t="s">
        <v>1132</v>
      </c>
      <c r="B379" s="9">
        <v>217</v>
      </c>
      <c r="C379" s="9" t="s">
        <v>1133</v>
      </c>
      <c r="D379" s="9" t="s">
        <v>1134</v>
      </c>
      <c r="E379" s="9" t="s">
        <v>1135</v>
      </c>
      <c r="F379" s="9" t="s">
        <v>1136</v>
      </c>
      <c r="G379" s="10"/>
    </row>
    <row r="380" spans="1:7" ht="15.75" customHeight="1">
      <c r="A380" s="8" t="s">
        <v>1137</v>
      </c>
      <c r="B380" s="9">
        <v>218</v>
      </c>
      <c r="C380" s="9" t="s">
        <v>1138</v>
      </c>
      <c r="D380" s="9" t="s">
        <v>1139</v>
      </c>
      <c r="E380" s="9" t="s">
        <v>1140</v>
      </c>
      <c r="F380" s="9"/>
      <c r="G380" s="10"/>
    </row>
    <row r="381" spans="1:7" ht="76.5" customHeight="1">
      <c r="A381" s="21" t="s">
        <v>1141</v>
      </c>
      <c r="B381" s="12">
        <v>219</v>
      </c>
      <c r="C381" s="12" t="s">
        <v>1142</v>
      </c>
      <c r="D381" s="12" t="s">
        <v>1143</v>
      </c>
      <c r="E381" s="12" t="s">
        <v>1080</v>
      </c>
      <c r="F381" s="13" t="s">
        <v>1144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1145</v>
      </c>
      <c r="G382" s="25"/>
    </row>
    <row r="383" spans="1:7" ht="60" customHeight="1">
      <c r="A383" s="11" t="s">
        <v>1146</v>
      </c>
      <c r="B383" s="12">
        <v>220</v>
      </c>
      <c r="C383" s="12">
        <v>765</v>
      </c>
      <c r="D383" s="12" t="s">
        <v>1143</v>
      </c>
      <c r="E383" s="12" t="s">
        <v>1147</v>
      </c>
      <c r="F383" s="12" t="s">
        <v>1148</v>
      </c>
      <c r="G383" s="23"/>
    </row>
    <row r="384" spans="1:7" ht="15.75" customHeight="1">
      <c r="A384" s="20" t="s">
        <v>1149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1150</v>
      </c>
      <c r="B385" s="12">
        <v>221</v>
      </c>
      <c r="C385" s="12">
        <v>567</v>
      </c>
      <c r="D385" s="12" t="s">
        <v>1151</v>
      </c>
      <c r="E385" s="12" t="s">
        <v>1152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1153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1154</v>
      </c>
      <c r="B388" s="12">
        <v>222</v>
      </c>
      <c r="C388" s="12">
        <v>733</v>
      </c>
      <c r="D388" s="12" t="s">
        <v>1151</v>
      </c>
      <c r="E388" s="12" t="s">
        <v>1155</v>
      </c>
      <c r="F388" s="12" t="s">
        <v>1156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1157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1158</v>
      </c>
      <c r="B391" s="12">
        <v>223</v>
      </c>
      <c r="C391" s="12">
        <v>775</v>
      </c>
      <c r="D391" s="12" t="s">
        <v>1151</v>
      </c>
      <c r="E391" s="12" t="s">
        <v>1159</v>
      </c>
      <c r="F391" s="12"/>
      <c r="G391" s="23"/>
    </row>
    <row r="392" spans="1:7" ht="15.75" customHeight="1">
      <c r="A392" s="20" t="s">
        <v>1160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1161</v>
      </c>
      <c r="B393" s="9">
        <v>224</v>
      </c>
      <c r="C393" s="9" t="s">
        <v>1162</v>
      </c>
      <c r="D393" s="9" t="s">
        <v>1163</v>
      </c>
      <c r="E393" s="9" t="s">
        <v>1164</v>
      </c>
      <c r="F393" s="9"/>
      <c r="G393" s="10"/>
    </row>
    <row r="394" spans="1:7" ht="15.75" customHeight="1">
      <c r="A394" s="8" t="s">
        <v>1165</v>
      </c>
      <c r="B394" s="9">
        <v>225</v>
      </c>
      <c r="C394" s="9" t="s">
        <v>1166</v>
      </c>
      <c r="D394" s="9" t="s">
        <v>1167</v>
      </c>
      <c r="E394" s="9" t="s">
        <v>1168</v>
      </c>
      <c r="F394" s="9" t="s">
        <v>1169</v>
      </c>
      <c r="G394" s="10"/>
    </row>
    <row r="395" spans="1:7" ht="15.75" customHeight="1">
      <c r="A395" s="8" t="s">
        <v>1170</v>
      </c>
      <c r="B395" s="9">
        <v>226</v>
      </c>
      <c r="C395" s="9" t="s">
        <v>1171</v>
      </c>
      <c r="D395" s="9" t="s">
        <v>1172</v>
      </c>
      <c r="E395" s="9" t="s">
        <v>1173</v>
      </c>
      <c r="F395" s="9" t="s">
        <v>1174</v>
      </c>
      <c r="G395" s="10"/>
    </row>
    <row r="396" spans="1:7" ht="45" customHeight="1">
      <c r="A396" s="11" t="s">
        <v>1175</v>
      </c>
      <c r="B396" s="12">
        <v>227</v>
      </c>
      <c r="C396" s="12" t="s">
        <v>1176</v>
      </c>
      <c r="D396" s="12" t="s">
        <v>1177</v>
      </c>
      <c r="E396" s="12" t="s">
        <v>371</v>
      </c>
      <c r="F396" s="12" t="s">
        <v>1178</v>
      </c>
      <c r="G396" s="23"/>
    </row>
    <row r="397" spans="1:7" ht="15.75" customHeight="1">
      <c r="A397" s="20" t="s">
        <v>1179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1180</v>
      </c>
      <c r="B398" s="9">
        <v>228</v>
      </c>
      <c r="C398" s="9" t="s">
        <v>1181</v>
      </c>
      <c r="D398" s="9" t="s">
        <v>1182</v>
      </c>
      <c r="E398" s="9" t="s">
        <v>1183</v>
      </c>
      <c r="F398" s="9" t="s">
        <v>1184</v>
      </c>
      <c r="G398" s="10"/>
    </row>
    <row r="399" spans="1:7" ht="67.5" customHeight="1">
      <c r="A399" s="11" t="s">
        <v>1185</v>
      </c>
      <c r="B399" s="12">
        <v>229</v>
      </c>
      <c r="C399" s="12" t="s">
        <v>1186</v>
      </c>
      <c r="D399" s="12" t="s">
        <v>1182</v>
      </c>
      <c r="E399" s="12" t="s">
        <v>1187</v>
      </c>
      <c r="F399" s="12" t="s">
        <v>1188</v>
      </c>
      <c r="G399" s="23"/>
    </row>
    <row r="400" spans="1:7" ht="15.75" customHeight="1">
      <c r="A400" s="20" t="s">
        <v>1189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1190</v>
      </c>
      <c r="B401" s="12">
        <v>230</v>
      </c>
      <c r="C401" s="12">
        <v>685</v>
      </c>
      <c r="D401" s="12" t="s">
        <v>1191</v>
      </c>
      <c r="E401" s="12" t="s">
        <v>1192</v>
      </c>
      <c r="F401" s="12" t="s">
        <v>1193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1194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1195</v>
      </c>
      <c r="B404" s="12">
        <v>231</v>
      </c>
      <c r="C404" s="12" t="s">
        <v>1196</v>
      </c>
      <c r="D404" s="12" t="s">
        <v>1197</v>
      </c>
      <c r="E404" s="12" t="s">
        <v>505</v>
      </c>
      <c r="F404" s="12" t="s">
        <v>1198</v>
      </c>
      <c r="G404" s="23"/>
    </row>
    <row r="405" spans="1:7" ht="15.75" customHeight="1">
      <c r="A405" s="20" t="s">
        <v>1199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1200</v>
      </c>
      <c r="B406" s="12">
        <v>232</v>
      </c>
      <c r="C406" s="12" t="s">
        <v>1201</v>
      </c>
      <c r="D406" s="12" t="s">
        <v>1202</v>
      </c>
      <c r="E406" s="12" t="s">
        <v>1203</v>
      </c>
      <c r="F406" s="12"/>
      <c r="G406" s="23"/>
    </row>
    <row r="407" spans="1:7" ht="15.75" customHeight="1">
      <c r="A407" s="20" t="s">
        <v>1204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1205</v>
      </c>
      <c r="B408" s="9">
        <v>233</v>
      </c>
      <c r="C408" s="9" t="s">
        <v>1206</v>
      </c>
      <c r="D408" s="9" t="s">
        <v>1207</v>
      </c>
      <c r="E408" s="9" t="s">
        <v>1208</v>
      </c>
      <c r="F408" s="9"/>
      <c r="G408" s="10"/>
    </row>
    <row r="409" spans="1:7" ht="105.75" customHeight="1">
      <c r="A409" s="11" t="s">
        <v>1209</v>
      </c>
      <c r="B409" s="12">
        <v>234</v>
      </c>
      <c r="C409" s="12">
        <v>35</v>
      </c>
      <c r="D409" s="12" t="s">
        <v>1210</v>
      </c>
      <c r="E409" s="12" t="s">
        <v>1211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1212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1213</v>
      </c>
      <c r="B412" s="12">
        <v>235</v>
      </c>
      <c r="C412" s="12">
        <v>636</v>
      </c>
      <c r="D412" s="12" t="s">
        <v>1214</v>
      </c>
      <c r="E412" s="12" t="s">
        <v>906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1215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1216</v>
      </c>
      <c r="B415" s="12">
        <v>236</v>
      </c>
      <c r="C415" s="12" t="s">
        <v>1217</v>
      </c>
      <c r="D415" s="12" t="s">
        <v>1218</v>
      </c>
      <c r="E415" s="12" t="s">
        <v>1219</v>
      </c>
      <c r="F415" s="13" t="s">
        <v>1220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1221</v>
      </c>
      <c r="G416" s="25"/>
    </row>
    <row r="417" spans="1:7" ht="15.75" customHeight="1">
      <c r="A417" s="8" t="s">
        <v>1222</v>
      </c>
      <c r="B417" s="9">
        <v>237</v>
      </c>
      <c r="C417" s="9" t="s">
        <v>82</v>
      </c>
      <c r="D417" s="9" t="s">
        <v>1223</v>
      </c>
      <c r="E417" s="9" t="s">
        <v>1224</v>
      </c>
      <c r="F417" s="9" t="s">
        <v>1225</v>
      </c>
      <c r="G417" s="10"/>
    </row>
    <row r="418" spans="1:7" ht="45" customHeight="1">
      <c r="A418" s="11" t="s">
        <v>1226</v>
      </c>
      <c r="B418" s="12">
        <v>238</v>
      </c>
      <c r="C418" s="12">
        <v>483</v>
      </c>
      <c r="D418" s="12" t="s">
        <v>1227</v>
      </c>
      <c r="E418" s="12" t="s">
        <v>1228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1229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1230</v>
      </c>
      <c r="B421" s="9">
        <v>239</v>
      </c>
      <c r="C421" s="9">
        <v>776</v>
      </c>
      <c r="D421" s="9" t="s">
        <v>1231</v>
      </c>
      <c r="E421" s="9" t="s">
        <v>1232</v>
      </c>
      <c r="F421" s="9" t="s">
        <v>1233</v>
      </c>
      <c r="G421" s="10"/>
    </row>
    <row r="422" spans="1:7" ht="69.75" customHeight="1">
      <c r="A422" s="11" t="s">
        <v>1234</v>
      </c>
      <c r="B422" s="12">
        <v>240</v>
      </c>
      <c r="C422" s="12">
        <v>774</v>
      </c>
      <c r="D422" s="12" t="s">
        <v>1235</v>
      </c>
      <c r="E422" s="12" t="s">
        <v>1236</v>
      </c>
      <c r="F422" s="12" t="s">
        <v>1237</v>
      </c>
      <c r="G422" s="23"/>
    </row>
    <row r="423" spans="1:7" ht="15.75" customHeight="1">
      <c r="A423" s="20" t="s">
        <v>1238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1239</v>
      </c>
      <c r="B424" s="12">
        <v>241</v>
      </c>
      <c r="C424" s="12">
        <v>784</v>
      </c>
      <c r="D424" s="12" t="s">
        <v>1240</v>
      </c>
      <c r="E424" s="12" t="s">
        <v>1241</v>
      </c>
      <c r="F424" s="12" t="s">
        <v>1242</v>
      </c>
      <c r="G424" s="23"/>
    </row>
    <row r="425" spans="1:7" ht="15.75" customHeight="1">
      <c r="A425" s="20" t="s">
        <v>1243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1244</v>
      </c>
      <c r="B426" s="12">
        <v>242</v>
      </c>
      <c r="C426" s="12">
        <v>670</v>
      </c>
      <c r="D426" s="12" t="s">
        <v>1245</v>
      </c>
      <c r="E426" s="12" t="s">
        <v>1246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1247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1248</v>
      </c>
      <c r="B429" s="9">
        <v>243</v>
      </c>
      <c r="C429" s="9">
        <v>11</v>
      </c>
      <c r="D429" s="9" t="s">
        <v>1249</v>
      </c>
      <c r="E429" s="9" t="s">
        <v>242</v>
      </c>
      <c r="F429" s="9" t="s">
        <v>1250</v>
      </c>
      <c r="G429" s="10"/>
    </row>
    <row r="430" spans="1:7" ht="60" customHeight="1">
      <c r="A430" s="11" t="s">
        <v>1251</v>
      </c>
      <c r="B430" s="12">
        <v>244</v>
      </c>
      <c r="C430" s="12">
        <v>757</v>
      </c>
      <c r="D430" s="12" t="s">
        <v>1252</v>
      </c>
      <c r="E430" s="12" t="s">
        <v>1173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1253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1254</v>
      </c>
      <c r="B433" s="9">
        <v>245</v>
      </c>
      <c r="C433" s="9">
        <v>268</v>
      </c>
      <c r="D433" s="9" t="s">
        <v>1255</v>
      </c>
      <c r="E433" s="9" t="s">
        <v>1256</v>
      </c>
      <c r="F433" s="9">
        <v>9174207820</v>
      </c>
      <c r="G433" s="10"/>
    </row>
    <row r="434" spans="1:7" ht="60" customHeight="1">
      <c r="A434" s="11" t="s">
        <v>1257</v>
      </c>
      <c r="B434" s="12">
        <v>246</v>
      </c>
      <c r="C434" s="12">
        <v>652</v>
      </c>
      <c r="D434" s="12" t="s">
        <v>1258</v>
      </c>
      <c r="E434" s="12" t="s">
        <v>1259</v>
      </c>
      <c r="F434" s="12" t="s">
        <v>1260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1261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1262</v>
      </c>
      <c r="B437" s="12">
        <v>247</v>
      </c>
      <c r="C437" s="12" t="s">
        <v>1263</v>
      </c>
      <c r="D437" s="12" t="s">
        <v>1264</v>
      </c>
      <c r="E437" s="12" t="s">
        <v>250</v>
      </c>
      <c r="F437" s="12"/>
      <c r="G437" s="23"/>
    </row>
    <row r="438" spans="1:7" ht="15.75" customHeight="1">
      <c r="A438" s="20" t="s">
        <v>1265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1266</v>
      </c>
      <c r="B439" s="12">
        <v>248</v>
      </c>
      <c r="C439" s="12" t="s">
        <v>1267</v>
      </c>
      <c r="D439" s="12" t="s">
        <v>1268</v>
      </c>
      <c r="E439" s="12" t="s">
        <v>1269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1270</v>
      </c>
      <c r="B441" s="9">
        <v>249</v>
      </c>
      <c r="C441" s="9">
        <v>153</v>
      </c>
      <c r="D441" s="9" t="s">
        <v>1268</v>
      </c>
      <c r="E441" s="9" t="s">
        <v>1271</v>
      </c>
      <c r="F441" s="9" t="s">
        <v>1272</v>
      </c>
      <c r="G441" s="10"/>
    </row>
    <row r="442" spans="1:7" ht="45" customHeight="1">
      <c r="A442" s="11" t="s">
        <v>1273</v>
      </c>
      <c r="B442" s="12">
        <v>250</v>
      </c>
      <c r="C442" s="12">
        <v>480</v>
      </c>
      <c r="D442" s="12" t="s">
        <v>1274</v>
      </c>
      <c r="E442" s="12" t="s">
        <v>1275</v>
      </c>
      <c r="F442" s="12" t="s">
        <v>1276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1277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1278</v>
      </c>
      <c r="B445" s="12">
        <v>251</v>
      </c>
      <c r="C445" s="12">
        <v>761</v>
      </c>
      <c r="D445" s="12" t="s">
        <v>1279</v>
      </c>
      <c r="E445" s="12" t="s">
        <v>1280</v>
      </c>
      <c r="F445" s="12" t="s">
        <v>1281</v>
      </c>
      <c r="G445" s="23"/>
    </row>
    <row r="446" spans="1:7" ht="15.75" customHeight="1">
      <c r="A446" s="20" t="s">
        <v>1282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1283</v>
      </c>
      <c r="B447" s="9">
        <v>252</v>
      </c>
      <c r="C447" s="9">
        <v>647</v>
      </c>
      <c r="D447" s="9" t="s">
        <v>1284</v>
      </c>
      <c r="E447" s="9" t="s">
        <v>1285</v>
      </c>
      <c r="F447" s="9"/>
      <c r="G447" s="10"/>
    </row>
    <row r="448" spans="1:7" ht="93" customHeight="1">
      <c r="A448" s="11" t="s">
        <v>1286</v>
      </c>
      <c r="B448" s="12">
        <v>253</v>
      </c>
      <c r="C448" s="12">
        <v>752</v>
      </c>
      <c r="D448" s="12" t="s">
        <v>1287</v>
      </c>
      <c r="E448" s="12" t="s">
        <v>1288</v>
      </c>
      <c r="F448" s="12" t="s">
        <v>1289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1290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1291</v>
      </c>
      <c r="B451" s="9">
        <v>254</v>
      </c>
      <c r="C451" s="9" t="s">
        <v>1292</v>
      </c>
      <c r="D451" s="9" t="s">
        <v>1287</v>
      </c>
      <c r="E451" s="9" t="s">
        <v>1293</v>
      </c>
      <c r="F451" s="9" t="s">
        <v>1294</v>
      </c>
      <c r="G451" s="10"/>
    </row>
    <row r="452" spans="1:7" ht="15.75" customHeight="1">
      <c r="A452" s="8" t="s">
        <v>1295</v>
      </c>
      <c r="B452" s="9">
        <v>255</v>
      </c>
      <c r="C452" s="9" t="s">
        <v>1296</v>
      </c>
      <c r="D452" s="9" t="s">
        <v>1297</v>
      </c>
      <c r="E452" s="9" t="s">
        <v>1298</v>
      </c>
      <c r="F452" s="9" t="s">
        <v>1299</v>
      </c>
      <c r="G452" s="10"/>
    </row>
    <row r="453" spans="1:7" ht="45" customHeight="1">
      <c r="A453" s="11" t="s">
        <v>1300</v>
      </c>
      <c r="B453" s="12">
        <v>256</v>
      </c>
      <c r="C453" s="12">
        <v>727</v>
      </c>
      <c r="D453" s="12" t="s">
        <v>1301</v>
      </c>
      <c r="E453" s="12" t="s">
        <v>1302</v>
      </c>
      <c r="F453" s="12" t="s">
        <v>1303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1304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1305</v>
      </c>
      <c r="B456" s="12">
        <v>257</v>
      </c>
      <c r="C456" s="12" t="s">
        <v>1306</v>
      </c>
      <c r="D456" s="12" t="s">
        <v>1307</v>
      </c>
      <c r="E456" s="12" t="s">
        <v>1308</v>
      </c>
      <c r="F456" s="12"/>
      <c r="G456" s="23"/>
    </row>
    <row r="457" spans="1:7" ht="15.75" customHeight="1">
      <c r="A457" s="20" t="s">
        <v>1309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1310</v>
      </c>
      <c r="B458" s="9">
        <v>258</v>
      </c>
      <c r="C458" s="9" t="s">
        <v>1311</v>
      </c>
      <c r="D458" s="9" t="s">
        <v>1312</v>
      </c>
      <c r="E458" s="9" t="s">
        <v>1313</v>
      </c>
      <c r="F458" s="9" t="s">
        <v>1314</v>
      </c>
      <c r="G458" s="10"/>
    </row>
    <row r="459" spans="1:7" ht="60" customHeight="1">
      <c r="A459" s="11" t="s">
        <v>1315</v>
      </c>
      <c r="B459" s="12">
        <v>259</v>
      </c>
      <c r="C459" s="12" t="s">
        <v>1316</v>
      </c>
      <c r="D459" s="12" t="s">
        <v>1317</v>
      </c>
      <c r="E459" s="12" t="s">
        <v>798</v>
      </c>
      <c r="F459" s="12" t="s">
        <v>1318</v>
      </c>
      <c r="G459" s="23"/>
    </row>
    <row r="460" spans="1:7" ht="15.75" customHeight="1">
      <c r="A460" s="20" t="s">
        <v>1319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1320</v>
      </c>
      <c r="B461" s="12">
        <v>260</v>
      </c>
      <c r="C461" s="12">
        <v>635</v>
      </c>
      <c r="D461" s="12" t="s">
        <v>1321</v>
      </c>
      <c r="E461" s="12" t="s">
        <v>1322</v>
      </c>
      <c r="F461" s="12" t="s">
        <v>1323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1324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1325</v>
      </c>
      <c r="B464" s="9">
        <v>261</v>
      </c>
      <c r="C464" s="9" t="s">
        <v>1326</v>
      </c>
      <c r="D464" s="9" t="s">
        <v>1327</v>
      </c>
      <c r="E464" s="9" t="s">
        <v>1328</v>
      </c>
      <c r="F464" s="9">
        <v>9195611086</v>
      </c>
      <c r="G464" s="10"/>
    </row>
    <row r="465" spans="1:7" ht="57" customHeight="1">
      <c r="A465" s="11" t="s">
        <v>1329</v>
      </c>
      <c r="B465" s="12">
        <v>262</v>
      </c>
      <c r="C465" s="12" t="s">
        <v>1330</v>
      </c>
      <c r="D465" s="12" t="s">
        <v>1331</v>
      </c>
      <c r="E465" s="12" t="s">
        <v>1332</v>
      </c>
      <c r="F465" s="12" t="s">
        <v>1333</v>
      </c>
      <c r="G465" s="23"/>
    </row>
    <row r="466" spans="1:7" ht="15.75" customHeight="1">
      <c r="A466" s="20" t="s">
        <v>1334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1335</v>
      </c>
      <c r="B467" s="12">
        <v>263</v>
      </c>
      <c r="C467" s="12">
        <v>756</v>
      </c>
      <c r="D467" s="12" t="s">
        <v>1336</v>
      </c>
      <c r="E467" s="12" t="s">
        <v>1337</v>
      </c>
      <c r="F467" s="12" t="s">
        <v>1338</v>
      </c>
      <c r="G467" s="23"/>
    </row>
    <row r="468" spans="1:7" ht="15.75" customHeight="1">
      <c r="A468" s="20" t="s">
        <v>1339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1340</v>
      </c>
      <c r="B469" s="9">
        <v>264</v>
      </c>
      <c r="C469" s="9" t="s">
        <v>1341</v>
      </c>
      <c r="D469" s="9" t="s">
        <v>1342</v>
      </c>
      <c r="E469" s="9" t="s">
        <v>1343</v>
      </c>
      <c r="F469" s="9" t="s">
        <v>1344</v>
      </c>
      <c r="G469" s="10"/>
    </row>
    <row r="470" spans="1:7" ht="15.75" customHeight="1">
      <c r="A470" s="8" t="s">
        <v>1345</v>
      </c>
      <c r="B470" s="9">
        <v>265</v>
      </c>
      <c r="C470" s="9">
        <v>87</v>
      </c>
      <c r="D470" s="9" t="s">
        <v>1342</v>
      </c>
      <c r="E470" s="9" t="s">
        <v>850</v>
      </c>
      <c r="F470" s="9" t="s">
        <v>1346</v>
      </c>
      <c r="G470" s="10"/>
    </row>
    <row r="471" spans="1:7" ht="87" customHeight="1">
      <c r="A471" s="21" t="s">
        <v>1347</v>
      </c>
      <c r="B471" s="12">
        <v>266</v>
      </c>
      <c r="C471" s="12" t="s">
        <v>1348</v>
      </c>
      <c r="D471" s="12" t="s">
        <v>1349</v>
      </c>
      <c r="E471" s="12" t="s">
        <v>1350</v>
      </c>
      <c r="F471" s="13" t="s">
        <v>1351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1352</v>
      </c>
      <c r="G473" s="25"/>
    </row>
    <row r="474" spans="1:7" ht="15.75" customHeight="1">
      <c r="A474" s="8" t="s">
        <v>1353</v>
      </c>
      <c r="B474" s="9">
        <v>267</v>
      </c>
      <c r="C474" s="9">
        <v>789</v>
      </c>
      <c r="D474" s="9" t="s">
        <v>1275</v>
      </c>
      <c r="E474" s="9" t="s">
        <v>1354</v>
      </c>
      <c r="F474" s="9"/>
      <c r="G474" s="10"/>
    </row>
    <row r="475" spans="1:7" ht="15.75" customHeight="1">
      <c r="A475" s="8" t="s">
        <v>1355</v>
      </c>
      <c r="B475" s="9">
        <v>268</v>
      </c>
      <c r="C475" s="9">
        <v>554</v>
      </c>
      <c r="D475" s="9" t="s">
        <v>1275</v>
      </c>
      <c r="E475" s="9" t="s">
        <v>1356</v>
      </c>
      <c r="F475" s="9">
        <v>9267182604</v>
      </c>
      <c r="G475" s="10"/>
    </row>
    <row r="476" spans="1:7" ht="15.75" customHeight="1">
      <c r="A476" s="8" t="s">
        <v>1357</v>
      </c>
      <c r="B476" s="9">
        <v>269</v>
      </c>
      <c r="C476" s="9" t="s">
        <v>1358</v>
      </c>
      <c r="D476" s="9" t="s">
        <v>1359</v>
      </c>
      <c r="E476" s="9" t="s">
        <v>237</v>
      </c>
      <c r="F476" s="9" t="s">
        <v>1360</v>
      </c>
      <c r="G476" s="10"/>
    </row>
    <row r="477" spans="1:7" ht="15.75" customHeight="1">
      <c r="A477" s="8" t="s">
        <v>1361</v>
      </c>
      <c r="B477" s="9">
        <v>270</v>
      </c>
      <c r="C477" s="9" t="s">
        <v>1362</v>
      </c>
      <c r="D477" s="9" t="s">
        <v>1363</v>
      </c>
      <c r="E477" s="9" t="s">
        <v>1364</v>
      </c>
      <c r="F477" s="9">
        <v>9175397275</v>
      </c>
      <c r="G477" s="10"/>
    </row>
    <row r="478" spans="1:7" ht="69.75" customHeight="1">
      <c r="A478" s="11" t="s">
        <v>1365</v>
      </c>
      <c r="B478" s="12">
        <v>271</v>
      </c>
      <c r="C478" s="12">
        <v>669</v>
      </c>
      <c r="D478" s="12" t="s">
        <v>1366</v>
      </c>
      <c r="E478" s="12" t="s">
        <v>625</v>
      </c>
      <c r="F478" s="13" t="s">
        <v>1367</v>
      </c>
      <c r="G478" s="23"/>
    </row>
    <row r="479" spans="1:7" ht="15.75" customHeight="1">
      <c r="A479" s="14" t="s">
        <v>1368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1369</v>
      </c>
      <c r="G480" s="17"/>
    </row>
    <row r="481" spans="1:7" ht="60" customHeight="1">
      <c r="A481" s="11" t="s">
        <v>1370</v>
      </c>
      <c r="B481" s="12">
        <v>272</v>
      </c>
      <c r="C481" s="12" t="s">
        <v>1371</v>
      </c>
      <c r="D481" s="12" t="s">
        <v>1372</v>
      </c>
      <c r="E481" s="12" t="s">
        <v>1373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1374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1375</v>
      </c>
      <c r="B484" s="9">
        <v>273</v>
      </c>
      <c r="C484" s="9" t="s">
        <v>1376</v>
      </c>
      <c r="D484" s="9" t="s">
        <v>1377</v>
      </c>
      <c r="E484" s="9" t="s">
        <v>1378</v>
      </c>
      <c r="F484" s="9" t="s">
        <v>1379</v>
      </c>
      <c r="G484" s="10"/>
    </row>
    <row r="485" spans="1:7" ht="15.75" customHeight="1">
      <c r="A485" s="8" t="s">
        <v>1380</v>
      </c>
      <c r="B485" s="9">
        <v>274</v>
      </c>
      <c r="C485" s="9" t="s">
        <v>1381</v>
      </c>
      <c r="D485" s="9" t="s">
        <v>1382</v>
      </c>
      <c r="E485" s="9" t="s">
        <v>325</v>
      </c>
      <c r="F485" s="9" t="s">
        <v>1383</v>
      </c>
      <c r="G485" s="10"/>
    </row>
    <row r="486" spans="1:7" ht="60" customHeight="1">
      <c r="A486" s="11" t="s">
        <v>1384</v>
      </c>
      <c r="B486" s="12">
        <v>275</v>
      </c>
      <c r="C486" s="12">
        <v>651</v>
      </c>
      <c r="D486" s="12" t="s">
        <v>1385</v>
      </c>
      <c r="E486" s="12" t="s">
        <v>1386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1387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1388</v>
      </c>
      <c r="B489" s="12">
        <v>276</v>
      </c>
      <c r="C489" s="12">
        <v>247</v>
      </c>
      <c r="D489" s="12" t="s">
        <v>1389</v>
      </c>
      <c r="E489" s="12" t="s">
        <v>1390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1391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1392</v>
      </c>
      <c r="B492" s="12">
        <v>277</v>
      </c>
      <c r="C492" s="12">
        <v>508</v>
      </c>
      <c r="D492" s="12" t="s">
        <v>1393</v>
      </c>
      <c r="E492" s="12" t="s">
        <v>1394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1395</v>
      </c>
      <c r="B495" s="12">
        <v>278</v>
      </c>
      <c r="C495" s="12">
        <v>656</v>
      </c>
      <c r="D495" s="12" t="s">
        <v>1396</v>
      </c>
      <c r="E495" s="12" t="s">
        <v>1397</v>
      </c>
      <c r="F495" s="12" t="s">
        <v>1398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1399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1400</v>
      </c>
      <c r="B498" s="12">
        <v>279</v>
      </c>
      <c r="C498" s="12">
        <v>662</v>
      </c>
      <c r="D498" s="12" t="s">
        <v>1401</v>
      </c>
      <c r="E498" s="12" t="s">
        <v>1402</v>
      </c>
      <c r="F498" s="12" t="s">
        <v>1403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1404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1405</v>
      </c>
      <c r="B501" s="12">
        <v>280</v>
      </c>
      <c r="C501" s="12">
        <v>427</v>
      </c>
      <c r="D501" s="12" t="s">
        <v>1406</v>
      </c>
      <c r="E501" s="12" t="s">
        <v>1407</v>
      </c>
      <c r="F501" s="12" t="s">
        <v>1408</v>
      </c>
      <c r="G501" s="23"/>
    </row>
    <row r="502" spans="1:7" ht="15.75" customHeight="1">
      <c r="A502" s="20" t="s">
        <v>1409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1410</v>
      </c>
      <c r="B503" s="12">
        <v>281</v>
      </c>
      <c r="C503" s="12">
        <v>458</v>
      </c>
      <c r="D503" s="12" t="s">
        <v>1411</v>
      </c>
      <c r="E503" s="12" t="s">
        <v>1412</v>
      </c>
      <c r="F503" s="12">
        <v>9190817174</v>
      </c>
      <c r="G503" s="23"/>
    </row>
    <row r="504" spans="1:7" ht="15.75" customHeight="1">
      <c r="A504" s="14" t="s">
        <v>1413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1414</v>
      </c>
      <c r="B506" s="12">
        <v>282</v>
      </c>
      <c r="C506" s="12">
        <v>674</v>
      </c>
      <c r="D506" s="12" t="s">
        <v>1415</v>
      </c>
      <c r="E506" s="12" t="s">
        <v>1416</v>
      </c>
      <c r="F506" s="12" t="s">
        <v>1417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1418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1419</v>
      </c>
      <c r="B509" s="9">
        <v>283</v>
      </c>
      <c r="C509" s="9">
        <v>279</v>
      </c>
      <c r="D509" s="9" t="s">
        <v>1420</v>
      </c>
      <c r="E509" s="9" t="s">
        <v>1421</v>
      </c>
      <c r="F509" s="9">
        <v>9183191382</v>
      </c>
      <c r="G509" s="10"/>
    </row>
    <row r="510" spans="1:7" ht="15.75" customHeight="1">
      <c r="A510" s="8" t="s">
        <v>1422</v>
      </c>
      <c r="B510" s="9">
        <v>284</v>
      </c>
      <c r="C510" s="9" t="s">
        <v>1423</v>
      </c>
      <c r="D510" s="9" t="s">
        <v>1424</v>
      </c>
      <c r="E510" s="9" t="s">
        <v>1425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9281F90E-5E69-4774-9C85-416F5FABEF80}"/>
    <hyperlink ref="A3" r:id="rId2" xr:uid="{0F3F6382-BF34-40AA-810F-8C02DB92F20D}"/>
    <hyperlink ref="A4" r:id="rId3" xr:uid="{56730DFA-1BDE-4B41-938E-A6A30F247530}"/>
    <hyperlink ref="A5" r:id="rId4" xr:uid="{A9F0111E-43A9-4AEE-9C68-88AA845D0891}"/>
    <hyperlink ref="A7" r:id="rId5" xr:uid="{CEA0684F-03E6-4677-88B7-940A0701A06A}"/>
    <hyperlink ref="A8" r:id="rId6" xr:uid="{D555AF12-A1FC-4204-94A6-27A9FE8EDCBC}"/>
    <hyperlink ref="A10" r:id="rId7" xr:uid="{39222BA4-5F2E-46CD-978B-58A77562B52C}"/>
    <hyperlink ref="A11" r:id="rId8" xr:uid="{7F55B4A4-3BEC-4E91-9B28-E6722C4CC44E}"/>
    <hyperlink ref="A12" r:id="rId9" xr:uid="{4741C9A8-7F4B-4502-9FBF-3688D1B0749E}"/>
    <hyperlink ref="A13" r:id="rId10" xr:uid="{0D1D4E2F-F36F-4449-A1BF-E7DCFA0C542A}"/>
    <hyperlink ref="A14" r:id="rId11" xr:uid="{04A086F2-E67E-48D3-96CB-D290CAD1FF00}"/>
    <hyperlink ref="A15" r:id="rId12" xr:uid="{109032BD-14D6-4B8A-8EC9-4BD31F12A411}"/>
    <hyperlink ref="A16" r:id="rId13" xr:uid="{5BDDAC81-2F85-453D-A273-CC05C1CEE68F}"/>
    <hyperlink ref="A18" r:id="rId14" xr:uid="{74E2664A-5264-41FF-92BC-5024D0957282}"/>
    <hyperlink ref="A19" r:id="rId15" xr:uid="{50F7EC23-51C6-40EB-8D5C-E1A9E4D051AB}"/>
    <hyperlink ref="A22" r:id="rId16" xr:uid="{16973DA7-3B62-424E-B09B-8CA946276356}"/>
    <hyperlink ref="A23" r:id="rId17" xr:uid="{16A202E6-3B7C-4D9B-ADD4-B9E7BBCDB1BD}"/>
    <hyperlink ref="A25" r:id="rId18" xr:uid="{86789D30-B060-4C19-8C47-799AB7C49A40}"/>
    <hyperlink ref="A26" r:id="rId19" xr:uid="{11160D40-39D1-4DA9-94B7-68130577DA28}"/>
    <hyperlink ref="A27" r:id="rId20" xr:uid="{6E13475B-F9E5-46EC-B3A4-802782AB0B7F}"/>
    <hyperlink ref="A28" r:id="rId21" xr:uid="{EF74BF20-E2DA-4F03-ACDD-872A7E4E6948}"/>
    <hyperlink ref="A29" r:id="rId22" xr:uid="{2FC568C5-0921-4C33-B3E0-354FC96A0F50}"/>
    <hyperlink ref="A32" r:id="rId23" xr:uid="{E50E9E3B-47EC-49F3-95CD-061894077AE4}"/>
    <hyperlink ref="A33" r:id="rId24" xr:uid="{EC508B3C-5614-4FA2-969C-98C308AFF4B6}"/>
    <hyperlink ref="A34" r:id="rId25" xr:uid="{871E00C9-B20A-4F97-8541-8F6E807CAC99}"/>
    <hyperlink ref="A35" r:id="rId26" xr:uid="{92AC505D-AD04-475A-801A-FDD6618F7289}"/>
    <hyperlink ref="A36" r:id="rId27" xr:uid="{F2883FE5-00AA-4B92-B3D2-358350B4203E}"/>
    <hyperlink ref="A38" r:id="rId28" xr:uid="{F87B95C0-F72B-44F1-9625-4B2FE49E53B9}"/>
    <hyperlink ref="A39" r:id="rId29" xr:uid="{F1E32457-8D3E-4284-8973-9E677D82EC5C}"/>
    <hyperlink ref="A40" r:id="rId30" xr:uid="{5D51B2B7-C615-4A1A-84AA-FB39434D9F52}"/>
    <hyperlink ref="A41" r:id="rId31" xr:uid="{E9036497-1B55-4639-A448-FDE0023F2919}"/>
    <hyperlink ref="A42" r:id="rId32" xr:uid="{F778BBFD-4812-43A9-9C18-B4C799FB3264}"/>
    <hyperlink ref="A45" r:id="rId33" xr:uid="{70527727-7183-4AC3-AD4C-5849A1BE8B59}"/>
    <hyperlink ref="A46" r:id="rId34" xr:uid="{E37EDD24-3AB5-489D-BEE9-991C55236DB6}"/>
    <hyperlink ref="A47" r:id="rId35" xr:uid="{A76D010D-BFAA-4F6C-844E-590EE58A2CBE}"/>
    <hyperlink ref="A48" r:id="rId36" xr:uid="{47B7D373-7ED3-4BA4-9D38-93C61C182F8E}"/>
    <hyperlink ref="A49" r:id="rId37" xr:uid="{24CF3BC5-5EA0-4460-8E20-19F9D76E1C60}"/>
    <hyperlink ref="A50" r:id="rId38" xr:uid="{2B75F43E-9917-4505-B77F-4F3E260056D2}"/>
    <hyperlink ref="A51" r:id="rId39" xr:uid="{AE6585D9-8F9E-4A36-97B3-6515E3912C65}"/>
    <hyperlink ref="A54" r:id="rId40" xr:uid="{B4834D44-1227-481A-94AC-7CC3D9A60928}"/>
    <hyperlink ref="A55" r:id="rId41" xr:uid="{A6F8D0C6-1B49-4341-B2CA-BDD204324C7E}"/>
    <hyperlink ref="A56" r:id="rId42" xr:uid="{BA106E78-E067-49B7-BB2B-AFE440745B7D}"/>
    <hyperlink ref="A57" r:id="rId43" xr:uid="{28FB0A08-7B07-4D39-9347-C397654F94AE}"/>
    <hyperlink ref="A58" r:id="rId44" xr:uid="{2F65F3AF-A8E2-4DA2-955A-F612C5296353}"/>
    <hyperlink ref="A59" r:id="rId45" xr:uid="{9D5C697F-2FD6-4E91-9200-D171BC50069E}"/>
    <hyperlink ref="A60" r:id="rId46" xr:uid="{51137BD0-D444-4CFC-BE36-9921B69478EF}"/>
    <hyperlink ref="A61" r:id="rId47" xr:uid="{5B952075-6FB8-495C-B8C4-5ACC8BD62235}"/>
    <hyperlink ref="A62" r:id="rId48" xr:uid="{99D1C892-F05F-4C1F-AEF7-B191FEEA0CA9}"/>
    <hyperlink ref="A64" r:id="rId49" xr:uid="{582722EF-0D94-4CBB-8B8A-CF5897E06BE8}"/>
    <hyperlink ref="A65" r:id="rId50" xr:uid="{0B6F8960-1085-4680-854B-D95CB261B611}"/>
    <hyperlink ref="A66" r:id="rId51" xr:uid="{99900B68-BDC4-4D03-B2A9-AE8F1F617A50}"/>
    <hyperlink ref="A67" r:id="rId52" xr:uid="{5F5A84BD-B3C4-407D-9D57-05C37A90E85E}"/>
    <hyperlink ref="A68" r:id="rId53" xr:uid="{D0402399-12B4-4C8C-9DF4-FD93CCD2AB1D}"/>
    <hyperlink ref="A69" r:id="rId54" xr:uid="{F0462AD5-B526-433C-8523-3831E4F6B12F}"/>
    <hyperlink ref="A70" r:id="rId55" xr:uid="{AC912ECE-D8D4-42D5-8250-E258FF9AAE61}"/>
    <hyperlink ref="A71" r:id="rId56" xr:uid="{01F2B0D9-AC37-49E9-9A9A-EBB678FD4301}"/>
    <hyperlink ref="A73" r:id="rId57" xr:uid="{34EBA01F-45C8-4838-AE21-D4F1BD44A09C}"/>
    <hyperlink ref="A74" r:id="rId58" xr:uid="{940A0619-C0D1-4765-B541-3F326E44656D}"/>
    <hyperlink ref="A75" r:id="rId59" xr:uid="{45D924A2-21AB-47CC-9F68-05F10AA5A510}"/>
    <hyperlink ref="A77" r:id="rId60" xr:uid="{0917A1C4-B222-4E8F-9308-57456E1899E9}"/>
    <hyperlink ref="A78" r:id="rId61" xr:uid="{E49FD6B8-D8B5-46D3-9212-BFE1677C667E}"/>
    <hyperlink ref="A79" r:id="rId62" xr:uid="{63744414-A8BD-4908-B775-74BB125CD405}"/>
    <hyperlink ref="A80" r:id="rId63" xr:uid="{1756BADF-E016-4384-BC73-BE7F76D675D3}"/>
    <hyperlink ref="A81" r:id="rId64" xr:uid="{C81C00D9-A1DA-44EE-9B34-FF2DC0F562A8}"/>
    <hyperlink ref="A82" r:id="rId65" xr:uid="{AC94A2BE-FEA5-4C01-8D22-DABFCF89247B}"/>
    <hyperlink ref="A83" r:id="rId66" xr:uid="{C492AEFA-9A88-4FBC-871F-F2979AA72427}"/>
    <hyperlink ref="A84" r:id="rId67" xr:uid="{2C4F6166-6A86-4432-85FE-FC88A7455FF6}"/>
    <hyperlink ref="A85" r:id="rId68" xr:uid="{7B2580CE-3C57-4DBB-B859-0C7B6EFEE22F}"/>
    <hyperlink ref="A87" r:id="rId69" xr:uid="{117902D2-D2FE-4C24-8D57-50DBAE6604C4}"/>
    <hyperlink ref="A88" r:id="rId70" xr:uid="{E3077A53-0A99-4898-B2FF-E4666D4BD1C5}"/>
    <hyperlink ref="A89" r:id="rId71" xr:uid="{11B7A2A0-35CD-4996-A083-9D78A8BF6F6A}"/>
    <hyperlink ref="A91" r:id="rId72" xr:uid="{4311A120-4DD6-4E4D-8DE2-8840A975C683}"/>
    <hyperlink ref="A93" r:id="rId73" xr:uid="{3873D8E5-5B48-4C3C-995F-7339FB514774}"/>
    <hyperlink ref="A95" r:id="rId74" xr:uid="{86E04A44-2C15-44CF-BE5C-3754BD79AFDB}"/>
    <hyperlink ref="A96" r:id="rId75" xr:uid="{1275BE35-C4A6-4012-BFD1-70CB4C8D5DEA}"/>
    <hyperlink ref="A98" r:id="rId76" xr:uid="{EED1D3EC-CAF5-4DF0-9563-5612D9668029}"/>
    <hyperlink ref="A99" r:id="rId77" xr:uid="{BBC7BA96-B563-4B8A-80D3-FAE9D69E2346}"/>
    <hyperlink ref="A100" r:id="rId78" xr:uid="{1552D706-5B7C-4DCB-B3B9-E99B33C01983}"/>
    <hyperlink ref="A101" r:id="rId79" xr:uid="{F81B9FE9-E161-4271-A09C-E4E59D65F2BF}"/>
    <hyperlink ref="A102" r:id="rId80" xr:uid="{8EE73D16-94C8-402E-BF97-4CCFBE32D900}"/>
    <hyperlink ref="A103" r:id="rId81" xr:uid="{946FF3E9-D7E6-45D6-815B-2378F9F67117}"/>
    <hyperlink ref="A104" r:id="rId82" xr:uid="{AF221B18-E527-46E5-B757-7A409382F231}"/>
    <hyperlink ref="A106" r:id="rId83" xr:uid="{983DA3E7-78EF-487B-A349-9C6E4EC3CD2A}"/>
    <hyperlink ref="A107" r:id="rId84" xr:uid="{4DEA3AF4-8E36-4971-9A65-DFF956555CAE}"/>
    <hyperlink ref="A109" r:id="rId85" xr:uid="{F329DA1D-A761-4327-8BEE-B7FDAAA116BB}"/>
    <hyperlink ref="A110" r:id="rId86" xr:uid="{C3FA2A5E-2AB3-4711-B12D-51057D367A51}"/>
    <hyperlink ref="A111" r:id="rId87" xr:uid="{5ADCB75C-7834-4D7E-ADB8-7A9AB702A925}"/>
    <hyperlink ref="A112" r:id="rId88" xr:uid="{1DE8E074-E5A3-4416-A2D5-A1A063D5D4E2}"/>
    <hyperlink ref="A114" r:id="rId89" xr:uid="{49B3C56F-A745-493C-9DFF-979A39C609F5}"/>
    <hyperlink ref="A115" r:id="rId90" xr:uid="{F2D68478-928D-4378-BC1F-8E83CBBF84E4}"/>
    <hyperlink ref="A116" r:id="rId91" xr:uid="{DF3BB6A6-F3E2-4FF5-8D0A-0D3261BDFABC}"/>
    <hyperlink ref="A117" r:id="rId92" xr:uid="{A069D038-9D2D-48E4-9A8C-0A6F71670141}"/>
    <hyperlink ref="A119" r:id="rId93" xr:uid="{803E1AAA-98A6-4007-A75A-6B5A81A71BCE}"/>
    <hyperlink ref="A120" r:id="rId94" xr:uid="{853EA1F1-7607-4106-9092-8198930F0D69}"/>
    <hyperlink ref="A121" r:id="rId95" xr:uid="{28874F8C-9B52-428B-B4F1-F2E6A7B3817B}"/>
    <hyperlink ref="A122" r:id="rId96" xr:uid="{C8EE5081-803B-4B8C-A36E-67D5128EA331}"/>
    <hyperlink ref="A123" r:id="rId97" xr:uid="{E2F4B339-076B-4981-8324-F825A4CFE631}"/>
    <hyperlink ref="A124" r:id="rId98" xr:uid="{53EC460B-B141-4EF8-82A2-8987585ADC4E}"/>
    <hyperlink ref="A126" r:id="rId99" xr:uid="{107A0939-4C85-456E-8CAB-CDEC79E332FA}"/>
    <hyperlink ref="A127" r:id="rId100" xr:uid="{51AF496E-F8DF-400D-AB08-6BBC98DF8D4C}"/>
    <hyperlink ref="A129" r:id="rId101" xr:uid="{7C44B647-06DD-46BB-BD53-37D775BEC5DB}"/>
    <hyperlink ref="A130" r:id="rId102" xr:uid="{726662BE-D4CA-496A-AB69-68F13DDAAD9E}"/>
    <hyperlink ref="A131" r:id="rId103" xr:uid="{260F7D2A-EE91-4C9B-AD0D-09FEE0015464}"/>
    <hyperlink ref="A132" r:id="rId104" xr:uid="{CD64B1C2-EF60-4F91-A2AB-C140AC52ACEC}"/>
    <hyperlink ref="A133" r:id="rId105" xr:uid="{03818F7B-8A6B-4759-9C99-7726DC845017}"/>
    <hyperlink ref="A134" r:id="rId106" xr:uid="{624F4C1F-E0A8-4891-B9C1-5FD331BE3E65}"/>
    <hyperlink ref="A136" r:id="rId107" xr:uid="{2F33AAAE-E54F-4615-AB1A-FE3072E5C564}"/>
    <hyperlink ref="A137" r:id="rId108" xr:uid="{FBD1E779-EA27-4F67-952F-A5A0239480B9}"/>
    <hyperlink ref="A138" r:id="rId109" xr:uid="{8ADEB782-1DE1-4139-9B80-479AD2076E32}"/>
    <hyperlink ref="A139" r:id="rId110" xr:uid="{AEB6FFF2-A73B-4BCE-A757-6D10C9B8A0B2}"/>
    <hyperlink ref="A140" r:id="rId111" xr:uid="{7C2070E1-62D2-4B1E-ABA9-8385E0996D82}"/>
    <hyperlink ref="A141" r:id="rId112" xr:uid="{2BBE15BB-929C-4B58-A2C1-D0D0BE2A0393}"/>
    <hyperlink ref="A142" r:id="rId113" xr:uid="{CA207F38-CD0F-4B12-BECF-8F43445B7611}"/>
    <hyperlink ref="A143" r:id="rId114" xr:uid="{0C2A03D3-4838-4120-9F8F-6228647289CE}"/>
    <hyperlink ref="A144" r:id="rId115" xr:uid="{EF8BCA8A-605C-490C-B804-0D7EE6784CAD}"/>
    <hyperlink ref="A145" r:id="rId116" xr:uid="{6D443156-2D42-45D1-A50F-D021D27CD691}"/>
    <hyperlink ref="A146" r:id="rId117" xr:uid="{028DE89A-339B-43CC-9C82-2DBCCD805D51}"/>
    <hyperlink ref="A149" r:id="rId118" xr:uid="{D3533FDA-247D-4FB0-AB4C-BB36FA95842B}"/>
    <hyperlink ref="A150" r:id="rId119" xr:uid="{FA43AC93-4491-4DE7-8511-7135EFCB4A26}"/>
    <hyperlink ref="A151" r:id="rId120" xr:uid="{C0DF902E-B11F-47D0-869B-A7D676057069}"/>
    <hyperlink ref="A152" r:id="rId121" xr:uid="{F89F5C92-11F9-4919-9425-080FE03EDEED}"/>
    <hyperlink ref="A153" r:id="rId122" xr:uid="{62285667-FC0D-4F79-A329-1C662917B3CB}"/>
    <hyperlink ref="A154" r:id="rId123" xr:uid="{CE6E1921-67D1-4D5E-8F24-D306A26E846A}"/>
    <hyperlink ref="A155" r:id="rId124" xr:uid="{FBCA132F-02E2-41E2-9662-50832B8B4A56}"/>
    <hyperlink ref="A156" r:id="rId125" xr:uid="{F27BBF0E-3DC0-42F1-ADE2-B9FE6750E499}"/>
    <hyperlink ref="A157" r:id="rId126" xr:uid="{E32BA972-95FE-4DBF-A14E-845500C81D87}"/>
    <hyperlink ref="A158" r:id="rId127" xr:uid="{062EA95D-F9ED-488A-A17D-74EFD8203EBB}"/>
    <hyperlink ref="A160" r:id="rId128" xr:uid="{C13C46BD-CF6E-4B82-9218-A41BBACE053A}"/>
    <hyperlink ref="A162" r:id="rId129" xr:uid="{A801B856-1F7D-4E3D-ABF9-28688F0DA1BE}"/>
    <hyperlink ref="A163" r:id="rId130" xr:uid="{79EC9464-AD55-4C2E-82F5-E77EA2BD1E12}"/>
    <hyperlink ref="A164" r:id="rId131" xr:uid="{7175E840-803C-45A8-98D5-B80CB074EF33}"/>
    <hyperlink ref="A165" r:id="rId132" xr:uid="{1179191B-F710-48BB-8665-82EEDC052404}"/>
    <hyperlink ref="A166" r:id="rId133" xr:uid="{52827A35-B3C8-4AD7-90E0-F3AE30140291}"/>
    <hyperlink ref="A168" r:id="rId134" xr:uid="{077EDFDA-8165-4F0A-A0BA-8292463D3E76}"/>
    <hyperlink ref="A169" r:id="rId135" xr:uid="{B9B60D10-B718-4C2D-B0DD-A7CA9460D918}"/>
    <hyperlink ref="A170" r:id="rId136" xr:uid="{3AC2FAF7-D248-4FD1-A62A-EA724F61485A}"/>
    <hyperlink ref="A171" r:id="rId137" xr:uid="{E8615197-6C8D-40AF-B1FB-6AC5E1B83310}"/>
    <hyperlink ref="A172" r:id="rId138" xr:uid="{DF0872BE-45DB-41CD-BEFD-2476261E4CC4}"/>
    <hyperlink ref="A173" r:id="rId139" xr:uid="{6832EB45-89F9-4327-803C-BD459EC3E077}"/>
    <hyperlink ref="A174" r:id="rId140" xr:uid="{EABC14BB-DC0C-417E-9E4A-EFA4F80F25CE}"/>
    <hyperlink ref="A176" r:id="rId141" xr:uid="{44D53DE7-617E-4D83-851D-2095D23B576E}"/>
    <hyperlink ref="A177" r:id="rId142" xr:uid="{17328AC5-86CF-4C2B-B94B-257DCCA8DB7D}"/>
    <hyperlink ref="A178" r:id="rId143" xr:uid="{C8B1D909-A60F-47C6-8FCF-8CEDD12CD9CC}"/>
    <hyperlink ref="A180" r:id="rId144" xr:uid="{01F4B382-AA9C-4FAD-9D40-CEC3891A2B95}"/>
    <hyperlink ref="A181" r:id="rId145" xr:uid="{10200F85-43C4-48F6-97FB-4851FE46A7C3}"/>
    <hyperlink ref="A182" r:id="rId146" xr:uid="{368CE443-7F8E-4570-91FA-DA2A750E27E2}"/>
    <hyperlink ref="A183" r:id="rId147" xr:uid="{50463162-BC53-4792-B483-71B753BD6A11}"/>
    <hyperlink ref="A184" r:id="rId148" xr:uid="{1D3E5F33-4168-4D8E-9197-261520AAF4DC}"/>
    <hyperlink ref="A186" r:id="rId149" xr:uid="{EDC6AC71-0D87-447F-A750-50CA64AA7258}"/>
    <hyperlink ref="A187" r:id="rId150" xr:uid="{E0382038-A14A-4C0B-86BA-2C8511808D77}"/>
    <hyperlink ref="A188" r:id="rId151" xr:uid="{5D5FBE90-D09A-4E0B-BC2D-75B468A95CE8}"/>
    <hyperlink ref="A189" r:id="rId152" xr:uid="{54CE98B0-3188-4279-A7C3-F150EDA71331}"/>
    <hyperlink ref="A191" r:id="rId153" xr:uid="{4D759D36-3851-480B-A305-ADE224E7E801}"/>
    <hyperlink ref="A192" r:id="rId154" xr:uid="{EE2264E2-E6F9-4B9E-B3AA-B2A7CDC4C6BF}"/>
    <hyperlink ref="A194" r:id="rId155" xr:uid="{960A2B8C-8260-4EA3-8D89-BFE35C549E48}"/>
    <hyperlink ref="A195" r:id="rId156" xr:uid="{E646DCE8-A445-451E-A65E-65F006196053}"/>
    <hyperlink ref="A196" r:id="rId157" xr:uid="{431CA01F-43B3-40E9-970D-E259C7B225DF}"/>
    <hyperlink ref="A197" r:id="rId158" xr:uid="{EB91402D-B6FE-4224-AB6C-629104312F62}"/>
    <hyperlink ref="A198" r:id="rId159" xr:uid="{EEB632D8-3E8A-475B-8B2A-5C53970B9740}"/>
    <hyperlink ref="A199" r:id="rId160" xr:uid="{B7C6F03A-A68E-4A3A-9D09-274E7918D802}"/>
    <hyperlink ref="A200" r:id="rId161" xr:uid="{D7DB60EC-086F-4EBA-8F2D-0E70C2BA3854}"/>
    <hyperlink ref="A201" r:id="rId162" xr:uid="{3C650789-D09C-417F-89B0-FB0155AF0E35}"/>
    <hyperlink ref="A202" r:id="rId163" xr:uid="{D4AB2112-6FD9-4D2E-B91A-8F15C012A523}"/>
    <hyperlink ref="A203" r:id="rId164" xr:uid="{1314766E-032D-42A2-9EFE-F376012FE64D}"/>
    <hyperlink ref="A206" r:id="rId165" xr:uid="{660F3FBB-0E91-4D6A-A84D-8675D7043E1F}"/>
    <hyperlink ref="A207" r:id="rId166" xr:uid="{8874E06E-53D2-4FB3-875A-9551D0F77F8D}"/>
    <hyperlink ref="A208" r:id="rId167" xr:uid="{2D3FC7E4-C0E2-4CAF-9DCD-36B4045A314C}"/>
    <hyperlink ref="A209" r:id="rId168" xr:uid="{5ACD5429-10FF-4DAC-A03D-DF78D44A5AB3}"/>
    <hyperlink ref="A210" r:id="rId169" xr:uid="{3A326526-40DD-4067-B7E6-5D6513137836}"/>
    <hyperlink ref="A213" r:id="rId170" xr:uid="{63BC7BCA-C58A-423A-9FAD-37F956F2440E}"/>
    <hyperlink ref="A214" r:id="rId171" xr:uid="{2CF6CFEC-6132-40E9-8390-E82ACC33A470}"/>
    <hyperlink ref="A215" r:id="rId172" xr:uid="{43C7C584-23F2-4218-B8D5-F11BBBF907CD}"/>
    <hyperlink ref="A216" r:id="rId173" xr:uid="{0FB9C63B-16BD-4164-955D-3768492B6B82}"/>
    <hyperlink ref="A217" r:id="rId174" xr:uid="{DFCCBBF8-4E4D-43D1-8368-DF2EDBADB2EB}"/>
    <hyperlink ref="A218" r:id="rId175" xr:uid="{71DEA87B-CAB3-4184-8FD3-CF9617A022E0}"/>
    <hyperlink ref="A219" r:id="rId176" xr:uid="{AE9697F6-CA9F-42AE-AD16-065B97C3B039}"/>
    <hyperlink ref="A221" r:id="rId177" xr:uid="{DE52E5CD-A4D3-4CA6-85A1-C8D00E4C9ED7}"/>
    <hyperlink ref="A222" r:id="rId178" xr:uid="{98A703FB-1FB4-4A7D-8DBE-37BC42E1E55B}"/>
    <hyperlink ref="A223" r:id="rId179" xr:uid="{11F7DD12-7597-4AF7-BA3C-21AACAEFBED8}"/>
    <hyperlink ref="A224" r:id="rId180" xr:uid="{4B95A982-1020-4172-BF43-D36842AA60F5}"/>
    <hyperlink ref="A226" r:id="rId181" xr:uid="{CAE94E13-50BE-42C1-A4E0-16750EE8E108}"/>
    <hyperlink ref="A227" r:id="rId182" xr:uid="{64678811-F670-431D-B922-523F8DF3FFFC}"/>
    <hyperlink ref="A228" r:id="rId183" xr:uid="{71C3C5AB-C7F5-41DF-9FF7-1EBDCF2F60F1}"/>
    <hyperlink ref="A229" r:id="rId184" xr:uid="{6C0A6AF8-6FA4-4AD6-8C63-E4E5827ED116}"/>
    <hyperlink ref="A230" r:id="rId185" xr:uid="{5763AF16-CD1D-4D66-B993-88BD41DA5921}"/>
    <hyperlink ref="A232" r:id="rId186" xr:uid="{2A6A9B32-78F3-4EE1-91A5-A7FED307C52A}"/>
    <hyperlink ref="A234" r:id="rId187" xr:uid="{6F8AD28A-AB7A-42DD-B008-396A180FDC71}"/>
    <hyperlink ref="A235" r:id="rId188" xr:uid="{05367A8A-B7D1-4A83-BE4A-D4093CB09841}"/>
    <hyperlink ref="A236" r:id="rId189" xr:uid="{A8E0B9DA-F82E-4A15-A2EF-59350B482862}"/>
    <hyperlink ref="A239" r:id="rId190" xr:uid="{E3F62491-F91B-4DEA-9F57-0025B3EB1EB7}"/>
    <hyperlink ref="A240" r:id="rId191" xr:uid="{1374DF98-6298-48F5-8F9F-C73FCECCB7CC}"/>
    <hyperlink ref="A241" r:id="rId192" xr:uid="{B7121025-EC99-4C84-A6DC-36D17311D23E}"/>
    <hyperlink ref="A243" r:id="rId193" xr:uid="{95FE7057-0F0D-4BFC-B805-DE77C518A0A8}"/>
    <hyperlink ref="A244" r:id="rId194" xr:uid="{B9DAEC38-6816-4D3C-99FD-CA83B29C80C3}"/>
    <hyperlink ref="A245" r:id="rId195" xr:uid="{7B16A954-15C1-445D-B9E7-99CF3423480C}"/>
    <hyperlink ref="A247" r:id="rId196" xr:uid="{734E6F85-5299-475E-839E-A5F4F39CBB3D}"/>
    <hyperlink ref="A248" r:id="rId197" xr:uid="{91F07DD3-0432-492F-97AB-F87CC7B12A32}"/>
    <hyperlink ref="A250" r:id="rId198" xr:uid="{C78A7160-3F6C-4B6D-8E62-2F84AC93E50B}"/>
    <hyperlink ref="A252" r:id="rId199" xr:uid="{B954ABFF-2195-4746-A6A6-87DA2E9E3DC8}"/>
    <hyperlink ref="A253" r:id="rId200" xr:uid="{6C6B2B15-0A1D-4871-82A0-51A5CDE8A48D}"/>
    <hyperlink ref="A254" r:id="rId201" xr:uid="{A018024E-ABD0-492A-8878-DB5952A5546C}"/>
    <hyperlink ref="A255" r:id="rId202" xr:uid="{70BEE79B-2391-4CE3-8AFD-C6ED60DB9347}"/>
    <hyperlink ref="A257" r:id="rId203" xr:uid="{0DB5AC01-6549-4D10-9538-21F236B5AD49}"/>
    <hyperlink ref="A258" r:id="rId204" xr:uid="{D5A436DF-BBAA-4830-973F-B24C25A5AD03}"/>
    <hyperlink ref="A259" r:id="rId205" xr:uid="{6271971A-C3AD-407A-8909-BF2A20C15356}"/>
    <hyperlink ref="A260" r:id="rId206" xr:uid="{81ED1754-6E6C-43CF-87A7-9E1F39CFA1CA}"/>
    <hyperlink ref="A262" r:id="rId207" xr:uid="{29A1C4BE-D650-4E4F-BA01-80DD8CBD7342}"/>
    <hyperlink ref="A263" r:id="rId208" xr:uid="{77F9CCD6-7C61-49B0-A1AD-73EC29CB2F31}"/>
    <hyperlink ref="A264" r:id="rId209" xr:uid="{1837C225-BA85-494E-8AC1-C6BE28898935}"/>
    <hyperlink ref="A265" r:id="rId210" xr:uid="{668A2B38-74C0-4971-A5AD-6DB3391DE339}"/>
    <hyperlink ref="A267" r:id="rId211" xr:uid="{94D5111D-F2E4-4154-894D-CCB05BF54660}"/>
    <hyperlink ref="A269" r:id="rId212" xr:uid="{1825BA9D-F796-47D6-8DAD-4B681667A2E7}"/>
    <hyperlink ref="A270" r:id="rId213" xr:uid="{FD4C45BC-EC80-4BDE-949A-49A67C362DCB}"/>
    <hyperlink ref="A272" r:id="rId214" xr:uid="{A7FD4B76-FE39-4244-8E9A-F7D4AD1EFE0E}"/>
    <hyperlink ref="A274" r:id="rId215" xr:uid="{6FFAC574-74E4-4168-BD75-BE4F9BB0D0AC}"/>
    <hyperlink ref="A276" r:id="rId216" xr:uid="{29AEF90B-3364-4835-9BA2-8EDF2C45ECCE}"/>
    <hyperlink ref="A278" r:id="rId217" xr:uid="{427CF5D2-C7E0-4F32-B3A5-840AB8BE56D9}"/>
    <hyperlink ref="A279" r:id="rId218" xr:uid="{64239A2A-B494-4C3D-908A-7B9884463455}"/>
    <hyperlink ref="A280" r:id="rId219" xr:uid="{190F80AF-107A-4FB9-900E-2B98F12F0767}"/>
    <hyperlink ref="A282" r:id="rId220" xr:uid="{24253F09-E6AB-44AD-BC4D-3A62D3D40864}"/>
    <hyperlink ref="A283" r:id="rId221" xr:uid="{AC548A52-EED1-450C-8A50-B30FE596B2B6}"/>
    <hyperlink ref="A284" r:id="rId222" xr:uid="{5F241382-B2A9-409C-AA24-CED16FADAD5A}"/>
    <hyperlink ref="A285" r:id="rId223" xr:uid="{8B43B7A5-0F55-468F-BCDA-A65FDEA90E66}"/>
    <hyperlink ref="A286" r:id="rId224" xr:uid="{D84A3C0A-275C-4E75-94AC-9AED5E0B0843}"/>
    <hyperlink ref="A287" r:id="rId225" xr:uid="{7D16FB16-02FD-4285-A908-9FFA9C0D2B86}"/>
    <hyperlink ref="A288" r:id="rId226" xr:uid="{00AECAE1-5E75-4ADE-9C9E-D64612DF4C5C}"/>
    <hyperlink ref="A289" r:id="rId227" xr:uid="{B67A4336-5EBA-4127-9441-46E68B94A867}"/>
    <hyperlink ref="A291" r:id="rId228" xr:uid="{554F5271-9314-43F6-A070-33BB278FF8FB}"/>
    <hyperlink ref="A292" r:id="rId229" xr:uid="{81E6BE38-F93D-4B73-BC55-547A2B33DAFC}"/>
    <hyperlink ref="A294" r:id="rId230" xr:uid="{A0D5A3DB-42F5-4BC5-91F8-728EF0C83857}"/>
    <hyperlink ref="A295" r:id="rId231" xr:uid="{ADE2E6CE-F235-453B-90FF-82D96B9004AB}"/>
    <hyperlink ref="A296" r:id="rId232" xr:uid="{437B50D0-F1C4-4EC3-A614-6277F7867408}"/>
    <hyperlink ref="A298" r:id="rId233" xr:uid="{20DCAACF-A118-4538-9FF3-A29105E41E97}"/>
    <hyperlink ref="A300" r:id="rId234" xr:uid="{BCD33D1D-7C40-49C8-B8D1-C27D8D5E2C47}"/>
    <hyperlink ref="A301" r:id="rId235" xr:uid="{57C50C19-A188-4753-B30A-D81122A24290}"/>
    <hyperlink ref="A302" r:id="rId236" xr:uid="{DBA9A121-1663-4A45-952A-E71F2933A17D}"/>
    <hyperlink ref="A303" r:id="rId237" xr:uid="{35B346DC-BAEE-4BD3-BB66-3717F09842E4}"/>
    <hyperlink ref="A304" r:id="rId238" xr:uid="{0697CFCA-A892-425C-A90D-18B96C533450}"/>
    <hyperlink ref="A305" r:id="rId239" xr:uid="{29428CC4-138C-4ECA-9369-3D758F81BCC3}"/>
    <hyperlink ref="A307" r:id="rId240" xr:uid="{CE3D02BC-A667-4225-A546-50AAA4D15DB0}"/>
    <hyperlink ref="A308" r:id="rId241" xr:uid="{62BA6A08-2C87-4FD8-BB2C-CA54BA870024}"/>
    <hyperlink ref="A310" r:id="rId242" xr:uid="{A7F7769E-944A-4A49-A180-A471581C0B8B}"/>
    <hyperlink ref="A311" r:id="rId243" xr:uid="{5717F321-F609-43EB-97CD-AB24939FC3C9}"/>
    <hyperlink ref="A312" r:id="rId244" xr:uid="{12E8911F-CA87-46D6-ACFA-56962EA291C1}"/>
    <hyperlink ref="A313" r:id="rId245" location="yahoo.com" xr:uid="{1E668F05-C727-4DAF-8233-FC267A87B2FE}"/>
    <hyperlink ref="A314" r:id="rId246" xr:uid="{B82720BD-ADE4-4C74-BBBB-1B941C81D921}"/>
    <hyperlink ref="A316" r:id="rId247" xr:uid="{5E267850-C524-4DEC-BF6C-097756E36DB8}"/>
    <hyperlink ref="A317" r:id="rId248" xr:uid="{3BFB1A46-CC2B-4548-9B44-BB57D5843E81}"/>
    <hyperlink ref="A319" r:id="rId249" xr:uid="{E5E538E4-8D05-4302-9E77-CEC630AA42F6}"/>
    <hyperlink ref="A320" r:id="rId250" xr:uid="{4E938F69-6848-4951-93D6-F6A48C3DA74C}"/>
    <hyperlink ref="A321" r:id="rId251" xr:uid="{CA6A1F96-8384-4CA9-AB65-64FCE7F5ED64}"/>
    <hyperlink ref="A322" r:id="rId252" xr:uid="{A67B7FD1-9854-4217-A544-2D7475EE488E}"/>
    <hyperlink ref="A323" r:id="rId253" xr:uid="{6CA77770-D7E3-4B22-90A2-C2DBA52E9088}"/>
    <hyperlink ref="A324" r:id="rId254" xr:uid="{72427114-93C0-4CD4-A25E-E09053D3DDAC}"/>
    <hyperlink ref="A325" r:id="rId255" xr:uid="{368AF6FB-911F-4A92-8CB2-8AC924FA4C7E}"/>
    <hyperlink ref="A327" r:id="rId256" xr:uid="{19C7CA77-2F5C-4EFC-B665-96F975AC7EAD}"/>
    <hyperlink ref="A328" r:id="rId257" xr:uid="{15922E16-6D0C-457F-A631-F189E12D5F7A}"/>
    <hyperlink ref="A330" r:id="rId258" xr:uid="{99C05530-48C2-4B24-8012-D18FCD2CA7DE}"/>
    <hyperlink ref="A331" r:id="rId259" xr:uid="{3A2C443F-D22A-4D01-9CDE-923871A10202}"/>
    <hyperlink ref="A332" r:id="rId260" xr:uid="{A205BB68-9579-456A-9BEB-0383649121C0}"/>
    <hyperlink ref="A333" r:id="rId261" xr:uid="{9438EEB9-0BA7-4DB5-95C2-F6344F10D078}"/>
    <hyperlink ref="A334" r:id="rId262" xr:uid="{E2E9D17C-373E-49AC-A138-F02E43CA2111}"/>
    <hyperlink ref="A335" r:id="rId263" xr:uid="{7C4DA817-08D6-4BDB-B722-AED2010F1FD1}"/>
    <hyperlink ref="A337" r:id="rId264" xr:uid="{96B25E2E-150C-4E7C-A2D8-08562562A57C}"/>
    <hyperlink ref="A338" r:id="rId265" xr:uid="{D8C0D133-C5F3-41F7-8B4C-831D6909EECF}"/>
    <hyperlink ref="A339" r:id="rId266" xr:uid="{B8A9E998-C852-4792-BB93-1A2A8916D416}"/>
    <hyperlink ref="A341" r:id="rId267" xr:uid="{9B428FD2-FC5E-47F6-8AE7-7D2D35C83DD6}"/>
    <hyperlink ref="A342" r:id="rId268" xr:uid="{E28FA645-2A55-4831-8DBA-CF60C042A6EB}"/>
    <hyperlink ref="A344" r:id="rId269" xr:uid="{657D06EA-5E18-4642-983E-484388D66D53}"/>
    <hyperlink ref="A345" r:id="rId270" xr:uid="{32F2CC13-4770-4844-AD45-67CF1C899B9A}"/>
    <hyperlink ref="A346" r:id="rId271" xr:uid="{B62DFBE6-EAF9-4ACA-A712-DF58A1CF4E28}"/>
    <hyperlink ref="A348" r:id="rId272" xr:uid="{1C19B14A-D77F-45B0-97B2-137E63DC215A}"/>
    <hyperlink ref="A349" r:id="rId273" xr:uid="{9F338F62-000D-40AB-8ABA-86380538D3F0}"/>
    <hyperlink ref="A351" r:id="rId274" xr:uid="{53374149-F14E-4EF9-AD4B-4ED6BEB52B4D}"/>
    <hyperlink ref="A352" r:id="rId275" xr:uid="{01FFF0CC-5824-44D2-A15A-5971F0EAEA46}"/>
    <hyperlink ref="A354" r:id="rId276" xr:uid="{0851AA04-92AB-45C7-B176-048B5974F36C}"/>
    <hyperlink ref="A355" r:id="rId277" xr:uid="{114EF3E5-4192-47F0-B2E0-6CB9F9DFDF37}"/>
    <hyperlink ref="A357" r:id="rId278" xr:uid="{2DFFC259-58A1-45A0-B2D9-A71DD28B8536}"/>
    <hyperlink ref="A358" r:id="rId279" xr:uid="{030C9ED5-31CE-4B4D-8C26-A14027536172}"/>
    <hyperlink ref="A360" r:id="rId280" xr:uid="{D0615848-0D67-4503-9F6A-CB079C697D1F}"/>
    <hyperlink ref="A362" r:id="rId281" xr:uid="{B6F0B1DC-63E0-4552-8958-89F466FF4C33}"/>
    <hyperlink ref="A363" r:id="rId282" xr:uid="{E7E02CB5-0C4D-4508-B948-EBA72F715A09}"/>
    <hyperlink ref="A364" r:id="rId283" xr:uid="{7C744189-343A-44CA-84D7-83E9D7EA6018}"/>
    <hyperlink ref="A365" r:id="rId284" xr:uid="{84C3E7CA-5E0F-4383-9CAC-CB84B886E372}"/>
    <hyperlink ref="A366" r:id="rId285" xr:uid="{184E5E21-7472-455D-A275-509B83728D5D}"/>
    <hyperlink ref="A367" r:id="rId286" xr:uid="{6EA90765-48A6-447A-A1A6-A12D609021DA}"/>
    <hyperlink ref="A369" r:id="rId287" xr:uid="{6C574D64-9C5D-4DF4-A4B1-183721485BDF}"/>
    <hyperlink ref="A370" r:id="rId288" xr:uid="{A115D8E4-8DD5-4B34-A730-8C0A49EEC7DF}"/>
    <hyperlink ref="A372" r:id="rId289" xr:uid="{2AEF023B-3DCE-4296-A586-1B9B8596835D}"/>
    <hyperlink ref="A373" r:id="rId290" xr:uid="{DB1CF625-4F40-465F-931C-EDE1A8570380}"/>
    <hyperlink ref="A375" r:id="rId291" xr:uid="{D82531DC-5652-4647-89D2-E8A6F7092004}"/>
    <hyperlink ref="A376" r:id="rId292" xr:uid="{D9AF56C8-072E-49CD-9BE7-3F41F1CD9158}"/>
    <hyperlink ref="A377" r:id="rId293" xr:uid="{90F29D3C-C75D-4511-9728-E932A0A4CB49}"/>
    <hyperlink ref="A378" r:id="rId294" xr:uid="{1031BBF7-42A9-4C4C-BD5F-E0E235D4D865}"/>
    <hyperlink ref="A379" r:id="rId295" xr:uid="{2F00563A-A5F7-4EC0-84E0-F79FC487BC48}"/>
    <hyperlink ref="A380" r:id="rId296" xr:uid="{4FD1EF30-C1CD-4A87-BF1E-7DA466826425}"/>
    <hyperlink ref="A381" r:id="rId297" xr:uid="{4C2C6DED-145D-4952-93D7-5FDF927BC9ED}"/>
    <hyperlink ref="A383" r:id="rId298" xr:uid="{9C45B6C8-64B3-4A4D-B94C-1E323582D60D}"/>
    <hyperlink ref="A384" r:id="rId299" xr:uid="{7C93EEE2-3326-4957-9CF7-748CE31EAC5C}"/>
    <hyperlink ref="A385" r:id="rId300" xr:uid="{8E044116-296A-4FAD-89B7-A03FBD9CAF1E}"/>
    <hyperlink ref="A387" r:id="rId301" xr:uid="{18943840-52D8-4FD4-A848-6F935CE3EB23}"/>
    <hyperlink ref="A388" r:id="rId302" xr:uid="{DB7DEC44-E559-464C-A2EF-BB3AD49F7712}"/>
    <hyperlink ref="A390" r:id="rId303" xr:uid="{EB3A0723-52E2-4FE0-92D3-698223B2548A}"/>
    <hyperlink ref="A391" r:id="rId304" xr:uid="{40290E8C-A91C-485C-9F61-AA6E53D30AD4}"/>
    <hyperlink ref="A392" r:id="rId305" xr:uid="{B1A47872-1C04-424E-B93D-7E1A452E0692}"/>
    <hyperlink ref="A393" r:id="rId306" xr:uid="{B6F578AC-C505-4B6B-848F-EDFAD419116A}"/>
    <hyperlink ref="A394" r:id="rId307" xr:uid="{3D151DF3-4C95-45A2-A3E5-77DAE1BFC4E1}"/>
    <hyperlink ref="A395" r:id="rId308" xr:uid="{8620ADF9-6D83-4AB7-9AB2-7505141F4FFF}"/>
    <hyperlink ref="A396" r:id="rId309" xr:uid="{565651F3-76B9-45DF-82C7-3FCE890AF59F}"/>
    <hyperlink ref="A397" r:id="rId310" xr:uid="{225E6ECA-E525-403A-9A5A-F3A04DDC23D9}"/>
    <hyperlink ref="A398" r:id="rId311" xr:uid="{BBEFAC10-07BB-4E57-8606-65C1BFCE8F06}"/>
    <hyperlink ref="A399" r:id="rId312" xr:uid="{568B67AE-D5A0-4E3E-886F-429D8D63FFD0}"/>
    <hyperlink ref="A400" r:id="rId313" xr:uid="{AECBA89D-2873-487A-A137-9830526DFC45}"/>
    <hyperlink ref="A401" r:id="rId314" xr:uid="{D00C905C-FEF4-469A-BA1B-2A0E9143FD88}"/>
    <hyperlink ref="A403" r:id="rId315" xr:uid="{E006AF3C-8E1A-40E2-99E8-3659A4ACC9A4}"/>
    <hyperlink ref="A404" r:id="rId316" xr:uid="{BE3A80D1-F8E7-4DDE-928B-A0ECA4E79D18}"/>
    <hyperlink ref="A405" r:id="rId317" xr:uid="{F1790901-95B6-41E8-A017-7014520AED37}"/>
    <hyperlink ref="A406" r:id="rId318" xr:uid="{4453ABB9-E6F3-4A36-A633-B664D512CB61}"/>
    <hyperlink ref="A407" r:id="rId319" xr:uid="{A6CB2A3C-4215-4E17-AB22-EF5E7BC75C7C}"/>
    <hyperlink ref="A408" r:id="rId320" xr:uid="{E5D32C05-99B9-4DBE-916C-9DC027E79EA9}"/>
    <hyperlink ref="A409" r:id="rId321" xr:uid="{306C884D-ECC6-4981-AADE-15F9006C1EC6}"/>
    <hyperlink ref="A411" r:id="rId322" xr:uid="{B8BC6E96-01FA-42A2-AAEF-532183F0A328}"/>
    <hyperlink ref="A412" r:id="rId323" xr:uid="{B2C320F6-6317-4BDF-90DE-81740F2C7B3C}"/>
    <hyperlink ref="A414" r:id="rId324" xr:uid="{B51E20D4-0386-4E79-B752-1C237F200A1A}"/>
    <hyperlink ref="A415" r:id="rId325" xr:uid="{4D0A81EC-6507-43BE-8280-FBC6870E395E}"/>
    <hyperlink ref="A417" r:id="rId326" xr:uid="{4786F50D-1A5C-4972-A4F2-E4920EC94D08}"/>
    <hyperlink ref="A418" r:id="rId327" xr:uid="{2657B10D-5103-4BD7-B9FC-EF40A37ED7BB}"/>
    <hyperlink ref="A420" r:id="rId328" xr:uid="{1F6FADC9-D3D7-4512-839E-95C12FA3A4AD}"/>
    <hyperlink ref="A421" r:id="rId329" xr:uid="{09B5EF86-3A2B-4E89-952F-969C9C5A1635}"/>
    <hyperlink ref="A422" r:id="rId330" xr:uid="{7E71479C-2C33-489B-B0DD-910CB6407EC0}"/>
    <hyperlink ref="A423" r:id="rId331" xr:uid="{D22EC237-B89D-40E9-85E6-389592FC9D99}"/>
    <hyperlink ref="A424" r:id="rId332" xr:uid="{F2294F57-CA0F-4D11-BB49-C937A5529302}"/>
    <hyperlink ref="A425" r:id="rId333" xr:uid="{E4A7E500-767F-472E-996E-72E1466426A8}"/>
    <hyperlink ref="A426" r:id="rId334" xr:uid="{10A549D9-44CF-45C3-B75B-C6592D49B730}"/>
    <hyperlink ref="A428" r:id="rId335" xr:uid="{D0343968-F30D-4970-AFC1-358A256AA9B8}"/>
    <hyperlink ref="A429" r:id="rId336" xr:uid="{697EE7E6-EE1C-4C79-8812-044923748A60}"/>
    <hyperlink ref="A430" r:id="rId337" xr:uid="{AA02AB39-D8BC-489B-9226-628C831F5636}"/>
    <hyperlink ref="A432" r:id="rId338" xr:uid="{FB42B2A4-A388-4E13-B5D9-3BCA1255437A}"/>
    <hyperlink ref="A433" r:id="rId339" xr:uid="{4CE0D97F-AE4B-4C59-8807-34B37BF5E6AC}"/>
    <hyperlink ref="A434" r:id="rId340" xr:uid="{FD2A8F99-D2A8-466D-9C4E-452A258763DC}"/>
    <hyperlink ref="A436" r:id="rId341" xr:uid="{5D13A98D-1564-4814-BA71-D131C46F899C}"/>
    <hyperlink ref="A437" r:id="rId342" xr:uid="{F7312087-C1D1-407B-BA13-C64B2AC8B5CB}"/>
    <hyperlink ref="A438" r:id="rId343" xr:uid="{2AE2A6F1-A6EC-4CBE-820F-C38C2BAD06D0}"/>
    <hyperlink ref="A439" r:id="rId344" xr:uid="{231D768A-2D48-4CB8-8E24-30D7CF9C3F42}"/>
    <hyperlink ref="A441" r:id="rId345" xr:uid="{F725B211-B1B7-4B88-B496-E6234AFDEE20}"/>
    <hyperlink ref="A442" r:id="rId346" xr:uid="{04E8546D-B732-43EC-8AB9-466DDC2FF8C4}"/>
    <hyperlink ref="A444" r:id="rId347" xr:uid="{A93AD347-A3A6-4762-9C3B-FF1ED4A161FF}"/>
    <hyperlink ref="A445" r:id="rId348" xr:uid="{021ECA89-6E4E-413D-B9F3-62DA729285F5}"/>
    <hyperlink ref="A446" r:id="rId349" xr:uid="{F74147C8-12B7-43FC-9B65-C222A62FEFED}"/>
    <hyperlink ref="A447" r:id="rId350" xr:uid="{76140173-8E6E-4974-BEC8-3D3BAB98AD52}"/>
    <hyperlink ref="A448" r:id="rId351" xr:uid="{4D538D8C-0B6B-45A4-994D-12D36467599B}"/>
    <hyperlink ref="A450" r:id="rId352" xr:uid="{357C2355-5F5B-45A9-8ED9-D301E11353C0}"/>
    <hyperlink ref="A451" r:id="rId353" xr:uid="{BFF7C236-0878-4ADB-B6BA-FFC84A24822B}"/>
    <hyperlink ref="A452" r:id="rId354" xr:uid="{5036682C-7401-4090-9033-22C85A141D5D}"/>
    <hyperlink ref="A453" r:id="rId355" xr:uid="{4D79FAFC-B23A-4235-915B-8BE3CB01CC32}"/>
    <hyperlink ref="A455" r:id="rId356" xr:uid="{0107D7A4-80A5-4D2A-8E9A-AF0CA327804D}"/>
    <hyperlink ref="A456" r:id="rId357" xr:uid="{CC14D933-ED6C-4781-B362-5DC81E05AAB8}"/>
    <hyperlink ref="A457" r:id="rId358" xr:uid="{885A287C-BC9D-4E1D-B66C-ED52290B2899}"/>
    <hyperlink ref="A458" r:id="rId359" xr:uid="{ABA0A024-51DE-4899-AAE4-7CB6FF5429D5}"/>
    <hyperlink ref="A459" r:id="rId360" xr:uid="{ACE611CD-E56E-4C7B-ADA2-808F335A37D7}"/>
    <hyperlink ref="A460" r:id="rId361" xr:uid="{AEDFB407-86C8-4142-9385-D668CCACAF78}"/>
    <hyperlink ref="A461" r:id="rId362" xr:uid="{026CCEF1-4808-4B2F-A167-D03C01C16B05}"/>
    <hyperlink ref="A463" r:id="rId363" xr:uid="{85030F2E-072C-4D1F-A652-133C4A507DB1}"/>
    <hyperlink ref="A464" r:id="rId364" xr:uid="{19B386B1-973E-4E67-AB77-222DD5CF61E4}"/>
    <hyperlink ref="A465" r:id="rId365" xr:uid="{0B99C6D9-36A8-43ED-924E-23BFDA8414D9}"/>
    <hyperlink ref="A466" r:id="rId366" xr:uid="{33AE5E12-33BB-4A64-B612-4501AA69CABF}"/>
    <hyperlink ref="A467" r:id="rId367" xr:uid="{C6BC788E-6FAD-4BAC-94AD-D0997E06E5A3}"/>
    <hyperlink ref="A468" r:id="rId368" xr:uid="{2A44C2CF-E11B-440B-A0B8-F60E8D70E3A4}"/>
    <hyperlink ref="A469" r:id="rId369" xr:uid="{8F2F1791-33BF-4174-8F34-2AA551778D8A}"/>
    <hyperlink ref="A470" r:id="rId370" xr:uid="{B2E920FB-0AA7-4775-828A-6EBBCE52DC72}"/>
    <hyperlink ref="A471" r:id="rId371" xr:uid="{C9FD17D9-AD82-4C84-9326-4A4E12C9C257}"/>
    <hyperlink ref="A474" r:id="rId372" xr:uid="{5ADC6CDD-5044-45E5-98F5-C7D9EDE5484D}"/>
    <hyperlink ref="A475" r:id="rId373" xr:uid="{1C5BB207-8809-48A4-8702-B169377B81A2}"/>
    <hyperlink ref="A476" r:id="rId374" xr:uid="{36382A13-A120-476E-B79E-1DE7DF498950}"/>
    <hyperlink ref="A477" r:id="rId375" xr:uid="{C3A8797B-367A-42CA-9C27-035E2FB37FFF}"/>
    <hyperlink ref="A478" r:id="rId376" xr:uid="{3ABCC973-4C24-4DDA-A1CF-94B726732800}"/>
    <hyperlink ref="A479" r:id="rId377" xr:uid="{E425AF68-93F6-4E0E-9BC1-660880C474E9}"/>
    <hyperlink ref="A481" r:id="rId378" xr:uid="{385A4454-2A3F-4F16-B0D1-31C05D231618}"/>
    <hyperlink ref="A483" r:id="rId379" xr:uid="{95D36AB0-7A9A-41B5-986C-858BE83C96F7}"/>
    <hyperlink ref="A484" r:id="rId380" xr:uid="{2A0CBD7D-7651-4ED2-BA2D-52717E186B05}"/>
    <hyperlink ref="A485" r:id="rId381" xr:uid="{9FB94231-A002-4183-BED9-15C7C8693DF2}"/>
    <hyperlink ref="A486" r:id="rId382" xr:uid="{7B8C06E7-FC37-42D7-9E35-EDA3F3420515}"/>
    <hyperlink ref="A488" r:id="rId383" xr:uid="{D82D34D4-D8F3-42FC-BCA6-1CBFB1F1207E}"/>
    <hyperlink ref="A489" r:id="rId384" xr:uid="{76A6FC4D-022D-4B88-BFE7-689EAE6A2775}"/>
    <hyperlink ref="A491" r:id="rId385" xr:uid="{87F5FF7A-BA21-43DE-B713-210A9454DCEE}"/>
    <hyperlink ref="A492" r:id="rId386" xr:uid="{016493CA-CF9B-4CC9-A0AB-CED99ED0FE39}"/>
    <hyperlink ref="A495" r:id="rId387" xr:uid="{0B93E152-C685-48CE-A55A-B46EC1BD26D3}"/>
    <hyperlink ref="A497" r:id="rId388" xr:uid="{BA25FF29-DB0C-42A6-ACD0-04B01C612CF6}"/>
    <hyperlink ref="A498" r:id="rId389" xr:uid="{32E1B654-D0C9-4EB2-B911-9B0744A471BC}"/>
    <hyperlink ref="A500" r:id="rId390" xr:uid="{C704EC74-1741-4390-904A-B4291905F4F7}"/>
    <hyperlink ref="A501" r:id="rId391" xr:uid="{EE0CF7A1-0E89-439D-8DA7-02D96A4FD11B}"/>
    <hyperlink ref="A502" r:id="rId392" xr:uid="{F1B964B7-6D2A-4C2A-9600-0E849C86A294}"/>
    <hyperlink ref="A503" r:id="rId393" xr:uid="{C6294A85-06FA-428F-9421-19ABEC79CD05}"/>
    <hyperlink ref="A504" r:id="rId394" xr:uid="{594638A5-78E7-47D9-9362-E5B192154ABF}"/>
    <hyperlink ref="A506" r:id="rId395" xr:uid="{EF36559B-E7D3-4ECB-A251-1CC917B54CDB}"/>
    <hyperlink ref="A508" r:id="rId396" xr:uid="{5D9D97E5-5830-4C86-B0EA-437AD68E4136}"/>
    <hyperlink ref="A509" r:id="rId397" xr:uid="{3827327E-293A-4834-B9BB-ACCFF20A28B3}"/>
    <hyperlink ref="A510" r:id="rId398" xr:uid="{33B6BD95-6218-4161-95FD-B14ED760357D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44752.281899317131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36.1</v>
      </c>
      <c r="L2" s="3">
        <v>16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164</v>
      </c>
      <c r="U2" s="3" t="s">
        <v>28</v>
      </c>
      <c r="V2" s="3" t="s">
        <v>30</v>
      </c>
    </row>
    <row r="3" spans="1:22">
      <c r="A3" s="2">
        <v>44752.374998217594</v>
      </c>
      <c r="B3" s="4" t="s">
        <v>36</v>
      </c>
      <c r="C3" s="3" t="s">
        <v>22</v>
      </c>
      <c r="D3" s="3" t="s">
        <v>23</v>
      </c>
      <c r="F3" s="3" t="s">
        <v>37</v>
      </c>
      <c r="I3" s="3" t="s">
        <v>25</v>
      </c>
      <c r="K3" s="3">
        <v>36.299999999999997</v>
      </c>
      <c r="L3" s="3">
        <v>16</v>
      </c>
      <c r="M3" s="3" t="s">
        <v>26</v>
      </c>
      <c r="N3" s="3" t="s">
        <v>27</v>
      </c>
      <c r="O3" s="3" t="s">
        <v>27</v>
      </c>
      <c r="Q3" s="3" t="s">
        <v>38</v>
      </c>
      <c r="S3" s="3" t="s">
        <v>28</v>
      </c>
      <c r="T3" s="3" t="s">
        <v>28</v>
      </c>
      <c r="U3" s="3" t="s">
        <v>165</v>
      </c>
      <c r="V3" s="3" t="s">
        <v>30</v>
      </c>
    </row>
    <row r="4" spans="1:22">
      <c r="A4" s="2">
        <v>44752.396092465278</v>
      </c>
      <c r="B4" s="4" t="s">
        <v>84</v>
      </c>
      <c r="C4" s="3" t="s">
        <v>22</v>
      </c>
      <c r="D4" s="3" t="s">
        <v>23</v>
      </c>
      <c r="F4" s="3" t="s">
        <v>85</v>
      </c>
      <c r="I4" s="3" t="s">
        <v>25</v>
      </c>
      <c r="K4" s="3">
        <v>36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38</v>
      </c>
      <c r="S4" s="3" t="s">
        <v>28</v>
      </c>
      <c r="T4" s="3" t="s">
        <v>123</v>
      </c>
      <c r="U4" s="3" t="s">
        <v>28</v>
      </c>
      <c r="V4" s="3" t="s">
        <v>30</v>
      </c>
    </row>
    <row r="5" spans="1:22">
      <c r="A5" s="2">
        <v>44752.397592858797</v>
      </c>
      <c r="B5" s="4" t="s">
        <v>108</v>
      </c>
      <c r="C5" s="3" t="s">
        <v>32</v>
      </c>
      <c r="G5" s="3" t="s">
        <v>109</v>
      </c>
      <c r="H5" s="3" t="s">
        <v>110</v>
      </c>
      <c r="I5" s="3" t="s">
        <v>54</v>
      </c>
      <c r="J5" s="3" t="s">
        <v>27</v>
      </c>
      <c r="K5" s="3">
        <v>36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30</v>
      </c>
    </row>
    <row r="6" spans="1:22">
      <c r="A6" s="2">
        <v>44752.40888771991</v>
      </c>
      <c r="B6" s="4" t="s">
        <v>61</v>
      </c>
      <c r="C6" s="3" t="s">
        <v>22</v>
      </c>
      <c r="D6" s="3" t="s">
        <v>23</v>
      </c>
      <c r="F6" s="3" t="s">
        <v>62</v>
      </c>
      <c r="I6" s="3" t="s">
        <v>25</v>
      </c>
      <c r="K6" s="3">
        <v>36.200000000000003</v>
      </c>
      <c r="L6" s="3">
        <v>40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30</v>
      </c>
    </row>
    <row r="7" spans="1:22">
      <c r="A7" s="2">
        <v>44752.448657592591</v>
      </c>
      <c r="B7" s="4" t="s">
        <v>49</v>
      </c>
      <c r="C7" s="3" t="s">
        <v>32</v>
      </c>
      <c r="G7" s="3" t="s">
        <v>50</v>
      </c>
      <c r="H7" s="3" t="s">
        <v>51</v>
      </c>
      <c r="I7" s="3" t="s">
        <v>25</v>
      </c>
      <c r="K7" s="3">
        <v>36.4</v>
      </c>
      <c r="L7" s="3">
        <v>19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91</v>
      </c>
      <c r="V7" s="3" t="s">
        <v>30</v>
      </c>
    </row>
    <row r="8" spans="1:22">
      <c r="A8" s="2">
        <v>44752.658914652777</v>
      </c>
      <c r="B8" s="4" t="s">
        <v>66</v>
      </c>
      <c r="C8" s="3" t="s">
        <v>32</v>
      </c>
      <c r="G8" s="3" t="s">
        <v>67</v>
      </c>
      <c r="H8" s="3" t="s">
        <v>68</v>
      </c>
      <c r="I8" s="3" t="s">
        <v>54</v>
      </c>
      <c r="J8" s="3" t="s">
        <v>27</v>
      </c>
      <c r="K8" s="3">
        <v>36.5</v>
      </c>
      <c r="L8" s="3">
        <v>28</v>
      </c>
      <c r="M8" s="3" t="s">
        <v>26</v>
      </c>
      <c r="N8" s="3" t="s">
        <v>27</v>
      </c>
      <c r="O8" s="3" t="s">
        <v>27</v>
      </c>
      <c r="Q8" s="3" t="s">
        <v>38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44752.798548495368</v>
      </c>
      <c r="B9" s="4" t="s">
        <v>57</v>
      </c>
      <c r="C9" s="3" t="s">
        <v>32</v>
      </c>
      <c r="G9" s="3" t="s">
        <v>160</v>
      </c>
      <c r="H9" s="3" t="s">
        <v>161</v>
      </c>
      <c r="I9" s="3" t="s">
        <v>25</v>
      </c>
      <c r="K9" s="3">
        <v>36.5</v>
      </c>
      <c r="L9" s="3">
        <v>22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44752.801609108792</v>
      </c>
      <c r="B10" s="4" t="s">
        <v>43</v>
      </c>
      <c r="C10" s="3" t="s">
        <v>22</v>
      </c>
      <c r="D10" s="3" t="s">
        <v>23</v>
      </c>
      <c r="F10" s="3" t="s">
        <v>44</v>
      </c>
      <c r="I10" s="3" t="s">
        <v>25</v>
      </c>
      <c r="K10" s="3">
        <v>36.200000000000003</v>
      </c>
      <c r="L10" s="3">
        <v>22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30</v>
      </c>
    </row>
    <row r="11" spans="1:22">
      <c r="A11" s="2">
        <v>44752.806994212966</v>
      </c>
      <c r="B11" s="4" t="s">
        <v>55</v>
      </c>
      <c r="C11" s="3" t="s">
        <v>22</v>
      </c>
      <c r="D11" s="3" t="s">
        <v>56</v>
      </c>
      <c r="E11" s="3">
        <v>480</v>
      </c>
      <c r="I11" s="3" t="s">
        <v>25</v>
      </c>
      <c r="K11" s="3">
        <v>36.5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38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44752.840940300928</v>
      </c>
      <c r="B12" s="4" t="s">
        <v>40</v>
      </c>
      <c r="C12" s="3" t="s">
        <v>32</v>
      </c>
      <c r="G12" s="3" t="s">
        <v>41</v>
      </c>
      <c r="H12" s="3" t="s">
        <v>42</v>
      </c>
      <c r="I12" s="3" t="s">
        <v>25</v>
      </c>
      <c r="K12" s="3">
        <v>36.4</v>
      </c>
      <c r="L12" s="3">
        <v>12</v>
      </c>
      <c r="M12" s="3" t="s">
        <v>26</v>
      </c>
      <c r="N12" s="3" t="s">
        <v>27</v>
      </c>
      <c r="O12" s="3" t="s">
        <v>27</v>
      </c>
      <c r="Q12" s="3" t="s">
        <v>38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44752.848355150461</v>
      </c>
      <c r="B13" s="4" t="s">
        <v>75</v>
      </c>
      <c r="C13" s="3" t="s">
        <v>32</v>
      </c>
      <c r="G13" s="3" t="s">
        <v>76</v>
      </c>
      <c r="H13" s="3" t="s">
        <v>77</v>
      </c>
      <c r="I13" s="3" t="s">
        <v>25</v>
      </c>
      <c r="K13" s="3">
        <v>36.299999999999997</v>
      </c>
      <c r="L13" s="3">
        <v>14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6AF3-E4FC-498A-9016-18D4F6018861}">
  <dimension ref="A1:T1000"/>
  <sheetViews>
    <sheetView tabSelected="1" topLeftCell="D3" zoomScale="115" zoomScaleNormal="115" workbookViewId="0">
      <selection activeCell="J21" sqref="J21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1426</v>
      </c>
      <c r="C1" s="27" t="s">
        <v>1427</v>
      </c>
      <c r="D1" s="28" t="s">
        <v>6</v>
      </c>
      <c r="E1" s="28" t="s">
        <v>5</v>
      </c>
      <c r="F1" s="29">
        <v>44746</v>
      </c>
      <c r="G1" s="29">
        <v>44747</v>
      </c>
      <c r="H1" s="29">
        <v>44748</v>
      </c>
      <c r="I1" s="29">
        <v>44749</v>
      </c>
      <c r="J1" s="29">
        <v>44750</v>
      </c>
      <c r="K1" s="29">
        <v>44751</v>
      </c>
      <c r="L1" s="29">
        <v>44752</v>
      </c>
      <c r="N1" s="28" t="s">
        <v>1428</v>
      </c>
      <c r="O1" s="31" t="s">
        <v>1429</v>
      </c>
    </row>
    <row r="2" spans="2:15" ht="15" customHeight="1">
      <c r="B2" s="33" t="s">
        <v>1388</v>
      </c>
      <c r="C2" s="27">
        <v>247</v>
      </c>
      <c r="D2" s="34" t="s">
        <v>1389</v>
      </c>
      <c r="E2" s="26" t="s">
        <v>1390</v>
      </c>
      <c r="F2" s="33" t="str">
        <f>IF(OR(OR(ISNUMBER(MATCH(C2,'July 4'!$E$2:$E$300,0)),ISNUMBER(MATCH(C2,'July 4'!$F$2:$F$300,0))),AND(ISNUMBER(MATCH(D2,'July 4'!$H$2:$H$300,0)),(ISNUMBER(MATCH(E2,'July 4'!$G$2:$G$300,0))))),"Found","Not Found")</f>
        <v>Not Found</v>
      </c>
      <c r="G2" s="33" t="str">
        <f>IF(OR(OR(ISNUMBER(MATCH(C2,'July 5'!$E$2:$E$300,0)),ISNUMBER(MATCH(C2,'July 5'!$F$2:$F$300,0))),AND(ISNUMBER(MATCH(D2,'July 5'!$H$2:$H$300,0)),(ISNUMBER(MATCH(E2,'July 5'!$G$2:$G$300,0))))),"Found","Not Found")</f>
        <v>Found</v>
      </c>
      <c r="H2" s="35" t="str">
        <f>IF(OR(OR(ISNUMBER(MATCH(C2,'July 6'!$E$2:$E$300,0)),ISNUMBER(MATCH(C2,'July 6'!$F$2:$F$300,0))),AND(ISNUMBER(MATCH(D2,'July 6'!$H$2:$H$300,0)),(ISNUMBER(MATCH(E2,'July 6'!$G$2:$G$300,0))))),"Found","Not Found")</f>
        <v>Found</v>
      </c>
      <c r="I2" s="33" t="str">
        <f>IF(OR(OR(ISNUMBER(MATCH(C2,'July 7'!$E$2:$E$300,0)),ISNUMBER(MATCH(C2,'July 7'!$F$2:$F$300,0))),AND(ISNUMBER(MATCH(D2,'July 7'!$H$2:$H$300,0)),(ISNUMBER(MATCH(E2,'July 7'!$G$2:$G$300,0))))),"Found","Not Found")</f>
        <v>Found</v>
      </c>
      <c r="J2" s="33" t="str">
        <f>IF(OR(OR(ISNUMBER(MATCH(C2,'July 8'!$E$2:$E$300,0)),ISNUMBER(MATCH(C2,'July 8'!$F$2:$F$300,0))),AND(ISNUMBER(MATCH(D2,'July 8'!$H$2:$H$300,0)),(ISNUMBER(MATCH(E2,'July 8'!$G$2:$G$300,0))))),"Found","Not Found")</f>
        <v>Found</v>
      </c>
      <c r="K2" s="33" t="str">
        <f>IF(OR(OR(ISNUMBER(MATCH(C2,'July 9'!$E$2:$E$300,0)),ISNUMBER(MATCH(C2,'July 9'!$F$2:$F$300,0))),AND(ISNUMBER(MATCH(D2,'July 9'!$H$2:$H$300,0)),(ISNUMBER(MATCH(E2,'July 9'!$G$2:$G$300,0))))),"Found","Not Found")</f>
        <v>Not Found</v>
      </c>
      <c r="L2" s="33" t="str">
        <f>IF(OR(OR(ISNUMBER(MATCH(C2,'July 10'!$E$2:$E$300,0)),ISNUMBER(MATCH(C2,'July 10'!$F$2:$F$300,0))),AND(ISNUMBER(MATCH(D2,'July 10'!$H$2:$H$300,0)),(ISNUMBER(MATCH(E2,'July 10'!$G$2:$G$300,0))))),"Found","Not Found")</f>
        <v>Not Found</v>
      </c>
      <c r="M2" s="36">
        <f t="shared" ref="M2:M65" si="0">COUNTIF(F2:L2, "Found")</f>
        <v>4</v>
      </c>
      <c r="N2" s="34" t="s">
        <v>1430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421</v>
      </c>
      <c r="C3" s="27">
        <f>VLOOKUP(B3,'PKII Employee Details'!$A$2:$F$600,3,FALSE)</f>
        <v>269</v>
      </c>
      <c r="D3" s="34" t="s">
        <v>73</v>
      </c>
      <c r="E3" s="26" t="s">
        <v>72</v>
      </c>
      <c r="F3" s="33" t="str">
        <f>IF(OR(OR(ISNUMBER(MATCH(C3,'July 4'!$E$2:$E$300,0)),ISNUMBER(MATCH(C3,'July 4'!$F$2:$F$300,0))),AND(ISNUMBER(MATCH(D3,'July 4'!$H$2:$H$300,0)),(ISNUMBER(MATCH(E3,'July 4'!$G$2:$G$300,0))))),"Found","Not Found")</f>
        <v>Found</v>
      </c>
      <c r="G3" s="33" t="str">
        <f>IF(OR(OR(ISNUMBER(MATCH(C3,'July 5'!$E$2:$E$300,0)),ISNUMBER(MATCH(C3,'July 5'!$F$2:$F$300,0))),AND(ISNUMBER(MATCH(D3,'July 5'!$H$2:$H$300,0)),(ISNUMBER(MATCH(E3,'July 5'!$G$2:$G$300,0))))),"Found","Not Found")</f>
        <v>Not Found</v>
      </c>
      <c r="H3" s="35" t="str">
        <f>IF(OR(OR(ISNUMBER(MATCH(C3,'July 6'!$E$2:$E$300,0)),ISNUMBER(MATCH(C3,'July 6'!$F$2:$F$300,0))),AND(ISNUMBER(MATCH(D3,'July 6'!$H$2:$H$300,0)),(ISNUMBER(MATCH(E3,'July 6'!$G$2:$G$300,0))))),"Found","Not Found")</f>
        <v>Not Found</v>
      </c>
      <c r="I3" s="33" t="str">
        <f>IF(OR(OR(ISNUMBER(MATCH(C3,'July 7'!$E$2:$E$300,0)),ISNUMBER(MATCH(C3,'July 7'!$F$2:$F$300,0))),AND(ISNUMBER(MATCH(D3,'July 7'!$H$2:$H$300,0)),(ISNUMBER(MATCH(E3,'July 7'!$G$2:$G$300,0))))),"Found","Not Found")</f>
        <v>Not Found</v>
      </c>
      <c r="J3" s="33" t="str">
        <f>IF(OR(OR(ISNUMBER(MATCH(C3,'July 8'!$E$2:$E$300,0)),ISNUMBER(MATCH(C3,'July 8'!$F$2:$F$300,0))),AND(ISNUMBER(MATCH(D3,'July 8'!$H$2:$H$300,0)),(ISNUMBER(MATCH(E3,'July 8'!$G$2:$G$300,0))))),"Found","Not Found")</f>
        <v>Found</v>
      </c>
      <c r="K3" s="33" t="str">
        <f>IF(OR(OR(ISNUMBER(MATCH(C3,'July 9'!$E$2:$E$300,0)),ISNUMBER(MATCH(C3,'July 9'!$F$2:$F$300,0))),AND(ISNUMBER(MATCH(D3,'July 9'!$H$2:$H$300,0)),(ISNUMBER(MATCH(E3,'July 9'!$G$2:$G$300,0))))),"Found","Not Found")</f>
        <v>Not Found</v>
      </c>
      <c r="L3" s="33" t="str">
        <f>IF(OR(OR(ISNUMBER(MATCH(C3,'July 10'!$E$2:$E$300,0)),ISNUMBER(MATCH(C3,'July 10'!$F$2:$F$300,0))),AND(ISNUMBER(MATCH(D3,'July 10'!$H$2:$H$300,0)),(ISNUMBER(MATCH(E3,'July 10'!$G$2:$G$300,0))))),"Found","Not Found")</f>
        <v>Not Found</v>
      </c>
      <c r="M3" s="36">
        <f t="shared" si="0"/>
        <v>2</v>
      </c>
      <c r="N3" s="34" t="s">
        <v>1430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1355</v>
      </c>
      <c r="C4" s="27">
        <f>VLOOKUP(B4,'PKII Employee Details'!$A$2:$F$600,3,FALSE)</f>
        <v>554</v>
      </c>
      <c r="D4" s="34" t="s">
        <v>1275</v>
      </c>
      <c r="E4" s="34" t="s">
        <v>1356</v>
      </c>
      <c r="F4" s="33" t="str">
        <f>IF(OR(OR(ISNUMBER(MATCH(C4,'July 4'!$E$2:$E$300,0)),ISNUMBER(MATCH(C4,'July 4'!$F$2:$F$300,0))),AND(ISNUMBER(MATCH(D4,'July 4'!$H$2:$H$300,0)),(ISNUMBER(MATCH(E4,'July 4'!$G$2:$G$300,0))))),"Found","Not Found")</f>
        <v>Not Found</v>
      </c>
      <c r="G4" s="33" t="str">
        <f>IF(OR(OR(ISNUMBER(MATCH(C4,'July 5'!$E$2:$E$300,0)),ISNUMBER(MATCH(C4,'July 5'!$F$2:$F$300,0))),AND(ISNUMBER(MATCH(D4,'July 5'!$H$2:$H$300,0)),(ISNUMBER(MATCH(E4,'July 5'!$G$2:$G$300,0))))),"Found","Not Found")</f>
        <v>Not Found</v>
      </c>
      <c r="H4" s="35" t="str">
        <f>IF(OR(OR(ISNUMBER(MATCH(C4,'July 6'!$E$2:$E$300,0)),ISNUMBER(MATCH(C4,'July 6'!$F$2:$F$300,0))),AND(ISNUMBER(MATCH(D4,'July 6'!$H$2:$H$300,0)),(ISNUMBER(MATCH(E4,'July 6'!$G$2:$G$300,0))))),"Found","Not Found")</f>
        <v>Not Found</v>
      </c>
      <c r="I4" s="33" t="str">
        <f>IF(OR(OR(ISNUMBER(MATCH(C4,'July 7'!$E$2:$E$300,0)),ISNUMBER(MATCH(C4,'July 7'!$F$2:$F$300,0))),AND(ISNUMBER(MATCH(D4,'July 7'!$H$2:$H$300,0)),(ISNUMBER(MATCH(E4,'July 7'!$G$2:$G$300,0))))),"Found","Not Found")</f>
        <v>Not Found</v>
      </c>
      <c r="J4" s="33" t="str">
        <f>IF(OR(OR(ISNUMBER(MATCH(C4,'July 8'!$E$2:$E$300,0)),ISNUMBER(MATCH(C4,'July 8'!$F$2:$F$300,0))),AND(ISNUMBER(MATCH(D4,'July 8'!$H$2:$H$300,0)),(ISNUMBER(MATCH(E4,'July 8'!$G$2:$G$300,0))))),"Found","Not Found")</f>
        <v>Not Found</v>
      </c>
      <c r="K4" s="33" t="str">
        <f>IF(OR(OR(ISNUMBER(MATCH(C4,'July 9'!$E$2:$E$300,0)),ISNUMBER(MATCH(C4,'July 9'!$F$2:$F$300,0))),AND(ISNUMBER(MATCH(D4,'July 9'!$H$2:$H$300,0)),(ISNUMBER(MATCH(E4,'July 9'!$G$2:$G$300,0))))),"Found","Not Found")</f>
        <v>Not Found</v>
      </c>
      <c r="L4" s="33" t="str">
        <f>IF(OR(OR(ISNUMBER(MATCH(C4,'July 10'!$E$2:$E$300,0)),ISNUMBER(MATCH(C4,'July 10'!$F$2:$F$300,0))),AND(ISNUMBER(MATCH(D4,'July 10'!$H$2:$H$300,0)),(ISNUMBER(MATCH(E4,'July 10'!$G$2:$G$300,0))))),"Found","Not Found")</f>
        <v>Not Found</v>
      </c>
      <c r="M4" s="36">
        <f t="shared" si="0"/>
        <v>0</v>
      </c>
      <c r="N4" s="34" t="s">
        <v>1430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762</v>
      </c>
      <c r="C5" s="27">
        <v>571</v>
      </c>
      <c r="D5" s="34" t="s">
        <v>759</v>
      </c>
      <c r="E5" s="34" t="s">
        <v>1431</v>
      </c>
      <c r="F5" s="33" t="str">
        <f>IF(OR(OR(ISNUMBER(MATCH(C5,'July 4'!$E$2:$E$300,0)),ISNUMBER(MATCH(C5,'July 4'!$F$2:$F$300,0))),AND(ISNUMBER(MATCH(D5,'July 4'!$H$2:$H$300,0)),(ISNUMBER(MATCH(E5,'July 4'!$G$2:$G$300,0))))),"Found","Not Found")</f>
        <v>Not Found</v>
      </c>
      <c r="G5" s="33" t="str">
        <f>IF(OR(OR(ISNUMBER(MATCH(C5,'July 5'!$E$2:$E$300,0)),ISNUMBER(MATCH(C5,'July 5'!$F$2:$F$300,0))),AND(ISNUMBER(MATCH(D5,'July 5'!$H$2:$H$300,0)),(ISNUMBER(MATCH(E5,'July 5'!$G$2:$G$300,0))))),"Found","Not Found")</f>
        <v>Not Found</v>
      </c>
      <c r="H5" s="35" t="str">
        <f>IF(OR(OR(ISNUMBER(MATCH(C5,'July 6'!$E$2:$E$300,0)),ISNUMBER(MATCH(C5,'July 6'!$F$2:$F$300,0))),AND(ISNUMBER(MATCH(D5,'July 6'!$H$2:$H$300,0)),(ISNUMBER(MATCH(E5,'July 6'!$G$2:$G$300,0))))),"Found","Not Found")</f>
        <v>Found</v>
      </c>
      <c r="I5" s="33" t="str">
        <f>IF(OR(OR(ISNUMBER(MATCH(C5,'July 7'!$E$2:$E$300,0)),ISNUMBER(MATCH(C5,'July 7'!$F$2:$F$300,0))),AND(ISNUMBER(MATCH(D5,'July 7'!$H$2:$H$300,0)),(ISNUMBER(MATCH(E5,'July 7'!$G$2:$G$300,0))))),"Found","Not Found")</f>
        <v>Found</v>
      </c>
      <c r="J5" s="33" t="str">
        <f>IF(OR(OR(ISNUMBER(MATCH(C5,'July 8'!$E$2:$E$300,0)),ISNUMBER(MATCH(C5,'July 8'!$F$2:$F$300,0))),AND(ISNUMBER(MATCH(D5,'July 8'!$H$2:$H$300,0)),(ISNUMBER(MATCH(E5,'July 8'!$G$2:$G$300,0))))),"Found","Not Found")</f>
        <v>Not Found</v>
      </c>
      <c r="K5" s="33" t="str">
        <f>IF(OR(OR(ISNUMBER(MATCH(C5,'July 9'!$E$2:$E$300,0)),ISNUMBER(MATCH(C5,'July 9'!$F$2:$F$300,0))),AND(ISNUMBER(MATCH(D5,'July 9'!$H$2:$H$300,0)),(ISNUMBER(MATCH(E5,'July 9'!$G$2:$G$300,0))))),"Found","Not Found")</f>
        <v>Not Found</v>
      </c>
      <c r="L5" s="33" t="str">
        <f>IF(OR(OR(ISNUMBER(MATCH(C5,'July 10'!$E$2:$E$300,0)),ISNUMBER(MATCH(C5,'July 10'!$F$2:$F$300,0))),AND(ISNUMBER(MATCH(D5,'July 10'!$H$2:$H$300,0)),(ISNUMBER(MATCH(E5,'July 10'!$G$2:$G$300,0))))),"Found","Not Found")</f>
        <v>Not Found</v>
      </c>
      <c r="M5" s="36">
        <f t="shared" si="0"/>
        <v>2</v>
      </c>
      <c r="N5" s="34" t="s">
        <v>1430</v>
      </c>
      <c r="O5" s="30" t="str">
        <f t="shared" si="1"/>
        <v>Yes</v>
      </c>
    </row>
    <row r="6" spans="2:15" ht="15" customHeight="1">
      <c r="B6" s="33" t="s">
        <v>967</v>
      </c>
      <c r="C6" s="27">
        <f>VLOOKUP(B6,'PKII Employee Details'!$A$2:$F$600,3,FALSE)</f>
        <v>505</v>
      </c>
      <c r="D6" s="34" t="s">
        <v>968</v>
      </c>
      <c r="E6" s="34" t="s">
        <v>969</v>
      </c>
      <c r="F6" s="33" t="str">
        <f>IF(OR(OR(ISNUMBER(MATCH(C6,'July 4'!$E$2:$E$300,0)),ISNUMBER(MATCH(C6,'July 4'!$F$2:$F$300,0))),AND(ISNUMBER(MATCH(D6,'July 4'!$H$2:$H$300,0)),(ISNUMBER(MATCH(E6,'July 4'!$G$2:$G$300,0))))),"Found","Not Found")</f>
        <v>Not Found</v>
      </c>
      <c r="G6" s="33" t="str">
        <f>IF(OR(OR(ISNUMBER(MATCH(C6,'July 5'!$E$2:$E$300,0)),ISNUMBER(MATCH(C6,'July 5'!$F$2:$F$300,0))),AND(ISNUMBER(MATCH(D6,'July 5'!$H$2:$H$300,0)),(ISNUMBER(MATCH(E6,'July 5'!$G$2:$G$300,0))))),"Found","Not Found")</f>
        <v>Found</v>
      </c>
      <c r="H6" s="35" t="str">
        <f>IF(OR(OR(ISNUMBER(MATCH(C6,'July 6'!$E$2:$E$300,0)),ISNUMBER(MATCH(C6,'July 6'!$F$2:$F$300,0))),AND(ISNUMBER(MATCH(D6,'July 6'!$H$2:$H$300,0)),(ISNUMBER(MATCH(E6,'July 6'!$G$2:$G$300,0))))),"Found","Not Found")</f>
        <v>Found</v>
      </c>
      <c r="I6" s="33" t="str">
        <f>IF(OR(OR(ISNUMBER(MATCH(C6,'July 7'!$E$2:$E$300,0)),ISNUMBER(MATCH(C6,'July 7'!$F$2:$F$300,0))),AND(ISNUMBER(MATCH(D6,'July 7'!$H$2:$H$300,0)),(ISNUMBER(MATCH(E6,'July 7'!$G$2:$G$300,0))))),"Found","Not Found")</f>
        <v>Found</v>
      </c>
      <c r="J6" s="33" t="str">
        <f>IF(OR(OR(ISNUMBER(MATCH(C6,'July 8'!$E$2:$E$300,0)),ISNUMBER(MATCH(C6,'July 8'!$F$2:$F$300,0))),AND(ISNUMBER(MATCH(D6,'July 8'!$H$2:$H$300,0)),(ISNUMBER(MATCH(E6,'July 8'!$G$2:$G$300,0))))),"Found","Not Found")</f>
        <v>Found</v>
      </c>
      <c r="K6" s="33" t="str">
        <f>IF(OR(OR(ISNUMBER(MATCH(C6,'July 9'!$E$2:$E$300,0)),ISNUMBER(MATCH(C6,'July 9'!$F$2:$F$300,0))),AND(ISNUMBER(MATCH(D6,'July 9'!$H$2:$H$300,0)),(ISNUMBER(MATCH(E6,'July 9'!$G$2:$G$300,0))))),"Found","Not Found")</f>
        <v>Found</v>
      </c>
      <c r="L6" s="33" t="str">
        <f>IF(OR(OR(ISNUMBER(MATCH(C6,'July 10'!$E$2:$E$300,0)),ISNUMBER(MATCH(C6,'July 10'!$F$2:$F$300,0))),AND(ISNUMBER(MATCH(D6,'July 10'!$H$2:$H$300,0)),(ISNUMBER(MATCH(E6,'July 10'!$G$2:$G$300,0))))),"Found","Not Found")</f>
        <v>Not Found</v>
      </c>
      <c r="M6" s="36">
        <f t="shared" si="0"/>
        <v>5</v>
      </c>
      <c r="N6" s="34" t="s">
        <v>1430</v>
      </c>
      <c r="O6" s="30" t="str">
        <f t="shared" si="1"/>
        <v>No</v>
      </c>
    </row>
    <row r="7" spans="2:15" ht="15" customHeight="1">
      <c r="B7" s="37" t="s">
        <v>348</v>
      </c>
      <c r="C7" s="27" t="str">
        <f>VLOOKUP(B7,'PKII Employee Details'!$A$2:$F$600,3,FALSE)</f>
        <v>C259</v>
      </c>
      <c r="D7" s="34" t="s">
        <v>350</v>
      </c>
      <c r="E7" s="26" t="s">
        <v>351</v>
      </c>
      <c r="F7" s="33" t="str">
        <f>IF(OR(OR(ISNUMBER(MATCH(C7,'July 4'!$E$2:$E$300,0)),ISNUMBER(MATCH(C7,'July 4'!$F$2:$F$300,0))),AND(ISNUMBER(MATCH(D7,'July 4'!$H$2:$H$300,0)),(ISNUMBER(MATCH(E7,'July 4'!$G$2:$G$300,0))))),"Found","Not Found")</f>
        <v>Not Found</v>
      </c>
      <c r="G7" s="33" t="str">
        <f>IF(OR(OR(ISNUMBER(MATCH(C7,'July 5'!$E$2:$E$300,0)),ISNUMBER(MATCH(C7,'July 5'!$F$2:$F$300,0))),AND(ISNUMBER(MATCH(D7,'July 5'!$H$2:$H$300,0)),(ISNUMBER(MATCH(E7,'July 5'!$G$2:$G$300,0))))),"Found","Not Found")</f>
        <v>Found</v>
      </c>
      <c r="H7" s="35" t="str">
        <f>IF(OR(OR(ISNUMBER(MATCH(C7,'July 6'!$E$2:$E$300,0)),ISNUMBER(MATCH(C7,'July 6'!$F$2:$F$300,0))),AND(ISNUMBER(MATCH(D7,'July 6'!$H$2:$H$300,0)),(ISNUMBER(MATCH(E7,'July 6'!$G$2:$G$300,0))))),"Found","Not Found")</f>
        <v>Found</v>
      </c>
      <c r="I7" s="33" t="str">
        <f>IF(OR(OR(ISNUMBER(MATCH(C7,'July 7'!$E$2:$E$300,0)),ISNUMBER(MATCH(C7,'July 7'!$F$2:$F$300,0))),AND(ISNUMBER(MATCH(D7,'July 7'!$H$2:$H$300,0)),(ISNUMBER(MATCH(E7,'July 7'!$G$2:$G$300,0))))),"Found","Not Found")</f>
        <v>Found</v>
      </c>
      <c r="J7" s="33" t="str">
        <f>IF(OR(OR(ISNUMBER(MATCH(C7,'July 8'!$E$2:$E$300,0)),ISNUMBER(MATCH(C7,'July 8'!$F$2:$F$300,0))),AND(ISNUMBER(MATCH(D7,'July 8'!$H$2:$H$300,0)),(ISNUMBER(MATCH(E7,'July 8'!$G$2:$G$300,0))))),"Found","Not Found")</f>
        <v>Found</v>
      </c>
      <c r="K7" s="33" t="str">
        <f>IF(OR(OR(ISNUMBER(MATCH(C7,'July 9'!$E$2:$E$300,0)),ISNUMBER(MATCH(C7,'July 9'!$F$2:$F$300,0))),AND(ISNUMBER(MATCH(D7,'July 9'!$H$2:$H$300,0)),(ISNUMBER(MATCH(E7,'July 9'!$G$2:$G$300,0))))),"Found","Not Found")</f>
        <v>Found</v>
      </c>
      <c r="L7" s="33" t="str">
        <f>IF(OR(OR(ISNUMBER(MATCH(C7,'July 10'!$E$2:$E$300,0)),ISNUMBER(MATCH(C7,'July 10'!$F$2:$F$300,0))),AND(ISNUMBER(MATCH(D7,'July 10'!$H$2:$H$300,0)),(ISNUMBER(MATCH(E7,'July 10'!$G$2:$G$300,0))))),"Found","Not Found")</f>
        <v>Found</v>
      </c>
      <c r="M7" s="36">
        <f t="shared" si="0"/>
        <v>6</v>
      </c>
      <c r="N7" s="34" t="s">
        <v>1430</v>
      </c>
      <c r="O7" s="30" t="str">
        <f t="shared" si="1"/>
        <v>No</v>
      </c>
    </row>
    <row r="8" spans="2:15" ht="15" customHeight="1">
      <c r="B8" s="37" t="s">
        <v>1277</v>
      </c>
      <c r="C8" s="27">
        <v>480</v>
      </c>
      <c r="D8" s="34" t="s">
        <v>1275</v>
      </c>
      <c r="E8" s="33" t="s">
        <v>1274</v>
      </c>
      <c r="F8" s="33" t="str">
        <f>IF(OR(OR(ISNUMBER(MATCH(C8,'July 4'!$E$2:$E$300,0)),ISNUMBER(MATCH(C8,'July 4'!$F$2:$F$300,0))),AND(ISNUMBER(MATCH(D8,'July 4'!$H$2:$H$300,0)),(ISNUMBER(MATCH(E8,'July 4'!$G$2:$G$300,0))))),"Found","Not Found")</f>
        <v>Found</v>
      </c>
      <c r="G8" s="33" t="str">
        <f>IF(OR(OR(ISNUMBER(MATCH(C8,'July 5'!$E$2:$E$300,0)),ISNUMBER(MATCH(C8,'July 5'!$F$2:$F$300,0))),AND(ISNUMBER(MATCH(D8,'July 5'!$H$2:$H$300,0)),(ISNUMBER(MATCH(E8,'July 5'!$G$2:$G$300,0))))),"Found","Not Found")</f>
        <v>Found</v>
      </c>
      <c r="H8" s="35" t="str">
        <f>IF(OR(OR(ISNUMBER(MATCH(C8,'July 6'!$E$2:$E$300,0)),ISNUMBER(MATCH(C8,'July 6'!$F$2:$F$300,0))),AND(ISNUMBER(MATCH(D8,'July 6'!$H$2:$H$300,0)),(ISNUMBER(MATCH(E8,'July 6'!$G$2:$G$300,0))))),"Found","Not Found")</f>
        <v>Found</v>
      </c>
      <c r="I8" s="33" t="str">
        <f>IF(OR(OR(ISNUMBER(MATCH(C8,'July 7'!$E$2:$E$300,0)),ISNUMBER(MATCH(C8,'July 7'!$F$2:$F$300,0))),AND(ISNUMBER(MATCH(D8,'July 7'!$H$2:$H$300,0)),(ISNUMBER(MATCH(E8,'July 7'!$G$2:$G$300,0))))),"Found","Not Found")</f>
        <v>Found</v>
      </c>
      <c r="J8" s="33" t="str">
        <f>IF(OR(OR(ISNUMBER(MATCH(C8,'July 8'!$E$2:$E$300,0)),ISNUMBER(MATCH(C8,'July 8'!$F$2:$F$300,0))),AND(ISNUMBER(MATCH(D8,'July 8'!$H$2:$H$300,0)),(ISNUMBER(MATCH(E8,'July 8'!$G$2:$G$300,0))))),"Found","Not Found")</f>
        <v>Found</v>
      </c>
      <c r="K8" s="33" t="str">
        <f>IF(OR(OR(ISNUMBER(MATCH(C8,'July 9'!$E$2:$E$300,0)),ISNUMBER(MATCH(C8,'July 9'!$F$2:$F$300,0))),AND(ISNUMBER(MATCH(D8,'July 9'!$H$2:$H$300,0)),(ISNUMBER(MATCH(E8,'July 9'!$G$2:$G$300,0))))),"Found","Not Found")</f>
        <v>Not Found</v>
      </c>
      <c r="L8" s="33" t="str">
        <f>IF(OR(OR(ISNUMBER(MATCH(C8,'July 10'!$E$2:$E$300,0)),ISNUMBER(MATCH(C8,'July 10'!$F$2:$F$300,0))),AND(ISNUMBER(MATCH(D8,'July 10'!$H$2:$H$300,0)),(ISNUMBER(MATCH(E8,'July 10'!$G$2:$G$300,0))))),"Found","Not Found")</f>
        <v>Found</v>
      </c>
      <c r="M8" s="36">
        <f t="shared" si="0"/>
        <v>6</v>
      </c>
      <c r="N8" s="34" t="s">
        <v>1430</v>
      </c>
      <c r="O8" s="30" t="str">
        <f t="shared" si="1"/>
        <v>No</v>
      </c>
    </row>
    <row r="9" spans="2:15" ht="15" customHeight="1">
      <c r="B9" s="33" t="s">
        <v>1077</v>
      </c>
      <c r="C9" s="27" t="str">
        <f>VLOOKUP(B9,'PKII Employee Details'!$A$2:$F$600,3,FALSE)</f>
        <v>C767</v>
      </c>
      <c r="D9" s="34" t="s">
        <v>1079</v>
      </c>
      <c r="E9" s="26" t="s">
        <v>1080</v>
      </c>
      <c r="F9" s="33" t="str">
        <f>IF(OR(OR(ISNUMBER(MATCH(C9,'July 4'!$E$2:$E$300,0)),ISNUMBER(MATCH(C9,'July 4'!$F$2:$F$300,0))),AND(ISNUMBER(MATCH(D9,'July 4'!$H$2:$H$300,0)),(ISNUMBER(MATCH(E9,'July 4'!$G$2:$G$300,0))))),"Found","Not Found")</f>
        <v>Not Found</v>
      </c>
      <c r="G9" s="33" t="str">
        <f>IF(OR(OR(ISNUMBER(MATCH(C9,'July 5'!$E$2:$E$300,0)),ISNUMBER(MATCH(C9,'July 5'!$F$2:$F$300,0))),AND(ISNUMBER(MATCH(D9,'July 5'!$H$2:$H$300,0)),(ISNUMBER(MATCH(E9,'July 5'!$G$2:$G$300,0))))),"Found","Not Found")</f>
        <v>Not Found</v>
      </c>
      <c r="H9" s="35" t="str">
        <f>IF(OR(OR(ISNUMBER(MATCH(C9,'July 6'!$E$2:$E$300,0)),ISNUMBER(MATCH(C9,'July 6'!$F$2:$F$300,0))),AND(ISNUMBER(MATCH(D9,'July 6'!$H$2:$H$300,0)),(ISNUMBER(MATCH(E9,'July 6'!$G$2:$G$300,0))))),"Found","Not Found")</f>
        <v>Not Found</v>
      </c>
      <c r="I9" s="33" t="str">
        <f>IF(OR(OR(ISNUMBER(MATCH(C9,'July 7'!$E$2:$E$300,0)),ISNUMBER(MATCH(C9,'July 7'!$F$2:$F$300,0))),AND(ISNUMBER(MATCH(D9,'July 7'!$H$2:$H$300,0)),(ISNUMBER(MATCH(E9,'July 7'!$G$2:$G$300,0))))),"Found","Not Found")</f>
        <v>Not Found</v>
      </c>
      <c r="J9" s="33" t="str">
        <f>IF(OR(OR(ISNUMBER(MATCH(C9,'July 8'!$E$2:$E$300,0)),ISNUMBER(MATCH(C9,'July 8'!$F$2:$F$300,0))),AND(ISNUMBER(MATCH(D9,'July 8'!$H$2:$H$300,0)),(ISNUMBER(MATCH(E9,'July 8'!$G$2:$G$300,0))))),"Found","Not Found")</f>
        <v>Not Found</v>
      </c>
      <c r="K9" s="33" t="str">
        <f>IF(OR(OR(ISNUMBER(MATCH(C9,'July 9'!$E$2:$E$300,0)),ISNUMBER(MATCH(C9,'July 9'!$F$2:$F$300,0))),AND(ISNUMBER(MATCH(D9,'July 9'!$H$2:$H$300,0)),(ISNUMBER(MATCH(E9,'July 9'!$G$2:$G$300,0))))),"Found","Not Found")</f>
        <v>Not Found</v>
      </c>
      <c r="L9" s="33" t="str">
        <f>IF(OR(OR(ISNUMBER(MATCH(C9,'July 10'!$E$2:$E$300,0)),ISNUMBER(MATCH(C9,'July 10'!$F$2:$F$300,0))),AND(ISNUMBER(MATCH(D9,'July 10'!$H$2:$H$300,0)),(ISNUMBER(MATCH(E9,'July 10'!$G$2:$G$300,0))))),"Found","Not Found")</f>
        <v>Not Found</v>
      </c>
      <c r="M9" s="36">
        <f t="shared" si="0"/>
        <v>0</v>
      </c>
      <c r="N9" s="34" t="s">
        <v>1430</v>
      </c>
      <c r="O9" s="30" t="str">
        <f t="shared" si="1"/>
        <v>Yes</v>
      </c>
    </row>
    <row r="10" spans="2:15" ht="15" customHeight="1">
      <c r="B10" s="33" t="s">
        <v>721</v>
      </c>
      <c r="C10" s="27" t="str">
        <f>VLOOKUP(B10,'PKII Employee Details'!$A$2:$F$600,3,FALSE)</f>
        <v>C652</v>
      </c>
      <c r="D10" s="34" t="s">
        <v>51</v>
      </c>
      <c r="E10" s="26" t="s">
        <v>50</v>
      </c>
      <c r="F10" s="33" t="str">
        <f>IF(OR(OR(ISNUMBER(MATCH(C10,'July 4'!$E$2:$E$300,0)),ISNUMBER(MATCH(C10,'July 4'!$F$2:$F$300,0))),AND(ISNUMBER(MATCH(D10,'July 4'!$H$2:$H$300,0)),(ISNUMBER(MATCH(E10,'July 4'!$G$2:$G$300,0))))),"Found","Not Found")</f>
        <v>Found</v>
      </c>
      <c r="G10" s="33" t="str">
        <f>IF(OR(OR(ISNUMBER(MATCH(C10,'July 5'!$E$2:$E$300,0)),ISNUMBER(MATCH(C10,'July 5'!$F$2:$F$300,0))),AND(ISNUMBER(MATCH(D10,'July 5'!$H$2:$H$300,0)),(ISNUMBER(MATCH(E10,'July 5'!$G$2:$G$300,0))))),"Found","Not Found")</f>
        <v>Found</v>
      </c>
      <c r="H10" s="35" t="str">
        <f>IF(OR(OR(ISNUMBER(MATCH(C10,'July 6'!$E$2:$E$300,0)),ISNUMBER(MATCH(C10,'July 6'!$F$2:$F$300,0))),AND(ISNUMBER(MATCH(D10,'July 6'!$H$2:$H$300,0)),(ISNUMBER(MATCH(E10,'July 6'!$G$2:$G$300,0))))),"Found","Not Found")</f>
        <v>Found</v>
      </c>
      <c r="I10" s="33" t="str">
        <f>IF(OR(OR(ISNUMBER(MATCH(C10,'July 7'!$E$2:$E$300,0)),ISNUMBER(MATCH(C10,'July 7'!$F$2:$F$300,0))),AND(ISNUMBER(MATCH(D10,'July 7'!$H$2:$H$300,0)),(ISNUMBER(MATCH(E10,'July 7'!$G$2:$G$300,0))))),"Found","Not Found")</f>
        <v>Found</v>
      </c>
      <c r="J10" s="33" t="str">
        <f>IF(OR(OR(ISNUMBER(MATCH(C10,'July 8'!$E$2:$E$300,0)),ISNUMBER(MATCH(C10,'July 8'!$F$2:$F$300,0))),AND(ISNUMBER(MATCH(D10,'July 8'!$H$2:$H$300,0)),(ISNUMBER(MATCH(E10,'July 8'!$G$2:$G$300,0))))),"Found","Not Found")</f>
        <v>Found</v>
      </c>
      <c r="K10" s="33" t="str">
        <f>IF(OR(OR(ISNUMBER(MATCH(C10,'July 9'!$E$2:$E$300,0)),ISNUMBER(MATCH(C10,'July 9'!$F$2:$F$300,0))),AND(ISNUMBER(MATCH(D10,'July 9'!$H$2:$H$300,0)),(ISNUMBER(MATCH(E10,'July 9'!$G$2:$G$300,0))))),"Found","Not Found")</f>
        <v>Found</v>
      </c>
      <c r="L10" s="33" t="str">
        <f>IF(OR(OR(ISNUMBER(MATCH(C10,'July 10'!$E$2:$E$300,0)),ISNUMBER(MATCH(C10,'July 10'!$F$2:$F$300,0))),AND(ISNUMBER(MATCH(D10,'July 10'!$H$2:$H$300,0)),(ISNUMBER(MATCH(E10,'July 10'!$G$2:$G$300,0))))),"Found","Not Found")</f>
        <v>Found</v>
      </c>
      <c r="M10" s="36">
        <f t="shared" si="0"/>
        <v>7</v>
      </c>
      <c r="N10" s="34" t="s">
        <v>1430</v>
      </c>
      <c r="O10" s="30" t="str">
        <f t="shared" si="1"/>
        <v>No</v>
      </c>
    </row>
    <row r="11" spans="2:15" ht="15" customHeight="1">
      <c r="B11" s="33" t="s">
        <v>410</v>
      </c>
      <c r="C11" s="27" t="str">
        <f>VLOOKUP(B11,'PKII Employee Details'!$A$2:$F$600,3,FALSE)</f>
        <v>C764</v>
      </c>
      <c r="D11" s="34" t="s">
        <v>68</v>
      </c>
      <c r="E11" s="26" t="s">
        <v>67</v>
      </c>
      <c r="F11" s="33" t="str">
        <f>IF(OR(OR(ISNUMBER(MATCH(C11,'July 4'!$E$2:$E$300,0)),ISNUMBER(MATCH(C11,'July 4'!$F$2:$F$300,0))),AND(ISNUMBER(MATCH(D11,'July 4'!$H$2:$H$300,0)),(ISNUMBER(MATCH(E11,'July 4'!$G$2:$G$300,0))))),"Found","Not Found")</f>
        <v>Found</v>
      </c>
      <c r="G11" s="33" t="str">
        <f>IF(OR(OR(ISNUMBER(MATCH(C11,'July 5'!$E$2:$E$300,0)),ISNUMBER(MATCH(C11,'July 5'!$F$2:$F$300,0))),AND(ISNUMBER(MATCH(D11,'July 5'!$H$2:$H$300,0)),(ISNUMBER(MATCH(E11,'July 5'!$G$2:$G$300,0))))),"Found","Not Found")</f>
        <v>Not Found</v>
      </c>
      <c r="H11" s="35" t="str">
        <f>IF(OR(OR(ISNUMBER(MATCH(C11,'July 6'!$E$2:$E$300,0)),ISNUMBER(MATCH(C11,'July 6'!$F$2:$F$300,0))),AND(ISNUMBER(MATCH(D11,'July 6'!$H$2:$H$300,0)),(ISNUMBER(MATCH(E11,'July 6'!$G$2:$G$300,0))))),"Found","Not Found")</f>
        <v>Found</v>
      </c>
      <c r="I11" s="33" t="str">
        <f>IF(OR(OR(ISNUMBER(MATCH(C11,'July 7'!$E$2:$E$300,0)),ISNUMBER(MATCH(C11,'July 7'!$F$2:$F$300,0))),AND(ISNUMBER(MATCH(D11,'July 7'!$H$2:$H$300,0)),(ISNUMBER(MATCH(E11,'July 7'!$G$2:$G$300,0))))),"Found","Not Found")</f>
        <v>Found</v>
      </c>
      <c r="J11" s="33" t="str">
        <f>IF(OR(OR(ISNUMBER(MATCH(C11,'July 8'!$E$2:$E$300,0)),ISNUMBER(MATCH(C11,'July 8'!$F$2:$F$300,0))),AND(ISNUMBER(MATCH(D11,'July 8'!$H$2:$H$300,0)),(ISNUMBER(MATCH(E11,'July 8'!$G$2:$G$300,0))))),"Found","Not Found")</f>
        <v>Found</v>
      </c>
      <c r="K11" s="33" t="str">
        <f>IF(OR(OR(ISNUMBER(MATCH(C11,'July 9'!$E$2:$E$300,0)),ISNUMBER(MATCH(C11,'July 9'!$F$2:$F$300,0))),AND(ISNUMBER(MATCH(D11,'July 9'!$H$2:$H$300,0)),(ISNUMBER(MATCH(E11,'July 9'!$G$2:$G$300,0))))),"Found","Not Found")</f>
        <v>Found</v>
      </c>
      <c r="L11" s="33" t="str">
        <f>IF(OR(OR(ISNUMBER(MATCH(C11,'July 10'!$E$2:$E$300,0)),ISNUMBER(MATCH(C11,'July 10'!$F$2:$F$300,0))),AND(ISNUMBER(MATCH(D11,'July 10'!$H$2:$H$300,0)),(ISNUMBER(MATCH(E11,'July 10'!$G$2:$G$300,0))))),"Found","Not Found")</f>
        <v>Found</v>
      </c>
      <c r="M11" s="36">
        <f t="shared" si="0"/>
        <v>6</v>
      </c>
      <c r="N11" s="34" t="s">
        <v>1430</v>
      </c>
      <c r="O11" s="30" t="str">
        <f t="shared" si="1"/>
        <v>No</v>
      </c>
    </row>
    <row r="12" spans="2:15" ht="15" customHeight="1">
      <c r="B12" s="33" t="s">
        <v>527</v>
      </c>
      <c r="C12" s="27" t="str">
        <f>VLOOKUP(B12,'PKII Employee Details'!$A$2:$F$600,3,FALSE)</f>
        <v>C508</v>
      </c>
      <c r="D12" s="34" t="s">
        <v>525</v>
      </c>
      <c r="E12" s="26" t="s">
        <v>529</v>
      </c>
      <c r="F12" s="33" t="str">
        <f>IF(OR(OR(ISNUMBER(MATCH(C12,'July 4'!$E$2:$E$300,0)),ISNUMBER(MATCH(C12,'July 4'!$F$2:$F$300,0))),AND(ISNUMBER(MATCH(D12,'July 4'!$H$2:$H$300,0)),(ISNUMBER(MATCH(E12,'July 4'!$G$2:$G$300,0))))),"Found","Not Found")</f>
        <v>Not Found</v>
      </c>
      <c r="G12" s="33" t="str">
        <f>IF(OR(OR(ISNUMBER(MATCH(C12,'July 5'!$E$2:$E$300,0)),ISNUMBER(MATCH(C12,'July 5'!$F$2:$F$300,0))),AND(ISNUMBER(MATCH(D12,'July 5'!$H$2:$H$300,0)),(ISNUMBER(MATCH(E12,'July 5'!$G$2:$G$300,0))))),"Found","Not Found")</f>
        <v>Not Found</v>
      </c>
      <c r="H12" s="35" t="str">
        <f>IF(OR(OR(ISNUMBER(MATCH(C12,'July 6'!$E$2:$E$300,0)),ISNUMBER(MATCH(C12,'July 6'!$F$2:$F$300,0))),AND(ISNUMBER(MATCH(D12,'July 6'!$H$2:$H$300,0)),(ISNUMBER(MATCH(E12,'July 6'!$G$2:$G$300,0))))),"Found","Not Found")</f>
        <v>Not Found</v>
      </c>
      <c r="I12" s="33" t="str">
        <f>IF(OR(OR(ISNUMBER(MATCH(C12,'July 7'!$E$2:$E$300,0)),ISNUMBER(MATCH(C12,'July 7'!$F$2:$F$300,0))),AND(ISNUMBER(MATCH(D12,'July 7'!$H$2:$H$300,0)),(ISNUMBER(MATCH(E12,'July 7'!$G$2:$G$300,0))))),"Found","Not Found")</f>
        <v>Not Found</v>
      </c>
      <c r="J12" s="33" t="str">
        <f>IF(OR(OR(ISNUMBER(MATCH(C12,'July 8'!$E$2:$E$300,0)),ISNUMBER(MATCH(C12,'July 8'!$F$2:$F$300,0))),AND(ISNUMBER(MATCH(D12,'July 8'!$H$2:$H$300,0)),(ISNUMBER(MATCH(E12,'July 8'!$G$2:$G$300,0))))),"Found","Not Found")</f>
        <v>Not Found</v>
      </c>
      <c r="K12" s="33" t="str">
        <f>IF(OR(OR(ISNUMBER(MATCH(C12,'July 9'!$E$2:$E$300,0)),ISNUMBER(MATCH(C12,'July 9'!$F$2:$F$300,0))),AND(ISNUMBER(MATCH(D12,'July 9'!$H$2:$H$300,0)),(ISNUMBER(MATCH(E12,'July 9'!$G$2:$G$300,0))))),"Found","Not Found")</f>
        <v>Not Found</v>
      </c>
      <c r="L12" s="33" t="str">
        <f>IF(OR(OR(ISNUMBER(MATCH(C12,'July 10'!$E$2:$E$300,0)),ISNUMBER(MATCH(C12,'July 10'!$F$2:$F$300,0))),AND(ISNUMBER(MATCH(D12,'July 10'!$H$2:$H$300,0)),(ISNUMBER(MATCH(E12,'July 10'!$G$2:$G$300,0))))),"Found","Not Found")</f>
        <v>Not Found</v>
      </c>
      <c r="M12" s="36">
        <f t="shared" si="0"/>
        <v>0</v>
      </c>
      <c r="N12" s="34" t="s">
        <v>1430</v>
      </c>
      <c r="O12" s="30" t="str">
        <f t="shared" si="1"/>
        <v>Yes</v>
      </c>
    </row>
    <row r="13" spans="2:15" ht="15" customHeight="1">
      <c r="B13" s="33" t="s">
        <v>815</v>
      </c>
      <c r="C13" s="27" t="str">
        <f>VLOOKUP(B13,'PKII Employee Details'!$A$2:$F$600,3,FALSE)</f>
        <v>C766</v>
      </c>
      <c r="D13" s="34" t="s">
        <v>157</v>
      </c>
      <c r="E13" s="26" t="s">
        <v>156</v>
      </c>
      <c r="F13" s="33" t="str">
        <f>IF(OR(OR(ISNUMBER(MATCH(C13,'July 4'!$E$2:$E$300,0)),ISNUMBER(MATCH(C13,'July 4'!$F$2:$F$300,0))),AND(ISNUMBER(MATCH(D13,'July 4'!$H$2:$H$300,0)),(ISNUMBER(MATCH(E13,'July 4'!$G$2:$G$300,0))))),"Found","Not Found")</f>
        <v>Not Found</v>
      </c>
      <c r="G13" s="33" t="str">
        <f>IF(OR(OR(ISNUMBER(MATCH(C13,'July 5'!$E$2:$E$300,0)),ISNUMBER(MATCH(C13,'July 5'!$F$2:$F$300,0))),AND(ISNUMBER(MATCH(D13,'July 5'!$H$2:$H$300,0)),(ISNUMBER(MATCH(E13,'July 5'!$G$2:$G$300,0))))),"Found","Not Found")</f>
        <v>Not Found</v>
      </c>
      <c r="H13" s="35" t="str">
        <f>IF(OR(OR(ISNUMBER(MATCH(C13,'July 6'!$E$2:$E$300,0)),ISNUMBER(MATCH(C13,'July 6'!$F$2:$F$300,0))),AND(ISNUMBER(MATCH(D13,'July 6'!$H$2:$H$300,0)),(ISNUMBER(MATCH(E13,'July 6'!$G$2:$G$300,0))))),"Found","Not Found")</f>
        <v>Not Found</v>
      </c>
      <c r="I13" s="33" t="str">
        <f>IF(OR(OR(ISNUMBER(MATCH(C13,'July 7'!$E$2:$E$300,0)),ISNUMBER(MATCH(C13,'July 7'!$F$2:$F$300,0))),AND(ISNUMBER(MATCH(D13,'July 7'!$H$2:$H$300,0)),(ISNUMBER(MATCH(E13,'July 7'!$G$2:$G$300,0))))),"Found","Not Found")</f>
        <v>Not Found</v>
      </c>
      <c r="J13" s="33" t="str">
        <f>IF(OR(OR(ISNUMBER(MATCH(C13,'July 8'!$E$2:$E$300,0)),ISNUMBER(MATCH(C13,'July 8'!$F$2:$F$300,0))),AND(ISNUMBER(MATCH(D13,'July 8'!$H$2:$H$300,0)),(ISNUMBER(MATCH(E13,'July 8'!$G$2:$G$300,0))))),"Found","Not Found")</f>
        <v>Found</v>
      </c>
      <c r="K13" s="33" t="str">
        <f>IF(OR(OR(ISNUMBER(MATCH(C13,'July 9'!$E$2:$E$300,0)),ISNUMBER(MATCH(C13,'July 9'!$F$2:$F$300,0))),AND(ISNUMBER(MATCH(D13,'July 9'!$H$2:$H$300,0)),(ISNUMBER(MATCH(E13,'July 9'!$G$2:$G$300,0))))),"Found","Not Found")</f>
        <v>Not Found</v>
      </c>
      <c r="L13" s="33" t="str">
        <f>IF(OR(OR(ISNUMBER(MATCH(C13,'July 10'!$E$2:$E$300,0)),ISNUMBER(MATCH(C13,'July 10'!$F$2:$F$300,0))),AND(ISNUMBER(MATCH(D13,'July 10'!$H$2:$H$300,0)),(ISNUMBER(MATCH(E13,'July 10'!$G$2:$G$300,0))))),"Found","Not Found")</f>
        <v>Not Found</v>
      </c>
      <c r="M13" s="36">
        <f t="shared" si="0"/>
        <v>1</v>
      </c>
      <c r="N13" s="34" t="s">
        <v>1430</v>
      </c>
      <c r="O13" s="30" t="str">
        <f t="shared" si="1"/>
        <v>Yes</v>
      </c>
    </row>
    <row r="14" spans="2:15" ht="15" customHeight="1">
      <c r="B14" s="33" t="s">
        <v>907</v>
      </c>
      <c r="C14" s="27" t="str">
        <f>VLOOKUP(B14,'PKII Employee Details'!$A$2:$F$600,3,FALSE)</f>
        <v>C768</v>
      </c>
      <c r="D14" s="34" t="s">
        <v>909</v>
      </c>
      <c r="E14" s="26" t="s">
        <v>910</v>
      </c>
      <c r="F14" s="33" t="str">
        <f>IF(OR(OR(ISNUMBER(MATCH(C14,'July 4'!$E$2:$E$300,0)),ISNUMBER(MATCH(C14,'July 4'!$F$2:$F$300,0))),AND(ISNUMBER(MATCH(D14,'July 4'!$H$2:$H$300,0)),(ISNUMBER(MATCH(E14,'July 4'!$G$2:$G$300,0))))),"Found","Not Found")</f>
        <v>Not Found</v>
      </c>
      <c r="G14" s="33" t="str">
        <f>IF(OR(OR(ISNUMBER(MATCH(C14,'July 5'!$E$2:$E$300,0)),ISNUMBER(MATCH(C14,'July 5'!$F$2:$F$300,0))),AND(ISNUMBER(MATCH(D14,'July 5'!$H$2:$H$300,0)),(ISNUMBER(MATCH(E14,'July 5'!$G$2:$G$300,0))))),"Found","Not Found")</f>
        <v>Not Found</v>
      </c>
      <c r="H14" s="35" t="str">
        <f>IF(OR(OR(ISNUMBER(MATCH(C14,'July 6'!$E$2:$E$300,0)),ISNUMBER(MATCH(C14,'July 6'!$F$2:$F$300,0))),AND(ISNUMBER(MATCH(D14,'July 6'!$H$2:$H$300,0)),(ISNUMBER(MATCH(E14,'July 6'!$G$2:$G$300,0))))),"Found","Not Found")</f>
        <v>Not Found</v>
      </c>
      <c r="I14" s="33" t="str">
        <f>IF(OR(OR(ISNUMBER(MATCH(C14,'July 7'!$E$2:$E$300,0)),ISNUMBER(MATCH(C14,'July 7'!$F$2:$F$300,0))),AND(ISNUMBER(MATCH(D14,'July 7'!$H$2:$H$300,0)),(ISNUMBER(MATCH(E14,'July 7'!$G$2:$G$300,0))))),"Found","Not Found")</f>
        <v>Not Found</v>
      </c>
      <c r="J14" s="33" t="str">
        <f>IF(OR(OR(ISNUMBER(MATCH(C14,'July 8'!$E$2:$E$300,0)),ISNUMBER(MATCH(C14,'July 8'!$F$2:$F$300,0))),AND(ISNUMBER(MATCH(D14,'July 8'!$H$2:$H$300,0)),(ISNUMBER(MATCH(E14,'July 8'!$G$2:$G$300,0))))),"Found","Not Found")</f>
        <v>Not Found</v>
      </c>
      <c r="K14" s="33" t="str">
        <f>IF(OR(OR(ISNUMBER(MATCH(C14,'July 9'!$E$2:$E$300,0)),ISNUMBER(MATCH(C14,'July 9'!$F$2:$F$300,0))),AND(ISNUMBER(MATCH(D14,'July 9'!$H$2:$H$300,0)),(ISNUMBER(MATCH(E14,'July 9'!$G$2:$G$300,0))))),"Found","Not Found")</f>
        <v>Not Found</v>
      </c>
      <c r="L14" s="33" t="str">
        <f>IF(OR(OR(ISNUMBER(MATCH(C14,'July 10'!$E$2:$E$300,0)),ISNUMBER(MATCH(C14,'July 10'!$F$2:$F$300,0))),AND(ISNUMBER(MATCH(D14,'July 10'!$H$2:$H$300,0)),(ISNUMBER(MATCH(E14,'July 10'!$G$2:$G$300,0))))),"Found","Not Found")</f>
        <v>Not Found</v>
      </c>
      <c r="M14" s="36">
        <f t="shared" si="0"/>
        <v>0</v>
      </c>
      <c r="N14" s="34" t="s">
        <v>1430</v>
      </c>
      <c r="O14" s="30" t="str">
        <f t="shared" si="1"/>
        <v>Yes</v>
      </c>
    </row>
    <row r="15" spans="2:15" ht="15" customHeight="1">
      <c r="B15" s="33" t="s">
        <v>693</v>
      </c>
      <c r="C15" s="27" t="str">
        <f>VLOOKUP(B15,'PKII Employee Details'!$A$2:$F$600,3,FALSE)</f>
        <v>C771</v>
      </c>
      <c r="D15" s="34" t="s">
        <v>695</v>
      </c>
      <c r="E15" s="26" t="s">
        <v>696</v>
      </c>
      <c r="F15" s="33" t="str">
        <f>IF(OR(OR(ISNUMBER(MATCH(C15,'July 4'!$E$2:$E$300,0)),ISNUMBER(MATCH(C15,'July 4'!$F$2:$F$300,0))),AND(ISNUMBER(MATCH(D15,'July 4'!$H$2:$H$300,0)),(ISNUMBER(MATCH(E15,'July 4'!$G$2:$G$300,0))))),"Found","Not Found")</f>
        <v>Not Found</v>
      </c>
      <c r="G15" s="33" t="str">
        <f>IF(OR(OR(ISNUMBER(MATCH(C15,'July 5'!$E$2:$E$300,0)),ISNUMBER(MATCH(C15,'July 5'!$F$2:$F$300,0))),AND(ISNUMBER(MATCH(D15,'July 5'!$H$2:$H$300,0)),(ISNUMBER(MATCH(E15,'July 5'!$G$2:$G$300,0))))),"Found","Not Found")</f>
        <v>Not Found</v>
      </c>
      <c r="H15" s="35" t="str">
        <f>IF(OR(OR(ISNUMBER(MATCH(C15,'July 6'!$E$2:$E$300,0)),ISNUMBER(MATCH(C15,'July 6'!$F$2:$F$300,0))),AND(ISNUMBER(MATCH(D15,'July 6'!$H$2:$H$300,0)),(ISNUMBER(MATCH(E15,'July 6'!$G$2:$G$300,0))))),"Found","Not Found")</f>
        <v>Not Found</v>
      </c>
      <c r="I15" s="33" t="str">
        <f>IF(OR(OR(ISNUMBER(MATCH(C15,'July 7'!$E$2:$E$300,0)),ISNUMBER(MATCH(C15,'July 7'!$F$2:$F$300,0))),AND(ISNUMBER(MATCH(D15,'July 7'!$H$2:$H$300,0)),(ISNUMBER(MATCH(E15,'July 7'!$G$2:$G$300,0))))),"Found","Not Found")</f>
        <v>Not Found</v>
      </c>
      <c r="J15" s="33" t="str">
        <f>IF(OR(OR(ISNUMBER(MATCH(C15,'July 8'!$E$2:$E$300,0)),ISNUMBER(MATCH(C15,'July 8'!$F$2:$F$300,0))),AND(ISNUMBER(MATCH(D15,'July 8'!$H$2:$H$300,0)),(ISNUMBER(MATCH(E15,'July 8'!$G$2:$G$300,0))))),"Found","Not Found")</f>
        <v>Not Found</v>
      </c>
      <c r="K15" s="33" t="str">
        <f>IF(OR(OR(ISNUMBER(MATCH(C15,'July 9'!$E$2:$E$300,0)),ISNUMBER(MATCH(C15,'July 9'!$F$2:$F$300,0))),AND(ISNUMBER(MATCH(D15,'July 9'!$H$2:$H$300,0)),(ISNUMBER(MATCH(E15,'July 9'!$G$2:$G$300,0))))),"Found","Not Found")</f>
        <v>Not Found</v>
      </c>
      <c r="L15" s="33" t="str">
        <f>IF(OR(OR(ISNUMBER(MATCH(C15,'July 10'!$E$2:$E$300,0)),ISNUMBER(MATCH(C15,'July 10'!$F$2:$F$300,0))),AND(ISNUMBER(MATCH(D15,'July 10'!$H$2:$H$300,0)),(ISNUMBER(MATCH(E15,'July 10'!$G$2:$G$300,0))))),"Found","Not Found")</f>
        <v>Not Found</v>
      </c>
      <c r="M15" s="36">
        <f t="shared" si="0"/>
        <v>0</v>
      </c>
      <c r="N15" s="34" t="s">
        <v>1430</v>
      </c>
      <c r="O15" s="30" t="str">
        <f t="shared" si="1"/>
        <v>Yes</v>
      </c>
    </row>
    <row r="16" spans="2:15" ht="15" customHeight="1">
      <c r="B16" s="33" t="s">
        <v>239</v>
      </c>
      <c r="C16" s="27" t="str">
        <f>VLOOKUP(B16,'PKII Employee Details'!$A$2:$F$600,3,FALSE)</f>
        <v>C775</v>
      </c>
      <c r="D16" s="34" t="s">
        <v>241</v>
      </c>
      <c r="E16" s="26" t="s">
        <v>242</v>
      </c>
      <c r="F16" s="33" t="str">
        <f>IF(OR(OR(ISNUMBER(MATCH(C16,'July 4'!$E$2:$E$300,0)),ISNUMBER(MATCH(C16,'July 4'!$F$2:$F$300,0))),AND(ISNUMBER(MATCH(D16,'July 4'!$H$2:$H$300,0)),(ISNUMBER(MATCH(E16,'July 4'!$G$2:$G$300,0))))),"Found","Not Found")</f>
        <v>Not Found</v>
      </c>
      <c r="G16" s="33" t="str">
        <f>IF(OR(OR(ISNUMBER(MATCH(C16,'July 5'!$E$2:$E$300,0)),ISNUMBER(MATCH(C16,'July 5'!$F$2:$F$300,0))),AND(ISNUMBER(MATCH(D16,'July 5'!$H$2:$H$300,0)),(ISNUMBER(MATCH(E16,'July 5'!$G$2:$G$300,0))))),"Found","Not Found")</f>
        <v>Found</v>
      </c>
      <c r="H16" s="35" t="str">
        <f>IF(OR(OR(ISNUMBER(MATCH(C16,'July 6'!$E$2:$E$300,0)),ISNUMBER(MATCH(C16,'July 6'!$F$2:$F$300,0))),AND(ISNUMBER(MATCH(D16,'July 6'!$H$2:$H$300,0)),(ISNUMBER(MATCH(E16,'July 6'!$G$2:$G$300,0))))),"Found","Not Found")</f>
        <v>Not Found</v>
      </c>
      <c r="I16" s="33" t="str">
        <f>IF(OR(OR(ISNUMBER(MATCH(C16,'July 7'!$E$2:$E$300,0)),ISNUMBER(MATCH(C16,'July 7'!$F$2:$F$300,0))),AND(ISNUMBER(MATCH(D16,'July 7'!$H$2:$H$300,0)),(ISNUMBER(MATCH(E16,'July 7'!$G$2:$G$300,0))))),"Found","Not Found")</f>
        <v>Not Found</v>
      </c>
      <c r="J16" s="33" t="str">
        <f>IF(OR(OR(ISNUMBER(MATCH(C16,'July 8'!$E$2:$E$300,0)),ISNUMBER(MATCH(C16,'July 8'!$F$2:$F$300,0))),AND(ISNUMBER(MATCH(D16,'July 8'!$H$2:$H$300,0)),(ISNUMBER(MATCH(E16,'July 8'!$G$2:$G$300,0))))),"Found","Not Found")</f>
        <v>Not Found</v>
      </c>
      <c r="K16" s="33" t="str">
        <f>IF(OR(OR(ISNUMBER(MATCH(C16,'July 9'!$E$2:$E$300,0)),ISNUMBER(MATCH(C16,'July 9'!$F$2:$F$300,0))),AND(ISNUMBER(MATCH(D16,'July 9'!$H$2:$H$300,0)),(ISNUMBER(MATCH(E16,'July 9'!$G$2:$G$300,0))))),"Found","Not Found")</f>
        <v>Not Found</v>
      </c>
      <c r="L16" s="33" t="str">
        <f>IF(OR(OR(ISNUMBER(MATCH(C16,'July 10'!$E$2:$E$300,0)),ISNUMBER(MATCH(C16,'July 10'!$F$2:$F$300,0))),AND(ISNUMBER(MATCH(D16,'July 10'!$H$2:$H$300,0)),(ISNUMBER(MATCH(E16,'July 10'!$G$2:$G$300,0))))),"Found","Not Found")</f>
        <v>Not Found</v>
      </c>
      <c r="M16" s="36">
        <f t="shared" si="0"/>
        <v>1</v>
      </c>
      <c r="N16" s="34" t="s">
        <v>1430</v>
      </c>
      <c r="O16" s="30" t="str">
        <f t="shared" si="1"/>
        <v>Yes</v>
      </c>
    </row>
    <row r="17" spans="1:15" ht="15" customHeight="1">
      <c r="B17" s="33" t="s">
        <v>491</v>
      </c>
      <c r="C17" s="27" t="s">
        <v>487</v>
      </c>
      <c r="D17" s="34" t="s">
        <v>1432</v>
      </c>
      <c r="E17" s="26" t="s">
        <v>489</v>
      </c>
      <c r="F17" s="33" t="str">
        <f>IF(OR(OR(ISNUMBER(MATCH(C17,'July 4'!$E$2:$E$300,0)),ISNUMBER(MATCH(C17,'July 4'!$F$2:$F$300,0))),AND(ISNUMBER(MATCH(D17,'July 4'!$H$2:$H$300,0)),(ISNUMBER(MATCH(E17,'July 4'!$G$2:$G$300,0))))),"Found","Not Found")</f>
        <v>Not Found</v>
      </c>
      <c r="G17" s="33" t="str">
        <f>IF(OR(OR(ISNUMBER(MATCH(C17,'July 5'!$E$2:$E$300,0)),ISNUMBER(MATCH(C17,'July 5'!$F$2:$F$300,0))),AND(ISNUMBER(MATCH(D17,'July 5'!$H$2:$H$300,0)),(ISNUMBER(MATCH(E17,'July 5'!$G$2:$G$300,0))))),"Found","Not Found")</f>
        <v>Not Found</v>
      </c>
      <c r="H17" s="35" t="str">
        <f>IF(OR(OR(ISNUMBER(MATCH(C17,'July 6'!$E$2:$E$300,0)),ISNUMBER(MATCH(C17,'July 6'!$F$2:$F$300,0))),AND(ISNUMBER(MATCH(D17,'July 6'!$H$2:$H$300,0)),(ISNUMBER(MATCH(E17,'July 6'!$G$2:$G$300,0))))),"Found","Not Found")</f>
        <v>Not Found</v>
      </c>
      <c r="I17" s="33" t="str">
        <f>IF(OR(OR(ISNUMBER(MATCH(C17,'July 7'!$E$2:$E$300,0)),ISNUMBER(MATCH(C17,'July 7'!$F$2:$F$300,0))),AND(ISNUMBER(MATCH(D17,'July 7'!$H$2:$H$300,0)),(ISNUMBER(MATCH(E17,'July 7'!$G$2:$G$300,0))))),"Found","Not Found")</f>
        <v>Not Found</v>
      </c>
      <c r="J17" s="33" t="str">
        <f>IF(OR(OR(ISNUMBER(MATCH(C17,'July 8'!$E$2:$E$300,0)),ISNUMBER(MATCH(C17,'July 8'!$F$2:$F$300,0))),AND(ISNUMBER(MATCH(D17,'July 8'!$H$2:$H$300,0)),(ISNUMBER(MATCH(E17,'July 8'!$G$2:$G$300,0))))),"Found","Not Found")</f>
        <v>Not Found</v>
      </c>
      <c r="K17" s="33" t="str">
        <f>IF(OR(OR(ISNUMBER(MATCH(C17,'July 9'!$E$2:$E$300,0)),ISNUMBER(MATCH(C17,'July 9'!$F$2:$F$300,0))),AND(ISNUMBER(MATCH(D17,'July 9'!$H$2:$H$300,0)),(ISNUMBER(MATCH(E17,'July 9'!$G$2:$G$300,0))))),"Found","Not Found")</f>
        <v>Not Found</v>
      </c>
      <c r="L17" s="33" t="str">
        <f>IF(OR(OR(ISNUMBER(MATCH(C17,'July 10'!$E$2:$E$300,0)),ISNUMBER(MATCH(C17,'July 10'!$F$2:$F$300,0))),AND(ISNUMBER(MATCH(D17,'July 10'!$H$2:$H$300,0)),(ISNUMBER(MATCH(E17,'July 10'!$G$2:$G$300,0))))),"Found","Not Found")</f>
        <v>Not Found</v>
      </c>
      <c r="M17" s="36">
        <f t="shared" si="0"/>
        <v>0</v>
      </c>
      <c r="N17" s="34" t="s">
        <v>1430</v>
      </c>
      <c r="O17" s="30" t="str">
        <f t="shared" si="1"/>
        <v>Yes</v>
      </c>
    </row>
    <row r="18" spans="1:15" ht="15" customHeight="1">
      <c r="B18" s="33" t="s">
        <v>1433</v>
      </c>
      <c r="C18" s="27" t="s">
        <v>98</v>
      </c>
      <c r="D18" s="34" t="s">
        <v>977</v>
      </c>
      <c r="E18" s="39" t="s">
        <v>1364</v>
      </c>
      <c r="F18" s="33" t="str">
        <f>IF(OR(OR(ISNUMBER(MATCH(C18,'July 4'!$E$2:$E$300,0)),ISNUMBER(MATCH(C18,'July 4'!$F$2:$F$300,0))),AND(ISNUMBER(MATCH(D18,'July 4'!$H$2:$H$300,0)),(ISNUMBER(MATCH(E18,'July 4'!$G$2:$G$300,0))))),"Found","Not Found")</f>
        <v>Not Found</v>
      </c>
      <c r="G18" s="33" t="str">
        <f>IF(OR(OR(ISNUMBER(MATCH(C18,'July 5'!$E$2:$E$300,0)),ISNUMBER(MATCH(C18,'July 5'!$F$2:$F$300,0))),AND(ISNUMBER(MATCH(D18,'July 5'!$H$2:$H$300,0)),(ISNUMBER(MATCH(E18,'July 5'!$G$2:$G$300,0))))),"Found","Not Found")</f>
        <v>Found</v>
      </c>
      <c r="H18" s="35" t="str">
        <f>IF(OR(OR(ISNUMBER(MATCH(C18,'July 6'!$E$2:$E$300,0)),ISNUMBER(MATCH(C18,'July 6'!$F$2:$F$300,0))),AND(ISNUMBER(MATCH(D18,'July 6'!$H$2:$H$300,0)),(ISNUMBER(MATCH(E18,'July 6'!$G$2:$G$300,0))))),"Found","Not Found")</f>
        <v>Found</v>
      </c>
      <c r="I18" s="33" t="str">
        <f>IF(OR(OR(ISNUMBER(MATCH(C18,'July 7'!$E$2:$E$300,0)),ISNUMBER(MATCH(C18,'July 7'!$F$2:$F$300,0))),AND(ISNUMBER(MATCH(D18,'July 7'!$H$2:$H$300,0)),(ISNUMBER(MATCH(E18,'July 7'!$G$2:$G$300,0))))),"Found","Not Found")</f>
        <v>Found</v>
      </c>
      <c r="J18" s="33" t="str">
        <f>IF(OR(OR(ISNUMBER(MATCH(C18,'July 8'!$E$2:$E$300,0)),ISNUMBER(MATCH(C18,'July 8'!$F$2:$F$300,0))),AND(ISNUMBER(MATCH(D18,'July 8'!$H$2:$H$300,0)),(ISNUMBER(MATCH(E18,'July 8'!$G$2:$G$300,0))))),"Found","Not Found")</f>
        <v>Not Found</v>
      </c>
      <c r="K18" s="33" t="str">
        <f>IF(OR(OR(ISNUMBER(MATCH(C18,'July 9'!$E$2:$E$300,0)),ISNUMBER(MATCH(C18,'July 9'!$F$2:$F$300,0))),AND(ISNUMBER(MATCH(D18,'July 9'!$H$2:$H$300,0)),(ISNUMBER(MATCH(E18,'July 9'!$G$2:$G$300,0))))),"Found","Not Found")</f>
        <v>Not Found</v>
      </c>
      <c r="L18" s="33" t="str">
        <f>IF(OR(OR(ISNUMBER(MATCH(C18,'July 10'!$E$2:$E$300,0)),ISNUMBER(MATCH(C18,'July 10'!$F$2:$F$300,0))),AND(ISNUMBER(MATCH(D18,'July 10'!$H$2:$H$300,0)),(ISNUMBER(MATCH(E18,'July 10'!$G$2:$G$300,0))))),"Found","Not Found")</f>
        <v>Not Found</v>
      </c>
      <c r="M18" s="36">
        <f t="shared" si="0"/>
        <v>3</v>
      </c>
      <c r="N18" s="34"/>
      <c r="O18" s="30" t="str">
        <f t="shared" si="1"/>
        <v>Yes</v>
      </c>
    </row>
    <row r="19" spans="1:15" ht="15" customHeight="1">
      <c r="B19" s="33" t="s">
        <v>1222</v>
      </c>
      <c r="C19" s="27" t="s">
        <v>82</v>
      </c>
      <c r="D19" s="34" t="s">
        <v>1223</v>
      </c>
      <c r="E19" s="40" t="s">
        <v>1224</v>
      </c>
      <c r="F19" s="33" t="str">
        <f>IF(OR(OR(ISNUMBER(MATCH(C19,'July 4'!$E$2:$E$300,0)),ISNUMBER(MATCH(C19,'July 4'!$F$2:$F$300,0))),AND(ISNUMBER(MATCH(D19,'July 4'!$H$2:$H$300,0)),(ISNUMBER(MATCH(E19,'July 4'!$G$2:$G$300,0))))),"Found","Not Found")</f>
        <v>Found</v>
      </c>
      <c r="G19" s="33" t="str">
        <f>IF(OR(OR(ISNUMBER(MATCH(C19,'July 5'!$E$2:$E$300,0)),ISNUMBER(MATCH(C19,'July 5'!$F$2:$F$300,0))),AND(ISNUMBER(MATCH(D19,'July 5'!$H$2:$H$300,0)),(ISNUMBER(MATCH(E19,'July 5'!$G$2:$G$300,0))))),"Found","Not Found")</f>
        <v>Found</v>
      </c>
      <c r="H19" s="35" t="str">
        <f>IF(OR(OR(ISNUMBER(MATCH(C19,'July 6'!$E$2:$E$300,0)),ISNUMBER(MATCH(C19,'July 6'!$F$2:$F$300,0))),AND(ISNUMBER(MATCH(D19,'July 6'!$H$2:$H$300,0)),(ISNUMBER(MATCH(E19,'July 6'!$G$2:$G$300,0))))),"Found","Not Found")</f>
        <v>Found</v>
      </c>
      <c r="I19" s="33" t="str">
        <f>IF(OR(OR(ISNUMBER(MATCH(C19,'July 7'!$E$2:$E$300,0)),ISNUMBER(MATCH(C19,'July 7'!$F$2:$F$300,0))),AND(ISNUMBER(MATCH(D19,'July 7'!$H$2:$H$300,0)),(ISNUMBER(MATCH(E19,'July 7'!$G$2:$G$300,0))))),"Found","Not Found")</f>
        <v>Found</v>
      </c>
      <c r="J19" s="33" t="str">
        <f>IF(OR(OR(ISNUMBER(MATCH(C19,'July 8'!$E$2:$E$300,0)),ISNUMBER(MATCH(C19,'July 8'!$F$2:$F$300,0))),AND(ISNUMBER(MATCH(D19,'July 8'!$H$2:$H$300,0)),(ISNUMBER(MATCH(E19,'July 8'!$G$2:$G$300,0))))),"Found","Not Found")</f>
        <v>Not Found</v>
      </c>
      <c r="K19" s="33" t="str">
        <f>IF(OR(OR(ISNUMBER(MATCH(C19,'July 9'!$E$2:$E$300,0)),ISNUMBER(MATCH(C19,'July 9'!$F$2:$F$300,0))),AND(ISNUMBER(MATCH(D19,'July 9'!$H$2:$H$300,0)),(ISNUMBER(MATCH(E19,'July 9'!$G$2:$G$300,0))))),"Found","Not Found")</f>
        <v>Not Found</v>
      </c>
      <c r="L19" s="33" t="str">
        <f>IF(OR(OR(ISNUMBER(MATCH(C19,'July 10'!$E$2:$E$300,0)),ISNUMBER(MATCH(C19,'July 10'!$F$2:$F$300,0))),AND(ISNUMBER(MATCH(D19,'July 10'!$H$2:$H$300,0)),(ISNUMBER(MATCH(E19,'July 10'!$G$2:$G$300,0))))),"Found","Not Found")</f>
        <v>Not Found</v>
      </c>
      <c r="M19" s="36">
        <f t="shared" si="0"/>
        <v>4</v>
      </c>
      <c r="N19" s="34" t="s">
        <v>1430</v>
      </c>
      <c r="O19" s="30" t="str">
        <f t="shared" si="1"/>
        <v>Yes</v>
      </c>
    </row>
    <row r="20" spans="1:15" ht="15" customHeight="1">
      <c r="B20" s="33" t="s">
        <v>1434</v>
      </c>
      <c r="C20" s="27"/>
      <c r="D20" s="34" t="s">
        <v>1435</v>
      </c>
      <c r="E20" s="41" t="s">
        <v>1436</v>
      </c>
      <c r="F20" s="33" t="str">
        <f>IF(OR(OR(ISNUMBER(MATCH(C20,'July 4'!$E$2:$E$300,0)),ISNUMBER(MATCH(C20,'July 4'!$F$2:$F$300,0))),AND(ISNUMBER(MATCH(D20,'July 4'!$H$2:$H$300,0)),(ISNUMBER(MATCH(E20,'July 4'!$G$2:$G$300,0))))),"Found","Not Found")</f>
        <v>Not Found</v>
      </c>
      <c r="G20" s="33" t="str">
        <f>IF(OR(OR(ISNUMBER(MATCH(C20,'July 5'!$E$2:$E$300,0)),ISNUMBER(MATCH(C20,'July 5'!$F$2:$F$300,0))),AND(ISNUMBER(MATCH(D20,'July 5'!$H$2:$H$300,0)),(ISNUMBER(MATCH(E20,'July 5'!$G$2:$G$300,0))))),"Found","Not Found")</f>
        <v>Not Found</v>
      </c>
      <c r="H20" s="35" t="str">
        <f>IF(OR(OR(ISNUMBER(MATCH(C20,'July 6'!$E$2:$E$300,0)),ISNUMBER(MATCH(C20,'July 6'!$F$2:$F$300,0))),AND(ISNUMBER(MATCH(D20,'July 6'!$H$2:$H$300,0)),(ISNUMBER(MATCH(E20,'July 6'!$G$2:$G$300,0))))),"Found","Not Found")</f>
        <v>Not Found</v>
      </c>
      <c r="I20" s="33" t="str">
        <f>IF(OR(OR(ISNUMBER(MATCH(C20,'July 7'!$E$2:$E$300,0)),ISNUMBER(MATCH(C20,'July 7'!$F$2:$F$300,0))),AND(ISNUMBER(MATCH(D20,'July 7'!$H$2:$H$300,0)),(ISNUMBER(MATCH(E20,'July 7'!$G$2:$G$300,0))))),"Found","Not Found")</f>
        <v>Not Found</v>
      </c>
      <c r="J20" s="33" t="str">
        <f>IF(OR(OR(ISNUMBER(MATCH(C20,'July 8'!$E$2:$E$300,0)),ISNUMBER(MATCH(C20,'July 8'!$F$2:$F$300,0))),AND(ISNUMBER(MATCH(D20,'July 8'!$H$2:$H$300,0)),(ISNUMBER(MATCH(E20,'July 8'!$G$2:$G$300,0))))),"Found","Not Found")</f>
        <v>Not Found</v>
      </c>
      <c r="K20" s="33" t="str">
        <f>IF(OR(OR(ISNUMBER(MATCH(C20,'July 9'!$E$2:$E$300,0)),ISNUMBER(MATCH(C20,'July 9'!$F$2:$F$300,0))),AND(ISNUMBER(MATCH(D20,'July 9'!$H$2:$H$300,0)),(ISNUMBER(MATCH(E20,'July 9'!$G$2:$G$300,0))))),"Found","Not Found")</f>
        <v>Not Found</v>
      </c>
      <c r="L20" s="33" t="str">
        <f>IF(OR(OR(ISNUMBER(MATCH(C20,'July 10'!$E$2:$E$300,0)),ISNUMBER(MATCH(C20,'July 10'!$F$2:$F$300,0))),AND(ISNUMBER(MATCH(D20,'July 10'!$H$2:$H$300,0)),(ISNUMBER(MATCH(E20,'July 10'!$G$2:$G$300,0))))),"Found","Not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1437</v>
      </c>
      <c r="C21" s="27"/>
      <c r="D21" s="34" t="s">
        <v>1438</v>
      </c>
      <c r="E21" s="42" t="s">
        <v>1439</v>
      </c>
      <c r="F21" s="33" t="str">
        <f>IF(OR(OR(ISNUMBER(MATCH(C21,'July 4'!$E$2:$E$300,0)),ISNUMBER(MATCH(C21,'July 4'!$F$2:$F$300,0))),AND(ISNUMBER(MATCH(D21,'July 4'!$H$2:$H$300,0)),(ISNUMBER(MATCH(E21,'July 4'!$G$2:$G$300,0))))),"Found","Not Found")</f>
        <v>Not Found</v>
      </c>
      <c r="G21" s="33" t="str">
        <f>IF(OR(OR(ISNUMBER(MATCH(C21,'July 5'!$E$2:$E$300,0)),ISNUMBER(MATCH(C21,'July 5'!$F$2:$F$300,0))),AND(ISNUMBER(MATCH(D21,'July 5'!$H$2:$H$300,0)),(ISNUMBER(MATCH(E21,'July 5'!$G$2:$G$300,0))))),"Found","Not Found")</f>
        <v>Not Found</v>
      </c>
      <c r="H21" s="35" t="str">
        <f>IF(OR(OR(ISNUMBER(MATCH(C21,'July 6'!$E$2:$E$300,0)),ISNUMBER(MATCH(C21,'July 6'!$F$2:$F$300,0))),AND(ISNUMBER(MATCH(D21,'July 6'!$H$2:$H$300,0)),(ISNUMBER(MATCH(E21,'July 6'!$G$2:$G$300,0))))),"Found","Not Found")</f>
        <v>Not Found</v>
      </c>
      <c r="I21" s="33" t="str">
        <f>IF(OR(OR(ISNUMBER(MATCH(C21,'July 7'!$E$2:$E$300,0)),ISNUMBER(MATCH(C21,'July 7'!$F$2:$F$300,0))),AND(ISNUMBER(MATCH(D21,'July 7'!$H$2:$H$300,0)),(ISNUMBER(MATCH(E21,'July 7'!$G$2:$G$300,0))))),"Found","Not Found")</f>
        <v>Not Found</v>
      </c>
      <c r="J21" s="33" t="str">
        <f>IF(OR(OR(ISNUMBER(MATCH(C21,'July 8'!$E$2:$E$300,0)),ISNUMBER(MATCH(C21,'July 8'!$F$2:$F$300,0))),AND(ISNUMBER(MATCH(D21,'July 8'!$H$2:$H$300,0)),(ISNUMBER(MATCH(E21,'July 8'!$G$2:$G$300,0))))),"Found","Not Found")</f>
        <v>Not Found</v>
      </c>
      <c r="K21" s="33" t="str">
        <f>IF(OR(OR(ISNUMBER(MATCH(C21,'July 9'!$E$2:$E$300,0)),ISNUMBER(MATCH(C21,'July 9'!$F$2:$F$300,0))),AND(ISNUMBER(MATCH(D21,'July 9'!$H$2:$H$300,0)),(ISNUMBER(MATCH(E21,'July 9'!$G$2:$G$300,0))))),"Found","Not Found")</f>
        <v>Not Found</v>
      </c>
      <c r="L21" s="33" t="str">
        <f>IF(OR(OR(ISNUMBER(MATCH(C21,'July 10'!$E$2:$E$300,0)),ISNUMBER(MATCH(C21,'July 10'!$F$2:$F$300,0))),AND(ISNUMBER(MATCH(D21,'July 10'!$H$2:$H$300,0)),(ISNUMBER(MATCH(E21,'July 10'!$G$2:$G$300,0))))),"Found","Not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1440</v>
      </c>
      <c r="C22" s="27"/>
      <c r="D22" s="34" t="s">
        <v>973</v>
      </c>
      <c r="E22" s="43" t="s">
        <v>974</v>
      </c>
      <c r="F22" s="33" t="str">
        <f>IF(OR(OR(ISNUMBER(MATCH(C22,'July 4'!$E$2:$E$300,0)),ISNUMBER(MATCH(C22,'July 4'!$F$2:$F$300,0))),AND(ISNUMBER(MATCH(D22,'July 4'!$H$2:$H$300,0)),(ISNUMBER(MATCH(E22,'July 4'!$G$2:$G$300,0))))),"Found","Not Found")</f>
        <v>Not Found</v>
      </c>
      <c r="G22" s="33" t="str">
        <f>IF(OR(OR(ISNUMBER(MATCH(C22,'July 5'!$E$2:$E$300,0)),ISNUMBER(MATCH(C22,'July 5'!$F$2:$F$300,0))),AND(ISNUMBER(MATCH(D22,'July 5'!$H$2:$H$300,0)),(ISNUMBER(MATCH(E22,'July 5'!$G$2:$G$300,0))))),"Found","Not Found")</f>
        <v>Not Found</v>
      </c>
      <c r="H22" s="35" t="str">
        <f>IF(OR(OR(ISNUMBER(MATCH(C22,'July 6'!$E$2:$E$300,0)),ISNUMBER(MATCH(C22,'July 6'!$F$2:$F$300,0))),AND(ISNUMBER(MATCH(D22,'July 6'!$H$2:$H$300,0)),(ISNUMBER(MATCH(E22,'July 6'!$G$2:$G$300,0))))),"Found","Not Found")</f>
        <v>Not Found</v>
      </c>
      <c r="I22" s="33" t="str">
        <f>IF(OR(OR(ISNUMBER(MATCH(C22,'July 7'!$E$2:$E$300,0)),ISNUMBER(MATCH(C22,'July 7'!$F$2:$F$300,0))),AND(ISNUMBER(MATCH(D22,'July 7'!$H$2:$H$300,0)),(ISNUMBER(MATCH(E22,'July 7'!$G$2:$G$300,0))))),"Found","Not Found")</f>
        <v>Not Found</v>
      </c>
      <c r="J22" s="33" t="str">
        <f>IF(OR(OR(ISNUMBER(MATCH(C22,'July 8'!$E$2:$E$300,0)),ISNUMBER(MATCH(C22,'July 8'!$F$2:$F$300,0))),AND(ISNUMBER(MATCH(D22,'July 8'!$H$2:$H$300,0)),(ISNUMBER(MATCH(E22,'July 8'!$G$2:$G$300,0))))),"Found","Not Found")</f>
        <v>Not Found</v>
      </c>
      <c r="K22" s="33" t="str">
        <f>IF(OR(OR(ISNUMBER(MATCH(C22,'July 9'!$E$2:$E$300,0)),ISNUMBER(MATCH(C22,'July 9'!$F$2:$F$300,0))),AND(ISNUMBER(MATCH(D22,'July 9'!$H$2:$H$300,0)),(ISNUMBER(MATCH(E22,'July 9'!$G$2:$G$300,0))))),"Found","Not Found")</f>
        <v>Not Found</v>
      </c>
      <c r="L22" s="33" t="str">
        <f>IF(OR(OR(ISNUMBER(MATCH(C22,'July 10'!$E$2:$E$300,0)),ISNUMBER(MATCH(C22,'July 10'!$F$2:$F$300,0))),AND(ISNUMBER(MATCH(D22,'July 10'!$H$2:$H$300,0)),(ISNUMBER(MATCH(E22,'July 10'!$G$2:$G$300,0))))),"Found","Not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1441</v>
      </c>
      <c r="C23" s="27"/>
      <c r="D23" s="34" t="s">
        <v>1442</v>
      </c>
      <c r="E23" s="44" t="s">
        <v>1443</v>
      </c>
      <c r="F23" s="33" t="str">
        <f>IF(OR(OR(ISNUMBER(MATCH(C23,'July 4'!$E$2:$E$300,0)),ISNUMBER(MATCH(C23,'July 4'!$F$2:$F$300,0))),AND(ISNUMBER(MATCH(D23,'July 4'!$H$2:$H$300,0)),(ISNUMBER(MATCH(E23,'July 4'!$G$2:$G$300,0))))),"Found","Not Found")</f>
        <v>Not Found</v>
      </c>
      <c r="G23" s="33" t="str">
        <f>IF(OR(OR(ISNUMBER(MATCH(C23,'July 5'!$E$2:$E$300,0)),ISNUMBER(MATCH(C23,'July 5'!$F$2:$F$300,0))),AND(ISNUMBER(MATCH(D23,'July 5'!$H$2:$H$300,0)),(ISNUMBER(MATCH(E23,'July 5'!$G$2:$G$300,0))))),"Found","Not Found")</f>
        <v>Not Found</v>
      </c>
      <c r="H23" s="35" t="str">
        <f>IF(OR(OR(ISNUMBER(MATCH(C23,'July 6'!$E$2:$E$300,0)),ISNUMBER(MATCH(C23,'July 6'!$F$2:$F$300,0))),AND(ISNUMBER(MATCH(D23,'July 6'!$H$2:$H$300,0)),(ISNUMBER(MATCH(E23,'July 6'!$G$2:$G$300,0))))),"Found","Not Found")</f>
        <v>Not Found</v>
      </c>
      <c r="I23" s="33" t="str">
        <f>IF(OR(OR(ISNUMBER(MATCH(C23,'July 7'!$E$2:$E$300,0)),ISNUMBER(MATCH(C23,'July 7'!$F$2:$F$300,0))),AND(ISNUMBER(MATCH(D23,'July 7'!$H$2:$H$300,0)),(ISNUMBER(MATCH(E23,'July 7'!$G$2:$G$300,0))))),"Found","Not Found")</f>
        <v>Not Found</v>
      </c>
      <c r="J23" s="33" t="str">
        <f>IF(OR(OR(ISNUMBER(MATCH(C23,'July 8'!$E$2:$E$300,0)),ISNUMBER(MATCH(C23,'July 8'!$F$2:$F$300,0))),AND(ISNUMBER(MATCH(D23,'July 8'!$H$2:$H$300,0)),(ISNUMBER(MATCH(E23,'July 8'!$G$2:$G$300,0))))),"Found","Not Found")</f>
        <v>Not Found</v>
      </c>
      <c r="K23" s="33" t="str">
        <f>IF(OR(OR(ISNUMBER(MATCH(C23,'July 9'!$E$2:$E$300,0)),ISNUMBER(MATCH(C23,'July 9'!$F$2:$F$300,0))),AND(ISNUMBER(MATCH(D23,'July 9'!$H$2:$H$300,0)),(ISNUMBER(MATCH(E23,'July 9'!$G$2:$G$300,0))))),"Found","Not Found")</f>
        <v>Not Found</v>
      </c>
      <c r="L23" s="33" t="str">
        <f>IF(OR(OR(ISNUMBER(MATCH(C23,'July 10'!$E$2:$E$300,0)),ISNUMBER(MATCH(C23,'July 10'!$F$2:$F$300,0))),AND(ISNUMBER(MATCH(D23,'July 10'!$H$2:$H$300,0)),(ISNUMBER(MATCH(E23,'July 10'!$G$2:$G$300,0))))),"Found","Not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1444</v>
      </c>
      <c r="C24" s="27"/>
      <c r="D24" s="34" t="s">
        <v>1445</v>
      </c>
      <c r="E24" s="44" t="s">
        <v>1446</v>
      </c>
      <c r="F24" s="33" t="str">
        <f>IF(OR(OR(ISNUMBER(MATCH(C24,'July 4'!$E$2:$E$300,0)),ISNUMBER(MATCH(C24,'July 4'!$F$2:$F$300,0))),AND(ISNUMBER(MATCH(D24,'July 4'!$H$2:$H$300,0)),(ISNUMBER(MATCH(E24,'July 4'!$G$2:$G$300,0))))),"Found","Not Found")</f>
        <v>Not Found</v>
      </c>
      <c r="G24" s="33" t="str">
        <f>IF(OR(OR(ISNUMBER(MATCH(C24,'July 5'!$E$2:$E$300,0)),ISNUMBER(MATCH(C24,'July 5'!$F$2:$F$300,0))),AND(ISNUMBER(MATCH(D24,'July 5'!$H$2:$H$300,0)),(ISNUMBER(MATCH(E24,'July 5'!$G$2:$G$300,0))))),"Found","Not Found")</f>
        <v>Not Found</v>
      </c>
      <c r="H24" s="35" t="str">
        <f>IF(OR(OR(ISNUMBER(MATCH(C24,'July 6'!$E$2:$E$300,0)),ISNUMBER(MATCH(C24,'July 6'!$F$2:$F$300,0))),AND(ISNUMBER(MATCH(D24,'July 6'!$H$2:$H$300,0)),(ISNUMBER(MATCH(E24,'July 6'!$G$2:$G$300,0))))),"Found","Not Found")</f>
        <v>Not Found</v>
      </c>
      <c r="I24" s="33" t="str">
        <f>IF(OR(OR(ISNUMBER(MATCH(C24,'July 7'!$E$2:$E$300,0)),ISNUMBER(MATCH(C24,'July 7'!$F$2:$F$300,0))),AND(ISNUMBER(MATCH(D24,'July 7'!$H$2:$H$300,0)),(ISNUMBER(MATCH(E24,'July 7'!$G$2:$G$300,0))))),"Found","Not Found")</f>
        <v>Not Found</v>
      </c>
      <c r="J24" s="33" t="str">
        <f>IF(OR(OR(ISNUMBER(MATCH(C24,'July 8'!$E$2:$E$300,0)),ISNUMBER(MATCH(C24,'July 8'!$F$2:$F$300,0))),AND(ISNUMBER(MATCH(D24,'July 8'!$H$2:$H$300,0)),(ISNUMBER(MATCH(E24,'July 8'!$G$2:$G$300,0))))),"Found","Not Found")</f>
        <v>Not Found</v>
      </c>
      <c r="K24" s="33" t="str">
        <f>IF(OR(OR(ISNUMBER(MATCH(C24,'July 9'!$E$2:$E$300,0)),ISNUMBER(MATCH(C24,'July 9'!$F$2:$F$300,0))),AND(ISNUMBER(MATCH(D24,'July 9'!$H$2:$H$300,0)),(ISNUMBER(MATCH(E24,'July 9'!$G$2:$G$300,0))))),"Found","Not Found")</f>
        <v>Not Found</v>
      </c>
      <c r="L24" s="33" t="str">
        <f>IF(OR(OR(ISNUMBER(MATCH(C24,'July 10'!$E$2:$E$300,0)),ISNUMBER(MATCH(C24,'July 10'!$F$2:$F$300,0))),AND(ISNUMBER(MATCH(D24,'July 10'!$H$2:$H$300,0)),(ISNUMBER(MATCH(E24,'July 10'!$G$2:$G$300,0))))),"Found","Not Found")</f>
        <v>Not Found</v>
      </c>
      <c r="M24" s="36">
        <f t="shared" si="0"/>
        <v>0</v>
      </c>
      <c r="N24" s="34" t="s">
        <v>1447</v>
      </c>
      <c r="O24" s="30" t="str">
        <f t="shared" si="1"/>
        <v>Yes</v>
      </c>
    </row>
    <row r="25" spans="1:15" ht="15" customHeight="1">
      <c r="B25" s="33" t="s">
        <v>1448</v>
      </c>
      <c r="C25" s="27"/>
      <c r="D25" s="34" t="s">
        <v>1449</v>
      </c>
      <c r="E25" s="45" t="s">
        <v>1450</v>
      </c>
      <c r="F25" s="33" t="str">
        <f>IF(OR(OR(ISNUMBER(MATCH(C25,'July 4'!$E$2:$E$300,0)),ISNUMBER(MATCH(C25,'July 4'!$F$2:$F$300,0))),AND(ISNUMBER(MATCH(D25,'July 4'!$H$2:$H$300,0)),(ISNUMBER(MATCH(E25,'July 4'!$G$2:$G$300,0))))),"Found","Not Found")</f>
        <v>Not Found</v>
      </c>
      <c r="G25" s="33" t="str">
        <f>IF(OR(OR(ISNUMBER(MATCH(C25,'July 5'!$E$2:$E$300,0)),ISNUMBER(MATCH(C25,'July 5'!$F$2:$F$300,0))),AND(ISNUMBER(MATCH(D25,'July 5'!$H$2:$H$300,0)),(ISNUMBER(MATCH(E25,'July 5'!$G$2:$G$300,0))))),"Found","Not Found")</f>
        <v>Not Found</v>
      </c>
      <c r="H25" s="35" t="str">
        <f>IF(OR(OR(ISNUMBER(MATCH(C25,'July 6'!$E$2:$E$300,0)),ISNUMBER(MATCH(C25,'July 6'!$F$2:$F$300,0))),AND(ISNUMBER(MATCH(D25,'July 6'!$H$2:$H$300,0)),(ISNUMBER(MATCH(E25,'July 6'!$G$2:$G$300,0))))),"Found","Not Found")</f>
        <v>Not Found</v>
      </c>
      <c r="I25" s="33" t="str">
        <f>IF(OR(OR(ISNUMBER(MATCH(C25,'July 7'!$E$2:$E$300,0)),ISNUMBER(MATCH(C25,'July 7'!$F$2:$F$300,0))),AND(ISNUMBER(MATCH(D25,'July 7'!$H$2:$H$300,0)),(ISNUMBER(MATCH(E25,'July 7'!$G$2:$G$300,0))))),"Found","Not Found")</f>
        <v>Not Found</v>
      </c>
      <c r="J25" s="33" t="str">
        <f>IF(OR(OR(ISNUMBER(MATCH(C25,'July 8'!$E$2:$E$300,0)),ISNUMBER(MATCH(C25,'July 8'!$F$2:$F$300,0))),AND(ISNUMBER(MATCH(D25,'July 8'!$H$2:$H$300,0)),(ISNUMBER(MATCH(E25,'July 8'!$G$2:$G$300,0))))),"Found","Not Found")</f>
        <v>Not Found</v>
      </c>
      <c r="K25" s="33" t="str">
        <f>IF(OR(OR(ISNUMBER(MATCH(C25,'July 9'!$E$2:$E$300,0)),ISNUMBER(MATCH(C25,'July 9'!$F$2:$F$300,0))),AND(ISNUMBER(MATCH(D25,'July 9'!$H$2:$H$300,0)),(ISNUMBER(MATCH(E25,'July 9'!$G$2:$G$300,0))))),"Found","Not Found")</f>
        <v>Not Found</v>
      </c>
      <c r="L25" s="33" t="str">
        <f>IF(OR(OR(ISNUMBER(MATCH(C25,'July 10'!$E$2:$E$300,0)),ISNUMBER(MATCH(C25,'July 10'!$F$2:$F$300,0))),AND(ISNUMBER(MATCH(D25,'July 10'!$H$2:$H$300,0)),(ISNUMBER(MATCH(E25,'July 10'!$G$2:$G$300,0))))),"Found","Not Found")</f>
        <v>Not Found</v>
      </c>
      <c r="M25" s="36">
        <f t="shared" si="0"/>
        <v>0</v>
      </c>
      <c r="N25" s="34" t="s">
        <v>1447</v>
      </c>
      <c r="O25" s="30" t="str">
        <f t="shared" si="1"/>
        <v>Yes</v>
      </c>
    </row>
    <row r="26" spans="1:15" ht="15" customHeight="1">
      <c r="B26" s="33" t="s">
        <v>1451</v>
      </c>
      <c r="C26" s="27"/>
      <c r="D26" s="34" t="s">
        <v>1452</v>
      </c>
      <c r="E26" s="46" t="s">
        <v>1453</v>
      </c>
      <c r="F26" s="33" t="str">
        <f>IF(OR(OR(ISNUMBER(MATCH(C26,'July 4'!$E$2:$E$300,0)),ISNUMBER(MATCH(C26,'July 4'!$F$2:$F$300,0))),AND(ISNUMBER(MATCH(D26,'July 4'!$H$2:$H$300,0)),(ISNUMBER(MATCH(E26,'July 4'!$G$2:$G$300,0))))),"Found","Not Found")</f>
        <v>Not Found</v>
      </c>
      <c r="G26" s="33" t="str">
        <f>IF(OR(OR(ISNUMBER(MATCH(C26,'July 5'!$E$2:$E$300,0)),ISNUMBER(MATCH(C26,'July 5'!$F$2:$F$300,0))),AND(ISNUMBER(MATCH(D26,'July 5'!$H$2:$H$300,0)),(ISNUMBER(MATCH(E26,'July 5'!$G$2:$G$300,0))))),"Found","Not Found")</f>
        <v>Not Found</v>
      </c>
      <c r="H26" s="35" t="str">
        <f>IF(OR(OR(ISNUMBER(MATCH(C26,'July 6'!$E$2:$E$300,0)),ISNUMBER(MATCH(C26,'July 6'!$F$2:$F$300,0))),AND(ISNUMBER(MATCH(D26,'July 6'!$H$2:$H$300,0)),(ISNUMBER(MATCH(E26,'July 6'!$G$2:$G$300,0))))),"Found","Not Found")</f>
        <v>Not Found</v>
      </c>
      <c r="I26" s="33" t="str">
        <f>IF(OR(OR(ISNUMBER(MATCH(C26,'July 7'!$E$2:$E$300,0)),ISNUMBER(MATCH(C26,'July 7'!$F$2:$F$300,0))),AND(ISNUMBER(MATCH(D26,'July 7'!$H$2:$H$300,0)),(ISNUMBER(MATCH(E26,'July 7'!$G$2:$G$300,0))))),"Found","Not Found")</f>
        <v>Not Found</v>
      </c>
      <c r="J26" s="33" t="str">
        <f>IF(OR(OR(ISNUMBER(MATCH(C26,'July 8'!$E$2:$E$300,0)),ISNUMBER(MATCH(C26,'July 8'!$F$2:$F$300,0))),AND(ISNUMBER(MATCH(D26,'July 8'!$H$2:$H$300,0)),(ISNUMBER(MATCH(E26,'July 8'!$G$2:$G$300,0))))),"Found","Not Found")</f>
        <v>Not Found</v>
      </c>
      <c r="K26" s="33" t="str">
        <f>IF(OR(OR(ISNUMBER(MATCH(C26,'July 9'!$E$2:$E$300,0)),ISNUMBER(MATCH(C26,'July 9'!$F$2:$F$300,0))),AND(ISNUMBER(MATCH(D26,'July 9'!$H$2:$H$300,0)),(ISNUMBER(MATCH(E26,'July 9'!$G$2:$G$300,0))))),"Found","Not Found")</f>
        <v>Not Found</v>
      </c>
      <c r="L26" s="33" t="str">
        <f>IF(OR(OR(ISNUMBER(MATCH(C26,'July 10'!$E$2:$E$300,0)),ISNUMBER(MATCH(C26,'July 10'!$F$2:$F$300,0))),AND(ISNUMBER(MATCH(D26,'July 10'!$H$2:$H$300,0)),(ISNUMBER(MATCH(E26,'July 10'!$G$2:$G$300,0))))),"Found","Not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1454</v>
      </c>
      <c r="C27" s="27"/>
      <c r="D27" s="34" t="s">
        <v>1307</v>
      </c>
      <c r="E27" s="47" t="s">
        <v>1308</v>
      </c>
      <c r="F27" s="33" t="str">
        <f>IF(OR(OR(ISNUMBER(MATCH(C27,'July 4'!$E$2:$E$300,0)),ISNUMBER(MATCH(C27,'July 4'!$F$2:$F$300,0))),AND(ISNUMBER(MATCH(D27,'July 4'!$H$2:$H$300,0)),(ISNUMBER(MATCH(E27,'July 4'!$G$2:$G$300,0))))),"Found","Not Found")</f>
        <v>Not Found</v>
      </c>
      <c r="G27" s="33" t="str">
        <f>IF(OR(OR(ISNUMBER(MATCH(C27,'July 5'!$E$2:$E$300,0)),ISNUMBER(MATCH(C27,'July 5'!$F$2:$F$300,0))),AND(ISNUMBER(MATCH(D27,'July 5'!$H$2:$H$300,0)),(ISNUMBER(MATCH(E27,'July 5'!$G$2:$G$300,0))))),"Found","Not Found")</f>
        <v>Not Found</v>
      </c>
      <c r="H27" s="35" t="str">
        <f>IF(OR(OR(ISNUMBER(MATCH(C27,'July 6'!$E$2:$E$300,0)),ISNUMBER(MATCH(C27,'July 6'!$F$2:$F$300,0))),AND(ISNUMBER(MATCH(D27,'July 6'!$H$2:$H$300,0)),(ISNUMBER(MATCH(E27,'July 6'!$G$2:$G$300,0))))),"Found","Not Found")</f>
        <v>Not Found</v>
      </c>
      <c r="I27" s="33" t="str">
        <f>IF(OR(OR(ISNUMBER(MATCH(C27,'July 7'!$E$2:$E$300,0)),ISNUMBER(MATCH(C27,'July 7'!$F$2:$F$300,0))),AND(ISNUMBER(MATCH(D27,'July 7'!$H$2:$H$300,0)),(ISNUMBER(MATCH(E27,'July 7'!$G$2:$G$300,0))))),"Found","Not Found")</f>
        <v>Not Found</v>
      </c>
      <c r="J27" s="33" t="str">
        <f>IF(OR(OR(ISNUMBER(MATCH(C27,'July 8'!$E$2:$E$300,0)),ISNUMBER(MATCH(C27,'July 8'!$F$2:$F$300,0))),AND(ISNUMBER(MATCH(D27,'July 8'!$H$2:$H$300,0)),(ISNUMBER(MATCH(E27,'July 8'!$G$2:$G$300,0))))),"Found","Not Found")</f>
        <v>Not Found</v>
      </c>
      <c r="K27" s="33" t="str">
        <f>IF(OR(OR(ISNUMBER(MATCH(C27,'July 9'!$E$2:$E$300,0)),ISNUMBER(MATCH(C27,'July 9'!$F$2:$F$300,0))),AND(ISNUMBER(MATCH(D27,'July 9'!$H$2:$H$300,0)),(ISNUMBER(MATCH(E27,'July 9'!$G$2:$G$300,0))))),"Found","Not Found")</f>
        <v>Not Found</v>
      </c>
      <c r="L27" s="33" t="str">
        <f>IF(OR(OR(ISNUMBER(MATCH(C27,'July 10'!$E$2:$E$300,0)),ISNUMBER(MATCH(C27,'July 10'!$F$2:$F$300,0))),AND(ISNUMBER(MATCH(D27,'July 10'!$H$2:$H$300,0)),(ISNUMBER(MATCH(E27,'July 10'!$G$2:$G$300,0))))),"Found","Not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1455</v>
      </c>
      <c r="C28" s="27"/>
      <c r="D28" s="34" t="s">
        <v>1456</v>
      </c>
      <c r="E28" s="48" t="s">
        <v>144</v>
      </c>
      <c r="F28" s="33" t="str">
        <f>IF(OR(OR(ISNUMBER(MATCH(C28,'July 4'!$E$2:$E$300,0)),ISNUMBER(MATCH(C28,'July 4'!$F$2:$F$300,0))),AND(ISNUMBER(MATCH(D28,'July 4'!$H$2:$H$300,0)),(ISNUMBER(MATCH(E28,'July 4'!$G$2:$G$300,0))))),"Found","Not Found")</f>
        <v>Not Found</v>
      </c>
      <c r="G28" s="33" t="str">
        <f>IF(OR(OR(ISNUMBER(MATCH(C28,'July 5'!$E$2:$E$300,0)),ISNUMBER(MATCH(C28,'July 5'!$F$2:$F$300,0))),AND(ISNUMBER(MATCH(D28,'July 5'!$H$2:$H$300,0)),(ISNUMBER(MATCH(E28,'July 5'!$G$2:$G$300,0))))),"Found","Not Found")</f>
        <v>Not Found</v>
      </c>
      <c r="H28" s="35" t="str">
        <f>IF(OR(OR(ISNUMBER(MATCH(C28,'July 6'!$E$2:$E$300,0)),ISNUMBER(MATCH(C28,'July 6'!$F$2:$F$300,0))),AND(ISNUMBER(MATCH(D28,'July 6'!$H$2:$H$300,0)),(ISNUMBER(MATCH(E28,'July 6'!$G$2:$G$300,0))))),"Found","Not Found")</f>
        <v>Not Found</v>
      </c>
      <c r="I28" s="33" t="str">
        <f>IF(OR(OR(ISNUMBER(MATCH(C28,'July 7'!$E$2:$E$300,0)),ISNUMBER(MATCH(C28,'July 7'!$F$2:$F$300,0))),AND(ISNUMBER(MATCH(D28,'July 7'!$H$2:$H$300,0)),(ISNUMBER(MATCH(E28,'July 7'!$G$2:$G$300,0))))),"Found","Not Found")</f>
        <v>Found</v>
      </c>
      <c r="J28" s="33" t="str">
        <f>IF(OR(OR(ISNUMBER(MATCH(C28,'July 8'!$E$2:$E$300,0)),ISNUMBER(MATCH(C28,'July 8'!$F$2:$F$300,0))),AND(ISNUMBER(MATCH(D28,'July 8'!$H$2:$H$300,0)),(ISNUMBER(MATCH(E28,'July 8'!$G$2:$G$300,0))))),"Found","Not Found")</f>
        <v>Found</v>
      </c>
      <c r="K28" s="33" t="str">
        <f>IF(OR(OR(ISNUMBER(MATCH(C28,'July 9'!$E$2:$E$300,0)),ISNUMBER(MATCH(C28,'July 9'!$F$2:$F$300,0))),AND(ISNUMBER(MATCH(D28,'July 9'!$H$2:$H$300,0)),(ISNUMBER(MATCH(E28,'July 9'!$G$2:$G$300,0))))),"Found","Not Found")</f>
        <v>Not Found</v>
      </c>
      <c r="L28" s="33" t="str">
        <f>IF(OR(OR(ISNUMBER(MATCH(C28,'July 10'!$E$2:$E$300,0)),ISNUMBER(MATCH(C28,'July 10'!$F$2:$F$300,0))),AND(ISNUMBER(MATCH(D28,'July 10'!$H$2:$H$300,0)),(ISNUMBER(MATCH(E28,'July 10'!$G$2:$G$300,0))))),"Found","Not Found")</f>
        <v>Not Found</v>
      </c>
      <c r="M28" s="36">
        <f t="shared" si="0"/>
        <v>2</v>
      </c>
      <c r="N28" s="34"/>
      <c r="O28" s="30" t="str">
        <f t="shared" si="1"/>
        <v>Yes</v>
      </c>
    </row>
    <row r="29" spans="1:15" ht="15" customHeight="1">
      <c r="B29" s="33" t="s">
        <v>982</v>
      </c>
      <c r="C29" s="27" t="str">
        <f>VLOOKUP(B29,'PKII Employee Details'!$A$2:$F$600,3,FALSE)</f>
        <v>C790</v>
      </c>
      <c r="D29" s="34" t="s">
        <v>984</v>
      </c>
      <c r="E29" s="49" t="s">
        <v>985</v>
      </c>
      <c r="F29" s="33" t="str">
        <f>IF(OR(OR(ISNUMBER(MATCH(C29,'July 4'!$E$2:$E$300,0)),ISNUMBER(MATCH(C29,'July 4'!$F$2:$F$300,0))),AND(ISNUMBER(MATCH(D29,'July 4'!$H$2:$H$300,0)),(ISNUMBER(MATCH(E29,'July 4'!$G$2:$G$300,0))))),"Found","Not Found")</f>
        <v>Not Found</v>
      </c>
      <c r="G29" s="33" t="str">
        <f>IF(OR(OR(ISNUMBER(MATCH(C29,'July 5'!$E$2:$E$300,0)),ISNUMBER(MATCH(C29,'July 5'!$F$2:$F$300,0))),AND(ISNUMBER(MATCH(D29,'July 5'!$H$2:$H$300,0)),(ISNUMBER(MATCH(E29,'July 5'!$G$2:$G$300,0))))),"Found","Not Found")</f>
        <v>Not Found</v>
      </c>
      <c r="H29" s="35" t="str">
        <f>IF(OR(OR(ISNUMBER(MATCH(C29,'July 6'!$E$2:$E$300,0)),ISNUMBER(MATCH(C29,'July 6'!$F$2:$F$300,0))),AND(ISNUMBER(MATCH(D29,'July 6'!$H$2:$H$300,0)),(ISNUMBER(MATCH(E29,'July 6'!$G$2:$G$300,0))))),"Found","Not Found")</f>
        <v>Not Found</v>
      </c>
      <c r="I29" s="33" t="str">
        <f>IF(OR(OR(ISNUMBER(MATCH(C29,'July 7'!$E$2:$E$300,0)),ISNUMBER(MATCH(C29,'July 7'!$F$2:$F$300,0))),AND(ISNUMBER(MATCH(D29,'July 7'!$H$2:$H$300,0)),(ISNUMBER(MATCH(E29,'July 7'!$G$2:$G$300,0))))),"Found","Not Found")</f>
        <v>Not Found</v>
      </c>
      <c r="J29" s="33" t="str">
        <f>IF(OR(OR(ISNUMBER(MATCH(C29,'July 8'!$E$2:$E$300,0)),ISNUMBER(MATCH(C29,'July 8'!$F$2:$F$300,0))),AND(ISNUMBER(MATCH(D29,'July 8'!$H$2:$H$300,0)),(ISNUMBER(MATCH(E29,'July 8'!$G$2:$G$300,0))))),"Found","Not Found")</f>
        <v>Not Found</v>
      </c>
      <c r="K29" s="33" t="str">
        <f>IF(OR(OR(ISNUMBER(MATCH(C29,'July 9'!$E$2:$E$300,0)),ISNUMBER(MATCH(C29,'July 9'!$F$2:$F$300,0))),AND(ISNUMBER(MATCH(D29,'July 9'!$H$2:$H$300,0)),(ISNUMBER(MATCH(E29,'July 9'!$G$2:$G$300,0))))),"Found","Not Found")</f>
        <v>Not Found</v>
      </c>
      <c r="L29" s="33" t="str">
        <f>IF(OR(OR(ISNUMBER(MATCH(C29,'July 10'!$E$2:$E$300,0)),ISNUMBER(MATCH(C29,'July 10'!$F$2:$F$300,0))),AND(ISNUMBER(MATCH(D29,'July 10'!$H$2:$H$300,0)),(ISNUMBER(MATCH(E29,'July 10'!$G$2:$G$300,0))))),"Found","Not Found")</f>
        <v>Not Found</v>
      </c>
      <c r="M29" s="36">
        <f t="shared" si="0"/>
        <v>0</v>
      </c>
      <c r="N29" s="34" t="s">
        <v>1430</v>
      </c>
      <c r="O29" s="30" t="str">
        <f t="shared" si="1"/>
        <v>Yes</v>
      </c>
    </row>
    <row r="30" spans="1:15" ht="15" customHeight="1">
      <c r="B30" s="33" t="s">
        <v>1457</v>
      </c>
      <c r="C30" s="27"/>
      <c r="D30" s="34" t="s">
        <v>80</v>
      </c>
      <c r="E30" s="50" t="s">
        <v>79</v>
      </c>
      <c r="F30" s="33" t="str">
        <f>IF(OR(OR(ISNUMBER(MATCH(C30,'July 4'!$E$2:$E$300,0)),ISNUMBER(MATCH(C30,'July 4'!$F$2:$F$300,0))),AND(ISNUMBER(MATCH(D30,'July 4'!$H$2:$H$300,0)),(ISNUMBER(MATCH(E30,'July 4'!$G$2:$G$300,0))))),"Found","Not Found")</f>
        <v>Found</v>
      </c>
      <c r="G30" s="33" t="str">
        <f>IF(OR(OR(ISNUMBER(MATCH(C30,'July 5'!$E$2:$E$300,0)),ISNUMBER(MATCH(C30,'July 5'!$F$2:$F$300,0))),AND(ISNUMBER(MATCH(D30,'July 5'!$H$2:$H$300,0)),(ISNUMBER(MATCH(E30,'July 5'!$G$2:$G$300,0))))),"Found","Not Found")</f>
        <v>Not Found</v>
      </c>
      <c r="H30" s="35" t="str">
        <f>IF(OR(OR(ISNUMBER(MATCH(C30,'July 6'!$E$2:$E$300,0)),ISNUMBER(MATCH(C30,'July 6'!$F$2:$F$300,0))),AND(ISNUMBER(MATCH(D30,'July 6'!$H$2:$H$300,0)),(ISNUMBER(MATCH(E30,'July 6'!$G$2:$G$300,0))))),"Found","Not Found")</f>
        <v>Found</v>
      </c>
      <c r="I30" s="33" t="str">
        <f>IF(OR(OR(ISNUMBER(MATCH(C30,'July 7'!$E$2:$E$300,0)),ISNUMBER(MATCH(C30,'July 7'!$F$2:$F$300,0))),AND(ISNUMBER(MATCH(D30,'July 7'!$H$2:$H$300,0)),(ISNUMBER(MATCH(E30,'July 7'!$G$2:$G$300,0))))),"Found","Not Found")</f>
        <v>Found</v>
      </c>
      <c r="J30" s="33" t="str">
        <f>IF(OR(OR(ISNUMBER(MATCH(C30,'July 8'!$E$2:$E$300,0)),ISNUMBER(MATCH(C30,'July 8'!$F$2:$F$300,0))),AND(ISNUMBER(MATCH(D30,'July 8'!$H$2:$H$300,0)),(ISNUMBER(MATCH(E30,'July 8'!$G$2:$G$300,0))))),"Found","Not Found")</f>
        <v>Not Found</v>
      </c>
      <c r="K30" s="33" t="str">
        <f>IF(OR(OR(ISNUMBER(MATCH(C30,'July 9'!$E$2:$E$300,0)),ISNUMBER(MATCH(C30,'July 9'!$F$2:$F$300,0))),AND(ISNUMBER(MATCH(D30,'July 9'!$H$2:$H$300,0)),(ISNUMBER(MATCH(E30,'July 9'!$G$2:$G$300,0))))),"Found","Not Found")</f>
        <v>Found</v>
      </c>
      <c r="L30" s="33" t="str">
        <f>IF(OR(OR(ISNUMBER(MATCH(C30,'July 10'!$E$2:$E$300,0)),ISNUMBER(MATCH(C30,'July 10'!$F$2:$F$300,0))),AND(ISNUMBER(MATCH(D30,'July 10'!$H$2:$H$300,0)),(ISNUMBER(MATCH(E30,'July 10'!$G$2:$G$300,0))))),"Found","Not Found")</f>
        <v>Not Found</v>
      </c>
      <c r="M30" s="36">
        <f t="shared" si="0"/>
        <v>4</v>
      </c>
      <c r="N30" s="34"/>
      <c r="O30" s="30" t="str">
        <f t="shared" si="1"/>
        <v>No</v>
      </c>
    </row>
    <row r="31" spans="1:15" ht="15" customHeight="1">
      <c r="B31" s="33" t="s">
        <v>1458</v>
      </c>
      <c r="C31" s="27"/>
      <c r="D31" s="34" t="s">
        <v>149</v>
      </c>
      <c r="E31" s="48" t="s">
        <v>148</v>
      </c>
      <c r="F31" s="33" t="str">
        <f>IF(OR(OR(ISNUMBER(MATCH(C31,'July 4'!$E$2:$E$300,0)),ISNUMBER(MATCH(C31,'July 4'!$F$2:$F$300,0))),AND(ISNUMBER(MATCH(D31,'July 4'!$H$2:$H$300,0)),(ISNUMBER(MATCH(E31,'July 4'!$G$2:$G$300,0))))),"Found","Not Found")</f>
        <v>Not Found</v>
      </c>
      <c r="G31" s="33" t="str">
        <f>IF(OR(OR(ISNUMBER(MATCH(C31,'July 5'!$E$2:$E$300,0)),ISNUMBER(MATCH(C31,'July 5'!$F$2:$F$300,0))),AND(ISNUMBER(MATCH(D31,'July 5'!$H$2:$H$300,0)),(ISNUMBER(MATCH(E31,'July 5'!$G$2:$G$300,0))))),"Found","Not Found")</f>
        <v>Not Found</v>
      </c>
      <c r="H31" s="35" t="str">
        <f>IF(OR(OR(ISNUMBER(MATCH(C31,'July 6'!$E$2:$E$300,0)),ISNUMBER(MATCH(C31,'July 6'!$F$2:$F$300,0))),AND(ISNUMBER(MATCH(D31,'July 6'!$H$2:$H$300,0)),(ISNUMBER(MATCH(E31,'July 6'!$G$2:$G$300,0))))),"Found","Not Found")</f>
        <v>Not Found</v>
      </c>
      <c r="I31" s="33" t="str">
        <f>IF(OR(OR(ISNUMBER(MATCH(C31,'July 7'!$E$2:$E$300,0)),ISNUMBER(MATCH(C31,'July 7'!$F$2:$F$300,0))),AND(ISNUMBER(MATCH(D31,'July 7'!$H$2:$H$300,0)),(ISNUMBER(MATCH(E31,'July 7'!$G$2:$G$300,0))))),"Found","Not Found")</f>
        <v>Found</v>
      </c>
      <c r="J31" s="33" t="str">
        <f>IF(OR(OR(ISNUMBER(MATCH(C31,'July 8'!$E$2:$E$300,0)),ISNUMBER(MATCH(C31,'July 8'!$F$2:$F$300,0))),AND(ISNUMBER(MATCH(D31,'July 8'!$H$2:$H$300,0)),(ISNUMBER(MATCH(E31,'July 8'!$G$2:$G$300,0))))),"Found","Not Found")</f>
        <v>Found</v>
      </c>
      <c r="K31" s="33" t="str">
        <f>IF(OR(OR(ISNUMBER(MATCH(C31,'July 9'!$E$2:$E$300,0)),ISNUMBER(MATCH(C31,'July 9'!$F$2:$F$300,0))),AND(ISNUMBER(MATCH(D31,'July 9'!$H$2:$H$300,0)),(ISNUMBER(MATCH(E31,'July 9'!$G$2:$G$300,0))))),"Found","Not Found")</f>
        <v>Not Found</v>
      </c>
      <c r="L31" s="33" t="str">
        <f>IF(OR(OR(ISNUMBER(MATCH(C31,'July 10'!$E$2:$E$300,0)),ISNUMBER(MATCH(C31,'July 10'!$F$2:$F$300,0))),AND(ISNUMBER(MATCH(D31,'July 10'!$H$2:$H$300,0)),(ISNUMBER(MATCH(E31,'July 10'!$G$2:$G$300,0))))),"Found","Not Found")</f>
        <v>Not Found</v>
      </c>
      <c r="M31" s="36">
        <f t="shared" si="0"/>
        <v>2</v>
      </c>
      <c r="N31" s="34"/>
      <c r="O31" s="30" t="str">
        <f t="shared" si="1"/>
        <v>Yes</v>
      </c>
    </row>
    <row r="32" spans="1:15" ht="15" customHeight="1">
      <c r="A32" s="51"/>
      <c r="B32" s="26" t="s">
        <v>1459</v>
      </c>
      <c r="C32" s="52"/>
      <c r="D32" s="34" t="s">
        <v>1460</v>
      </c>
      <c r="E32" s="34" t="s">
        <v>1461</v>
      </c>
      <c r="F32" s="33" t="str">
        <f>IF(OR(OR(ISNUMBER(MATCH(C32,'July 4'!$E$2:$E$300,0)),ISNUMBER(MATCH(C32,'July 4'!$F$2:$F$300,0))),AND(ISNUMBER(MATCH(D32,'July 4'!$H$2:$H$300,0)),(ISNUMBER(MATCH(E32,'July 4'!$G$2:$G$300,0))))),"Found","Not Found")</f>
        <v>Not Found</v>
      </c>
      <c r="G32" s="33" t="str">
        <f>IF(OR(OR(ISNUMBER(MATCH(C32,'July 5'!$E$2:$E$300,0)),ISNUMBER(MATCH(C32,'July 5'!$F$2:$F$300,0))),AND(ISNUMBER(MATCH(D32,'July 5'!$H$2:$H$300,0)),(ISNUMBER(MATCH(E32,'July 5'!$G$2:$G$300,0))))),"Found","Not Found")</f>
        <v>Not Found</v>
      </c>
      <c r="H32" s="35" t="str">
        <f>IF(OR(OR(ISNUMBER(MATCH(C32,'July 6'!$E$2:$E$300,0)),ISNUMBER(MATCH(C32,'July 6'!$F$2:$F$300,0))),AND(ISNUMBER(MATCH(D32,'July 6'!$H$2:$H$300,0)),(ISNUMBER(MATCH(E32,'July 6'!$G$2:$G$300,0))))),"Found","Not Found")</f>
        <v>Not Found</v>
      </c>
      <c r="I32" s="33" t="str">
        <f>IF(OR(OR(ISNUMBER(MATCH(C32,'July 7'!$E$2:$E$300,0)),ISNUMBER(MATCH(C32,'July 7'!$F$2:$F$300,0))),AND(ISNUMBER(MATCH(D32,'July 7'!$H$2:$H$300,0)),(ISNUMBER(MATCH(E32,'July 7'!$G$2:$G$300,0))))),"Found","Not Found")</f>
        <v>Not Found</v>
      </c>
      <c r="J32" s="33" t="str">
        <f>IF(OR(OR(ISNUMBER(MATCH(C32,'July 8'!$E$2:$E$300,0)),ISNUMBER(MATCH(C32,'July 8'!$F$2:$F$300,0))),AND(ISNUMBER(MATCH(D32,'July 8'!$H$2:$H$300,0)),(ISNUMBER(MATCH(E32,'July 8'!$G$2:$G$300,0))))),"Found","Not Found")</f>
        <v>Not Found</v>
      </c>
      <c r="K32" s="33" t="str">
        <f>IF(OR(OR(ISNUMBER(MATCH(C32,'July 9'!$E$2:$E$300,0)),ISNUMBER(MATCH(C32,'July 9'!$F$2:$F$300,0))),AND(ISNUMBER(MATCH(D32,'July 9'!$H$2:$H$300,0)),(ISNUMBER(MATCH(E32,'July 9'!$G$2:$G$300,0))))),"Found","Not Found")</f>
        <v>Not Found</v>
      </c>
      <c r="L32" s="33" t="str">
        <f>IF(OR(OR(ISNUMBER(MATCH(C32,'July 10'!$E$2:$E$300,0)),ISNUMBER(MATCH(C32,'July 10'!$F$2:$F$300,0))),AND(ISNUMBER(MATCH(D32,'July 10'!$H$2:$H$300,0)),(ISNUMBER(MATCH(E32,'July 10'!$G$2:$G$300,0))))),"Found","Not Found")</f>
        <v>Not Found</v>
      </c>
      <c r="M32" s="36">
        <f t="shared" si="0"/>
        <v>0</v>
      </c>
      <c r="N32" s="34" t="s">
        <v>1462</v>
      </c>
      <c r="O32" s="30" t="str">
        <f t="shared" si="1"/>
        <v>Yes</v>
      </c>
    </row>
    <row r="33" spans="1:15" ht="15" customHeight="1">
      <c r="A33" s="51"/>
      <c r="B33" s="53" t="s">
        <v>1463</v>
      </c>
      <c r="C33" s="36"/>
      <c r="D33" s="34" t="s">
        <v>1464</v>
      </c>
      <c r="E33" s="34" t="s">
        <v>1465</v>
      </c>
      <c r="F33" s="33" t="str">
        <f>IF(OR(OR(ISNUMBER(MATCH(C33,'July 4'!$E$2:$E$300,0)),ISNUMBER(MATCH(C33,'July 4'!$F$2:$F$300,0))),AND(ISNUMBER(MATCH(D33,'July 4'!$H$2:$H$300,0)),(ISNUMBER(MATCH(E33,'July 4'!$G$2:$G$300,0))))),"Found","Not Found")</f>
        <v>Not Found</v>
      </c>
      <c r="G33" s="33" t="str">
        <f>IF(OR(OR(ISNUMBER(MATCH(C33,'July 5'!$E$2:$E$300,0)),ISNUMBER(MATCH(C33,'July 5'!$F$2:$F$300,0))),AND(ISNUMBER(MATCH(D33,'July 5'!$H$2:$H$300,0)),(ISNUMBER(MATCH(E33,'July 5'!$G$2:$G$300,0))))),"Found","Not Found")</f>
        <v>Not Found</v>
      </c>
      <c r="H33" s="35" t="str">
        <f>IF(OR(OR(ISNUMBER(MATCH(C33,'July 6'!$E$2:$E$300,0)),ISNUMBER(MATCH(C33,'July 6'!$F$2:$F$300,0))),AND(ISNUMBER(MATCH(D33,'July 6'!$H$2:$H$300,0)),(ISNUMBER(MATCH(E33,'July 6'!$G$2:$G$300,0))))),"Found","Not Found")</f>
        <v>Not Found</v>
      </c>
      <c r="I33" s="33" t="str">
        <f>IF(OR(OR(ISNUMBER(MATCH(C33,'July 7'!$E$2:$E$300,0)),ISNUMBER(MATCH(C33,'July 7'!$F$2:$F$300,0))),AND(ISNUMBER(MATCH(D33,'July 7'!$H$2:$H$300,0)),(ISNUMBER(MATCH(E33,'July 7'!$G$2:$G$300,0))))),"Found","Not Found")</f>
        <v>Not Found</v>
      </c>
      <c r="J33" s="33" t="str">
        <f>IF(OR(OR(ISNUMBER(MATCH(C33,'July 8'!$E$2:$E$300,0)),ISNUMBER(MATCH(C33,'July 8'!$F$2:$F$300,0))),AND(ISNUMBER(MATCH(D33,'July 8'!$H$2:$H$300,0)),(ISNUMBER(MATCH(E33,'July 8'!$G$2:$G$300,0))))),"Found","Not Found")</f>
        <v>Not Found</v>
      </c>
      <c r="K33" s="33" t="str">
        <f>IF(OR(OR(ISNUMBER(MATCH(C33,'July 9'!$E$2:$E$300,0)),ISNUMBER(MATCH(C33,'July 9'!$F$2:$F$300,0))),AND(ISNUMBER(MATCH(D33,'July 9'!$H$2:$H$300,0)),(ISNUMBER(MATCH(E33,'July 9'!$G$2:$G$300,0))))),"Found","Not Found")</f>
        <v>Not Found</v>
      </c>
      <c r="L33" s="33" t="str">
        <f>IF(OR(OR(ISNUMBER(MATCH(C33,'July 10'!$E$2:$E$300,0)),ISNUMBER(MATCH(C33,'July 10'!$F$2:$F$300,0))),AND(ISNUMBER(MATCH(D33,'July 10'!$H$2:$H$300,0)),(ISNUMBER(MATCH(E33,'July 10'!$G$2:$G$300,0))))),"Found","Not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1466</v>
      </c>
      <c r="C34" s="36"/>
      <c r="D34" s="34" t="s">
        <v>94</v>
      </c>
      <c r="E34" s="34" t="s">
        <v>93</v>
      </c>
      <c r="F34" s="33" t="str">
        <f>IF(OR(OR(ISNUMBER(MATCH(C34,'July 4'!$E$2:$E$300,0)),ISNUMBER(MATCH(C34,'July 4'!$F$2:$F$300,0))),AND(ISNUMBER(MATCH(D34,'July 4'!$H$2:$H$300,0)),(ISNUMBER(MATCH(E34,'July 4'!$G$2:$G$300,0))))),"Found","Not Found")</f>
        <v>Not Found</v>
      </c>
      <c r="G34" s="33" t="str">
        <f>IF(OR(OR(ISNUMBER(MATCH(C34,'July 5'!$E$2:$E$300,0)),ISNUMBER(MATCH(C34,'July 5'!$F$2:$F$300,0))),AND(ISNUMBER(MATCH(D34,'July 5'!$H$2:$H$300,0)),(ISNUMBER(MATCH(E34,'July 5'!$G$2:$G$300,0))))),"Found","Not Found")</f>
        <v>Found</v>
      </c>
      <c r="H34" s="35" t="str">
        <f>IF(OR(OR(ISNUMBER(MATCH(C34,'July 6'!$E$2:$E$300,0)),ISNUMBER(MATCH(C34,'July 6'!$F$2:$F$300,0))),AND(ISNUMBER(MATCH(D34,'July 6'!$H$2:$H$300,0)),(ISNUMBER(MATCH(E34,'July 6'!$G$2:$G$300,0))))),"Found","Not Found")</f>
        <v>Found</v>
      </c>
      <c r="I34" s="33" t="str">
        <f>IF(OR(OR(ISNUMBER(MATCH(C34,'July 7'!$E$2:$E$300,0)),ISNUMBER(MATCH(C34,'July 7'!$F$2:$F$300,0))),AND(ISNUMBER(MATCH(D34,'July 7'!$H$2:$H$300,0)),(ISNUMBER(MATCH(E34,'July 7'!$G$2:$G$300,0))))),"Found","Not Found")</f>
        <v>Not Found</v>
      </c>
      <c r="J34" s="33" t="str">
        <f>IF(OR(OR(ISNUMBER(MATCH(C34,'July 8'!$E$2:$E$300,0)),ISNUMBER(MATCH(C34,'July 8'!$F$2:$F$300,0))),AND(ISNUMBER(MATCH(D34,'July 8'!$H$2:$H$300,0)),(ISNUMBER(MATCH(E34,'July 8'!$G$2:$G$300,0))))),"Found","Not Found")</f>
        <v>Found</v>
      </c>
      <c r="K34" s="33" t="str">
        <f>IF(OR(OR(ISNUMBER(MATCH(C34,'July 9'!$E$2:$E$300,0)),ISNUMBER(MATCH(C34,'July 9'!$F$2:$F$300,0))),AND(ISNUMBER(MATCH(D34,'July 9'!$H$2:$H$300,0)),(ISNUMBER(MATCH(E34,'July 9'!$G$2:$G$300,0))))),"Found","Not Found")</f>
        <v>Not Found</v>
      </c>
      <c r="L34" s="33" t="str">
        <f>IF(OR(OR(ISNUMBER(MATCH(C34,'July 10'!$E$2:$E$300,0)),ISNUMBER(MATCH(C34,'July 10'!$F$2:$F$300,0))),AND(ISNUMBER(MATCH(D34,'July 10'!$H$2:$H$300,0)),(ISNUMBER(MATCH(E34,'July 10'!$G$2:$G$300,0))))),"Found","Not Found")</f>
        <v>Not Found</v>
      </c>
      <c r="M34" s="36">
        <f t="shared" si="0"/>
        <v>3</v>
      </c>
      <c r="N34" s="34"/>
      <c r="O34" s="30" t="str">
        <f t="shared" si="1"/>
        <v>No</v>
      </c>
    </row>
    <row r="35" spans="1:15" ht="15" customHeight="1">
      <c r="A35" s="51"/>
      <c r="B35" s="26" t="s">
        <v>1467</v>
      </c>
      <c r="C35" s="36" t="s">
        <v>130</v>
      </c>
      <c r="D35" s="34" t="s">
        <v>1468</v>
      </c>
      <c r="E35" s="34" t="s">
        <v>1469</v>
      </c>
      <c r="F35" s="33" t="str">
        <f>IF(OR(OR(ISNUMBER(MATCH(C35,'July 4'!$E$2:$E$300,0)),ISNUMBER(MATCH(C35,'July 4'!$F$2:$F$300,0))),AND(ISNUMBER(MATCH(D35,'July 4'!$H$2:$H$300,0)),(ISNUMBER(MATCH(E35,'July 4'!$G$2:$G$300,0))))),"Found","Not Found")</f>
        <v>Not Found</v>
      </c>
      <c r="G35" s="33" t="str">
        <f>IF(OR(OR(ISNUMBER(MATCH(C35,'July 5'!$E$2:$E$300,0)),ISNUMBER(MATCH(C35,'July 5'!$F$2:$F$300,0))),AND(ISNUMBER(MATCH(D35,'July 5'!$H$2:$H$300,0)),(ISNUMBER(MATCH(E35,'July 5'!$G$2:$G$300,0))))),"Found","Not Found")</f>
        <v>Not Found</v>
      </c>
      <c r="H35" s="35" t="str">
        <f>IF(OR(OR(ISNUMBER(MATCH(C35,'July 6'!$E$2:$E$300,0)),ISNUMBER(MATCH(C35,'July 6'!$F$2:$F$300,0))),AND(ISNUMBER(MATCH(D35,'July 6'!$H$2:$H$300,0)),(ISNUMBER(MATCH(E35,'July 6'!$G$2:$G$300,0))))),"Found","Not Found")</f>
        <v>Found</v>
      </c>
      <c r="I35" s="33" t="str">
        <f>IF(OR(OR(ISNUMBER(MATCH(C35,'July 7'!$E$2:$E$300,0)),ISNUMBER(MATCH(C35,'July 7'!$F$2:$F$300,0))),AND(ISNUMBER(MATCH(D35,'July 7'!$H$2:$H$300,0)),(ISNUMBER(MATCH(E35,'July 7'!$G$2:$G$300,0))))),"Found","Not Found")</f>
        <v>Found</v>
      </c>
      <c r="J35" s="33" t="str">
        <f>IF(OR(OR(ISNUMBER(MATCH(C35,'July 8'!$E$2:$E$300,0)),ISNUMBER(MATCH(C35,'July 8'!$F$2:$F$300,0))),AND(ISNUMBER(MATCH(D35,'July 8'!$H$2:$H$300,0)),(ISNUMBER(MATCH(E35,'July 8'!$G$2:$G$300,0))))),"Found","Not Found")</f>
        <v>Not Found</v>
      </c>
      <c r="K35" s="33" t="str">
        <f>IF(OR(OR(ISNUMBER(MATCH(C35,'July 9'!$E$2:$E$300,0)),ISNUMBER(MATCH(C35,'July 9'!$F$2:$F$300,0))),AND(ISNUMBER(MATCH(D35,'July 9'!$H$2:$H$300,0)),(ISNUMBER(MATCH(E35,'July 9'!$G$2:$G$300,0))))),"Found","Not Found")</f>
        <v>Not Found</v>
      </c>
      <c r="L35" s="33" t="str">
        <f>IF(OR(OR(ISNUMBER(MATCH(C35,'July 10'!$E$2:$E$300,0)),ISNUMBER(MATCH(C35,'July 10'!$F$2:$F$300,0))),AND(ISNUMBER(MATCH(D35,'July 10'!$H$2:$H$300,0)),(ISNUMBER(MATCH(E35,'July 10'!$G$2:$G$300,0))))),"Found","Not Found")</f>
        <v>Not Found</v>
      </c>
      <c r="M35" s="36">
        <f t="shared" si="0"/>
        <v>2</v>
      </c>
      <c r="N35" s="34"/>
      <c r="O35" s="30" t="str">
        <f t="shared" si="1"/>
        <v>Yes</v>
      </c>
    </row>
    <row r="36" spans="1:15" ht="15" customHeight="1">
      <c r="B36" s="54" t="s">
        <v>445</v>
      </c>
      <c r="C36" s="36" t="s">
        <v>37</v>
      </c>
      <c r="D36" s="33" t="s">
        <v>444</v>
      </c>
      <c r="E36" s="33" t="s">
        <v>255</v>
      </c>
      <c r="F36" s="33" t="str">
        <f>IF(OR(OR(ISNUMBER(MATCH(C36,'July 4'!$E$2:$E$300,0)),ISNUMBER(MATCH(C36,'July 4'!$F$2:$F$300,0))),AND(ISNUMBER(MATCH(D36,'July 4'!$H$2:$H$300,0)),(ISNUMBER(MATCH(E36,'July 4'!$G$2:$G$300,0))))),"Found","Not Found")</f>
        <v>Found</v>
      </c>
      <c r="G36" s="33" t="str">
        <f>IF(OR(OR(ISNUMBER(MATCH(C36,'July 5'!$E$2:$E$300,0)),ISNUMBER(MATCH(C36,'July 5'!$F$2:$F$300,0))),AND(ISNUMBER(MATCH(D36,'July 5'!$H$2:$H$300,0)),(ISNUMBER(MATCH(E36,'July 5'!$G$2:$G$300,0))))),"Found","Not Found")</f>
        <v>Found</v>
      </c>
      <c r="H36" s="35" t="str">
        <f>IF(OR(OR(ISNUMBER(MATCH(C36,'July 6'!$E$2:$E$300,0)),ISNUMBER(MATCH(C36,'July 6'!$F$2:$F$300,0))),AND(ISNUMBER(MATCH(D36,'July 6'!$H$2:$H$300,0)),(ISNUMBER(MATCH(E36,'July 6'!$G$2:$G$300,0))))),"Found","Not Found")</f>
        <v>Found</v>
      </c>
      <c r="I36" s="33" t="str">
        <f>IF(OR(OR(ISNUMBER(MATCH(C36,'July 7'!$E$2:$E$300,0)),ISNUMBER(MATCH(C36,'July 7'!$F$2:$F$300,0))),AND(ISNUMBER(MATCH(D36,'July 7'!$H$2:$H$300,0)),(ISNUMBER(MATCH(E36,'July 7'!$G$2:$G$300,0))))),"Found","Not Found")</f>
        <v>Found</v>
      </c>
      <c r="J36" s="33" t="str">
        <f>IF(OR(OR(ISNUMBER(MATCH(C36,'July 8'!$E$2:$E$300,0)),ISNUMBER(MATCH(C36,'July 8'!$F$2:$F$300,0))),AND(ISNUMBER(MATCH(D36,'July 8'!$H$2:$H$300,0)),(ISNUMBER(MATCH(E36,'July 8'!$G$2:$G$300,0))))),"Found","Not Found")</f>
        <v>Found</v>
      </c>
      <c r="K36" s="33" t="str">
        <f>IF(OR(OR(ISNUMBER(MATCH(C36,'July 9'!$E$2:$E$300,0)),ISNUMBER(MATCH(C36,'July 9'!$F$2:$F$300,0))),AND(ISNUMBER(MATCH(D36,'July 9'!$H$2:$H$300,0)),(ISNUMBER(MATCH(E36,'July 9'!$G$2:$G$300,0))))),"Found","Not Found")</f>
        <v>Found</v>
      </c>
      <c r="L36" s="33" t="str">
        <f>IF(OR(OR(ISNUMBER(MATCH(C36,'July 10'!$E$2:$E$300,0)),ISNUMBER(MATCH(C36,'July 10'!$F$2:$F$300,0))),AND(ISNUMBER(MATCH(D36,'July 10'!$H$2:$H$300,0)),(ISNUMBER(MATCH(E36,'July 10'!$G$2:$G$300,0))))),"Found","Not Found")</f>
        <v>Found</v>
      </c>
      <c r="M36" s="36">
        <f t="shared" si="0"/>
        <v>7</v>
      </c>
      <c r="N36" s="34"/>
      <c r="O36" s="30" t="str">
        <f t="shared" si="1"/>
        <v>No</v>
      </c>
    </row>
    <row r="37" spans="1:15" ht="15" customHeight="1">
      <c r="B37" s="53" t="s">
        <v>1470</v>
      </c>
      <c r="C37" s="36" t="s">
        <v>1471</v>
      </c>
      <c r="D37" s="34" t="s">
        <v>1472</v>
      </c>
      <c r="E37" s="33" t="s">
        <v>1473</v>
      </c>
      <c r="F37" s="33" t="str">
        <f>IF(OR(OR(ISNUMBER(MATCH(C37,'July 4'!$E$2:$E$300,0)),ISNUMBER(MATCH(C37,'July 4'!$F$2:$F$300,0))),AND(ISNUMBER(MATCH(D37,'July 4'!$H$2:$H$300,0)),(ISNUMBER(MATCH(E37,'July 4'!$G$2:$G$300,0))))),"Found","Not Found")</f>
        <v>Not Found</v>
      </c>
      <c r="G37" s="33" t="str">
        <f>IF(OR(OR(ISNUMBER(MATCH(C37,'July 5'!$E$2:$E$300,0)),ISNUMBER(MATCH(C37,'July 5'!$F$2:$F$300,0))),AND(ISNUMBER(MATCH(D37,'July 5'!$H$2:$H$300,0)),(ISNUMBER(MATCH(E37,'July 5'!$G$2:$G$300,0))))),"Found","Not Found")</f>
        <v>Not Found</v>
      </c>
      <c r="H37" s="35" t="str">
        <f>IF(OR(OR(ISNUMBER(MATCH(C37,'July 6'!$E$2:$E$300,0)),ISNUMBER(MATCH(C37,'July 6'!$F$2:$F$300,0))),AND(ISNUMBER(MATCH(D37,'July 6'!$H$2:$H$300,0)),(ISNUMBER(MATCH(E37,'July 6'!$G$2:$G$300,0))))),"Found","Not Found")</f>
        <v>Not Found</v>
      </c>
      <c r="I37" s="33" t="str">
        <f>IF(OR(OR(ISNUMBER(MATCH(C37,'July 7'!$E$2:$E$300,0)),ISNUMBER(MATCH(C37,'July 7'!$F$2:$F$300,0))),AND(ISNUMBER(MATCH(D37,'July 7'!$H$2:$H$300,0)),(ISNUMBER(MATCH(E37,'July 7'!$G$2:$G$300,0))))),"Found","Not Found")</f>
        <v>Not Found</v>
      </c>
      <c r="J37" s="33" t="str">
        <f>IF(OR(OR(ISNUMBER(MATCH(C37,'July 8'!$E$2:$E$300,0)),ISNUMBER(MATCH(C37,'July 8'!$F$2:$F$300,0))),AND(ISNUMBER(MATCH(D37,'July 8'!$H$2:$H$300,0)),(ISNUMBER(MATCH(E37,'July 8'!$G$2:$G$300,0))))),"Found","Not Found")</f>
        <v>Not Found</v>
      </c>
      <c r="K37" s="33" t="str">
        <f>IF(OR(OR(ISNUMBER(MATCH(C37,'July 9'!$E$2:$E$300,0)),ISNUMBER(MATCH(C37,'July 9'!$F$2:$F$300,0))),AND(ISNUMBER(MATCH(D37,'July 9'!$H$2:$H$300,0)),(ISNUMBER(MATCH(E37,'July 9'!$G$2:$G$300,0))))),"Found","Not Found")</f>
        <v>Not Found</v>
      </c>
      <c r="L37" s="33" t="str">
        <f>IF(OR(OR(ISNUMBER(MATCH(C37,'July 10'!$E$2:$E$300,0)),ISNUMBER(MATCH(C37,'July 10'!$F$2:$F$300,0))),AND(ISNUMBER(MATCH(D37,'July 10'!$H$2:$H$300,0)),(ISNUMBER(MATCH(E37,'July 10'!$G$2:$G$300,0))))),"Found","Not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1474</v>
      </c>
      <c r="C38" s="36" t="s">
        <v>62</v>
      </c>
      <c r="D38" s="33" t="s">
        <v>1475</v>
      </c>
      <c r="E38" s="33" t="s">
        <v>1476</v>
      </c>
      <c r="F38" s="33" t="str">
        <f>IF(OR(OR(ISNUMBER(MATCH(C38,'July 4'!$E$2:$E$300,0)),ISNUMBER(MATCH(C38,'July 4'!$F$2:$F$300,0))),AND(ISNUMBER(MATCH(D38,'July 4'!$H$2:$H$300,0)),(ISNUMBER(MATCH(E38,'July 4'!$G$2:$G$300,0))))),"Found","Not Found")</f>
        <v>Found</v>
      </c>
      <c r="G38" s="33" t="str">
        <f>IF(OR(OR(ISNUMBER(MATCH(C38,'July 5'!$E$2:$E$300,0)),ISNUMBER(MATCH(C38,'July 5'!$F$2:$F$300,0))),AND(ISNUMBER(MATCH(D38,'July 5'!$H$2:$H$300,0)),(ISNUMBER(MATCH(E38,'July 5'!$G$2:$G$300,0))))),"Found","Not Found")</f>
        <v>Found</v>
      </c>
      <c r="H38" s="35" t="str">
        <f>IF(OR(OR(ISNUMBER(MATCH(C38,'July 6'!$E$2:$E$300,0)),ISNUMBER(MATCH(C38,'July 6'!$F$2:$F$300,0))),AND(ISNUMBER(MATCH(D38,'July 6'!$H$2:$H$300,0)),(ISNUMBER(MATCH(E38,'July 6'!$G$2:$G$300,0))))),"Found","Not Found")</f>
        <v>Found</v>
      </c>
      <c r="I38" s="33" t="str">
        <f>IF(OR(OR(ISNUMBER(MATCH(C38,'July 7'!$E$2:$E$300,0)),ISNUMBER(MATCH(C38,'July 7'!$F$2:$F$300,0))),AND(ISNUMBER(MATCH(D38,'July 7'!$H$2:$H$300,0)),(ISNUMBER(MATCH(E38,'July 7'!$G$2:$G$300,0))))),"Found","Not Found")</f>
        <v>Found</v>
      </c>
      <c r="J38" s="33" t="str">
        <f>IF(OR(OR(ISNUMBER(MATCH(C38,'July 8'!$E$2:$E$300,0)),ISNUMBER(MATCH(C38,'July 8'!$F$2:$F$300,0))),AND(ISNUMBER(MATCH(D38,'July 8'!$H$2:$H$300,0)),(ISNUMBER(MATCH(E38,'July 8'!$G$2:$G$300,0))))),"Found","Not Found")</f>
        <v>Found</v>
      </c>
      <c r="K38" s="33" t="str">
        <f>IF(OR(OR(ISNUMBER(MATCH(C38,'July 9'!$E$2:$E$300,0)),ISNUMBER(MATCH(C38,'July 9'!$F$2:$F$300,0))),AND(ISNUMBER(MATCH(D38,'July 9'!$H$2:$H$300,0)),(ISNUMBER(MATCH(E38,'July 9'!$G$2:$G$300,0))))),"Found","Not Found")</f>
        <v>Found</v>
      </c>
      <c r="L38" s="33" t="str">
        <f>IF(OR(OR(ISNUMBER(MATCH(C38,'July 10'!$E$2:$E$300,0)),ISNUMBER(MATCH(C38,'July 10'!$F$2:$F$300,0))),AND(ISNUMBER(MATCH(D38,'July 10'!$H$2:$H$300,0)),(ISNUMBER(MATCH(E38,'July 10'!$G$2:$G$300,0))))),"Found","Not Found")</f>
        <v>Found</v>
      </c>
      <c r="M38" s="36">
        <f t="shared" si="0"/>
        <v>7</v>
      </c>
      <c r="N38" s="34"/>
      <c r="O38" s="30" t="str">
        <f t="shared" si="1"/>
        <v>No</v>
      </c>
    </row>
    <row r="39" spans="1:15" ht="15" customHeight="1">
      <c r="B39" s="26" t="s">
        <v>1477</v>
      </c>
      <c r="C39" s="36" t="s">
        <v>1478</v>
      </c>
      <c r="D39" s="34" t="s">
        <v>161</v>
      </c>
      <c r="E39" s="34" t="s">
        <v>160</v>
      </c>
      <c r="F39" s="33" t="str">
        <f>IF(OR(OR(ISNUMBER(MATCH(C39,'July 4'!$E$2:$E$300,0)),ISNUMBER(MATCH(C39,'July 4'!$F$2:$F$300,0))),AND(ISNUMBER(MATCH(D39,'July 4'!$H$2:$H$300,0)),(ISNUMBER(MATCH(E39,'July 4'!$G$2:$G$300,0))))),"Found","Not Found")</f>
        <v>Found</v>
      </c>
      <c r="G39" s="33" t="str">
        <f>IF(OR(OR(ISNUMBER(MATCH(C39,'July 5'!$E$2:$E$300,0)),ISNUMBER(MATCH(C39,'July 5'!$F$2:$F$300,0))),AND(ISNUMBER(MATCH(D39,'July 5'!$H$2:$H$300,0)),(ISNUMBER(MATCH(E39,'July 5'!$G$2:$G$300,0))))),"Found","Not Found")</f>
        <v>Found</v>
      </c>
      <c r="H39" s="35" t="str">
        <f>IF(OR(OR(ISNUMBER(MATCH(C39,'July 6'!$E$2:$E$300,0)),ISNUMBER(MATCH(C39,'July 6'!$F$2:$F$300,0))),AND(ISNUMBER(MATCH(D39,'July 6'!$H$2:$H$300,0)),(ISNUMBER(MATCH(E39,'July 6'!$G$2:$G$300,0))))),"Found","Not Found")</f>
        <v>Found</v>
      </c>
      <c r="I39" s="33" t="str">
        <f>IF(OR(OR(ISNUMBER(MATCH(C39,'July 7'!$E$2:$E$300,0)),ISNUMBER(MATCH(C39,'July 7'!$F$2:$F$300,0))),AND(ISNUMBER(MATCH(D39,'July 7'!$H$2:$H$300,0)),(ISNUMBER(MATCH(E39,'July 7'!$G$2:$G$300,0))))),"Found","Not Found")</f>
        <v>Found</v>
      </c>
      <c r="J39" s="33" t="str">
        <f>IF(OR(OR(ISNUMBER(MATCH(C39,'July 8'!$E$2:$E$300,0)),ISNUMBER(MATCH(C39,'July 8'!$F$2:$F$300,0))),AND(ISNUMBER(MATCH(D39,'July 8'!$H$2:$H$300,0)),(ISNUMBER(MATCH(E39,'July 8'!$G$2:$G$300,0))))),"Found","Not Found")</f>
        <v>Found</v>
      </c>
      <c r="K39" s="33" t="str">
        <f>IF(OR(OR(ISNUMBER(MATCH(C39,'July 9'!$E$2:$E$300,0)),ISNUMBER(MATCH(C39,'July 9'!$F$2:$F$300,0))),AND(ISNUMBER(MATCH(D39,'July 9'!$H$2:$H$300,0)),(ISNUMBER(MATCH(E39,'July 9'!$G$2:$G$300,0))))),"Found","Not Found")</f>
        <v>Found</v>
      </c>
      <c r="L39" s="33" t="str">
        <f>IF(OR(OR(ISNUMBER(MATCH(C39,'July 10'!$E$2:$E$300,0)),ISNUMBER(MATCH(C39,'July 10'!$F$2:$F$300,0))),AND(ISNUMBER(MATCH(D39,'July 10'!$H$2:$H$300,0)),(ISNUMBER(MATCH(E39,'July 10'!$G$2:$G$300,0))))),"Found","Not Found")</f>
        <v>Found</v>
      </c>
      <c r="M39" s="36">
        <f t="shared" si="0"/>
        <v>7</v>
      </c>
      <c r="N39" s="34"/>
      <c r="O39" s="30" t="str">
        <f t="shared" si="1"/>
        <v>No</v>
      </c>
    </row>
    <row r="40" spans="1:15" ht="15" customHeight="1">
      <c r="B40" s="26" t="s">
        <v>1479</v>
      </c>
      <c r="C40" s="55" t="s">
        <v>1480</v>
      </c>
      <c r="D40" s="34" t="s">
        <v>1481</v>
      </c>
      <c r="E40" s="34" t="s">
        <v>1482</v>
      </c>
      <c r="F40" s="33" t="str">
        <f>IF(OR(OR(ISNUMBER(MATCH(C40,'July 4'!$E$2:$E$300,0)),ISNUMBER(MATCH(C40,'July 4'!$F$2:$F$300,0))),AND(ISNUMBER(MATCH(D40,'July 4'!$H$2:$H$300,0)),(ISNUMBER(MATCH(E40,'July 4'!$G$2:$G$300,0))))),"Found","Not Found")</f>
        <v>Found</v>
      </c>
      <c r="G40" s="33" t="str">
        <f>IF(OR(OR(ISNUMBER(MATCH(C40,'July 5'!$E$2:$E$300,0)),ISNUMBER(MATCH(C40,'July 5'!$F$2:$F$300,0))),AND(ISNUMBER(MATCH(D40,'July 5'!$H$2:$H$300,0)),(ISNUMBER(MATCH(E40,'July 5'!$G$2:$G$300,0))))),"Found","Not Found")</f>
        <v>Found</v>
      </c>
      <c r="H40" s="35" t="str">
        <f>IF(OR(OR(ISNUMBER(MATCH(C40,'July 6'!$E$2:$E$300,0)),ISNUMBER(MATCH(C40,'July 6'!$F$2:$F$300,0))),AND(ISNUMBER(MATCH(D40,'July 6'!$H$2:$H$300,0)),(ISNUMBER(MATCH(E40,'July 6'!$G$2:$G$300,0))))),"Found","Not Found")</f>
        <v>Found</v>
      </c>
      <c r="I40" s="33" t="str">
        <f>IF(OR(OR(ISNUMBER(MATCH(C40,'July 7'!$E$2:$E$300,0)),ISNUMBER(MATCH(C40,'July 7'!$F$2:$F$300,0))),AND(ISNUMBER(MATCH(D40,'July 7'!$H$2:$H$300,0)),(ISNUMBER(MATCH(E40,'July 7'!$G$2:$G$300,0))))),"Found","Not Found")</f>
        <v>Found</v>
      </c>
      <c r="J40" s="33" t="str">
        <f>IF(OR(OR(ISNUMBER(MATCH(C40,'July 8'!$E$2:$E$300,0)),ISNUMBER(MATCH(C40,'July 8'!$F$2:$F$300,0))),AND(ISNUMBER(MATCH(D40,'July 8'!$H$2:$H$300,0)),(ISNUMBER(MATCH(E40,'July 8'!$G$2:$G$300,0))))),"Found","Not Found")</f>
        <v>Found</v>
      </c>
      <c r="K40" s="33" t="str">
        <f>IF(OR(OR(ISNUMBER(MATCH(C40,'July 9'!$E$2:$E$300,0)),ISNUMBER(MATCH(C40,'July 9'!$F$2:$F$300,0))),AND(ISNUMBER(MATCH(D40,'July 9'!$H$2:$H$300,0)),(ISNUMBER(MATCH(E40,'July 9'!$G$2:$G$300,0))))),"Found","Not Found")</f>
        <v>Found</v>
      </c>
      <c r="L40" s="33" t="str">
        <f>IF(OR(OR(ISNUMBER(MATCH(C40,'July 10'!$E$2:$E$300,0)),ISNUMBER(MATCH(C40,'July 10'!$F$2:$F$300,0))),AND(ISNUMBER(MATCH(D40,'July 10'!$H$2:$H$300,0)),(ISNUMBER(MATCH(E40,'July 10'!$G$2:$G$300,0))))),"Found","Not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customHeight="1">
      <c r="B41" s="26" t="s">
        <v>1483</v>
      </c>
      <c r="C41" s="55" t="s">
        <v>85</v>
      </c>
      <c r="D41" s="34" t="s">
        <v>579</v>
      </c>
      <c r="E41" s="34" t="s">
        <v>1484</v>
      </c>
      <c r="F41" s="33" t="str">
        <f>IF(OR(OR(ISNUMBER(MATCH(C41,'July 4'!$E$2:$E$300,0)),ISNUMBER(MATCH(C41,'July 4'!$F$2:$F$300,0))),AND(ISNUMBER(MATCH(D41,'July 4'!$H$2:$H$300,0)),(ISNUMBER(MATCH(E41,'July 4'!$G$2:$G$300,0))))),"Found","Not Found")</f>
        <v>Found</v>
      </c>
      <c r="G41" s="33" t="str">
        <f>IF(OR(OR(ISNUMBER(MATCH(C41,'July 5'!$E$2:$E$300,0)),ISNUMBER(MATCH(C41,'July 5'!$F$2:$F$300,0))),AND(ISNUMBER(MATCH(D41,'July 5'!$H$2:$H$300,0)),(ISNUMBER(MATCH(E41,'July 5'!$G$2:$G$300,0))))),"Found","Not Found")</f>
        <v>Found</v>
      </c>
      <c r="H41" s="35" t="str">
        <f>IF(OR(OR(ISNUMBER(MATCH(C41,'July 6'!$E$2:$E$300,0)),ISNUMBER(MATCH(C41,'July 6'!$F$2:$F$300,0))),AND(ISNUMBER(MATCH(D41,'July 6'!$H$2:$H$300,0)),(ISNUMBER(MATCH(E41,'July 6'!$G$2:$G$300,0))))),"Found","Not Found")</f>
        <v>Found</v>
      </c>
      <c r="I41" s="33" t="str">
        <f>IF(OR(OR(ISNUMBER(MATCH(C41,'July 7'!$E$2:$E$300,0)),ISNUMBER(MATCH(C41,'July 7'!$F$2:$F$300,0))),AND(ISNUMBER(MATCH(D41,'July 7'!$H$2:$H$300,0)),(ISNUMBER(MATCH(E41,'July 7'!$G$2:$G$300,0))))),"Found","Not Found")</f>
        <v>Found</v>
      </c>
      <c r="J41" s="33" t="str">
        <f>IF(OR(OR(ISNUMBER(MATCH(C41,'July 8'!$E$2:$E$300,0)),ISNUMBER(MATCH(C41,'July 8'!$F$2:$F$300,0))),AND(ISNUMBER(MATCH(D41,'July 8'!$H$2:$H$300,0)),(ISNUMBER(MATCH(E41,'July 8'!$G$2:$G$300,0))))),"Found","Not Found")</f>
        <v>Not Found</v>
      </c>
      <c r="K41" s="33" t="str">
        <f>IF(OR(OR(ISNUMBER(MATCH(C41,'July 9'!$E$2:$E$300,0)),ISNUMBER(MATCH(C41,'July 9'!$F$2:$F$300,0))),AND(ISNUMBER(MATCH(D41,'July 9'!$H$2:$H$300,0)),(ISNUMBER(MATCH(E41,'July 9'!$G$2:$G$300,0))))),"Found","Not Found")</f>
        <v>Not Found</v>
      </c>
      <c r="L41" s="33" t="str">
        <f>IF(OR(OR(ISNUMBER(MATCH(C41,'July 10'!$E$2:$E$300,0)),ISNUMBER(MATCH(C41,'July 10'!$F$2:$F$300,0))),AND(ISNUMBER(MATCH(D41,'July 10'!$H$2:$H$300,0)),(ISNUMBER(MATCH(E41,'July 10'!$G$2:$G$300,0))))),"Found","Not Found")</f>
        <v>Found</v>
      </c>
      <c r="M41" s="36">
        <f t="shared" si="0"/>
        <v>5</v>
      </c>
      <c r="N41" s="34"/>
      <c r="O41" s="30" t="str">
        <f t="shared" si="1"/>
        <v>No</v>
      </c>
    </row>
    <row r="42" spans="1:15" ht="15" customHeight="1">
      <c r="B42" s="26" t="s">
        <v>1485</v>
      </c>
      <c r="C42" s="55" t="s">
        <v>1486</v>
      </c>
      <c r="D42" s="34" t="s">
        <v>88</v>
      </c>
      <c r="E42" s="34" t="s">
        <v>87</v>
      </c>
      <c r="F42" s="33" t="str">
        <f>IF(OR(OR(ISNUMBER(MATCH(C42,'July 4'!$E$2:$E$300,0)),ISNUMBER(MATCH(C42,'July 4'!$F$2:$F$300,0))),AND(ISNUMBER(MATCH(D42,'July 4'!$H$2:$H$300,0)),(ISNUMBER(MATCH(E42,'July 4'!$G$2:$G$300,0))))),"Found","Not Found")</f>
        <v>Not Found</v>
      </c>
      <c r="G42" s="33" t="str">
        <f>IF(OR(OR(ISNUMBER(MATCH(C42,'July 5'!$E$2:$E$300,0)),ISNUMBER(MATCH(C42,'July 5'!$F$2:$F$300,0))),AND(ISNUMBER(MATCH(D42,'July 5'!$H$2:$H$300,0)),(ISNUMBER(MATCH(E42,'July 5'!$G$2:$G$300,0))))),"Found","Not Found")</f>
        <v>Found</v>
      </c>
      <c r="H42" s="35" t="str">
        <f>IF(OR(OR(ISNUMBER(MATCH(C42,'July 6'!$E$2:$E$300,0)),ISNUMBER(MATCH(C42,'July 6'!$F$2:$F$300,0))),AND(ISNUMBER(MATCH(D42,'July 6'!$H$2:$H$300,0)),(ISNUMBER(MATCH(E42,'July 6'!$G$2:$G$300,0))))),"Found","Not Found")</f>
        <v>Found</v>
      </c>
      <c r="I42" s="33" t="str">
        <f>IF(OR(OR(ISNUMBER(MATCH(C42,'July 7'!$E$2:$E$300,0)),ISNUMBER(MATCH(C42,'July 7'!$F$2:$F$300,0))),AND(ISNUMBER(MATCH(D42,'July 7'!$H$2:$H$300,0)),(ISNUMBER(MATCH(E42,'July 7'!$G$2:$G$300,0))))),"Found","Not Found")</f>
        <v>Found</v>
      </c>
      <c r="J42" s="33" t="str">
        <f>IF(OR(OR(ISNUMBER(MATCH(C42,'July 8'!$E$2:$E$300,0)),ISNUMBER(MATCH(C42,'July 8'!$F$2:$F$300,0))),AND(ISNUMBER(MATCH(D42,'July 8'!$H$2:$H$300,0)),(ISNUMBER(MATCH(E42,'July 8'!$G$2:$G$300,0))))),"Found","Not Found")</f>
        <v>Found</v>
      </c>
      <c r="K42" s="33" t="str">
        <f>IF(OR(OR(ISNUMBER(MATCH(C42,'July 9'!$E$2:$E$300,0)),ISNUMBER(MATCH(C42,'July 9'!$F$2:$F$300,0))),AND(ISNUMBER(MATCH(D42,'July 9'!$H$2:$H$300,0)),(ISNUMBER(MATCH(E42,'July 9'!$G$2:$G$300,0))))),"Found","Not Found")</f>
        <v>Found</v>
      </c>
      <c r="L42" s="33" t="str">
        <f>IF(OR(OR(ISNUMBER(MATCH(C42,'July 10'!$E$2:$E$300,0)),ISNUMBER(MATCH(C42,'July 10'!$F$2:$F$300,0))),AND(ISNUMBER(MATCH(D42,'July 10'!$H$2:$H$300,0)),(ISNUMBER(MATCH(E42,'July 10'!$G$2:$G$300,0))))),"Found","Not Found")</f>
        <v>Not Found</v>
      </c>
      <c r="M42" s="36">
        <f t="shared" si="0"/>
        <v>5</v>
      </c>
      <c r="N42" s="34"/>
      <c r="O42" s="30" t="str">
        <f t="shared" si="1"/>
        <v>No</v>
      </c>
    </row>
    <row r="43" spans="1:15" ht="15" customHeight="1">
      <c r="B43" s="26" t="s">
        <v>1487</v>
      </c>
      <c r="C43" s="36" t="s">
        <v>24</v>
      </c>
      <c r="D43" s="34" t="s">
        <v>1488</v>
      </c>
      <c r="E43" s="34" t="s">
        <v>1489</v>
      </c>
      <c r="F43" s="33" t="str">
        <f>IF(OR(OR(ISNUMBER(MATCH(C43,'July 4'!$E$2:$E$300,0)),ISNUMBER(MATCH(C43,'July 4'!$F$2:$F$300,0))),AND(ISNUMBER(MATCH(D43,'July 4'!$H$2:$H$300,0)),(ISNUMBER(MATCH(E43,'July 4'!$G$2:$G$300,0))))),"Found","Not Found")</f>
        <v>Found</v>
      </c>
      <c r="G43" s="33" t="str">
        <f>IF(OR(OR(ISNUMBER(MATCH(C43,'July 5'!$E$2:$E$300,0)),ISNUMBER(MATCH(C43,'July 5'!$F$2:$F$300,0))),AND(ISNUMBER(MATCH(D43,'July 5'!$H$2:$H$300,0)),(ISNUMBER(MATCH(E43,'July 5'!$G$2:$G$300,0))))),"Found","Not Found")</f>
        <v>Found</v>
      </c>
      <c r="H43" s="35" t="str">
        <f>IF(OR(OR(ISNUMBER(MATCH(C43,'July 6'!$E$2:$E$300,0)),ISNUMBER(MATCH(C43,'July 6'!$F$2:$F$300,0))),AND(ISNUMBER(MATCH(D43,'July 6'!$H$2:$H$300,0)),(ISNUMBER(MATCH(E43,'July 6'!$G$2:$G$300,0))))),"Found","Not Found")</f>
        <v>Found</v>
      </c>
      <c r="I43" s="33" t="str">
        <f>IF(OR(OR(ISNUMBER(MATCH(C43,'July 7'!$E$2:$E$300,0)),ISNUMBER(MATCH(C43,'July 7'!$F$2:$F$300,0))),AND(ISNUMBER(MATCH(D43,'July 7'!$H$2:$H$300,0)),(ISNUMBER(MATCH(E43,'July 7'!$G$2:$G$300,0))))),"Found","Not Found")</f>
        <v>Found</v>
      </c>
      <c r="J43" s="33" t="str">
        <f>IF(OR(OR(ISNUMBER(MATCH(C43,'July 8'!$E$2:$E$300,0)),ISNUMBER(MATCH(C43,'July 8'!$F$2:$F$300,0))),AND(ISNUMBER(MATCH(D43,'July 8'!$H$2:$H$300,0)),(ISNUMBER(MATCH(E43,'July 8'!$G$2:$G$300,0))))),"Found","Not Found")</f>
        <v>Found</v>
      </c>
      <c r="K43" s="33" t="str">
        <f>IF(OR(OR(ISNUMBER(MATCH(C43,'July 9'!$E$2:$E$300,0)),ISNUMBER(MATCH(C43,'July 9'!$F$2:$F$300,0))),AND(ISNUMBER(MATCH(D43,'July 9'!$H$2:$H$300,0)),(ISNUMBER(MATCH(E43,'July 9'!$G$2:$G$300,0))))),"Found","Not Found")</f>
        <v>Found</v>
      </c>
      <c r="L43" s="33" t="str">
        <f>IF(OR(OR(ISNUMBER(MATCH(C43,'July 10'!$E$2:$E$300,0)),ISNUMBER(MATCH(C43,'July 10'!$F$2:$F$300,0))),AND(ISNUMBER(MATCH(D43,'July 10'!$H$2:$H$300,0)),(ISNUMBER(MATCH(E43,'July 10'!$G$2:$G$300,0))))),"Found","Not Found")</f>
        <v>Found</v>
      </c>
      <c r="M43" s="36">
        <f t="shared" si="0"/>
        <v>7</v>
      </c>
      <c r="N43" s="34"/>
      <c r="O43" s="30" t="str">
        <f t="shared" si="1"/>
        <v>No</v>
      </c>
    </row>
    <row r="44" spans="1:15" ht="15" customHeight="1">
      <c r="B44" s="26" t="s">
        <v>1490</v>
      </c>
      <c r="C44" s="34"/>
      <c r="D44" s="34" t="s">
        <v>1491</v>
      </c>
      <c r="E44" s="34" t="s">
        <v>1492</v>
      </c>
      <c r="F44" s="33" t="str">
        <f>IF(OR(OR(ISNUMBER(MATCH(C44,'July 4'!$E$2:$E$300,0)),ISNUMBER(MATCH(C44,'July 4'!$F$2:$F$300,0))),AND(ISNUMBER(MATCH(D44,'July 4'!$H$2:$H$300,0)),(ISNUMBER(MATCH(E44,'July 4'!$G$2:$G$300,0))))),"Found","Not Found")</f>
        <v>Not Found</v>
      </c>
      <c r="G44" s="33" t="str">
        <f>IF(OR(OR(ISNUMBER(MATCH(C44,'July 5'!$E$2:$E$300,0)),ISNUMBER(MATCH(C44,'July 5'!$F$2:$F$300,0))),AND(ISNUMBER(MATCH(D44,'July 5'!$H$2:$H$300,0)),(ISNUMBER(MATCH(E44,'July 5'!$G$2:$G$300,0))))),"Found","Not Found")</f>
        <v>Not Found</v>
      </c>
      <c r="H44" s="35" t="str">
        <f>IF(OR(OR(ISNUMBER(MATCH(C44,'July 6'!$E$2:$E$300,0)),ISNUMBER(MATCH(C44,'July 6'!$F$2:$F$300,0))),AND(ISNUMBER(MATCH(D44,'July 6'!$H$2:$H$300,0)),(ISNUMBER(MATCH(E44,'July 6'!$G$2:$G$300,0))))),"Found","Not Found")</f>
        <v>Not Found</v>
      </c>
      <c r="I44" s="33" t="str">
        <f>IF(OR(OR(ISNUMBER(MATCH(C44,'July 7'!$E$2:$E$300,0)),ISNUMBER(MATCH(C44,'July 7'!$F$2:$F$300,0))),AND(ISNUMBER(MATCH(D44,'July 7'!$H$2:$H$300,0)),(ISNUMBER(MATCH(E44,'July 7'!$G$2:$G$300,0))))),"Found","Not Found")</f>
        <v>Not Found</v>
      </c>
      <c r="J44" s="33" t="str">
        <f>IF(OR(OR(ISNUMBER(MATCH(C44,'July 8'!$E$2:$E$300,0)),ISNUMBER(MATCH(C44,'July 8'!$F$2:$F$300,0))),AND(ISNUMBER(MATCH(D44,'July 8'!$H$2:$H$300,0)),(ISNUMBER(MATCH(E44,'July 8'!$G$2:$G$300,0))))),"Found","Not Found")</f>
        <v>Not Found</v>
      </c>
      <c r="K44" s="33" t="str">
        <f>IF(OR(OR(ISNUMBER(MATCH(C44,'July 9'!$E$2:$E$300,0)),ISNUMBER(MATCH(C44,'July 9'!$F$2:$F$300,0))),AND(ISNUMBER(MATCH(D44,'July 9'!$H$2:$H$300,0)),(ISNUMBER(MATCH(E44,'July 9'!$G$2:$G$300,0))))),"Found","Not Found")</f>
        <v>Not Found</v>
      </c>
      <c r="L44" s="33" t="str">
        <f>IF(OR(OR(ISNUMBER(MATCH(C44,'July 10'!$E$2:$E$300,0)),ISNUMBER(MATCH(C44,'July 10'!$F$2:$F$300,0))),AND(ISNUMBER(MATCH(D44,'July 10'!$H$2:$H$300,0)),(ISNUMBER(MATCH(E44,'July 10'!$G$2:$G$300,0))))),"Found","Not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1493</v>
      </c>
      <c r="C45" s="36" t="s">
        <v>53</v>
      </c>
      <c r="D45" s="34" t="s">
        <v>1494</v>
      </c>
      <c r="E45" s="34" t="s">
        <v>1495</v>
      </c>
      <c r="F45" s="33" t="str">
        <f>IF(OR(OR(ISNUMBER(MATCH(C45,'July 4'!$E$2:$E$300,0)),ISNUMBER(MATCH(C45,'July 4'!$F$2:$F$300,0))),AND(ISNUMBER(MATCH(D45,'July 4'!$H$2:$H$300,0)),(ISNUMBER(MATCH(E45,'July 4'!$G$2:$G$300,0))))),"Found","Not Found")</f>
        <v>Found</v>
      </c>
      <c r="G45" s="33" t="str">
        <f>IF(OR(OR(ISNUMBER(MATCH(C45,'July 5'!$E$2:$E$300,0)),ISNUMBER(MATCH(C45,'July 5'!$F$2:$F$300,0))),AND(ISNUMBER(MATCH(D45,'July 5'!$H$2:$H$300,0)),(ISNUMBER(MATCH(E45,'July 5'!$G$2:$G$300,0))))),"Found","Not Found")</f>
        <v>Not Found</v>
      </c>
      <c r="H45" s="35" t="str">
        <f>IF(OR(OR(ISNUMBER(MATCH(C45,'July 6'!$E$2:$E$300,0)),ISNUMBER(MATCH(C45,'July 6'!$F$2:$F$300,0))),AND(ISNUMBER(MATCH(D45,'July 6'!$H$2:$H$300,0)),(ISNUMBER(MATCH(E45,'July 6'!$G$2:$G$300,0))))),"Found","Not Found")</f>
        <v>Found</v>
      </c>
      <c r="I45" s="33" t="str">
        <f>IF(OR(OR(ISNUMBER(MATCH(C45,'July 7'!$E$2:$E$300,0)),ISNUMBER(MATCH(C45,'July 7'!$F$2:$F$300,0))),AND(ISNUMBER(MATCH(D45,'July 7'!$H$2:$H$300,0)),(ISNUMBER(MATCH(E45,'July 7'!$G$2:$G$300,0))))),"Found","Not Found")</f>
        <v>Not Found</v>
      </c>
      <c r="J45" s="33" t="str">
        <f>IF(OR(OR(ISNUMBER(MATCH(C45,'July 8'!$E$2:$E$300,0)),ISNUMBER(MATCH(C45,'July 8'!$F$2:$F$300,0))),AND(ISNUMBER(MATCH(D45,'July 8'!$H$2:$H$300,0)),(ISNUMBER(MATCH(E45,'July 8'!$G$2:$G$300,0))))),"Found","Not Found")</f>
        <v>Not Found</v>
      </c>
      <c r="K45" s="33" t="str">
        <f>IF(OR(OR(ISNUMBER(MATCH(C45,'July 9'!$E$2:$E$300,0)),ISNUMBER(MATCH(C45,'July 9'!$F$2:$F$300,0))),AND(ISNUMBER(MATCH(D45,'July 9'!$H$2:$H$300,0)),(ISNUMBER(MATCH(E45,'July 9'!$G$2:$G$300,0))))),"Found","Not Found")</f>
        <v>Not Found</v>
      </c>
      <c r="L45" s="33" t="str">
        <f>IF(OR(OR(ISNUMBER(MATCH(C45,'July 10'!$E$2:$E$300,0)),ISNUMBER(MATCH(C45,'July 10'!$F$2:$F$300,0))),AND(ISNUMBER(MATCH(D45,'July 10'!$H$2:$H$300,0)),(ISNUMBER(MATCH(E45,'July 10'!$G$2:$G$300,0))))),"Found","Not Found")</f>
        <v>Not Found</v>
      </c>
      <c r="M45" s="36">
        <f t="shared" si="0"/>
        <v>2</v>
      </c>
      <c r="N45" s="34"/>
      <c r="O45" s="30" t="str">
        <f t="shared" si="1"/>
        <v>Yes</v>
      </c>
    </row>
    <row r="46" spans="1:15" ht="15" customHeight="1">
      <c r="B46" s="26" t="s">
        <v>1496</v>
      </c>
      <c r="C46" s="36" t="s">
        <v>70</v>
      </c>
      <c r="D46" s="34" t="s">
        <v>637</v>
      </c>
      <c r="E46" s="34" t="s">
        <v>1497</v>
      </c>
      <c r="F46" s="33" t="str">
        <f>IF(OR(OR(ISNUMBER(MATCH(C46,'July 4'!$E$2:$E$300,0)),ISNUMBER(MATCH(C46,'July 4'!$F$2:$F$300,0))),AND(ISNUMBER(MATCH(D46,'July 4'!$H$2:$H$300,0)),(ISNUMBER(MATCH(E46,'July 4'!$G$2:$G$300,0))))),"Found","Not Found")</f>
        <v>Found</v>
      </c>
      <c r="G46" s="33" t="str">
        <f>IF(OR(OR(ISNUMBER(MATCH(C46,'July 5'!$E$2:$E$300,0)),ISNUMBER(MATCH(C46,'July 5'!$F$2:$F$300,0))),AND(ISNUMBER(MATCH(D46,'July 5'!$H$2:$H$300,0)),(ISNUMBER(MATCH(E46,'July 5'!$G$2:$G$300,0))))),"Found","Not Found")</f>
        <v>Found</v>
      </c>
      <c r="H46" s="35" t="str">
        <f>IF(OR(OR(ISNUMBER(MATCH(C46,'July 6'!$E$2:$E$300,0)),ISNUMBER(MATCH(C46,'July 6'!$F$2:$F$300,0))),AND(ISNUMBER(MATCH(D46,'July 6'!$H$2:$H$300,0)),(ISNUMBER(MATCH(E46,'July 6'!$G$2:$G$300,0))))),"Found","Not Found")</f>
        <v>Not Found</v>
      </c>
      <c r="I46" s="33" t="str">
        <f>IF(OR(OR(ISNUMBER(MATCH(C46,'July 7'!$E$2:$E$300,0)),ISNUMBER(MATCH(C46,'July 7'!$F$2:$F$300,0))),AND(ISNUMBER(MATCH(D46,'July 7'!$H$2:$H$300,0)),(ISNUMBER(MATCH(E46,'July 7'!$G$2:$G$300,0))))),"Found","Not Found")</f>
        <v>Not Found</v>
      </c>
      <c r="J46" s="33" t="str">
        <f>IF(OR(OR(ISNUMBER(MATCH(C46,'July 8'!$E$2:$E$300,0)),ISNUMBER(MATCH(C46,'July 8'!$F$2:$F$300,0))),AND(ISNUMBER(MATCH(D46,'July 8'!$H$2:$H$300,0)),(ISNUMBER(MATCH(E46,'July 8'!$G$2:$G$300,0))))),"Found","Not Found")</f>
        <v>Found</v>
      </c>
      <c r="K46" s="33" t="str">
        <f>IF(OR(OR(ISNUMBER(MATCH(C46,'July 9'!$E$2:$E$300,0)),ISNUMBER(MATCH(C46,'July 9'!$F$2:$F$300,0))),AND(ISNUMBER(MATCH(D46,'July 9'!$H$2:$H$300,0)),(ISNUMBER(MATCH(E46,'July 9'!$G$2:$G$300,0))))),"Found","Not Found")</f>
        <v>Not Found</v>
      </c>
      <c r="L46" s="33" t="str">
        <f>IF(OR(OR(ISNUMBER(MATCH(C46,'July 10'!$E$2:$E$300,0)),ISNUMBER(MATCH(C46,'July 10'!$F$2:$F$300,0))),AND(ISNUMBER(MATCH(D46,'July 10'!$H$2:$H$300,0)),(ISNUMBER(MATCH(E46,'July 10'!$G$2:$G$300,0))))),"Found","Not Found")</f>
        <v>Not Found</v>
      </c>
      <c r="M46" s="36">
        <f t="shared" si="0"/>
        <v>3</v>
      </c>
      <c r="N46" s="34"/>
      <c r="O46" s="30" t="str">
        <f t="shared" si="1"/>
        <v>No</v>
      </c>
    </row>
    <row r="47" spans="1:15" ht="15" customHeight="1">
      <c r="B47" s="53" t="s">
        <v>1498</v>
      </c>
      <c r="C47" s="36" t="s">
        <v>1499</v>
      </c>
      <c r="D47" s="34" t="s">
        <v>1500</v>
      </c>
      <c r="E47" s="34" t="s">
        <v>1501</v>
      </c>
      <c r="F47" s="33" t="str">
        <f>IF(OR(OR(ISNUMBER(MATCH(C47,'July 4'!$E$2:$E$300,0)),ISNUMBER(MATCH(C47,'July 4'!$F$2:$F$300,0))),AND(ISNUMBER(MATCH(D47,'July 4'!$H$2:$H$300,0)),(ISNUMBER(MATCH(E47,'July 4'!$G$2:$G$300,0))))),"Found","Not Found")</f>
        <v>Not Found</v>
      </c>
      <c r="G47" s="33" t="str">
        <f>IF(OR(OR(ISNUMBER(MATCH(C47,'July 5'!$E$2:$E$300,0)),ISNUMBER(MATCH(C47,'July 5'!$F$2:$F$300,0))),AND(ISNUMBER(MATCH(D47,'July 5'!$H$2:$H$300,0)),(ISNUMBER(MATCH(E47,'July 5'!$G$2:$G$300,0))))),"Found","Not Found")</f>
        <v>Not Found</v>
      </c>
      <c r="H47" s="35" t="str">
        <f>IF(OR(OR(ISNUMBER(MATCH(C47,'July 6'!$E$2:$E$300,0)),ISNUMBER(MATCH(C47,'July 6'!$F$2:$F$300,0))),AND(ISNUMBER(MATCH(D47,'July 6'!$H$2:$H$300,0)),(ISNUMBER(MATCH(E47,'July 6'!$G$2:$G$300,0))))),"Found","Not Found")</f>
        <v>Not Found</v>
      </c>
      <c r="I47" s="33" t="str">
        <f>IF(OR(OR(ISNUMBER(MATCH(C47,'July 7'!$E$2:$E$300,0)),ISNUMBER(MATCH(C47,'July 7'!$F$2:$F$300,0))),AND(ISNUMBER(MATCH(D47,'July 7'!$H$2:$H$300,0)),(ISNUMBER(MATCH(E47,'July 7'!$G$2:$G$300,0))))),"Found","Not Found")</f>
        <v>Not Found</v>
      </c>
      <c r="J47" s="33" t="str">
        <f>IF(OR(OR(ISNUMBER(MATCH(C47,'July 8'!$E$2:$E$300,0)),ISNUMBER(MATCH(C47,'July 8'!$F$2:$F$300,0))),AND(ISNUMBER(MATCH(D47,'July 8'!$H$2:$H$300,0)),(ISNUMBER(MATCH(E47,'July 8'!$G$2:$G$300,0))))),"Found","Not Found")</f>
        <v>Not Found</v>
      </c>
      <c r="K47" s="33" t="str">
        <f>IF(OR(OR(ISNUMBER(MATCH(C47,'July 9'!$E$2:$E$300,0)),ISNUMBER(MATCH(C47,'July 9'!$F$2:$F$300,0))),AND(ISNUMBER(MATCH(D47,'July 9'!$H$2:$H$300,0)),(ISNUMBER(MATCH(E47,'July 9'!$G$2:$G$300,0))))),"Found","Not Found")</f>
        <v>Not Found</v>
      </c>
      <c r="L47" s="33" t="str">
        <f>IF(OR(OR(ISNUMBER(MATCH(C47,'July 10'!$E$2:$E$300,0)),ISNUMBER(MATCH(C47,'July 10'!$F$2:$F$300,0))),AND(ISNUMBER(MATCH(D47,'July 10'!$H$2:$H$300,0)),(ISNUMBER(MATCH(E47,'July 10'!$G$2:$G$300,0))))),"Found","Not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1502</v>
      </c>
      <c r="C48" s="36" t="s">
        <v>1503</v>
      </c>
      <c r="D48" s="34" t="s">
        <v>64</v>
      </c>
      <c r="E48" s="56" t="s">
        <v>63</v>
      </c>
      <c r="F48" s="33" t="str">
        <f>IF(OR(OR(ISNUMBER(MATCH(C48,'July 4'!$E$2:$E$300,0)),ISNUMBER(MATCH(C48,'July 4'!$F$2:$F$300,0))),AND(ISNUMBER(MATCH(D48,'July 4'!$H$2:$H$300,0)),(ISNUMBER(MATCH(E48,'July 4'!$G$2:$G$300,0))))),"Found","Not Found")</f>
        <v>Found</v>
      </c>
      <c r="G48" s="33" t="str">
        <f>IF(OR(OR(ISNUMBER(MATCH(C48,'July 5'!$E$2:$E$300,0)),ISNUMBER(MATCH(C48,'July 5'!$F$2:$F$300,0))),AND(ISNUMBER(MATCH(D48,'July 5'!$H$2:$H$300,0)),(ISNUMBER(MATCH(E48,'July 5'!$G$2:$G$300,0))))),"Found","Not Found")</f>
        <v>Found</v>
      </c>
      <c r="H48" s="35" t="str">
        <f>IF(OR(OR(ISNUMBER(MATCH(C48,'July 6'!$E$2:$E$300,0)),ISNUMBER(MATCH(C48,'July 6'!$F$2:$F$300,0))),AND(ISNUMBER(MATCH(D48,'July 6'!$H$2:$H$300,0)),(ISNUMBER(MATCH(E48,'July 6'!$G$2:$G$300,0))))),"Found","Not Found")</f>
        <v>Not Found</v>
      </c>
      <c r="I48" s="33" t="str">
        <f>IF(OR(OR(ISNUMBER(MATCH(C48,'July 7'!$E$2:$E$300,0)),ISNUMBER(MATCH(C48,'July 7'!$F$2:$F$300,0))),AND(ISNUMBER(MATCH(D48,'July 7'!$H$2:$H$300,0)),(ISNUMBER(MATCH(E48,'July 7'!$G$2:$G$300,0))))),"Found","Not Found")</f>
        <v>Found</v>
      </c>
      <c r="J48" s="33" t="str">
        <f>IF(OR(OR(ISNUMBER(MATCH(C48,'July 8'!$E$2:$E$300,0)),ISNUMBER(MATCH(C48,'July 8'!$F$2:$F$300,0))),AND(ISNUMBER(MATCH(D48,'July 8'!$H$2:$H$300,0)),(ISNUMBER(MATCH(E48,'July 8'!$G$2:$G$300,0))))),"Found","Not Found")</f>
        <v>Found</v>
      </c>
      <c r="K48" s="33" t="str">
        <f>IF(OR(OR(ISNUMBER(MATCH(C48,'July 9'!$E$2:$E$300,0)),ISNUMBER(MATCH(C48,'July 9'!$F$2:$F$300,0))),AND(ISNUMBER(MATCH(D48,'July 9'!$H$2:$H$300,0)),(ISNUMBER(MATCH(E48,'July 9'!$G$2:$G$300,0))))),"Found","Not Found")</f>
        <v>Not Found</v>
      </c>
      <c r="L48" s="33" t="str">
        <f>IF(OR(OR(ISNUMBER(MATCH(C48,'July 10'!$E$2:$E$300,0)),ISNUMBER(MATCH(C48,'July 10'!$F$2:$F$300,0))),AND(ISNUMBER(MATCH(D48,'July 10'!$H$2:$H$300,0)),(ISNUMBER(MATCH(E48,'July 10'!$G$2:$G$300,0))))),"Found","Not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customHeight="1">
      <c r="B49" s="26" t="s">
        <v>1033</v>
      </c>
      <c r="C49" s="36" t="s">
        <v>1034</v>
      </c>
      <c r="D49" s="34" t="s">
        <v>48</v>
      </c>
      <c r="E49" s="34" t="s">
        <v>47</v>
      </c>
      <c r="F49" s="33" t="str">
        <f>IF(OR(OR(ISNUMBER(MATCH(C49,'July 4'!$E$2:$E$300,0)),ISNUMBER(MATCH(C49,'July 4'!$F$2:$F$300,0))),AND(ISNUMBER(MATCH(D49,'July 4'!$H$2:$H$300,0)),(ISNUMBER(MATCH(E49,'July 4'!$G$2:$G$300,0))))),"Found","Not Found")</f>
        <v>Found</v>
      </c>
      <c r="G49" s="33" t="str">
        <f>IF(OR(OR(ISNUMBER(MATCH(C49,'July 5'!$E$2:$E$300,0)),ISNUMBER(MATCH(C49,'July 5'!$F$2:$F$300,0))),AND(ISNUMBER(MATCH(D49,'July 5'!$H$2:$H$300,0)),(ISNUMBER(MATCH(E49,'July 5'!$G$2:$G$300,0))))),"Found","Not Found")</f>
        <v>Found</v>
      </c>
      <c r="H49" s="35" t="str">
        <f>IF(OR(OR(ISNUMBER(MATCH(C49,'July 6'!$E$2:$E$300,0)),ISNUMBER(MATCH(C49,'July 6'!$F$2:$F$300,0))),AND(ISNUMBER(MATCH(D49,'July 6'!$H$2:$H$300,0)),(ISNUMBER(MATCH(E49,'July 6'!$G$2:$G$300,0))))),"Found","Not Found")</f>
        <v>Found</v>
      </c>
      <c r="I49" s="33" t="str">
        <f>IF(OR(OR(ISNUMBER(MATCH(C49,'July 7'!$E$2:$E$300,0)),ISNUMBER(MATCH(C49,'July 7'!$F$2:$F$300,0))),AND(ISNUMBER(MATCH(D49,'July 7'!$H$2:$H$300,0)),(ISNUMBER(MATCH(E49,'July 7'!$G$2:$G$300,0))))),"Found","Not Found")</f>
        <v>Found</v>
      </c>
      <c r="J49" s="33" t="str">
        <f>IF(OR(OR(ISNUMBER(MATCH(C49,'July 8'!$E$2:$E$300,0)),ISNUMBER(MATCH(C49,'July 8'!$F$2:$F$300,0))),AND(ISNUMBER(MATCH(D49,'July 8'!$H$2:$H$300,0)),(ISNUMBER(MATCH(E49,'July 8'!$G$2:$G$300,0))))),"Found","Not Found")</f>
        <v>Found</v>
      </c>
      <c r="K49" s="33" t="str">
        <f>IF(OR(OR(ISNUMBER(MATCH(C49,'July 9'!$E$2:$E$300,0)),ISNUMBER(MATCH(C49,'July 9'!$F$2:$F$300,0))),AND(ISNUMBER(MATCH(D49,'July 9'!$H$2:$H$300,0)),(ISNUMBER(MATCH(E49,'July 9'!$G$2:$G$300,0))))),"Found","Not Found")</f>
        <v>Not Found</v>
      </c>
      <c r="L49" s="33" t="str">
        <f>IF(OR(OR(ISNUMBER(MATCH(C49,'July 10'!$E$2:$E$300,0)),ISNUMBER(MATCH(C49,'July 10'!$F$2:$F$300,0))),AND(ISNUMBER(MATCH(D49,'July 10'!$H$2:$H$300,0)),(ISNUMBER(MATCH(E49,'July 10'!$G$2:$G$300,0))))),"Found","Not Found")</f>
        <v>Not Found</v>
      </c>
      <c r="M49" s="36">
        <f t="shared" si="0"/>
        <v>5</v>
      </c>
      <c r="N49" s="34"/>
      <c r="O49" s="30" t="str">
        <f t="shared" si="1"/>
        <v>No</v>
      </c>
    </row>
    <row r="50" spans="1:20" ht="14.25" customHeight="1">
      <c r="B50" s="26" t="s">
        <v>178</v>
      </c>
      <c r="C50" s="36" t="s">
        <v>105</v>
      </c>
      <c r="D50" s="34" t="s">
        <v>179</v>
      </c>
      <c r="E50" s="34" t="s">
        <v>180</v>
      </c>
      <c r="F50" s="33" t="str">
        <f>IF(OR(OR(ISNUMBER(MATCH(C50,'July 4'!$E$2:$E$300,0)),ISNUMBER(MATCH(C50,'July 4'!$F$2:$F$300,0))),AND(ISNUMBER(MATCH(D50,'July 4'!$H$2:$H$300,0)),(ISNUMBER(MATCH(E50,'July 4'!$G$2:$G$300,0))))),"Found","Not Found")</f>
        <v>Not Found</v>
      </c>
      <c r="G50" s="33" t="str">
        <f>IF(OR(OR(ISNUMBER(MATCH(C50,'July 5'!$E$2:$E$300,0)),ISNUMBER(MATCH(C50,'July 5'!$F$2:$F$300,0))),AND(ISNUMBER(MATCH(D50,'July 5'!$H$2:$H$300,0)),(ISNUMBER(MATCH(E50,'July 5'!$G$2:$G$300,0))))),"Found","Not Found")</f>
        <v>Found</v>
      </c>
      <c r="H50" s="35" t="str">
        <f>IF(OR(OR(ISNUMBER(MATCH(C50,'July 6'!$E$2:$E$300,0)),ISNUMBER(MATCH(C50,'July 6'!$F$2:$F$300,0))),AND(ISNUMBER(MATCH(D50,'July 6'!$H$2:$H$300,0)),(ISNUMBER(MATCH(E50,'July 6'!$G$2:$G$300,0))))),"Found","Not Found")</f>
        <v>Found</v>
      </c>
      <c r="I50" s="33" t="str">
        <f>IF(OR(OR(ISNUMBER(MATCH(C50,'July 7'!$E$2:$E$300,0)),ISNUMBER(MATCH(C50,'July 7'!$F$2:$F$300,0))),AND(ISNUMBER(MATCH(D50,'July 7'!$H$2:$H$300,0)),(ISNUMBER(MATCH(E50,'July 7'!$G$2:$G$300,0))))),"Found","Not Found")</f>
        <v>Found</v>
      </c>
      <c r="J50" s="33" t="str">
        <f>IF(OR(OR(ISNUMBER(MATCH(C50,'July 8'!$E$2:$E$300,0)),ISNUMBER(MATCH(C50,'July 8'!$F$2:$F$300,0))),AND(ISNUMBER(MATCH(D50,'July 8'!$H$2:$H$300,0)),(ISNUMBER(MATCH(E50,'July 8'!$G$2:$G$300,0))))),"Found","Not Found")</f>
        <v>Found</v>
      </c>
      <c r="K50" s="33" t="str">
        <f>IF(OR(OR(ISNUMBER(MATCH(C50,'July 9'!$E$2:$E$300,0)),ISNUMBER(MATCH(C50,'July 9'!$F$2:$F$300,0))),AND(ISNUMBER(MATCH(D50,'July 9'!$H$2:$H$300,0)),(ISNUMBER(MATCH(E50,'July 9'!$G$2:$G$300,0))))),"Found","Not Found")</f>
        <v>Not Found</v>
      </c>
      <c r="L50" s="33" t="str">
        <f>IF(OR(OR(ISNUMBER(MATCH(C50,'July 10'!$E$2:$E$300,0)),ISNUMBER(MATCH(C50,'July 10'!$F$2:$F$300,0))),AND(ISNUMBER(MATCH(D50,'July 10'!$H$2:$H$300,0)),(ISNUMBER(MATCH(E50,'July 10'!$G$2:$G$300,0))))),"Found","Not Found")</f>
        <v>Not Found</v>
      </c>
      <c r="M50" s="36">
        <f t="shared" si="0"/>
        <v>4</v>
      </c>
      <c r="N50" s="34"/>
      <c r="O50" s="30" t="str">
        <f t="shared" si="1"/>
        <v>No</v>
      </c>
    </row>
    <row r="51" spans="1:20" ht="15" customHeight="1">
      <c r="B51" s="26" t="s">
        <v>1504</v>
      </c>
      <c r="D51" s="38" t="s">
        <v>1505</v>
      </c>
      <c r="E51" s="38" t="s">
        <v>1506</v>
      </c>
      <c r="F51" s="33" t="str">
        <f>IF(OR(OR(ISNUMBER(MATCH(C51,'July 4'!$E$2:$E$300,0)),ISNUMBER(MATCH(C51,'July 4'!$F$2:$F$300,0))),AND(ISNUMBER(MATCH(D51,'July 4'!$H$2:$H$300,0)),(ISNUMBER(MATCH(E51,'July 4'!$G$2:$G$300,0))))),"Found","Not Found")</f>
        <v>Not Found</v>
      </c>
      <c r="G51" s="33" t="str">
        <f>IF(OR(OR(ISNUMBER(MATCH(C51,'July 5'!$E$2:$E$300,0)),ISNUMBER(MATCH(C51,'July 5'!$F$2:$F$300,0))),AND(ISNUMBER(MATCH(D51,'July 5'!$H$2:$H$300,0)),(ISNUMBER(MATCH(E51,'July 5'!$G$2:$G$300,0))))),"Found","Not Found")</f>
        <v>Not Found</v>
      </c>
      <c r="H51" s="35" t="str">
        <f>IF(OR(OR(ISNUMBER(MATCH(C51,'July 6'!$E$2:$E$300,0)),ISNUMBER(MATCH(C51,'July 6'!$F$2:$F$300,0))),AND(ISNUMBER(MATCH(D51,'July 6'!$H$2:$H$300,0)),(ISNUMBER(MATCH(E51,'July 6'!$G$2:$G$300,0))))),"Found","Not Found")</f>
        <v>Found</v>
      </c>
      <c r="I51" s="33" t="str">
        <f>IF(OR(OR(ISNUMBER(MATCH(C51,'July 7'!$E$2:$E$300,0)),ISNUMBER(MATCH(C51,'July 7'!$F$2:$F$300,0))),AND(ISNUMBER(MATCH(D51,'July 7'!$H$2:$H$300,0)),(ISNUMBER(MATCH(E51,'July 7'!$G$2:$G$300,0))))),"Found","Not Found")</f>
        <v>Found</v>
      </c>
      <c r="J51" s="33" t="str">
        <f>IF(OR(OR(ISNUMBER(MATCH(C51,'July 8'!$E$2:$E$300,0)),ISNUMBER(MATCH(C51,'July 8'!$F$2:$F$300,0))),AND(ISNUMBER(MATCH(D51,'July 8'!$H$2:$H$300,0)),(ISNUMBER(MATCH(E51,'July 8'!$G$2:$G$300,0))))),"Found","Not Found")</f>
        <v>Not Found</v>
      </c>
      <c r="K51" s="33" t="str">
        <f>IF(OR(OR(ISNUMBER(MATCH(C51,'July 9'!$E$2:$E$300,0)),ISNUMBER(MATCH(C51,'July 9'!$F$2:$F$300,0))),AND(ISNUMBER(MATCH(D51,'July 9'!$H$2:$H$300,0)),(ISNUMBER(MATCH(E51,'July 9'!$G$2:$G$300,0))))),"Found","Not Found")</f>
        <v>Not Found</v>
      </c>
      <c r="L51" s="33" t="str">
        <f>IF(OR(OR(ISNUMBER(MATCH(C51,'July 10'!$E$2:$E$300,0)),ISNUMBER(MATCH(C51,'July 10'!$F$2:$F$300,0))),AND(ISNUMBER(MATCH(D51,'July 10'!$H$2:$H$300,0)),(ISNUMBER(MATCH(E51,'July 10'!$G$2:$G$300,0))))),"Found","Not Found")</f>
        <v>Not Found</v>
      </c>
      <c r="M51" s="36">
        <f t="shared" si="0"/>
        <v>2</v>
      </c>
      <c r="O51" s="30" t="str">
        <f t="shared" si="1"/>
        <v>Yes</v>
      </c>
    </row>
    <row r="52" spans="1:20" ht="15" customHeight="1">
      <c r="B52" s="26" t="s">
        <v>1507</v>
      </c>
      <c r="D52" s="38" t="s">
        <v>1508</v>
      </c>
      <c r="E52" s="38" t="s">
        <v>1509</v>
      </c>
      <c r="F52" s="33" t="str">
        <f>IF(OR(OR(ISNUMBER(MATCH(C52,'July 4'!$E$2:$E$300,0)),ISNUMBER(MATCH(C52,'July 4'!$F$2:$F$300,0))),AND(ISNUMBER(MATCH(D52,'July 4'!$H$2:$H$300,0)),(ISNUMBER(MATCH(E52,'July 4'!$G$2:$G$300,0))))),"Found","Not Found")</f>
        <v>Not Found</v>
      </c>
      <c r="G52" s="33" t="str">
        <f>IF(OR(OR(ISNUMBER(MATCH(C52,'July 5'!$E$2:$E$300,0)),ISNUMBER(MATCH(C52,'July 5'!$F$2:$F$300,0))),AND(ISNUMBER(MATCH(D52,'July 5'!$H$2:$H$300,0)),(ISNUMBER(MATCH(E52,'July 5'!$G$2:$G$300,0))))),"Found","Not Found")</f>
        <v>Not Found</v>
      </c>
      <c r="H52" s="35" t="str">
        <f>IF(OR(OR(ISNUMBER(MATCH(C52,'July 6'!$E$2:$E$300,0)),ISNUMBER(MATCH(C52,'July 6'!$F$2:$F$300,0))),AND(ISNUMBER(MATCH(D52,'July 6'!$H$2:$H$300,0)),(ISNUMBER(MATCH(E52,'July 6'!$G$2:$G$300,0))))),"Found","Not Found")</f>
        <v>Not Found</v>
      </c>
      <c r="I52" s="33" t="str">
        <f>IF(OR(OR(ISNUMBER(MATCH(C52,'July 7'!$E$2:$E$300,0)),ISNUMBER(MATCH(C52,'July 7'!$F$2:$F$300,0))),AND(ISNUMBER(MATCH(D52,'July 7'!$H$2:$H$300,0)),(ISNUMBER(MATCH(E52,'July 7'!$G$2:$G$300,0))))),"Found","Not Found")</f>
        <v>Not Found</v>
      </c>
      <c r="J52" s="33" t="str">
        <f>IF(OR(OR(ISNUMBER(MATCH(C52,'July 8'!$E$2:$E$300,0)),ISNUMBER(MATCH(C52,'July 8'!$F$2:$F$300,0))),AND(ISNUMBER(MATCH(D52,'July 8'!$H$2:$H$300,0)),(ISNUMBER(MATCH(E52,'July 8'!$G$2:$G$300,0))))),"Found","Not Found")</f>
        <v>Not Found</v>
      </c>
      <c r="K52" s="33" t="str">
        <f>IF(OR(OR(ISNUMBER(MATCH(C52,'July 9'!$E$2:$E$300,0)),ISNUMBER(MATCH(C52,'July 9'!$F$2:$F$300,0))),AND(ISNUMBER(MATCH(D52,'July 9'!$H$2:$H$300,0)),(ISNUMBER(MATCH(E52,'July 9'!$G$2:$G$300,0))))),"Found","Not Found")</f>
        <v>Not Found</v>
      </c>
      <c r="L52" s="33" t="str">
        <f>IF(OR(OR(ISNUMBER(MATCH(C52,'July 10'!$E$2:$E$300,0)),ISNUMBER(MATCH(C52,'July 10'!$F$2:$F$300,0))),AND(ISNUMBER(MATCH(D52,'July 10'!$H$2:$H$300,0)),(ISNUMBER(MATCH(E52,'July 10'!$G$2:$G$300,0))))),"Found","Not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1510</v>
      </c>
      <c r="C53" s="38"/>
      <c r="D53" s="38" t="s">
        <v>1511</v>
      </c>
      <c r="E53" s="38" t="s">
        <v>1512</v>
      </c>
      <c r="F53" s="33" t="str">
        <f>IF(OR(OR(ISNUMBER(MATCH(C53,'July 4'!$E$2:$E$300,0)),ISNUMBER(MATCH(C53,'July 4'!$F$2:$F$300,0))),AND(ISNUMBER(MATCH(D53,'July 4'!$H$2:$H$300,0)),(ISNUMBER(MATCH(E53,'July 4'!$G$2:$G$300,0))))),"Found","Not Found")</f>
        <v>Not Found</v>
      </c>
      <c r="G53" s="33" t="str">
        <f>IF(OR(OR(ISNUMBER(MATCH(C53,'July 5'!$E$2:$E$300,0)),ISNUMBER(MATCH(C53,'July 5'!$F$2:$F$300,0))),AND(ISNUMBER(MATCH(D53,'July 5'!$H$2:$H$300,0)),(ISNUMBER(MATCH(E53,'July 5'!$G$2:$G$300,0))))),"Found","Not Found")</f>
        <v>Not Found</v>
      </c>
      <c r="H53" s="35" t="str">
        <f>IF(OR(OR(ISNUMBER(MATCH(C53,'July 6'!$E$2:$E$300,0)),ISNUMBER(MATCH(C53,'July 6'!$F$2:$F$300,0))),AND(ISNUMBER(MATCH(D53,'July 6'!$H$2:$H$300,0)),(ISNUMBER(MATCH(E53,'July 6'!$G$2:$G$300,0))))),"Found","Not Found")</f>
        <v>Not Found</v>
      </c>
      <c r="I53" s="33" t="str">
        <f>IF(OR(OR(ISNUMBER(MATCH(C53,'July 7'!$E$2:$E$300,0)),ISNUMBER(MATCH(C53,'July 7'!$F$2:$F$300,0))),AND(ISNUMBER(MATCH(D53,'July 7'!$H$2:$H$300,0)),(ISNUMBER(MATCH(E53,'July 7'!$G$2:$G$300,0))))),"Found","Not Found")</f>
        <v>Not Found</v>
      </c>
      <c r="J53" s="33" t="str">
        <f>IF(OR(OR(ISNUMBER(MATCH(C53,'July 8'!$E$2:$E$300,0)),ISNUMBER(MATCH(C53,'July 8'!$F$2:$F$300,0))),AND(ISNUMBER(MATCH(D53,'July 8'!$H$2:$H$300,0)),(ISNUMBER(MATCH(E53,'July 8'!$G$2:$G$300,0))))),"Found","Not Found")</f>
        <v>Not Found</v>
      </c>
      <c r="K53" s="33" t="str">
        <f>IF(OR(OR(ISNUMBER(MATCH(C53,'July 9'!$E$2:$E$300,0)),ISNUMBER(MATCH(C53,'July 9'!$F$2:$F$300,0))),AND(ISNUMBER(MATCH(D53,'July 9'!$H$2:$H$300,0)),(ISNUMBER(MATCH(E53,'July 9'!$G$2:$G$300,0))))),"Found","Not Found")</f>
        <v>Not Found</v>
      </c>
      <c r="L53" s="33" t="str">
        <f>IF(OR(OR(ISNUMBER(MATCH(C53,'July 10'!$E$2:$E$300,0)),ISNUMBER(MATCH(C53,'July 10'!$F$2:$F$300,0))),AND(ISNUMBER(MATCH(D53,'July 10'!$H$2:$H$300,0)),(ISNUMBER(MATCH(E53,'July 10'!$G$2:$G$300,0))))),"Found","Not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1513</v>
      </c>
      <c r="C54" s="38"/>
      <c r="D54" s="38" t="s">
        <v>1514</v>
      </c>
      <c r="E54" s="38" t="s">
        <v>1515</v>
      </c>
      <c r="F54" s="33" t="str">
        <f>IF(OR(OR(ISNUMBER(MATCH(C54,'July 4'!$E$2:$E$300,0)),ISNUMBER(MATCH(C54,'July 4'!$F$2:$F$300,0))),AND(ISNUMBER(MATCH(D54,'July 4'!$H$2:$H$300,0)),(ISNUMBER(MATCH(E54,'July 4'!$G$2:$G$300,0))))),"Found","Not Found")</f>
        <v>Not Found</v>
      </c>
      <c r="G54" s="33" t="str">
        <f>IF(OR(OR(ISNUMBER(MATCH(C54,'July 5'!$E$2:$E$300,0)),ISNUMBER(MATCH(C54,'July 5'!$F$2:$F$300,0))),AND(ISNUMBER(MATCH(D54,'July 5'!$H$2:$H$300,0)),(ISNUMBER(MATCH(E54,'July 5'!$G$2:$G$300,0))))),"Found","Not Found")</f>
        <v>Not Found</v>
      </c>
      <c r="H54" s="35" t="str">
        <f>IF(OR(OR(ISNUMBER(MATCH(C54,'July 6'!$E$2:$E$300,0)),ISNUMBER(MATCH(C54,'July 6'!$F$2:$F$300,0))),AND(ISNUMBER(MATCH(D54,'July 6'!$H$2:$H$300,0)),(ISNUMBER(MATCH(E54,'July 6'!$G$2:$G$300,0))))),"Found","Not Found")</f>
        <v>Not Found</v>
      </c>
      <c r="I54" s="33" t="str">
        <f>IF(OR(OR(ISNUMBER(MATCH(C54,'July 7'!$E$2:$E$300,0)),ISNUMBER(MATCH(C54,'July 7'!$F$2:$F$300,0))),AND(ISNUMBER(MATCH(D54,'July 7'!$H$2:$H$300,0)),(ISNUMBER(MATCH(E54,'July 7'!$G$2:$G$300,0))))),"Found","Not Found")</f>
        <v>Not Found</v>
      </c>
      <c r="J54" s="33" t="str">
        <f>IF(OR(OR(ISNUMBER(MATCH(C54,'July 8'!$E$2:$E$300,0)),ISNUMBER(MATCH(C54,'July 8'!$F$2:$F$300,0))),AND(ISNUMBER(MATCH(D54,'July 8'!$H$2:$H$300,0)),(ISNUMBER(MATCH(E54,'July 8'!$G$2:$G$300,0))))),"Found","Not Found")</f>
        <v>Not Found</v>
      </c>
      <c r="K54" s="33" t="str">
        <f>IF(OR(OR(ISNUMBER(MATCH(C54,'July 9'!$E$2:$E$300,0)),ISNUMBER(MATCH(C54,'July 9'!$F$2:$F$300,0))),AND(ISNUMBER(MATCH(D54,'July 9'!$H$2:$H$300,0)),(ISNUMBER(MATCH(E54,'July 9'!$G$2:$G$300,0))))),"Found","Not Found")</f>
        <v>Not Found</v>
      </c>
      <c r="L54" s="33" t="str">
        <f>IF(OR(OR(ISNUMBER(MATCH(C54,'July 10'!$E$2:$E$300,0)),ISNUMBER(MATCH(C54,'July 10'!$F$2:$F$300,0))),AND(ISNUMBER(MATCH(D54,'July 10'!$H$2:$H$300,0)),(ISNUMBER(MATCH(E54,'July 10'!$G$2:$G$300,0))))),"Found","Not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1516</v>
      </c>
      <c r="C55" s="58"/>
      <c r="D55" s="38" t="s">
        <v>1517</v>
      </c>
      <c r="E55" s="38" t="s">
        <v>151</v>
      </c>
      <c r="F55" s="33" t="str">
        <f>IF(OR(OR(ISNUMBER(MATCH(C55,'July 4'!$E$2:$E$300,0)),ISNUMBER(MATCH(C55,'July 4'!$F$2:$F$300,0))),AND(ISNUMBER(MATCH(D55,'July 4'!$H$2:$H$300,0)),(ISNUMBER(MATCH(E55,'July 4'!$G$2:$G$300,0))))),"Found","Not Found")</f>
        <v>Not Found</v>
      </c>
      <c r="G55" s="33" t="str">
        <f>IF(OR(OR(ISNUMBER(MATCH(C55,'July 5'!$E$2:$E$300,0)),ISNUMBER(MATCH(C55,'July 5'!$F$2:$F$300,0))),AND(ISNUMBER(MATCH(D55,'July 5'!$H$2:$H$300,0)),(ISNUMBER(MATCH(E55,'July 5'!$G$2:$G$300,0))))),"Found","Not Found")</f>
        <v>Not Found</v>
      </c>
      <c r="H55" s="35" t="str">
        <f>IF(OR(OR(ISNUMBER(MATCH(C55,'July 6'!$E$2:$E$300,0)),ISNUMBER(MATCH(C55,'July 6'!$F$2:$F$300,0))),AND(ISNUMBER(MATCH(D55,'July 6'!$H$2:$H$300,0)),(ISNUMBER(MATCH(E55,'July 6'!$G$2:$G$300,0))))),"Found","Not Found")</f>
        <v>Not Found</v>
      </c>
      <c r="I55" s="33" t="str">
        <f>IF(OR(OR(ISNUMBER(MATCH(C55,'July 7'!$E$2:$E$300,0)),ISNUMBER(MATCH(C55,'July 7'!$F$2:$F$300,0))),AND(ISNUMBER(MATCH(D55,'July 7'!$H$2:$H$300,0)),(ISNUMBER(MATCH(E55,'July 7'!$G$2:$G$300,0))))),"Found","Not Found")</f>
        <v>Not Found</v>
      </c>
      <c r="J55" s="33" t="str">
        <f>IF(OR(OR(ISNUMBER(MATCH(C55,'July 8'!$E$2:$E$300,0)),ISNUMBER(MATCH(C55,'July 8'!$F$2:$F$300,0))),AND(ISNUMBER(MATCH(D55,'July 8'!$H$2:$H$300,0)),(ISNUMBER(MATCH(E55,'July 8'!$G$2:$G$300,0))))),"Found","Not Found")</f>
        <v>Not Found</v>
      </c>
      <c r="K55" s="33" t="str">
        <f>IF(OR(OR(ISNUMBER(MATCH(C55,'July 9'!$E$2:$E$300,0)),ISNUMBER(MATCH(C55,'July 9'!$F$2:$F$300,0))),AND(ISNUMBER(MATCH(D55,'July 9'!$H$2:$H$300,0)),(ISNUMBER(MATCH(E55,'July 9'!$G$2:$G$300,0))))),"Found","Not Found")</f>
        <v>Not Found</v>
      </c>
      <c r="L55" s="33" t="str">
        <f>IF(OR(OR(ISNUMBER(MATCH(C55,'July 10'!$E$2:$E$300,0)),ISNUMBER(MATCH(C55,'July 10'!$F$2:$F$300,0))),AND(ISNUMBER(MATCH(D55,'July 10'!$H$2:$H$300,0)),(ISNUMBER(MATCH(E55,'July 10'!$G$2:$G$300,0))))),"Found","Not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1490</v>
      </c>
      <c r="C56" s="38"/>
      <c r="D56" s="38" t="s">
        <v>1518</v>
      </c>
      <c r="E56" s="38" t="s">
        <v>1492</v>
      </c>
      <c r="F56" s="33" t="str">
        <f>IF(OR(OR(ISNUMBER(MATCH(C56,'July 4'!$E$2:$E$300,0)),ISNUMBER(MATCH(C56,'July 4'!$F$2:$F$300,0))),AND(ISNUMBER(MATCH(D56,'July 4'!$H$2:$H$300,0)),(ISNUMBER(MATCH(E56,'July 4'!$G$2:$G$300,0))))),"Found","Not Found")</f>
        <v>Not Found</v>
      </c>
      <c r="G56" s="33" t="str">
        <f>IF(OR(OR(ISNUMBER(MATCH(C56,'July 5'!$E$2:$E$300,0)),ISNUMBER(MATCH(C56,'July 5'!$F$2:$F$300,0))),AND(ISNUMBER(MATCH(D56,'July 5'!$H$2:$H$300,0)),(ISNUMBER(MATCH(E56,'July 5'!$G$2:$G$300,0))))),"Found","Not Found")</f>
        <v>Not Found</v>
      </c>
      <c r="H56" s="35" t="str">
        <f>IF(OR(OR(ISNUMBER(MATCH(C56,'July 6'!$E$2:$E$300,0)),ISNUMBER(MATCH(C56,'July 6'!$F$2:$F$300,0))),AND(ISNUMBER(MATCH(D56,'July 6'!$H$2:$H$300,0)),(ISNUMBER(MATCH(E56,'July 6'!$G$2:$G$300,0))))),"Found","Not Found")</f>
        <v>Not Found</v>
      </c>
      <c r="I56" s="33" t="str">
        <f>IF(OR(OR(ISNUMBER(MATCH(C56,'July 7'!$E$2:$E$300,0)),ISNUMBER(MATCH(C56,'July 7'!$F$2:$F$300,0))),AND(ISNUMBER(MATCH(D56,'July 7'!$H$2:$H$300,0)),(ISNUMBER(MATCH(E56,'July 7'!$G$2:$G$300,0))))),"Found","Not Found")</f>
        <v>Not Found</v>
      </c>
      <c r="J56" s="33" t="str">
        <f>IF(OR(OR(ISNUMBER(MATCH(C56,'July 8'!$E$2:$E$300,0)),ISNUMBER(MATCH(C56,'July 8'!$F$2:$F$300,0))),AND(ISNUMBER(MATCH(D56,'July 8'!$H$2:$H$300,0)),(ISNUMBER(MATCH(E56,'July 8'!$G$2:$G$300,0))))),"Found","Not Found")</f>
        <v>Not Found</v>
      </c>
      <c r="K56" s="33" t="str">
        <f>IF(OR(OR(ISNUMBER(MATCH(C56,'July 9'!$E$2:$E$300,0)),ISNUMBER(MATCH(C56,'July 9'!$F$2:$F$300,0))),AND(ISNUMBER(MATCH(D56,'July 9'!$H$2:$H$300,0)),(ISNUMBER(MATCH(E56,'July 9'!$G$2:$G$300,0))))),"Found","Not Found")</f>
        <v>Not Found</v>
      </c>
      <c r="L56" s="33" t="str">
        <f>IF(OR(OR(ISNUMBER(MATCH(C56,'July 10'!$E$2:$E$300,0)),ISNUMBER(MATCH(C56,'July 10'!$F$2:$F$300,0))),AND(ISNUMBER(MATCH(D56,'July 10'!$H$2:$H$300,0)),(ISNUMBER(MATCH(E56,'July 10'!$G$2:$G$300,0))))),"Found","Not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1519</v>
      </c>
      <c r="C57" s="38"/>
      <c r="D57" s="38" t="s">
        <v>1520</v>
      </c>
      <c r="E57" s="38" t="s">
        <v>41</v>
      </c>
      <c r="F57" s="33" t="str">
        <f>IF(OR(OR(ISNUMBER(MATCH(C57,'July 4'!$E$2:$E$300,0)),ISNUMBER(MATCH(C57,'July 4'!$F$2:$F$300,0))),AND(ISNUMBER(MATCH(D57,'July 4'!$H$2:$H$300,0)),(ISNUMBER(MATCH(E57,'July 4'!$G$2:$G$300,0))))),"Found","Not Found")</f>
        <v>Found</v>
      </c>
      <c r="G57" s="33" t="str">
        <f>IF(OR(OR(ISNUMBER(MATCH(C57,'July 5'!$E$2:$E$300,0)),ISNUMBER(MATCH(C57,'July 5'!$F$2:$F$300,0))),AND(ISNUMBER(MATCH(D57,'July 5'!$H$2:$H$300,0)),(ISNUMBER(MATCH(E57,'July 5'!$G$2:$G$300,0))))),"Found","Not Found")</f>
        <v>Not Found</v>
      </c>
      <c r="H57" s="35" t="str">
        <f>IF(OR(OR(ISNUMBER(MATCH(C57,'July 6'!$E$2:$E$300,0)),ISNUMBER(MATCH(C57,'July 6'!$F$2:$F$300,0))),AND(ISNUMBER(MATCH(D57,'July 6'!$H$2:$H$300,0)),(ISNUMBER(MATCH(E57,'July 6'!$G$2:$G$300,0))))),"Found","Not Found")</f>
        <v>Found</v>
      </c>
      <c r="I57" s="33" t="str">
        <f>IF(OR(OR(ISNUMBER(MATCH(C57,'July 7'!$E$2:$E$300,0)),ISNUMBER(MATCH(C57,'July 7'!$F$2:$F$300,0))),AND(ISNUMBER(MATCH(D57,'July 7'!$H$2:$H$300,0)),(ISNUMBER(MATCH(E57,'July 7'!$G$2:$G$300,0))))),"Found","Not Found")</f>
        <v>Found</v>
      </c>
      <c r="J57" s="33" t="str">
        <f>IF(OR(OR(ISNUMBER(MATCH(C57,'July 8'!$E$2:$E$300,0)),ISNUMBER(MATCH(C57,'July 8'!$F$2:$F$300,0))),AND(ISNUMBER(MATCH(D57,'July 8'!$H$2:$H$300,0)),(ISNUMBER(MATCH(E57,'July 8'!$G$2:$G$300,0))))),"Found","Not Found")</f>
        <v>Found</v>
      </c>
      <c r="K57" s="33" t="str">
        <f>IF(OR(OR(ISNUMBER(MATCH(C57,'July 9'!$E$2:$E$300,0)),ISNUMBER(MATCH(C57,'July 9'!$F$2:$F$300,0))),AND(ISNUMBER(MATCH(D57,'July 9'!$H$2:$H$300,0)),(ISNUMBER(MATCH(E57,'July 9'!$G$2:$G$300,0))))),"Found","Not Found")</f>
        <v>Not Found</v>
      </c>
      <c r="L57" s="33" t="str">
        <f>IF(OR(OR(ISNUMBER(MATCH(C57,'July 10'!$E$2:$E$300,0)),ISNUMBER(MATCH(C57,'July 10'!$F$2:$F$300,0))),AND(ISNUMBER(MATCH(D57,'July 10'!$H$2:$H$300,0)),(ISNUMBER(MATCH(E57,'July 10'!$G$2:$G$300,0))))),"Found","Not Found")</f>
        <v>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1521</v>
      </c>
      <c r="C58" s="38"/>
      <c r="D58" s="38" t="s">
        <v>1522</v>
      </c>
      <c r="E58" s="38" t="s">
        <v>1523</v>
      </c>
      <c r="F58" s="33" t="str">
        <f>IF(OR(OR(ISNUMBER(MATCH(C58,'July 4'!$E$2:$E$300,0)),ISNUMBER(MATCH(C58,'July 4'!$F$2:$F$300,0))),AND(ISNUMBER(MATCH(D58,'July 4'!$H$2:$H$300,0)),(ISNUMBER(MATCH(E58,'July 4'!$G$2:$G$300,0))))),"Found","Not Found")</f>
        <v>Not Found</v>
      </c>
      <c r="G58" s="33" t="str">
        <f>IF(OR(OR(ISNUMBER(MATCH(C58,'July 5'!$E$2:$E$300,0)),ISNUMBER(MATCH(C58,'July 5'!$F$2:$F$300,0))),AND(ISNUMBER(MATCH(D58,'July 5'!$H$2:$H$300,0)),(ISNUMBER(MATCH(E58,'July 5'!$G$2:$G$300,0))))),"Found","Not Found")</f>
        <v>Not Found</v>
      </c>
      <c r="H58" s="35" t="str">
        <f>IF(OR(OR(ISNUMBER(MATCH(C58,'July 6'!$E$2:$E$300,0)),ISNUMBER(MATCH(C58,'July 6'!$F$2:$F$300,0))),AND(ISNUMBER(MATCH(D58,'July 6'!$H$2:$H$300,0)),(ISNUMBER(MATCH(E58,'July 6'!$G$2:$G$300,0))))),"Found","Not Found")</f>
        <v>Not Found</v>
      </c>
      <c r="I58" s="33" t="str">
        <f>IF(OR(OR(ISNUMBER(MATCH(C58,'July 7'!$E$2:$E$300,0)),ISNUMBER(MATCH(C58,'July 7'!$F$2:$F$300,0))),AND(ISNUMBER(MATCH(D58,'July 7'!$H$2:$H$300,0)),(ISNUMBER(MATCH(E58,'July 7'!$G$2:$G$300,0))))),"Found","Not Found")</f>
        <v>Not Found</v>
      </c>
      <c r="J58" s="33" t="str">
        <f>IF(OR(OR(ISNUMBER(MATCH(C58,'July 8'!$E$2:$E$300,0)),ISNUMBER(MATCH(C58,'July 8'!$F$2:$F$300,0))),AND(ISNUMBER(MATCH(D58,'July 8'!$H$2:$H$300,0)),(ISNUMBER(MATCH(E58,'July 8'!$G$2:$G$300,0))))),"Found","Not Found")</f>
        <v>Not Found</v>
      </c>
      <c r="K58" s="33" t="str">
        <f>IF(OR(OR(ISNUMBER(MATCH(C58,'July 9'!$E$2:$E$300,0)),ISNUMBER(MATCH(C58,'July 9'!$F$2:$F$300,0))),AND(ISNUMBER(MATCH(D58,'July 9'!$H$2:$H$300,0)),(ISNUMBER(MATCH(E58,'July 9'!$G$2:$G$300,0))))),"Found","Not Found")</f>
        <v>Not Found</v>
      </c>
      <c r="L58" s="33" t="str">
        <f>IF(OR(OR(ISNUMBER(MATCH(C58,'July 10'!$E$2:$E$300,0)),ISNUMBER(MATCH(C58,'July 10'!$F$2:$F$300,0))),AND(ISNUMBER(MATCH(D58,'July 10'!$H$2:$H$300,0)),(ISNUMBER(MATCH(E58,'July 10'!$G$2:$G$300,0))))),"Found","Not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1502</v>
      </c>
      <c r="C59" s="38"/>
      <c r="D59" s="38" t="s">
        <v>64</v>
      </c>
      <c r="E59" s="38" t="s">
        <v>63</v>
      </c>
      <c r="F59" s="33" t="str">
        <f>IF(OR(OR(ISNUMBER(MATCH(C59,'July 4'!$E$2:$E$300,0)),ISNUMBER(MATCH(C59,'July 4'!$F$2:$F$300,0))),AND(ISNUMBER(MATCH(D59,'July 4'!$H$2:$H$300,0)),(ISNUMBER(MATCH(E59,'July 4'!$G$2:$G$300,0))))),"Found","Not Found")</f>
        <v>Found</v>
      </c>
      <c r="G59" s="33" t="str">
        <f>IF(OR(OR(ISNUMBER(MATCH(C59,'July 5'!$E$2:$E$300,0)),ISNUMBER(MATCH(C59,'July 5'!$F$2:$F$300,0))),AND(ISNUMBER(MATCH(D59,'July 5'!$H$2:$H$300,0)),(ISNUMBER(MATCH(E59,'July 5'!$G$2:$G$300,0))))),"Found","Not Found")</f>
        <v>Found</v>
      </c>
      <c r="H59" s="35" t="str">
        <f>IF(OR(OR(ISNUMBER(MATCH(C59,'July 6'!$E$2:$E$300,0)),ISNUMBER(MATCH(C59,'July 6'!$F$2:$F$300,0))),AND(ISNUMBER(MATCH(D59,'July 6'!$H$2:$H$300,0)),(ISNUMBER(MATCH(E59,'July 6'!$G$2:$G$300,0))))),"Found","Not Found")</f>
        <v>Not Found</v>
      </c>
      <c r="I59" s="33" t="str">
        <f>IF(OR(OR(ISNUMBER(MATCH(C59,'July 7'!$E$2:$E$300,0)),ISNUMBER(MATCH(C59,'July 7'!$F$2:$F$300,0))),AND(ISNUMBER(MATCH(D59,'July 7'!$H$2:$H$300,0)),(ISNUMBER(MATCH(E59,'July 7'!$G$2:$G$300,0))))),"Found","Not Found")</f>
        <v>Found</v>
      </c>
      <c r="J59" s="33" t="str">
        <f>IF(OR(OR(ISNUMBER(MATCH(C59,'July 8'!$E$2:$E$300,0)),ISNUMBER(MATCH(C59,'July 8'!$F$2:$F$300,0))),AND(ISNUMBER(MATCH(D59,'July 8'!$H$2:$H$300,0)),(ISNUMBER(MATCH(E59,'July 8'!$G$2:$G$300,0))))),"Found","Not Found")</f>
        <v>Found</v>
      </c>
      <c r="K59" s="33" t="str">
        <f>IF(OR(OR(ISNUMBER(MATCH(C59,'July 9'!$E$2:$E$300,0)),ISNUMBER(MATCH(C59,'July 9'!$F$2:$F$300,0))),AND(ISNUMBER(MATCH(D59,'July 9'!$H$2:$H$300,0)),(ISNUMBER(MATCH(E59,'July 9'!$G$2:$G$300,0))))),"Found","Not Found")</f>
        <v>Not Found</v>
      </c>
      <c r="L59" s="33" t="str">
        <f>IF(OR(OR(ISNUMBER(MATCH(C59,'July 10'!$E$2:$E$300,0)),ISNUMBER(MATCH(C59,'July 10'!$F$2:$F$300,0))),AND(ISNUMBER(MATCH(D59,'July 10'!$H$2:$H$300,0)),(ISNUMBER(MATCH(E59,'July 10'!$G$2:$G$300,0))))),"Found","Not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1524</v>
      </c>
      <c r="C60" s="38"/>
      <c r="D60" s="38" t="s">
        <v>34</v>
      </c>
      <c r="E60" s="38" t="s">
        <v>33</v>
      </c>
      <c r="F60" s="33" t="str">
        <f>IF(OR(OR(ISNUMBER(MATCH(C60,'July 4'!$E$2:$E$300,0)),ISNUMBER(MATCH(C60,'July 4'!$F$2:$F$300,0))),AND(ISNUMBER(MATCH(D60,'July 4'!$H$2:$H$300,0)),(ISNUMBER(MATCH(E60,'July 4'!$G$2:$G$300,0))))),"Found","Not Found")</f>
        <v>Found</v>
      </c>
      <c r="G60" s="33" t="str">
        <f>IF(OR(OR(ISNUMBER(MATCH(C60,'July 5'!$E$2:$E$300,0)),ISNUMBER(MATCH(C60,'July 5'!$F$2:$F$300,0))),AND(ISNUMBER(MATCH(D60,'July 5'!$H$2:$H$300,0)),(ISNUMBER(MATCH(E60,'July 5'!$G$2:$G$300,0))))),"Found","Not Found")</f>
        <v>Not Found</v>
      </c>
      <c r="H60" s="35" t="str">
        <f>IF(OR(OR(ISNUMBER(MATCH(C60,'July 6'!$E$2:$E$300,0)),ISNUMBER(MATCH(C60,'July 6'!$F$2:$F$300,0))),AND(ISNUMBER(MATCH(D60,'July 6'!$H$2:$H$300,0)),(ISNUMBER(MATCH(E60,'July 6'!$G$2:$G$300,0))))),"Found","Not Found")</f>
        <v>Not Found</v>
      </c>
      <c r="I60" s="33" t="str">
        <f>IF(OR(OR(ISNUMBER(MATCH(C60,'July 7'!$E$2:$E$300,0)),ISNUMBER(MATCH(C60,'July 7'!$F$2:$F$300,0))),AND(ISNUMBER(MATCH(D60,'July 7'!$H$2:$H$300,0)),(ISNUMBER(MATCH(E60,'July 7'!$G$2:$G$300,0))))),"Found","Not Found")</f>
        <v>Not Found</v>
      </c>
      <c r="J60" s="33" t="str">
        <f>IF(OR(OR(ISNUMBER(MATCH(C60,'July 8'!$E$2:$E$300,0)),ISNUMBER(MATCH(C60,'July 8'!$F$2:$F$300,0))),AND(ISNUMBER(MATCH(D60,'July 8'!$H$2:$H$300,0)),(ISNUMBER(MATCH(E60,'July 8'!$G$2:$G$300,0))))),"Found","Not Found")</f>
        <v>Not Found</v>
      </c>
      <c r="K60" s="33" t="str">
        <f>IF(OR(OR(ISNUMBER(MATCH(C60,'July 9'!$E$2:$E$300,0)),ISNUMBER(MATCH(C60,'July 9'!$F$2:$F$300,0))),AND(ISNUMBER(MATCH(D60,'July 9'!$H$2:$H$300,0)),(ISNUMBER(MATCH(E60,'July 9'!$G$2:$G$300,0))))),"Found","Not Found")</f>
        <v>Not Found</v>
      </c>
      <c r="L60" s="33" t="str">
        <f>IF(OR(OR(ISNUMBER(MATCH(C60,'July 10'!$E$2:$E$300,0)),ISNUMBER(MATCH(C60,'July 10'!$F$2:$F$300,0))),AND(ISNUMBER(MATCH(D60,'July 10'!$H$2:$H$300,0)),(ISNUMBER(MATCH(E60,'July 10'!$G$2:$G$300,0))))),"Found","Not Found")</f>
        <v>Not Found</v>
      </c>
      <c r="M60" s="36">
        <f t="shared" si="0"/>
        <v>1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1525</v>
      </c>
      <c r="C61" s="38"/>
      <c r="D61" s="38" t="s">
        <v>1526</v>
      </c>
      <c r="E61" s="38" t="s">
        <v>1527</v>
      </c>
      <c r="F61" s="33" t="str">
        <f>IF(OR(OR(ISNUMBER(MATCH(C61,'July 4'!$E$2:$E$300,0)),ISNUMBER(MATCH(C61,'July 4'!$F$2:$F$300,0))),AND(ISNUMBER(MATCH(D61,'July 4'!$H$2:$H$300,0)),(ISNUMBER(MATCH(E61,'July 4'!$G$2:$G$300,0))))),"Found","Not Found")</f>
        <v>Not Found</v>
      </c>
      <c r="G61" s="33" t="str">
        <f>IF(OR(OR(ISNUMBER(MATCH(C61,'July 5'!$E$2:$E$300,0)),ISNUMBER(MATCH(C61,'July 5'!$F$2:$F$300,0))),AND(ISNUMBER(MATCH(D61,'July 5'!$H$2:$H$300,0)),(ISNUMBER(MATCH(E61,'July 5'!$G$2:$G$300,0))))),"Found","Not Found")</f>
        <v>Not Found</v>
      </c>
      <c r="H61" s="35" t="str">
        <f>IF(OR(OR(ISNUMBER(MATCH(C61,'July 6'!$E$2:$E$300,0)),ISNUMBER(MATCH(C61,'July 6'!$F$2:$F$300,0))),AND(ISNUMBER(MATCH(D61,'July 6'!$H$2:$H$300,0)),(ISNUMBER(MATCH(E61,'July 6'!$G$2:$G$300,0))))),"Found","Not Found")</f>
        <v>Not Found</v>
      </c>
      <c r="I61" s="33" t="str">
        <f>IF(OR(OR(ISNUMBER(MATCH(C61,'July 7'!$E$2:$E$300,0)),ISNUMBER(MATCH(C61,'July 7'!$F$2:$F$300,0))),AND(ISNUMBER(MATCH(D61,'July 7'!$H$2:$H$300,0)),(ISNUMBER(MATCH(E61,'July 7'!$G$2:$G$300,0))))),"Found","Not Found")</f>
        <v>Not Found</v>
      </c>
      <c r="J61" s="33" t="str">
        <f>IF(OR(OR(ISNUMBER(MATCH(C61,'July 8'!$E$2:$E$300,0)),ISNUMBER(MATCH(C61,'July 8'!$F$2:$F$300,0))),AND(ISNUMBER(MATCH(D61,'July 8'!$H$2:$H$300,0)),(ISNUMBER(MATCH(E61,'July 8'!$G$2:$G$300,0))))),"Found","Not Found")</f>
        <v>Not Found</v>
      </c>
      <c r="K61" s="33" t="str">
        <f>IF(OR(OR(ISNUMBER(MATCH(C61,'July 9'!$E$2:$E$300,0)),ISNUMBER(MATCH(C61,'July 9'!$F$2:$F$300,0))),AND(ISNUMBER(MATCH(D61,'July 9'!$H$2:$H$300,0)),(ISNUMBER(MATCH(E61,'July 9'!$G$2:$G$300,0))))),"Found","Not Found")</f>
        <v>Not Found</v>
      </c>
      <c r="L61" s="33" t="str">
        <f>IF(OR(OR(ISNUMBER(MATCH(C61,'July 10'!$E$2:$E$300,0)),ISNUMBER(MATCH(C61,'July 10'!$F$2:$F$300,0))),AND(ISNUMBER(MATCH(D61,'July 10'!$H$2:$H$300,0)),(ISNUMBER(MATCH(E61,'July 10'!$G$2:$G$300,0))))),"Found","Not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1528</v>
      </c>
      <c r="C62" s="38"/>
      <c r="D62" s="38" t="s">
        <v>1529</v>
      </c>
      <c r="E62" s="38" t="s">
        <v>1530</v>
      </c>
      <c r="F62" s="33" t="str">
        <f>IF(OR(OR(ISNUMBER(MATCH(C62,'July 4'!$E$2:$E$300,0)),ISNUMBER(MATCH(C62,'July 4'!$F$2:$F$300,0))),AND(ISNUMBER(MATCH(D62,'July 4'!$H$2:$H$300,0)),(ISNUMBER(MATCH(E62,'July 4'!$G$2:$G$300,0))))),"Found","Not Found")</f>
        <v>Not Found</v>
      </c>
      <c r="G62" s="33" t="str">
        <f>IF(OR(OR(ISNUMBER(MATCH(C62,'July 5'!$E$2:$E$300,0)),ISNUMBER(MATCH(C62,'July 5'!$F$2:$F$300,0))),AND(ISNUMBER(MATCH(D62,'July 5'!$H$2:$H$300,0)),(ISNUMBER(MATCH(E62,'July 5'!$G$2:$G$300,0))))),"Found","Not Found")</f>
        <v>Not Found</v>
      </c>
      <c r="H62" s="35" t="str">
        <f>IF(OR(OR(ISNUMBER(MATCH(C62,'July 6'!$E$2:$E$300,0)),ISNUMBER(MATCH(C62,'July 6'!$F$2:$F$300,0))),AND(ISNUMBER(MATCH(D62,'July 6'!$H$2:$H$300,0)),(ISNUMBER(MATCH(E62,'July 6'!$G$2:$G$300,0))))),"Found","Not Found")</f>
        <v>Not Found</v>
      </c>
      <c r="I62" s="33" t="str">
        <f>IF(OR(OR(ISNUMBER(MATCH(C62,'July 7'!$E$2:$E$300,0)),ISNUMBER(MATCH(C62,'July 7'!$F$2:$F$300,0))),AND(ISNUMBER(MATCH(D62,'July 7'!$H$2:$H$300,0)),(ISNUMBER(MATCH(E62,'July 7'!$G$2:$G$300,0))))),"Found","Not Found")</f>
        <v>Not Found</v>
      </c>
      <c r="J62" s="33" t="str">
        <f>IF(OR(OR(ISNUMBER(MATCH(C62,'July 8'!$E$2:$E$300,0)),ISNUMBER(MATCH(C62,'July 8'!$F$2:$F$300,0))),AND(ISNUMBER(MATCH(D62,'July 8'!$H$2:$H$300,0)),(ISNUMBER(MATCH(E62,'July 8'!$G$2:$G$300,0))))),"Found","Not Found")</f>
        <v>Not Found</v>
      </c>
      <c r="K62" s="33" t="str">
        <f>IF(OR(OR(ISNUMBER(MATCH(C62,'July 9'!$E$2:$E$300,0)),ISNUMBER(MATCH(C62,'July 9'!$F$2:$F$300,0))),AND(ISNUMBER(MATCH(D62,'July 9'!$H$2:$H$300,0)),(ISNUMBER(MATCH(E62,'July 9'!$G$2:$G$300,0))))),"Found","Not Found")</f>
        <v>Not Found</v>
      </c>
      <c r="L62" s="33" t="str">
        <f>IF(OR(OR(ISNUMBER(MATCH(C62,'July 10'!$E$2:$E$300,0)),ISNUMBER(MATCH(C62,'July 10'!$F$2:$F$300,0))),AND(ISNUMBER(MATCH(D62,'July 10'!$H$2:$H$300,0)),(ISNUMBER(MATCH(E62,'July 10'!$G$2:$G$300,0))))),"Found","Not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1531</v>
      </c>
      <c r="C63" s="38"/>
      <c r="D63" s="38" t="s">
        <v>1151</v>
      </c>
      <c r="E63" s="38" t="s">
        <v>1532</v>
      </c>
      <c r="F63" s="33" t="str">
        <f>IF(OR(OR(ISNUMBER(MATCH(C63,'July 4'!$E$2:$E$300,0)),ISNUMBER(MATCH(C63,'July 4'!$F$2:$F$300,0))),AND(ISNUMBER(MATCH(D63,'July 4'!$H$2:$H$300,0)),(ISNUMBER(MATCH(E63,'July 4'!$G$2:$G$300,0))))),"Found","Not Found")</f>
        <v>Not Found</v>
      </c>
      <c r="G63" s="33" t="str">
        <f>IF(OR(OR(ISNUMBER(MATCH(C63,'July 5'!$E$2:$E$300,0)),ISNUMBER(MATCH(C63,'July 5'!$F$2:$F$300,0))),AND(ISNUMBER(MATCH(D63,'July 5'!$H$2:$H$300,0)),(ISNUMBER(MATCH(E63,'July 5'!$G$2:$G$300,0))))),"Found","Not Found")</f>
        <v>Not Found</v>
      </c>
      <c r="H63" s="35" t="str">
        <f>IF(OR(OR(ISNUMBER(MATCH(C63,'July 6'!$E$2:$E$300,0)),ISNUMBER(MATCH(C63,'July 6'!$F$2:$F$300,0))),AND(ISNUMBER(MATCH(D63,'July 6'!$H$2:$H$300,0)),(ISNUMBER(MATCH(E63,'July 6'!$G$2:$G$300,0))))),"Found","Not Found")</f>
        <v>Not Found</v>
      </c>
      <c r="I63" s="33" t="str">
        <f>IF(OR(OR(ISNUMBER(MATCH(C63,'July 7'!$E$2:$E$300,0)),ISNUMBER(MATCH(C63,'July 7'!$F$2:$F$300,0))),AND(ISNUMBER(MATCH(D63,'July 7'!$H$2:$H$300,0)),(ISNUMBER(MATCH(E63,'July 7'!$G$2:$G$300,0))))),"Found","Not Found")</f>
        <v>Not Found</v>
      </c>
      <c r="J63" s="33" t="str">
        <f>IF(OR(OR(ISNUMBER(MATCH(C63,'July 8'!$E$2:$E$300,0)),ISNUMBER(MATCH(C63,'July 8'!$F$2:$F$300,0))),AND(ISNUMBER(MATCH(D63,'July 8'!$H$2:$H$300,0)),(ISNUMBER(MATCH(E63,'July 8'!$G$2:$G$300,0))))),"Found","Not Found")</f>
        <v>Not Found</v>
      </c>
      <c r="K63" s="33" t="str">
        <f>IF(OR(OR(ISNUMBER(MATCH(C63,'July 9'!$E$2:$E$300,0)),ISNUMBER(MATCH(C63,'July 9'!$F$2:$F$300,0))),AND(ISNUMBER(MATCH(D63,'July 9'!$H$2:$H$300,0)),(ISNUMBER(MATCH(E63,'July 9'!$G$2:$G$300,0))))),"Found","Not Found")</f>
        <v>Not Found</v>
      </c>
      <c r="L63" s="33" t="str">
        <f>IF(OR(OR(ISNUMBER(MATCH(C63,'July 10'!$E$2:$E$300,0)),ISNUMBER(MATCH(C63,'July 10'!$F$2:$F$300,0))),AND(ISNUMBER(MATCH(D63,'July 10'!$H$2:$H$300,0)),(ISNUMBER(MATCH(E63,'July 10'!$G$2:$G$300,0))))),"Found","Not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1533</v>
      </c>
      <c r="C64" s="38"/>
      <c r="D64" s="38" t="s">
        <v>1534</v>
      </c>
      <c r="E64" s="38" t="s">
        <v>1535</v>
      </c>
      <c r="F64" s="33" t="str">
        <f>IF(OR(OR(ISNUMBER(MATCH(C64,'July 4'!$E$2:$E$300,0)),ISNUMBER(MATCH(C64,'July 4'!$F$2:$F$300,0))),AND(ISNUMBER(MATCH(D64,'July 4'!$H$2:$H$300,0)),(ISNUMBER(MATCH(E64,'July 4'!$G$2:$G$300,0))))),"Found","Not Found")</f>
        <v>Not Found</v>
      </c>
      <c r="G64" s="33" t="str">
        <f>IF(OR(OR(ISNUMBER(MATCH(C64,'July 5'!$E$2:$E$300,0)),ISNUMBER(MATCH(C64,'July 5'!$F$2:$F$300,0))),AND(ISNUMBER(MATCH(D64,'July 5'!$H$2:$H$300,0)),(ISNUMBER(MATCH(E64,'July 5'!$G$2:$G$300,0))))),"Found","Not Found")</f>
        <v>Not Found</v>
      </c>
      <c r="H64" s="35" t="str">
        <f>IF(OR(OR(ISNUMBER(MATCH(C64,'July 6'!$E$2:$E$300,0)),ISNUMBER(MATCH(C64,'July 6'!$F$2:$F$300,0))),AND(ISNUMBER(MATCH(D64,'July 6'!$H$2:$H$300,0)),(ISNUMBER(MATCH(E64,'July 6'!$G$2:$G$300,0))))),"Found","Not Found")</f>
        <v>Not Found</v>
      </c>
      <c r="I64" s="33" t="str">
        <f>IF(OR(OR(ISNUMBER(MATCH(C64,'July 7'!$E$2:$E$300,0)),ISNUMBER(MATCH(C64,'July 7'!$F$2:$F$300,0))),AND(ISNUMBER(MATCH(D64,'July 7'!$H$2:$H$300,0)),(ISNUMBER(MATCH(E64,'July 7'!$G$2:$G$300,0))))),"Found","Not Found")</f>
        <v>Not Found</v>
      </c>
      <c r="J64" s="33" t="str">
        <f>IF(OR(OR(ISNUMBER(MATCH(C64,'July 8'!$E$2:$E$300,0)),ISNUMBER(MATCH(C64,'July 8'!$F$2:$F$300,0))),AND(ISNUMBER(MATCH(D64,'July 8'!$H$2:$H$300,0)),(ISNUMBER(MATCH(E64,'July 8'!$G$2:$G$300,0))))),"Found","Not Found")</f>
        <v>Not Found</v>
      </c>
      <c r="K64" s="33" t="str">
        <f>IF(OR(OR(ISNUMBER(MATCH(C64,'July 9'!$E$2:$E$300,0)),ISNUMBER(MATCH(C64,'July 9'!$F$2:$F$300,0))),AND(ISNUMBER(MATCH(D64,'July 9'!$H$2:$H$300,0)),(ISNUMBER(MATCH(E64,'July 9'!$G$2:$G$300,0))))),"Found","Not Found")</f>
        <v>Not Found</v>
      </c>
      <c r="L64" s="33" t="str">
        <f>IF(OR(OR(ISNUMBER(MATCH(C64,'July 10'!$E$2:$E$300,0)),ISNUMBER(MATCH(C64,'July 10'!$F$2:$F$300,0))),AND(ISNUMBER(MATCH(D64,'July 10'!$H$2:$H$300,0)),(ISNUMBER(MATCH(E64,'July 10'!$G$2:$G$300,0))))),"Found","Not Found")</f>
        <v>Not Found</v>
      </c>
      <c r="M64" s="36">
        <f t="shared" si="0"/>
        <v>0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1536</v>
      </c>
      <c r="C65" s="38"/>
      <c r="D65" s="38" t="s">
        <v>1537</v>
      </c>
      <c r="E65" s="38" t="s">
        <v>1538</v>
      </c>
      <c r="F65" s="33" t="str">
        <f>IF(OR(OR(ISNUMBER(MATCH(C65,'July 4'!$E$2:$E$300,0)),ISNUMBER(MATCH(C65,'July 4'!$F$2:$F$300,0))),AND(ISNUMBER(MATCH(D65,'July 4'!$H$2:$H$300,0)),(ISNUMBER(MATCH(E65,'July 4'!$G$2:$G$300,0))))),"Found","Not Found")</f>
        <v>Not Found</v>
      </c>
      <c r="G65" s="33" t="str">
        <f>IF(OR(OR(ISNUMBER(MATCH(C65,'July 5'!$E$2:$E$300,0)),ISNUMBER(MATCH(C65,'July 5'!$F$2:$F$300,0))),AND(ISNUMBER(MATCH(D65,'July 5'!$H$2:$H$300,0)),(ISNUMBER(MATCH(E65,'July 5'!$G$2:$G$300,0))))),"Found","Not Found")</f>
        <v>Not Found</v>
      </c>
      <c r="H65" s="35" t="str">
        <f>IF(OR(OR(ISNUMBER(MATCH(C65,'July 6'!$E$2:$E$300,0)),ISNUMBER(MATCH(C65,'July 6'!$F$2:$F$300,0))),AND(ISNUMBER(MATCH(D65,'July 6'!$H$2:$H$300,0)),(ISNUMBER(MATCH(E65,'July 6'!$G$2:$G$300,0))))),"Found","Not Found")</f>
        <v>Not Found</v>
      </c>
      <c r="I65" s="33" t="str">
        <f>IF(OR(OR(ISNUMBER(MATCH(C65,'July 7'!$E$2:$E$300,0)),ISNUMBER(MATCH(C65,'July 7'!$F$2:$F$300,0))),AND(ISNUMBER(MATCH(D65,'July 7'!$H$2:$H$300,0)),(ISNUMBER(MATCH(E65,'July 7'!$G$2:$G$300,0))))),"Found","Not Found")</f>
        <v>Not Found</v>
      </c>
      <c r="J65" s="33" t="str">
        <f>IF(OR(OR(ISNUMBER(MATCH(C65,'July 8'!$E$2:$E$300,0)),ISNUMBER(MATCH(C65,'July 8'!$F$2:$F$300,0))),AND(ISNUMBER(MATCH(D65,'July 8'!$H$2:$H$300,0)),(ISNUMBER(MATCH(E65,'July 8'!$G$2:$G$300,0))))),"Found","Not Found")</f>
        <v>Not Found</v>
      </c>
      <c r="K65" s="33" t="str">
        <f>IF(OR(OR(ISNUMBER(MATCH(C65,'July 9'!$E$2:$E$300,0)),ISNUMBER(MATCH(C65,'July 9'!$F$2:$F$300,0))),AND(ISNUMBER(MATCH(D65,'July 9'!$H$2:$H$300,0)),(ISNUMBER(MATCH(E65,'July 9'!$G$2:$G$300,0))))),"Found","Not Found")</f>
        <v>Not Found</v>
      </c>
      <c r="L65" s="33" t="str">
        <f>IF(OR(OR(ISNUMBER(MATCH(C65,'July 10'!$E$2:$E$300,0)),ISNUMBER(MATCH(C65,'July 10'!$F$2:$F$300,0))),AND(ISNUMBER(MATCH(D65,'July 10'!$H$2:$H$300,0)),(ISNUMBER(MATCH(E65,'July 10'!$G$2:$G$300,0))))),"Found","Not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1539</v>
      </c>
      <c r="C66" s="38"/>
      <c r="D66" s="38" t="s">
        <v>1540</v>
      </c>
      <c r="E66" s="38" t="s">
        <v>1541</v>
      </c>
      <c r="F66" s="33" t="str">
        <f>IF(OR(OR(ISNUMBER(MATCH(C66,'July 4'!$E$2:$E$300,0)),ISNUMBER(MATCH(C66,'July 4'!$F$2:$F$300,0))),AND(ISNUMBER(MATCH(D66,'July 4'!$H$2:$H$300,0)),(ISNUMBER(MATCH(E66,'July 4'!$G$2:$G$300,0))))),"Found","Not Found")</f>
        <v>Not Found</v>
      </c>
      <c r="G66" s="33" t="str">
        <f>IF(OR(OR(ISNUMBER(MATCH(C66,'July 5'!$E$2:$E$300,0)),ISNUMBER(MATCH(C66,'July 5'!$F$2:$F$300,0))),AND(ISNUMBER(MATCH(D66,'July 5'!$H$2:$H$300,0)),(ISNUMBER(MATCH(E66,'July 5'!$G$2:$G$300,0))))),"Found","Not Found")</f>
        <v>Not Found</v>
      </c>
      <c r="H66" s="35" t="str">
        <f>IF(OR(OR(ISNUMBER(MATCH(C66,'July 6'!$E$2:$E$300,0)),ISNUMBER(MATCH(C66,'July 6'!$F$2:$F$300,0))),AND(ISNUMBER(MATCH(D66,'July 6'!$H$2:$H$300,0)),(ISNUMBER(MATCH(E66,'July 6'!$G$2:$G$300,0))))),"Found","Not Found")</f>
        <v>Not Found</v>
      </c>
      <c r="I66" s="33" t="str">
        <f>IF(OR(OR(ISNUMBER(MATCH(C66,'July 7'!$E$2:$E$300,0)),ISNUMBER(MATCH(C66,'July 7'!$F$2:$F$300,0))),AND(ISNUMBER(MATCH(D66,'July 7'!$H$2:$H$300,0)),(ISNUMBER(MATCH(E66,'July 7'!$G$2:$G$300,0))))),"Found","Not Found")</f>
        <v>Not Found</v>
      </c>
      <c r="J66" s="33" t="str">
        <f>IF(OR(OR(ISNUMBER(MATCH(C66,'July 8'!$E$2:$E$300,0)),ISNUMBER(MATCH(C66,'July 8'!$F$2:$F$300,0))),AND(ISNUMBER(MATCH(D66,'July 8'!$H$2:$H$300,0)),(ISNUMBER(MATCH(E66,'July 8'!$G$2:$G$300,0))))),"Found","Not Found")</f>
        <v>Not Found</v>
      </c>
      <c r="K66" s="33" t="str">
        <f>IF(OR(OR(ISNUMBER(MATCH(C66,'July 9'!$E$2:$E$300,0)),ISNUMBER(MATCH(C66,'July 9'!$F$2:$F$300,0))),AND(ISNUMBER(MATCH(D66,'July 9'!$H$2:$H$300,0)),(ISNUMBER(MATCH(E66,'July 9'!$G$2:$G$300,0))))),"Found","Not Found")</f>
        <v>Not Found</v>
      </c>
      <c r="L66" s="33" t="str">
        <f>IF(OR(OR(ISNUMBER(MATCH(C66,'July 10'!$E$2:$E$300,0)),ISNUMBER(MATCH(C66,'July 10'!$F$2:$F$300,0))),AND(ISNUMBER(MATCH(D66,'July 10'!$H$2:$H$300,0)),(ISNUMBER(MATCH(E66,'July 10'!$G$2:$G$300,0))))),"Found","Not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19</v>
      </c>
      <c r="G68" s="36">
        <f t="shared" ref="G68:L68" si="3">COUNTIF(G2:G66,"Found")</f>
        <v>21</v>
      </c>
      <c r="H68" s="36">
        <f t="shared" si="3"/>
        <v>24</v>
      </c>
      <c r="I68" s="36">
        <f t="shared" si="3"/>
        <v>26</v>
      </c>
      <c r="J68" s="36">
        <f t="shared" si="3"/>
        <v>23</v>
      </c>
      <c r="K68" s="36">
        <f t="shared" si="3"/>
        <v>11</v>
      </c>
      <c r="L68" s="36">
        <f t="shared" si="3"/>
        <v>11</v>
      </c>
      <c r="N68" s="38"/>
      <c r="O68" s="30">
        <f>COUNTIF(O2:O66, "Yes")</f>
        <v>44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5091-CF84-481C-ACF3-E63FD6D89E35}">
  <sheetPr filterMode="1"/>
  <dimension ref="A1:T1000"/>
  <sheetViews>
    <sheetView topLeftCell="D31" zoomScale="115" zoomScaleNormal="115" workbookViewId="0">
      <selection activeCell="L32" sqref="L32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1426</v>
      </c>
      <c r="C1" s="27" t="s">
        <v>1427</v>
      </c>
      <c r="D1" s="28" t="s">
        <v>6</v>
      </c>
      <c r="E1" s="28" t="s">
        <v>5</v>
      </c>
      <c r="F1" s="29">
        <v>44746</v>
      </c>
      <c r="G1" s="29">
        <v>44747</v>
      </c>
      <c r="H1" s="29">
        <v>44748</v>
      </c>
      <c r="I1" s="29">
        <v>44749</v>
      </c>
      <c r="J1" s="29">
        <v>44750</v>
      </c>
      <c r="K1" s="29">
        <v>44751</v>
      </c>
      <c r="L1" s="29">
        <v>44752</v>
      </c>
      <c r="N1" s="28" t="s">
        <v>1428</v>
      </c>
      <c r="O1" s="31" t="s">
        <v>1429</v>
      </c>
    </row>
    <row r="2" spans="2:15" ht="15" hidden="1" customHeight="1">
      <c r="B2" s="33" t="s">
        <v>1388</v>
      </c>
      <c r="C2" s="27">
        <v>247</v>
      </c>
      <c r="D2" s="34" t="s">
        <v>1389</v>
      </c>
      <c r="E2" s="26" t="s">
        <v>1390</v>
      </c>
      <c r="F2" s="33" t="str">
        <f>IF(OR(OR(ISNUMBER(MATCH(C2,'July 4'!$E$2:$E$300,0)),ISNUMBER(MATCH(C2,'July 4'!$F$2:$F$300,0))),AND(ISNUMBER(MATCH(D2,'July 4'!$H$2:$H$300,0)),(ISNUMBER(MATCH(E2,'July 4'!$G$2:$G$300,0))))),"Found","Not Found")</f>
        <v>Not Found</v>
      </c>
      <c r="G2" s="33" t="str">
        <f>IF(OR(OR(ISNUMBER(MATCH(C2,'July 5'!$E$2:$E$300,0)),ISNUMBER(MATCH(C2,'July 5'!$F$2:$F$300,0))),AND(ISNUMBER(MATCH(D2,'July 5'!$H$2:$H$300,0)),(ISNUMBER(MATCH(E2,'July 5'!$G$2:$G$300,0))))),"Found","Not Found")</f>
        <v>Found</v>
      </c>
      <c r="H2" s="35" t="str">
        <f>IF(OR(OR(ISNUMBER(MATCH(C2,'July 6'!$E$2:$E$300,0)),ISNUMBER(MATCH(C2,'July 6'!$F$2:$F$300,0))),AND(ISNUMBER(MATCH(D2,'July 6'!$H$2:$H$300,0)),(ISNUMBER(MATCH(E2,'July 6'!$G$2:$G$300,0))))),"Found","Not Found")</f>
        <v>Found</v>
      </c>
      <c r="I2" s="33" t="str">
        <f>IF(OR(OR(ISNUMBER(MATCH(C2,'July 7'!$E$2:$E$300,0)),ISNUMBER(MATCH(C2,'July 7'!$F$2:$F$300,0))),AND(ISNUMBER(MATCH(D2,'July 7'!$H$2:$H$300,0)),(ISNUMBER(MATCH(E2,'July 7'!$G$2:$G$300,0))))),"Found","Not Found")</f>
        <v>Found</v>
      </c>
      <c r="J2" s="33" t="str">
        <f>IF(OR(OR(ISNUMBER(MATCH(C2,'July 8'!$E$2:$E$300,0)),ISNUMBER(MATCH(C2,'July 8'!$F$2:$F$300,0))),AND(ISNUMBER(MATCH(D2,'July 8'!$H$2:$H$300,0)),(ISNUMBER(MATCH(E2,'July 8'!$G$2:$G$300,0))))),"Found","Not Found")</f>
        <v>Found</v>
      </c>
      <c r="K2" s="33" t="str">
        <f>IF(OR(OR(ISNUMBER(MATCH(C2,'July 9'!$E$2:$E$300,0)),ISNUMBER(MATCH(C2,'July 9'!$F$2:$F$300,0))),AND(ISNUMBER(MATCH(D2,'July 9'!$H$2:$H$300,0)),(ISNUMBER(MATCH(E2,'July 9'!$G$2:$G$300,0))))),"Found","Not Found")</f>
        <v>Not Found</v>
      </c>
      <c r="L2" s="33" t="str">
        <f>IF(OR(OR(ISNUMBER(MATCH(C2,'July 10'!$E$2:$E$300,0)),ISNUMBER(MATCH(C2,'July 10'!$F$2:$F$300,0))),AND(ISNUMBER(MATCH(D2,'July 10'!$H$2:$H$300,0)),(ISNUMBER(MATCH(E2,'July 10'!$G$2:$G$300,0))))),"Found","Not Found")</f>
        <v>Not Found</v>
      </c>
      <c r="M2" s="36">
        <f t="shared" ref="M2:M65" si="0">COUNTIF(F2:L2, "Found")</f>
        <v>4</v>
      </c>
      <c r="N2" s="34" t="s">
        <v>1430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421</v>
      </c>
      <c r="C3" s="27">
        <f>VLOOKUP(B3,'PKII Employee Details'!$A$2:$F$600,3,FALSE)</f>
        <v>269</v>
      </c>
      <c r="D3" s="34" t="s">
        <v>73</v>
      </c>
      <c r="E3" s="26" t="s">
        <v>72</v>
      </c>
      <c r="F3" s="33" t="str">
        <f>IF(OR(OR(ISNUMBER(MATCH(C3,'July 4'!$E$2:$E$300,0)),ISNUMBER(MATCH(C3,'July 4'!$F$2:$F$300,0))),AND(ISNUMBER(MATCH(D3,'July 4'!$H$2:$H$300,0)),(ISNUMBER(MATCH(E3,'July 4'!$G$2:$G$300,0))))),"Found","Not Found")</f>
        <v>Found</v>
      </c>
      <c r="G3" s="33" t="str">
        <f>IF(OR(OR(ISNUMBER(MATCH(C3,'July 5'!$E$2:$E$300,0)),ISNUMBER(MATCH(C3,'July 5'!$F$2:$F$300,0))),AND(ISNUMBER(MATCH(D3,'July 5'!$H$2:$H$300,0)),(ISNUMBER(MATCH(E3,'July 5'!$G$2:$G$300,0))))),"Found","Not Found")</f>
        <v>Not Found</v>
      </c>
      <c r="H3" s="35" t="str">
        <f>IF(OR(OR(ISNUMBER(MATCH(C3,'July 6'!$E$2:$E$300,0)),ISNUMBER(MATCH(C3,'July 6'!$F$2:$F$300,0))),AND(ISNUMBER(MATCH(D3,'July 6'!$H$2:$H$300,0)),(ISNUMBER(MATCH(E3,'July 6'!$G$2:$G$300,0))))),"Found","Not Found")</f>
        <v>Not Found</v>
      </c>
      <c r="I3" s="33" t="str">
        <f>IF(OR(OR(ISNUMBER(MATCH(C3,'July 7'!$E$2:$E$300,0)),ISNUMBER(MATCH(C3,'July 7'!$F$2:$F$300,0))),AND(ISNUMBER(MATCH(D3,'July 7'!$H$2:$H$300,0)),(ISNUMBER(MATCH(E3,'July 7'!$G$2:$G$300,0))))),"Found","Not Found")</f>
        <v>Not Found</v>
      </c>
      <c r="J3" s="33" t="str">
        <f>IF(OR(OR(ISNUMBER(MATCH(C3,'July 8'!$E$2:$E$300,0)),ISNUMBER(MATCH(C3,'July 8'!$F$2:$F$300,0))),AND(ISNUMBER(MATCH(D3,'July 8'!$H$2:$H$300,0)),(ISNUMBER(MATCH(E3,'July 8'!$G$2:$G$300,0))))),"Found","Not Found")</f>
        <v>Found</v>
      </c>
      <c r="K3" s="33" t="str">
        <f>IF(OR(OR(ISNUMBER(MATCH(C3,'July 9'!$E$2:$E$300,0)),ISNUMBER(MATCH(C3,'July 9'!$F$2:$F$300,0))),AND(ISNUMBER(MATCH(D3,'July 9'!$H$2:$H$300,0)),(ISNUMBER(MATCH(E3,'July 9'!$G$2:$G$300,0))))),"Found","Not Found")</f>
        <v>Not Found</v>
      </c>
      <c r="L3" s="33" t="str">
        <f>IF(OR(OR(ISNUMBER(MATCH(C3,'July 10'!$E$2:$E$300,0)),ISNUMBER(MATCH(C3,'July 10'!$F$2:$F$300,0))),AND(ISNUMBER(MATCH(D3,'July 10'!$H$2:$H$300,0)),(ISNUMBER(MATCH(E3,'July 10'!$G$2:$G$300,0))))),"Found","Not Found")</f>
        <v>Not Found</v>
      </c>
      <c r="M3" s="36">
        <f t="shared" si="0"/>
        <v>2</v>
      </c>
      <c r="N3" s="34" t="s">
        <v>1430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1355</v>
      </c>
      <c r="C4" s="27">
        <f>VLOOKUP(B4,'PKII Employee Details'!$A$2:$F$600,3,FALSE)</f>
        <v>554</v>
      </c>
      <c r="D4" s="34" t="s">
        <v>1275</v>
      </c>
      <c r="E4" s="34" t="s">
        <v>1356</v>
      </c>
      <c r="F4" s="33" t="str">
        <f>IF(OR(OR(ISNUMBER(MATCH(C4,'July 4'!$E$2:$E$300,0)),ISNUMBER(MATCH(C4,'July 4'!$F$2:$F$300,0))),AND(ISNUMBER(MATCH(D4,'July 4'!$H$2:$H$300,0)),(ISNUMBER(MATCH(E4,'July 4'!$G$2:$G$300,0))))),"Found","Not Found")</f>
        <v>Not Found</v>
      </c>
      <c r="G4" s="33" t="str">
        <f>IF(OR(OR(ISNUMBER(MATCH(C4,'July 5'!$E$2:$E$300,0)),ISNUMBER(MATCH(C4,'July 5'!$F$2:$F$300,0))),AND(ISNUMBER(MATCH(D4,'July 5'!$H$2:$H$300,0)),(ISNUMBER(MATCH(E4,'July 5'!$G$2:$G$300,0))))),"Found","Not Found")</f>
        <v>Not Found</v>
      </c>
      <c r="H4" s="35" t="str">
        <f>IF(OR(OR(ISNUMBER(MATCH(C4,'July 6'!$E$2:$E$300,0)),ISNUMBER(MATCH(C4,'July 6'!$F$2:$F$300,0))),AND(ISNUMBER(MATCH(D4,'July 6'!$H$2:$H$300,0)),(ISNUMBER(MATCH(E4,'July 6'!$G$2:$G$300,0))))),"Found","Not Found")</f>
        <v>Not Found</v>
      </c>
      <c r="I4" s="33" t="str">
        <f>IF(OR(OR(ISNUMBER(MATCH(C4,'July 7'!$E$2:$E$300,0)),ISNUMBER(MATCH(C4,'July 7'!$F$2:$F$300,0))),AND(ISNUMBER(MATCH(D4,'July 7'!$H$2:$H$300,0)),(ISNUMBER(MATCH(E4,'July 7'!$G$2:$G$300,0))))),"Found","Not Found")</f>
        <v>Not Found</v>
      </c>
      <c r="J4" s="33" t="str">
        <f>IF(OR(OR(ISNUMBER(MATCH(C4,'July 8'!$E$2:$E$300,0)),ISNUMBER(MATCH(C4,'July 8'!$F$2:$F$300,0))),AND(ISNUMBER(MATCH(D4,'July 8'!$H$2:$H$300,0)),(ISNUMBER(MATCH(E4,'July 8'!$G$2:$G$300,0))))),"Found","Not Found")</f>
        <v>Not Found</v>
      </c>
      <c r="K4" s="33" t="str">
        <f>IF(OR(OR(ISNUMBER(MATCH(C4,'July 9'!$E$2:$E$300,0)),ISNUMBER(MATCH(C4,'July 9'!$F$2:$F$300,0))),AND(ISNUMBER(MATCH(D4,'July 9'!$H$2:$H$300,0)),(ISNUMBER(MATCH(E4,'July 9'!$G$2:$G$300,0))))),"Found","Not Found")</f>
        <v>Not Found</v>
      </c>
      <c r="L4" s="33" t="str">
        <f>IF(OR(OR(ISNUMBER(MATCH(C4,'July 10'!$E$2:$E$300,0)),ISNUMBER(MATCH(C4,'July 10'!$F$2:$F$300,0))),AND(ISNUMBER(MATCH(D4,'July 10'!$H$2:$H$300,0)),(ISNUMBER(MATCH(E4,'July 10'!$G$2:$G$300,0))))),"Found","Not Found")</f>
        <v>Not Found</v>
      </c>
      <c r="M4" s="36">
        <f t="shared" si="0"/>
        <v>0</v>
      </c>
      <c r="N4" s="34" t="s">
        <v>1430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762</v>
      </c>
      <c r="C5" s="27">
        <v>571</v>
      </c>
      <c r="D5" s="34" t="s">
        <v>759</v>
      </c>
      <c r="E5" s="34" t="s">
        <v>1431</v>
      </c>
      <c r="F5" s="33" t="str">
        <f>IF(OR(OR(ISNUMBER(MATCH(C5,'July 4'!$E$2:$E$300,0)),ISNUMBER(MATCH(C5,'July 4'!$F$2:$F$300,0))),AND(ISNUMBER(MATCH(D5,'July 4'!$H$2:$H$300,0)),(ISNUMBER(MATCH(E5,'July 4'!$G$2:$G$300,0))))),"Found","Not Found")</f>
        <v>Not Found</v>
      </c>
      <c r="G5" s="33" t="str">
        <f>IF(OR(OR(ISNUMBER(MATCH(C5,'July 5'!$E$2:$E$300,0)),ISNUMBER(MATCH(C5,'July 5'!$F$2:$F$300,0))),AND(ISNUMBER(MATCH(D5,'July 5'!$H$2:$H$300,0)),(ISNUMBER(MATCH(E5,'July 5'!$G$2:$G$300,0))))),"Found","Not Found")</f>
        <v>Not Found</v>
      </c>
      <c r="H5" s="35" t="str">
        <f>IF(OR(OR(ISNUMBER(MATCH(C5,'July 6'!$E$2:$E$300,0)),ISNUMBER(MATCH(C5,'July 6'!$F$2:$F$300,0))),AND(ISNUMBER(MATCH(D5,'July 6'!$H$2:$H$300,0)),(ISNUMBER(MATCH(E5,'July 6'!$G$2:$G$300,0))))),"Found","Not Found")</f>
        <v>Found</v>
      </c>
      <c r="I5" s="33" t="str">
        <f>IF(OR(OR(ISNUMBER(MATCH(C5,'July 7'!$E$2:$E$300,0)),ISNUMBER(MATCH(C5,'July 7'!$F$2:$F$300,0))),AND(ISNUMBER(MATCH(D5,'July 7'!$H$2:$H$300,0)),(ISNUMBER(MATCH(E5,'July 7'!$G$2:$G$300,0))))),"Found","Not Found")</f>
        <v>Found</v>
      </c>
      <c r="J5" s="33" t="str">
        <f>IF(OR(OR(ISNUMBER(MATCH(C5,'July 8'!$E$2:$E$300,0)),ISNUMBER(MATCH(C5,'July 8'!$F$2:$F$300,0))),AND(ISNUMBER(MATCH(D5,'July 8'!$H$2:$H$300,0)),(ISNUMBER(MATCH(E5,'July 8'!$G$2:$G$300,0))))),"Found","Not Found")</f>
        <v>Not Found</v>
      </c>
      <c r="K5" s="33" t="str">
        <f>IF(OR(OR(ISNUMBER(MATCH(C5,'July 9'!$E$2:$E$300,0)),ISNUMBER(MATCH(C5,'July 9'!$F$2:$F$300,0))),AND(ISNUMBER(MATCH(D5,'July 9'!$H$2:$H$300,0)),(ISNUMBER(MATCH(E5,'July 9'!$G$2:$G$300,0))))),"Found","Not Found")</f>
        <v>Not Found</v>
      </c>
      <c r="L5" s="33" t="str">
        <f>IF(OR(OR(ISNUMBER(MATCH(C5,'July 10'!$E$2:$E$300,0)),ISNUMBER(MATCH(C5,'July 10'!$F$2:$F$300,0))),AND(ISNUMBER(MATCH(D5,'July 10'!$H$2:$H$300,0)),(ISNUMBER(MATCH(E5,'July 10'!$G$2:$G$300,0))))),"Found","Not Found")</f>
        <v>Not Found</v>
      </c>
      <c r="M5" s="36">
        <f t="shared" si="0"/>
        <v>2</v>
      </c>
      <c r="N5" s="34" t="s">
        <v>1430</v>
      </c>
      <c r="O5" s="30" t="str">
        <f t="shared" si="1"/>
        <v>Yes</v>
      </c>
    </row>
    <row r="6" spans="2:15" ht="15" hidden="1" customHeight="1">
      <c r="B6" s="33" t="s">
        <v>967</v>
      </c>
      <c r="C6" s="27">
        <f>VLOOKUP(B6,'PKII Employee Details'!$A$2:$F$600,3,FALSE)</f>
        <v>505</v>
      </c>
      <c r="D6" s="34" t="s">
        <v>968</v>
      </c>
      <c r="E6" s="34" t="s">
        <v>969</v>
      </c>
      <c r="F6" s="33" t="str">
        <f>IF(OR(OR(ISNUMBER(MATCH(C6,'July 4'!$E$2:$E$300,0)),ISNUMBER(MATCH(C6,'July 4'!$F$2:$F$300,0))),AND(ISNUMBER(MATCH(D6,'July 4'!$H$2:$H$300,0)),(ISNUMBER(MATCH(E6,'July 4'!$G$2:$G$300,0))))),"Found","Not Found")</f>
        <v>Not Found</v>
      </c>
      <c r="G6" s="33" t="str">
        <f>IF(OR(OR(ISNUMBER(MATCH(C6,'July 5'!$E$2:$E$300,0)),ISNUMBER(MATCH(C6,'July 5'!$F$2:$F$300,0))),AND(ISNUMBER(MATCH(D6,'July 5'!$H$2:$H$300,0)),(ISNUMBER(MATCH(E6,'July 5'!$G$2:$G$300,0))))),"Found","Not Found")</f>
        <v>Found</v>
      </c>
      <c r="H6" s="35" t="str">
        <f>IF(OR(OR(ISNUMBER(MATCH(C6,'July 6'!$E$2:$E$300,0)),ISNUMBER(MATCH(C6,'July 6'!$F$2:$F$300,0))),AND(ISNUMBER(MATCH(D6,'July 6'!$H$2:$H$300,0)),(ISNUMBER(MATCH(E6,'July 6'!$G$2:$G$300,0))))),"Found","Not Found")</f>
        <v>Found</v>
      </c>
      <c r="I6" s="33" t="str">
        <f>IF(OR(OR(ISNUMBER(MATCH(C6,'July 7'!$E$2:$E$300,0)),ISNUMBER(MATCH(C6,'July 7'!$F$2:$F$300,0))),AND(ISNUMBER(MATCH(D6,'July 7'!$H$2:$H$300,0)),(ISNUMBER(MATCH(E6,'July 7'!$G$2:$G$300,0))))),"Found","Not Found")</f>
        <v>Found</v>
      </c>
      <c r="J6" s="33" t="str">
        <f>IF(OR(OR(ISNUMBER(MATCH(C6,'July 8'!$E$2:$E$300,0)),ISNUMBER(MATCH(C6,'July 8'!$F$2:$F$300,0))),AND(ISNUMBER(MATCH(D6,'July 8'!$H$2:$H$300,0)),(ISNUMBER(MATCH(E6,'July 8'!$G$2:$G$300,0))))),"Found","Not Found")</f>
        <v>Found</v>
      </c>
      <c r="K6" s="33" t="str">
        <f>IF(OR(OR(ISNUMBER(MATCH(C6,'July 9'!$E$2:$E$300,0)),ISNUMBER(MATCH(C6,'July 9'!$F$2:$F$300,0))),AND(ISNUMBER(MATCH(D6,'July 9'!$H$2:$H$300,0)),(ISNUMBER(MATCH(E6,'July 9'!$G$2:$G$300,0))))),"Found","Not Found")</f>
        <v>Found</v>
      </c>
      <c r="L6" s="33" t="str">
        <f>IF(OR(OR(ISNUMBER(MATCH(C6,'July 10'!$E$2:$E$300,0)),ISNUMBER(MATCH(C6,'July 10'!$F$2:$F$300,0))),AND(ISNUMBER(MATCH(D6,'July 10'!$H$2:$H$300,0)),(ISNUMBER(MATCH(E6,'July 10'!$G$2:$G$300,0))))),"Found","Not Found")</f>
        <v>Not Found</v>
      </c>
      <c r="M6" s="36">
        <f t="shared" si="0"/>
        <v>5</v>
      </c>
      <c r="N6" s="34" t="s">
        <v>1430</v>
      </c>
      <c r="O6" s="30" t="str">
        <f t="shared" si="1"/>
        <v>No</v>
      </c>
    </row>
    <row r="7" spans="2:15" ht="15" hidden="1" customHeight="1">
      <c r="B7" s="37" t="s">
        <v>348</v>
      </c>
      <c r="C7" s="27" t="str">
        <f>VLOOKUP(B7,'PKII Employee Details'!$A$2:$F$600,3,FALSE)</f>
        <v>C259</v>
      </c>
      <c r="D7" s="34" t="s">
        <v>350</v>
      </c>
      <c r="E7" s="26" t="s">
        <v>351</v>
      </c>
      <c r="F7" s="33" t="str">
        <f>IF(OR(OR(ISNUMBER(MATCH(C7,'July 4'!$E$2:$E$300,0)),ISNUMBER(MATCH(C7,'July 4'!$F$2:$F$300,0))),AND(ISNUMBER(MATCH(D7,'July 4'!$H$2:$H$300,0)),(ISNUMBER(MATCH(E7,'July 4'!$G$2:$G$300,0))))),"Found","Not Found")</f>
        <v>Not Found</v>
      </c>
      <c r="G7" s="33" t="str">
        <f>IF(OR(OR(ISNUMBER(MATCH(C7,'July 5'!$E$2:$E$300,0)),ISNUMBER(MATCH(C7,'July 5'!$F$2:$F$300,0))),AND(ISNUMBER(MATCH(D7,'July 5'!$H$2:$H$300,0)),(ISNUMBER(MATCH(E7,'July 5'!$G$2:$G$300,0))))),"Found","Not Found")</f>
        <v>Found</v>
      </c>
      <c r="H7" s="35" t="str">
        <f>IF(OR(OR(ISNUMBER(MATCH(C7,'July 6'!$E$2:$E$300,0)),ISNUMBER(MATCH(C7,'July 6'!$F$2:$F$300,0))),AND(ISNUMBER(MATCH(D7,'July 6'!$H$2:$H$300,0)),(ISNUMBER(MATCH(E7,'July 6'!$G$2:$G$300,0))))),"Found","Not Found")</f>
        <v>Found</v>
      </c>
      <c r="I7" s="33" t="str">
        <f>IF(OR(OR(ISNUMBER(MATCH(C7,'July 7'!$E$2:$E$300,0)),ISNUMBER(MATCH(C7,'July 7'!$F$2:$F$300,0))),AND(ISNUMBER(MATCH(D7,'July 7'!$H$2:$H$300,0)),(ISNUMBER(MATCH(E7,'July 7'!$G$2:$G$300,0))))),"Found","Not Found")</f>
        <v>Found</v>
      </c>
      <c r="J7" s="33" t="str">
        <f>IF(OR(OR(ISNUMBER(MATCH(C7,'July 8'!$E$2:$E$300,0)),ISNUMBER(MATCH(C7,'July 8'!$F$2:$F$300,0))),AND(ISNUMBER(MATCH(D7,'July 8'!$H$2:$H$300,0)),(ISNUMBER(MATCH(E7,'July 8'!$G$2:$G$300,0))))),"Found","Not Found")</f>
        <v>Found</v>
      </c>
      <c r="K7" s="33" t="str">
        <f>IF(OR(OR(ISNUMBER(MATCH(C7,'July 9'!$E$2:$E$300,0)),ISNUMBER(MATCH(C7,'July 9'!$F$2:$F$300,0))),AND(ISNUMBER(MATCH(D7,'July 9'!$H$2:$H$300,0)),(ISNUMBER(MATCH(E7,'July 9'!$G$2:$G$300,0))))),"Found","Not Found")</f>
        <v>Found</v>
      </c>
      <c r="L7" s="33" t="str">
        <f>IF(OR(OR(ISNUMBER(MATCH(C7,'July 10'!$E$2:$E$300,0)),ISNUMBER(MATCH(C7,'July 10'!$F$2:$F$300,0))),AND(ISNUMBER(MATCH(D7,'July 10'!$H$2:$H$300,0)),(ISNUMBER(MATCH(E7,'July 10'!$G$2:$G$300,0))))),"Found","Not Found")</f>
        <v>Found</v>
      </c>
      <c r="M7" s="36">
        <f t="shared" si="0"/>
        <v>6</v>
      </c>
      <c r="N7" s="34" t="s">
        <v>1430</v>
      </c>
      <c r="O7" s="30" t="str">
        <f t="shared" si="1"/>
        <v>No</v>
      </c>
    </row>
    <row r="8" spans="2:15" ht="15" hidden="1" customHeight="1">
      <c r="B8" s="37" t="s">
        <v>1277</v>
      </c>
      <c r="C8" s="27">
        <v>480</v>
      </c>
      <c r="D8" s="34" t="s">
        <v>1275</v>
      </c>
      <c r="E8" s="33" t="s">
        <v>1274</v>
      </c>
      <c r="F8" s="33" t="str">
        <f>IF(OR(OR(ISNUMBER(MATCH(C8,'July 4'!$E$2:$E$300,0)),ISNUMBER(MATCH(C8,'July 4'!$F$2:$F$300,0))),AND(ISNUMBER(MATCH(D8,'July 4'!$H$2:$H$300,0)),(ISNUMBER(MATCH(E8,'July 4'!$G$2:$G$300,0))))),"Found","Not Found")</f>
        <v>Found</v>
      </c>
      <c r="G8" s="33" t="str">
        <f>IF(OR(OR(ISNUMBER(MATCH(C8,'July 5'!$E$2:$E$300,0)),ISNUMBER(MATCH(C8,'July 5'!$F$2:$F$300,0))),AND(ISNUMBER(MATCH(D8,'July 5'!$H$2:$H$300,0)),(ISNUMBER(MATCH(E8,'July 5'!$G$2:$G$300,0))))),"Found","Not Found")</f>
        <v>Found</v>
      </c>
      <c r="H8" s="35" t="str">
        <f>IF(OR(OR(ISNUMBER(MATCH(C8,'July 6'!$E$2:$E$300,0)),ISNUMBER(MATCH(C8,'July 6'!$F$2:$F$300,0))),AND(ISNUMBER(MATCH(D8,'July 6'!$H$2:$H$300,0)),(ISNUMBER(MATCH(E8,'July 6'!$G$2:$G$300,0))))),"Found","Not Found")</f>
        <v>Found</v>
      </c>
      <c r="I8" s="33" t="str">
        <f>IF(OR(OR(ISNUMBER(MATCH(C8,'July 7'!$E$2:$E$300,0)),ISNUMBER(MATCH(C8,'July 7'!$F$2:$F$300,0))),AND(ISNUMBER(MATCH(D8,'July 7'!$H$2:$H$300,0)),(ISNUMBER(MATCH(E8,'July 7'!$G$2:$G$300,0))))),"Found","Not Found")</f>
        <v>Found</v>
      </c>
      <c r="J8" s="33" t="str">
        <f>IF(OR(OR(ISNUMBER(MATCH(C8,'July 8'!$E$2:$E$300,0)),ISNUMBER(MATCH(C8,'July 8'!$F$2:$F$300,0))),AND(ISNUMBER(MATCH(D8,'July 8'!$H$2:$H$300,0)),(ISNUMBER(MATCH(E8,'July 8'!$G$2:$G$300,0))))),"Found","Not Found")</f>
        <v>Found</v>
      </c>
      <c r="K8" s="33" t="str">
        <f>IF(OR(OR(ISNUMBER(MATCH(C8,'July 9'!$E$2:$E$300,0)),ISNUMBER(MATCH(C8,'July 9'!$F$2:$F$300,0))),AND(ISNUMBER(MATCH(D8,'July 9'!$H$2:$H$300,0)),(ISNUMBER(MATCH(E8,'July 9'!$G$2:$G$300,0))))),"Found","Not Found")</f>
        <v>Not Found</v>
      </c>
      <c r="L8" s="33" t="str">
        <f>IF(OR(OR(ISNUMBER(MATCH(C8,'July 10'!$E$2:$E$300,0)),ISNUMBER(MATCH(C8,'July 10'!$F$2:$F$300,0))),AND(ISNUMBER(MATCH(D8,'July 10'!$H$2:$H$300,0)),(ISNUMBER(MATCH(E8,'July 10'!$G$2:$G$300,0))))),"Found","Not Found")</f>
        <v>Found</v>
      </c>
      <c r="M8" s="36">
        <f t="shared" si="0"/>
        <v>6</v>
      </c>
      <c r="N8" s="34" t="s">
        <v>1430</v>
      </c>
      <c r="O8" s="30" t="str">
        <f t="shared" si="1"/>
        <v>No</v>
      </c>
    </row>
    <row r="9" spans="2:15" ht="15" customHeight="1">
      <c r="B9" s="33" t="s">
        <v>1077</v>
      </c>
      <c r="C9" s="27" t="str">
        <f>VLOOKUP(B9,'PKII Employee Details'!$A$2:$F$600,3,FALSE)</f>
        <v>C767</v>
      </c>
      <c r="D9" s="34" t="s">
        <v>1079</v>
      </c>
      <c r="E9" s="26" t="s">
        <v>1080</v>
      </c>
      <c r="F9" s="33" t="str">
        <f>IF(OR(OR(ISNUMBER(MATCH(C9,'July 4'!$E$2:$E$300,0)),ISNUMBER(MATCH(C9,'July 4'!$F$2:$F$300,0))),AND(ISNUMBER(MATCH(D9,'July 4'!$H$2:$H$300,0)),(ISNUMBER(MATCH(E9,'July 4'!$G$2:$G$300,0))))),"Found","Not Found")</f>
        <v>Not Found</v>
      </c>
      <c r="G9" s="33" t="str">
        <f>IF(OR(OR(ISNUMBER(MATCH(C9,'July 5'!$E$2:$E$300,0)),ISNUMBER(MATCH(C9,'July 5'!$F$2:$F$300,0))),AND(ISNUMBER(MATCH(D9,'July 5'!$H$2:$H$300,0)),(ISNUMBER(MATCH(E9,'July 5'!$G$2:$G$300,0))))),"Found","Not Found")</f>
        <v>Not Found</v>
      </c>
      <c r="H9" s="35" t="str">
        <f>IF(OR(OR(ISNUMBER(MATCH(C9,'July 6'!$E$2:$E$300,0)),ISNUMBER(MATCH(C9,'July 6'!$F$2:$F$300,0))),AND(ISNUMBER(MATCH(D9,'July 6'!$H$2:$H$300,0)),(ISNUMBER(MATCH(E9,'July 6'!$G$2:$G$300,0))))),"Found","Not Found")</f>
        <v>Not Found</v>
      </c>
      <c r="I9" s="33" t="str">
        <f>IF(OR(OR(ISNUMBER(MATCH(C9,'July 7'!$E$2:$E$300,0)),ISNUMBER(MATCH(C9,'July 7'!$F$2:$F$300,0))),AND(ISNUMBER(MATCH(D9,'July 7'!$H$2:$H$300,0)),(ISNUMBER(MATCH(E9,'July 7'!$G$2:$G$300,0))))),"Found","Not Found")</f>
        <v>Not Found</v>
      </c>
      <c r="J9" s="33" t="str">
        <f>IF(OR(OR(ISNUMBER(MATCH(C9,'July 8'!$E$2:$E$300,0)),ISNUMBER(MATCH(C9,'July 8'!$F$2:$F$300,0))),AND(ISNUMBER(MATCH(D9,'July 8'!$H$2:$H$300,0)),(ISNUMBER(MATCH(E9,'July 8'!$G$2:$G$300,0))))),"Found","Not Found")</f>
        <v>Not Found</v>
      </c>
      <c r="K9" s="33" t="str">
        <f>IF(OR(OR(ISNUMBER(MATCH(C9,'July 9'!$E$2:$E$300,0)),ISNUMBER(MATCH(C9,'July 9'!$F$2:$F$300,0))),AND(ISNUMBER(MATCH(D9,'July 9'!$H$2:$H$300,0)),(ISNUMBER(MATCH(E9,'July 9'!$G$2:$G$300,0))))),"Found","Not Found")</f>
        <v>Not Found</v>
      </c>
      <c r="L9" s="33" t="str">
        <f>IF(OR(OR(ISNUMBER(MATCH(C9,'July 10'!$E$2:$E$300,0)),ISNUMBER(MATCH(C9,'July 10'!$F$2:$F$300,0))),AND(ISNUMBER(MATCH(D9,'July 10'!$H$2:$H$300,0)),(ISNUMBER(MATCH(E9,'July 10'!$G$2:$G$300,0))))),"Found","Not Found")</f>
        <v>Not Found</v>
      </c>
      <c r="M9" s="36">
        <f t="shared" si="0"/>
        <v>0</v>
      </c>
      <c r="N9" s="34" t="s">
        <v>1430</v>
      </c>
      <c r="O9" s="30" t="str">
        <f t="shared" si="1"/>
        <v>Yes</v>
      </c>
    </row>
    <row r="10" spans="2:15" ht="15" hidden="1" customHeight="1">
      <c r="B10" s="33" t="s">
        <v>721</v>
      </c>
      <c r="C10" s="27" t="str">
        <f>VLOOKUP(B10,'PKII Employee Details'!$A$2:$F$600,3,FALSE)</f>
        <v>C652</v>
      </c>
      <c r="D10" s="34" t="s">
        <v>51</v>
      </c>
      <c r="E10" s="26" t="s">
        <v>50</v>
      </c>
      <c r="F10" s="33" t="str">
        <f>IF(OR(OR(ISNUMBER(MATCH(C10,'July 4'!$E$2:$E$300,0)),ISNUMBER(MATCH(C10,'July 4'!$F$2:$F$300,0))),AND(ISNUMBER(MATCH(D10,'July 4'!$H$2:$H$300,0)),(ISNUMBER(MATCH(E10,'July 4'!$G$2:$G$300,0))))),"Found","Not Found")</f>
        <v>Found</v>
      </c>
      <c r="G10" s="33" t="str">
        <f>IF(OR(OR(ISNUMBER(MATCH(C10,'July 5'!$E$2:$E$300,0)),ISNUMBER(MATCH(C10,'July 5'!$F$2:$F$300,0))),AND(ISNUMBER(MATCH(D10,'July 5'!$H$2:$H$300,0)),(ISNUMBER(MATCH(E10,'July 5'!$G$2:$G$300,0))))),"Found","Not Found")</f>
        <v>Found</v>
      </c>
      <c r="H10" s="35" t="str">
        <f>IF(OR(OR(ISNUMBER(MATCH(C10,'July 6'!$E$2:$E$300,0)),ISNUMBER(MATCH(C10,'July 6'!$F$2:$F$300,0))),AND(ISNUMBER(MATCH(D10,'July 6'!$H$2:$H$300,0)),(ISNUMBER(MATCH(E10,'July 6'!$G$2:$G$300,0))))),"Found","Not Found")</f>
        <v>Found</v>
      </c>
      <c r="I10" s="33" t="str">
        <f>IF(OR(OR(ISNUMBER(MATCH(C10,'July 7'!$E$2:$E$300,0)),ISNUMBER(MATCH(C10,'July 7'!$F$2:$F$300,0))),AND(ISNUMBER(MATCH(D10,'July 7'!$H$2:$H$300,0)),(ISNUMBER(MATCH(E10,'July 7'!$G$2:$G$300,0))))),"Found","Not Found")</f>
        <v>Found</v>
      </c>
      <c r="J10" s="33" t="str">
        <f>IF(OR(OR(ISNUMBER(MATCH(C10,'July 8'!$E$2:$E$300,0)),ISNUMBER(MATCH(C10,'July 8'!$F$2:$F$300,0))),AND(ISNUMBER(MATCH(D10,'July 8'!$H$2:$H$300,0)),(ISNUMBER(MATCH(E10,'July 8'!$G$2:$G$300,0))))),"Found","Not Found")</f>
        <v>Found</v>
      </c>
      <c r="K10" s="33" t="str">
        <f>IF(OR(OR(ISNUMBER(MATCH(C10,'July 9'!$E$2:$E$300,0)),ISNUMBER(MATCH(C10,'July 9'!$F$2:$F$300,0))),AND(ISNUMBER(MATCH(D10,'July 9'!$H$2:$H$300,0)),(ISNUMBER(MATCH(E10,'July 9'!$G$2:$G$300,0))))),"Found","Not Found")</f>
        <v>Found</v>
      </c>
      <c r="L10" s="33" t="str">
        <f>IF(OR(OR(ISNUMBER(MATCH(C10,'July 10'!$E$2:$E$300,0)),ISNUMBER(MATCH(C10,'July 10'!$F$2:$F$300,0))),AND(ISNUMBER(MATCH(D10,'July 10'!$H$2:$H$300,0)),(ISNUMBER(MATCH(E10,'July 10'!$G$2:$G$300,0))))),"Found","Not Found")</f>
        <v>Found</v>
      </c>
      <c r="M10" s="36">
        <f t="shared" si="0"/>
        <v>7</v>
      </c>
      <c r="N10" s="34" t="s">
        <v>1430</v>
      </c>
      <c r="O10" s="30" t="str">
        <f t="shared" si="1"/>
        <v>No</v>
      </c>
    </row>
    <row r="11" spans="2:15" ht="15" hidden="1" customHeight="1">
      <c r="B11" s="33" t="s">
        <v>410</v>
      </c>
      <c r="C11" s="27" t="str">
        <f>VLOOKUP(B11,'PKII Employee Details'!$A$2:$F$600,3,FALSE)</f>
        <v>C764</v>
      </c>
      <c r="D11" s="34" t="s">
        <v>68</v>
      </c>
      <c r="E11" s="26" t="s">
        <v>67</v>
      </c>
      <c r="F11" s="33" t="str">
        <f>IF(OR(OR(ISNUMBER(MATCH(C11,'July 4'!$E$2:$E$300,0)),ISNUMBER(MATCH(C11,'July 4'!$F$2:$F$300,0))),AND(ISNUMBER(MATCH(D11,'July 4'!$H$2:$H$300,0)),(ISNUMBER(MATCH(E11,'July 4'!$G$2:$G$300,0))))),"Found","Not Found")</f>
        <v>Found</v>
      </c>
      <c r="G11" s="33" t="str">
        <f>IF(OR(OR(ISNUMBER(MATCH(C11,'July 5'!$E$2:$E$300,0)),ISNUMBER(MATCH(C11,'July 5'!$F$2:$F$300,0))),AND(ISNUMBER(MATCH(D11,'July 5'!$H$2:$H$300,0)),(ISNUMBER(MATCH(E11,'July 5'!$G$2:$G$300,0))))),"Found","Not Found")</f>
        <v>Not Found</v>
      </c>
      <c r="H11" s="35" t="str">
        <f>IF(OR(OR(ISNUMBER(MATCH(C11,'July 6'!$E$2:$E$300,0)),ISNUMBER(MATCH(C11,'July 6'!$F$2:$F$300,0))),AND(ISNUMBER(MATCH(D11,'July 6'!$H$2:$H$300,0)),(ISNUMBER(MATCH(E11,'July 6'!$G$2:$G$300,0))))),"Found","Not Found")</f>
        <v>Found</v>
      </c>
      <c r="I11" s="33" t="str">
        <f>IF(OR(OR(ISNUMBER(MATCH(C11,'July 7'!$E$2:$E$300,0)),ISNUMBER(MATCH(C11,'July 7'!$F$2:$F$300,0))),AND(ISNUMBER(MATCH(D11,'July 7'!$H$2:$H$300,0)),(ISNUMBER(MATCH(E11,'July 7'!$G$2:$G$300,0))))),"Found","Not Found")</f>
        <v>Found</v>
      </c>
      <c r="J11" s="33" t="str">
        <f>IF(OR(OR(ISNUMBER(MATCH(C11,'July 8'!$E$2:$E$300,0)),ISNUMBER(MATCH(C11,'July 8'!$F$2:$F$300,0))),AND(ISNUMBER(MATCH(D11,'July 8'!$H$2:$H$300,0)),(ISNUMBER(MATCH(E11,'July 8'!$G$2:$G$300,0))))),"Found","Not Found")</f>
        <v>Found</v>
      </c>
      <c r="K11" s="33" t="str">
        <f>IF(OR(OR(ISNUMBER(MATCH(C11,'July 9'!$E$2:$E$300,0)),ISNUMBER(MATCH(C11,'July 9'!$F$2:$F$300,0))),AND(ISNUMBER(MATCH(D11,'July 9'!$H$2:$H$300,0)),(ISNUMBER(MATCH(E11,'July 9'!$G$2:$G$300,0))))),"Found","Not Found")</f>
        <v>Found</v>
      </c>
      <c r="L11" s="33" t="str">
        <f>IF(OR(OR(ISNUMBER(MATCH(C11,'July 10'!$E$2:$E$300,0)),ISNUMBER(MATCH(C11,'July 10'!$F$2:$F$300,0))),AND(ISNUMBER(MATCH(D11,'July 10'!$H$2:$H$300,0)),(ISNUMBER(MATCH(E11,'July 10'!$G$2:$G$300,0))))),"Found","Not Found")</f>
        <v>Found</v>
      </c>
      <c r="M11" s="36">
        <f t="shared" si="0"/>
        <v>6</v>
      </c>
      <c r="N11" s="34" t="s">
        <v>1430</v>
      </c>
      <c r="O11" s="30" t="str">
        <f t="shared" si="1"/>
        <v>No</v>
      </c>
    </row>
    <row r="12" spans="2:15" ht="15" customHeight="1">
      <c r="B12" s="33" t="s">
        <v>527</v>
      </c>
      <c r="C12" s="27" t="str">
        <f>VLOOKUP(B12,'PKII Employee Details'!$A$2:$F$600,3,FALSE)</f>
        <v>C508</v>
      </c>
      <c r="D12" s="34" t="s">
        <v>525</v>
      </c>
      <c r="E12" s="26" t="s">
        <v>529</v>
      </c>
      <c r="F12" s="33" t="str">
        <f>IF(OR(OR(ISNUMBER(MATCH(C12,'July 4'!$E$2:$E$300,0)),ISNUMBER(MATCH(C12,'July 4'!$F$2:$F$300,0))),AND(ISNUMBER(MATCH(D12,'July 4'!$H$2:$H$300,0)),(ISNUMBER(MATCH(E12,'July 4'!$G$2:$G$300,0))))),"Found","Not Found")</f>
        <v>Not Found</v>
      </c>
      <c r="G12" s="33" t="str">
        <f>IF(OR(OR(ISNUMBER(MATCH(C12,'July 5'!$E$2:$E$300,0)),ISNUMBER(MATCH(C12,'July 5'!$F$2:$F$300,0))),AND(ISNUMBER(MATCH(D12,'July 5'!$H$2:$H$300,0)),(ISNUMBER(MATCH(E12,'July 5'!$G$2:$G$300,0))))),"Found","Not Found")</f>
        <v>Not Found</v>
      </c>
      <c r="H12" s="35" t="str">
        <f>IF(OR(OR(ISNUMBER(MATCH(C12,'July 6'!$E$2:$E$300,0)),ISNUMBER(MATCH(C12,'July 6'!$F$2:$F$300,0))),AND(ISNUMBER(MATCH(D12,'July 6'!$H$2:$H$300,0)),(ISNUMBER(MATCH(E12,'July 6'!$G$2:$G$300,0))))),"Found","Not Found")</f>
        <v>Not Found</v>
      </c>
      <c r="I12" s="33" t="str">
        <f>IF(OR(OR(ISNUMBER(MATCH(C12,'July 7'!$E$2:$E$300,0)),ISNUMBER(MATCH(C12,'July 7'!$F$2:$F$300,0))),AND(ISNUMBER(MATCH(D12,'July 7'!$H$2:$H$300,0)),(ISNUMBER(MATCH(E12,'July 7'!$G$2:$G$300,0))))),"Found","Not Found")</f>
        <v>Not Found</v>
      </c>
      <c r="J12" s="33" t="str">
        <f>IF(OR(OR(ISNUMBER(MATCH(C12,'July 8'!$E$2:$E$300,0)),ISNUMBER(MATCH(C12,'July 8'!$F$2:$F$300,0))),AND(ISNUMBER(MATCH(D12,'July 8'!$H$2:$H$300,0)),(ISNUMBER(MATCH(E12,'July 8'!$G$2:$G$300,0))))),"Found","Not Found")</f>
        <v>Not Found</v>
      </c>
      <c r="K12" s="33" t="str">
        <f>IF(OR(OR(ISNUMBER(MATCH(C12,'July 9'!$E$2:$E$300,0)),ISNUMBER(MATCH(C12,'July 9'!$F$2:$F$300,0))),AND(ISNUMBER(MATCH(D12,'July 9'!$H$2:$H$300,0)),(ISNUMBER(MATCH(E12,'July 9'!$G$2:$G$300,0))))),"Found","Not Found")</f>
        <v>Not Found</v>
      </c>
      <c r="L12" s="33" t="str">
        <f>IF(OR(OR(ISNUMBER(MATCH(C12,'July 10'!$E$2:$E$300,0)),ISNUMBER(MATCH(C12,'July 10'!$F$2:$F$300,0))),AND(ISNUMBER(MATCH(D12,'July 10'!$H$2:$H$300,0)),(ISNUMBER(MATCH(E12,'July 10'!$G$2:$G$300,0))))),"Found","Not Found")</f>
        <v>Not Found</v>
      </c>
      <c r="M12" s="36">
        <f t="shared" si="0"/>
        <v>0</v>
      </c>
      <c r="N12" s="34" t="s">
        <v>1430</v>
      </c>
      <c r="O12" s="30" t="str">
        <f t="shared" si="1"/>
        <v>Yes</v>
      </c>
    </row>
    <row r="13" spans="2:15" ht="15" customHeight="1">
      <c r="B13" s="33" t="s">
        <v>815</v>
      </c>
      <c r="C13" s="27" t="str">
        <f>VLOOKUP(B13,'PKII Employee Details'!$A$2:$F$600,3,FALSE)</f>
        <v>C766</v>
      </c>
      <c r="D13" s="34" t="s">
        <v>157</v>
      </c>
      <c r="E13" s="26" t="s">
        <v>156</v>
      </c>
      <c r="F13" s="33" t="str">
        <f>IF(OR(OR(ISNUMBER(MATCH(C13,'July 4'!$E$2:$E$300,0)),ISNUMBER(MATCH(C13,'July 4'!$F$2:$F$300,0))),AND(ISNUMBER(MATCH(D13,'July 4'!$H$2:$H$300,0)),(ISNUMBER(MATCH(E13,'July 4'!$G$2:$G$300,0))))),"Found","Not Found")</f>
        <v>Not Found</v>
      </c>
      <c r="G13" s="33" t="str">
        <f>IF(OR(OR(ISNUMBER(MATCH(C13,'July 5'!$E$2:$E$300,0)),ISNUMBER(MATCH(C13,'July 5'!$F$2:$F$300,0))),AND(ISNUMBER(MATCH(D13,'July 5'!$H$2:$H$300,0)),(ISNUMBER(MATCH(E13,'July 5'!$G$2:$G$300,0))))),"Found","Not Found")</f>
        <v>Not Found</v>
      </c>
      <c r="H13" s="35" t="str">
        <f>IF(OR(OR(ISNUMBER(MATCH(C13,'July 6'!$E$2:$E$300,0)),ISNUMBER(MATCH(C13,'July 6'!$F$2:$F$300,0))),AND(ISNUMBER(MATCH(D13,'July 6'!$H$2:$H$300,0)),(ISNUMBER(MATCH(E13,'July 6'!$G$2:$G$300,0))))),"Found","Not Found")</f>
        <v>Not Found</v>
      </c>
      <c r="I13" s="33" t="str">
        <f>IF(OR(OR(ISNUMBER(MATCH(C13,'July 7'!$E$2:$E$300,0)),ISNUMBER(MATCH(C13,'July 7'!$F$2:$F$300,0))),AND(ISNUMBER(MATCH(D13,'July 7'!$H$2:$H$300,0)),(ISNUMBER(MATCH(E13,'July 7'!$G$2:$G$300,0))))),"Found","Not Found")</f>
        <v>Not Found</v>
      </c>
      <c r="J13" s="33" t="str">
        <f>IF(OR(OR(ISNUMBER(MATCH(C13,'July 8'!$E$2:$E$300,0)),ISNUMBER(MATCH(C13,'July 8'!$F$2:$F$300,0))),AND(ISNUMBER(MATCH(D13,'July 8'!$H$2:$H$300,0)),(ISNUMBER(MATCH(E13,'July 8'!$G$2:$G$300,0))))),"Found","Not Found")</f>
        <v>Found</v>
      </c>
      <c r="K13" s="33" t="str">
        <f>IF(OR(OR(ISNUMBER(MATCH(C13,'July 9'!$E$2:$E$300,0)),ISNUMBER(MATCH(C13,'July 9'!$F$2:$F$300,0))),AND(ISNUMBER(MATCH(D13,'July 9'!$H$2:$H$300,0)),(ISNUMBER(MATCH(E13,'July 9'!$G$2:$G$300,0))))),"Found","Not Found")</f>
        <v>Not Found</v>
      </c>
      <c r="L13" s="33" t="str">
        <f>IF(OR(OR(ISNUMBER(MATCH(C13,'July 10'!$E$2:$E$300,0)),ISNUMBER(MATCH(C13,'July 10'!$F$2:$F$300,0))),AND(ISNUMBER(MATCH(D13,'July 10'!$H$2:$H$300,0)),(ISNUMBER(MATCH(E13,'July 10'!$G$2:$G$300,0))))),"Found","Not Found")</f>
        <v>Not Found</v>
      </c>
      <c r="M13" s="36">
        <f t="shared" si="0"/>
        <v>1</v>
      </c>
      <c r="N13" s="34" t="s">
        <v>1430</v>
      </c>
      <c r="O13" s="30" t="str">
        <f t="shared" si="1"/>
        <v>Yes</v>
      </c>
    </row>
    <row r="14" spans="2:15" ht="15" customHeight="1">
      <c r="B14" s="33" t="s">
        <v>907</v>
      </c>
      <c r="C14" s="27" t="str">
        <f>VLOOKUP(B14,'PKII Employee Details'!$A$2:$F$600,3,FALSE)</f>
        <v>C768</v>
      </c>
      <c r="D14" s="34" t="s">
        <v>909</v>
      </c>
      <c r="E14" s="26" t="s">
        <v>910</v>
      </c>
      <c r="F14" s="33" t="str">
        <f>IF(OR(OR(ISNUMBER(MATCH(C14,'July 4'!$E$2:$E$300,0)),ISNUMBER(MATCH(C14,'July 4'!$F$2:$F$300,0))),AND(ISNUMBER(MATCH(D14,'July 4'!$H$2:$H$300,0)),(ISNUMBER(MATCH(E14,'July 4'!$G$2:$G$300,0))))),"Found","Not Found")</f>
        <v>Not Found</v>
      </c>
      <c r="G14" s="33" t="str">
        <f>IF(OR(OR(ISNUMBER(MATCH(C14,'July 5'!$E$2:$E$300,0)),ISNUMBER(MATCH(C14,'July 5'!$F$2:$F$300,0))),AND(ISNUMBER(MATCH(D14,'July 5'!$H$2:$H$300,0)),(ISNUMBER(MATCH(E14,'July 5'!$G$2:$G$300,0))))),"Found","Not Found")</f>
        <v>Not Found</v>
      </c>
      <c r="H14" s="35" t="str">
        <f>IF(OR(OR(ISNUMBER(MATCH(C14,'July 6'!$E$2:$E$300,0)),ISNUMBER(MATCH(C14,'July 6'!$F$2:$F$300,0))),AND(ISNUMBER(MATCH(D14,'July 6'!$H$2:$H$300,0)),(ISNUMBER(MATCH(E14,'July 6'!$G$2:$G$300,0))))),"Found","Not Found")</f>
        <v>Not Found</v>
      </c>
      <c r="I14" s="33" t="str">
        <f>IF(OR(OR(ISNUMBER(MATCH(C14,'July 7'!$E$2:$E$300,0)),ISNUMBER(MATCH(C14,'July 7'!$F$2:$F$300,0))),AND(ISNUMBER(MATCH(D14,'July 7'!$H$2:$H$300,0)),(ISNUMBER(MATCH(E14,'July 7'!$G$2:$G$300,0))))),"Found","Not Found")</f>
        <v>Not Found</v>
      </c>
      <c r="J14" s="33" t="str">
        <f>IF(OR(OR(ISNUMBER(MATCH(C14,'July 8'!$E$2:$E$300,0)),ISNUMBER(MATCH(C14,'July 8'!$F$2:$F$300,0))),AND(ISNUMBER(MATCH(D14,'July 8'!$H$2:$H$300,0)),(ISNUMBER(MATCH(E14,'July 8'!$G$2:$G$300,0))))),"Found","Not Found")</f>
        <v>Not Found</v>
      </c>
      <c r="K14" s="33" t="str">
        <f>IF(OR(OR(ISNUMBER(MATCH(C14,'July 9'!$E$2:$E$300,0)),ISNUMBER(MATCH(C14,'July 9'!$F$2:$F$300,0))),AND(ISNUMBER(MATCH(D14,'July 9'!$H$2:$H$300,0)),(ISNUMBER(MATCH(E14,'July 9'!$G$2:$G$300,0))))),"Found","Not Found")</f>
        <v>Not Found</v>
      </c>
      <c r="L14" s="33" t="str">
        <f>IF(OR(OR(ISNUMBER(MATCH(C14,'July 10'!$E$2:$E$300,0)),ISNUMBER(MATCH(C14,'July 10'!$F$2:$F$300,0))),AND(ISNUMBER(MATCH(D14,'July 10'!$H$2:$H$300,0)),(ISNUMBER(MATCH(E14,'July 10'!$G$2:$G$300,0))))),"Found","Not Found")</f>
        <v>Not Found</v>
      </c>
      <c r="M14" s="36">
        <f t="shared" si="0"/>
        <v>0</v>
      </c>
      <c r="N14" s="34" t="s">
        <v>1430</v>
      </c>
      <c r="O14" s="30" t="str">
        <f t="shared" si="1"/>
        <v>Yes</v>
      </c>
    </row>
    <row r="15" spans="2:15" ht="15" customHeight="1">
      <c r="B15" s="33" t="s">
        <v>693</v>
      </c>
      <c r="C15" s="27" t="str">
        <f>VLOOKUP(B15,'PKII Employee Details'!$A$2:$F$600,3,FALSE)</f>
        <v>C771</v>
      </c>
      <c r="D15" s="34" t="s">
        <v>695</v>
      </c>
      <c r="E15" s="26" t="s">
        <v>696</v>
      </c>
      <c r="F15" s="33" t="str">
        <f>IF(OR(OR(ISNUMBER(MATCH(C15,'July 4'!$E$2:$E$300,0)),ISNUMBER(MATCH(C15,'July 4'!$F$2:$F$300,0))),AND(ISNUMBER(MATCH(D15,'July 4'!$H$2:$H$300,0)),(ISNUMBER(MATCH(E15,'July 4'!$G$2:$G$300,0))))),"Found","Not Found")</f>
        <v>Not Found</v>
      </c>
      <c r="G15" s="33" t="str">
        <f>IF(OR(OR(ISNUMBER(MATCH(C15,'July 5'!$E$2:$E$300,0)),ISNUMBER(MATCH(C15,'July 5'!$F$2:$F$300,0))),AND(ISNUMBER(MATCH(D15,'July 5'!$H$2:$H$300,0)),(ISNUMBER(MATCH(E15,'July 5'!$G$2:$G$300,0))))),"Found","Not Found")</f>
        <v>Not Found</v>
      </c>
      <c r="H15" s="35" t="str">
        <f>IF(OR(OR(ISNUMBER(MATCH(C15,'July 6'!$E$2:$E$300,0)),ISNUMBER(MATCH(C15,'July 6'!$F$2:$F$300,0))),AND(ISNUMBER(MATCH(D15,'July 6'!$H$2:$H$300,0)),(ISNUMBER(MATCH(E15,'July 6'!$G$2:$G$300,0))))),"Found","Not Found")</f>
        <v>Not Found</v>
      </c>
      <c r="I15" s="33" t="str">
        <f>IF(OR(OR(ISNUMBER(MATCH(C15,'July 7'!$E$2:$E$300,0)),ISNUMBER(MATCH(C15,'July 7'!$F$2:$F$300,0))),AND(ISNUMBER(MATCH(D15,'July 7'!$H$2:$H$300,0)),(ISNUMBER(MATCH(E15,'July 7'!$G$2:$G$300,0))))),"Found","Not Found")</f>
        <v>Not Found</v>
      </c>
      <c r="J15" s="33" t="str">
        <f>IF(OR(OR(ISNUMBER(MATCH(C15,'July 8'!$E$2:$E$300,0)),ISNUMBER(MATCH(C15,'July 8'!$F$2:$F$300,0))),AND(ISNUMBER(MATCH(D15,'July 8'!$H$2:$H$300,0)),(ISNUMBER(MATCH(E15,'July 8'!$G$2:$G$300,0))))),"Found","Not Found")</f>
        <v>Not Found</v>
      </c>
      <c r="K15" s="33" t="str">
        <f>IF(OR(OR(ISNUMBER(MATCH(C15,'July 9'!$E$2:$E$300,0)),ISNUMBER(MATCH(C15,'July 9'!$F$2:$F$300,0))),AND(ISNUMBER(MATCH(D15,'July 9'!$H$2:$H$300,0)),(ISNUMBER(MATCH(E15,'July 9'!$G$2:$G$300,0))))),"Found","Not Found")</f>
        <v>Not Found</v>
      </c>
      <c r="L15" s="33" t="str">
        <f>IF(OR(OR(ISNUMBER(MATCH(C15,'July 10'!$E$2:$E$300,0)),ISNUMBER(MATCH(C15,'July 10'!$F$2:$F$300,0))),AND(ISNUMBER(MATCH(D15,'July 10'!$H$2:$H$300,0)),(ISNUMBER(MATCH(E15,'July 10'!$G$2:$G$300,0))))),"Found","Not Found")</f>
        <v>Not Found</v>
      </c>
      <c r="M15" s="36">
        <f t="shared" si="0"/>
        <v>0</v>
      </c>
      <c r="N15" s="34" t="s">
        <v>1430</v>
      </c>
      <c r="O15" s="30" t="str">
        <f t="shared" si="1"/>
        <v>Yes</v>
      </c>
    </row>
    <row r="16" spans="2:15" ht="15" customHeight="1">
      <c r="B16" s="33" t="s">
        <v>239</v>
      </c>
      <c r="C16" s="27" t="str">
        <f>VLOOKUP(B16,'PKII Employee Details'!$A$2:$F$600,3,FALSE)</f>
        <v>C775</v>
      </c>
      <c r="D16" s="34" t="s">
        <v>241</v>
      </c>
      <c r="E16" s="26" t="s">
        <v>242</v>
      </c>
      <c r="F16" s="33" t="str">
        <f>IF(OR(OR(ISNUMBER(MATCH(C16,'July 4'!$E$2:$E$300,0)),ISNUMBER(MATCH(C16,'July 4'!$F$2:$F$300,0))),AND(ISNUMBER(MATCH(D16,'July 4'!$H$2:$H$300,0)),(ISNUMBER(MATCH(E16,'July 4'!$G$2:$G$300,0))))),"Found","Not Found")</f>
        <v>Not Found</v>
      </c>
      <c r="G16" s="33" t="str">
        <f>IF(OR(OR(ISNUMBER(MATCH(C16,'July 5'!$E$2:$E$300,0)),ISNUMBER(MATCH(C16,'July 5'!$F$2:$F$300,0))),AND(ISNUMBER(MATCH(D16,'July 5'!$H$2:$H$300,0)),(ISNUMBER(MATCH(E16,'July 5'!$G$2:$G$300,0))))),"Found","Not Found")</f>
        <v>Found</v>
      </c>
      <c r="H16" s="35" t="str">
        <f>IF(OR(OR(ISNUMBER(MATCH(C16,'July 6'!$E$2:$E$300,0)),ISNUMBER(MATCH(C16,'July 6'!$F$2:$F$300,0))),AND(ISNUMBER(MATCH(D16,'July 6'!$H$2:$H$300,0)),(ISNUMBER(MATCH(E16,'July 6'!$G$2:$G$300,0))))),"Found","Not Found")</f>
        <v>Not Found</v>
      </c>
      <c r="I16" s="33" t="str">
        <f>IF(OR(OR(ISNUMBER(MATCH(C16,'July 7'!$E$2:$E$300,0)),ISNUMBER(MATCH(C16,'July 7'!$F$2:$F$300,0))),AND(ISNUMBER(MATCH(D16,'July 7'!$H$2:$H$300,0)),(ISNUMBER(MATCH(E16,'July 7'!$G$2:$G$300,0))))),"Found","Not Found")</f>
        <v>Not Found</v>
      </c>
      <c r="J16" s="33" t="str">
        <f>IF(OR(OR(ISNUMBER(MATCH(C16,'July 8'!$E$2:$E$300,0)),ISNUMBER(MATCH(C16,'July 8'!$F$2:$F$300,0))),AND(ISNUMBER(MATCH(D16,'July 8'!$H$2:$H$300,0)),(ISNUMBER(MATCH(E16,'July 8'!$G$2:$G$300,0))))),"Found","Not Found")</f>
        <v>Not Found</v>
      </c>
      <c r="K16" s="33" t="str">
        <f>IF(OR(OR(ISNUMBER(MATCH(C16,'July 9'!$E$2:$E$300,0)),ISNUMBER(MATCH(C16,'July 9'!$F$2:$F$300,0))),AND(ISNUMBER(MATCH(D16,'July 9'!$H$2:$H$300,0)),(ISNUMBER(MATCH(E16,'July 9'!$G$2:$G$300,0))))),"Found","Not Found")</f>
        <v>Not Found</v>
      </c>
      <c r="L16" s="33" t="str">
        <f>IF(OR(OR(ISNUMBER(MATCH(C16,'July 10'!$E$2:$E$300,0)),ISNUMBER(MATCH(C16,'July 10'!$F$2:$F$300,0))),AND(ISNUMBER(MATCH(D16,'July 10'!$H$2:$H$300,0)),(ISNUMBER(MATCH(E16,'July 10'!$G$2:$G$300,0))))),"Found","Not Found")</f>
        <v>Not Found</v>
      </c>
      <c r="M16" s="36">
        <f t="shared" si="0"/>
        <v>1</v>
      </c>
      <c r="N16" s="34" t="s">
        <v>1430</v>
      </c>
      <c r="O16" s="30" t="str">
        <f t="shared" si="1"/>
        <v>Yes</v>
      </c>
    </row>
    <row r="17" spans="1:15" ht="15" customHeight="1">
      <c r="B17" s="33" t="s">
        <v>491</v>
      </c>
      <c r="C17" s="27" t="s">
        <v>487</v>
      </c>
      <c r="D17" s="34" t="s">
        <v>1432</v>
      </c>
      <c r="E17" s="26" t="s">
        <v>489</v>
      </c>
      <c r="F17" s="33" t="str">
        <f>IF(OR(OR(ISNUMBER(MATCH(C17,'July 4'!$E$2:$E$300,0)),ISNUMBER(MATCH(C17,'July 4'!$F$2:$F$300,0))),AND(ISNUMBER(MATCH(D17,'July 4'!$H$2:$H$300,0)),(ISNUMBER(MATCH(E17,'July 4'!$G$2:$G$300,0))))),"Found","Not Found")</f>
        <v>Not Found</v>
      </c>
      <c r="G17" s="33" t="str">
        <f>IF(OR(OR(ISNUMBER(MATCH(C17,'July 5'!$E$2:$E$300,0)),ISNUMBER(MATCH(C17,'July 5'!$F$2:$F$300,0))),AND(ISNUMBER(MATCH(D17,'July 5'!$H$2:$H$300,0)),(ISNUMBER(MATCH(E17,'July 5'!$G$2:$G$300,0))))),"Found","Not Found")</f>
        <v>Not Found</v>
      </c>
      <c r="H17" s="35" t="str">
        <f>IF(OR(OR(ISNUMBER(MATCH(C17,'July 6'!$E$2:$E$300,0)),ISNUMBER(MATCH(C17,'July 6'!$F$2:$F$300,0))),AND(ISNUMBER(MATCH(D17,'July 6'!$H$2:$H$300,0)),(ISNUMBER(MATCH(E17,'July 6'!$G$2:$G$300,0))))),"Found","Not Found")</f>
        <v>Not Found</v>
      </c>
      <c r="I17" s="33" t="str">
        <f>IF(OR(OR(ISNUMBER(MATCH(C17,'July 7'!$E$2:$E$300,0)),ISNUMBER(MATCH(C17,'July 7'!$F$2:$F$300,0))),AND(ISNUMBER(MATCH(D17,'July 7'!$H$2:$H$300,0)),(ISNUMBER(MATCH(E17,'July 7'!$G$2:$G$300,0))))),"Found","Not Found")</f>
        <v>Not Found</v>
      </c>
      <c r="J17" s="33" t="str">
        <f>IF(OR(OR(ISNUMBER(MATCH(C17,'July 8'!$E$2:$E$300,0)),ISNUMBER(MATCH(C17,'July 8'!$F$2:$F$300,0))),AND(ISNUMBER(MATCH(D17,'July 8'!$H$2:$H$300,0)),(ISNUMBER(MATCH(E17,'July 8'!$G$2:$G$300,0))))),"Found","Not Found")</f>
        <v>Not Found</v>
      </c>
      <c r="K17" s="33" t="str">
        <f>IF(OR(OR(ISNUMBER(MATCH(C17,'July 9'!$E$2:$E$300,0)),ISNUMBER(MATCH(C17,'July 9'!$F$2:$F$300,0))),AND(ISNUMBER(MATCH(D17,'July 9'!$H$2:$H$300,0)),(ISNUMBER(MATCH(E17,'July 9'!$G$2:$G$300,0))))),"Found","Not Found")</f>
        <v>Not Found</v>
      </c>
      <c r="L17" s="33" t="str">
        <f>IF(OR(OR(ISNUMBER(MATCH(C17,'July 10'!$E$2:$E$300,0)),ISNUMBER(MATCH(C17,'July 10'!$F$2:$F$300,0))),AND(ISNUMBER(MATCH(D17,'July 10'!$H$2:$H$300,0)),(ISNUMBER(MATCH(E17,'July 10'!$G$2:$G$300,0))))),"Found","Not Found")</f>
        <v>Not Found</v>
      </c>
      <c r="M17" s="36">
        <f t="shared" si="0"/>
        <v>0</v>
      </c>
      <c r="N17" s="34" t="s">
        <v>1430</v>
      </c>
      <c r="O17" s="30" t="str">
        <f t="shared" si="1"/>
        <v>Yes</v>
      </c>
    </row>
    <row r="18" spans="1:15" ht="15" customHeight="1">
      <c r="B18" s="33" t="s">
        <v>1433</v>
      </c>
      <c r="C18" s="27" t="s">
        <v>98</v>
      </c>
      <c r="D18" s="34" t="s">
        <v>977</v>
      </c>
      <c r="E18" s="39" t="s">
        <v>1364</v>
      </c>
      <c r="F18" s="33" t="str">
        <f>IF(OR(OR(ISNUMBER(MATCH(C18,'July 4'!$E$2:$E$300,0)),ISNUMBER(MATCH(C18,'July 4'!$F$2:$F$300,0))),AND(ISNUMBER(MATCH(D18,'July 4'!$H$2:$H$300,0)),(ISNUMBER(MATCH(E18,'July 4'!$G$2:$G$300,0))))),"Found","Not Found")</f>
        <v>Not Found</v>
      </c>
      <c r="G18" s="33" t="str">
        <f>IF(OR(OR(ISNUMBER(MATCH(C18,'July 5'!$E$2:$E$300,0)),ISNUMBER(MATCH(C18,'July 5'!$F$2:$F$300,0))),AND(ISNUMBER(MATCH(D18,'July 5'!$H$2:$H$300,0)),(ISNUMBER(MATCH(E18,'July 5'!$G$2:$G$300,0))))),"Found","Not Found")</f>
        <v>Found</v>
      </c>
      <c r="H18" s="35" t="str">
        <f>IF(OR(OR(ISNUMBER(MATCH(C18,'July 6'!$E$2:$E$300,0)),ISNUMBER(MATCH(C18,'July 6'!$F$2:$F$300,0))),AND(ISNUMBER(MATCH(D18,'July 6'!$H$2:$H$300,0)),(ISNUMBER(MATCH(E18,'July 6'!$G$2:$G$300,0))))),"Found","Not Found")</f>
        <v>Found</v>
      </c>
      <c r="I18" s="33" t="str">
        <f>IF(OR(OR(ISNUMBER(MATCH(C18,'July 7'!$E$2:$E$300,0)),ISNUMBER(MATCH(C18,'July 7'!$F$2:$F$300,0))),AND(ISNUMBER(MATCH(D18,'July 7'!$H$2:$H$300,0)),(ISNUMBER(MATCH(E18,'July 7'!$G$2:$G$300,0))))),"Found","Not Found")</f>
        <v>Found</v>
      </c>
      <c r="J18" s="33" t="str">
        <f>IF(OR(OR(ISNUMBER(MATCH(C18,'July 8'!$E$2:$E$300,0)),ISNUMBER(MATCH(C18,'July 8'!$F$2:$F$300,0))),AND(ISNUMBER(MATCH(D18,'July 8'!$H$2:$H$300,0)),(ISNUMBER(MATCH(E18,'July 8'!$G$2:$G$300,0))))),"Found","Not Found")</f>
        <v>Not Found</v>
      </c>
      <c r="K18" s="33" t="str">
        <f>IF(OR(OR(ISNUMBER(MATCH(C18,'July 9'!$E$2:$E$300,0)),ISNUMBER(MATCH(C18,'July 9'!$F$2:$F$300,0))),AND(ISNUMBER(MATCH(D18,'July 9'!$H$2:$H$300,0)),(ISNUMBER(MATCH(E18,'July 9'!$G$2:$G$300,0))))),"Found","Not Found")</f>
        <v>Not Found</v>
      </c>
      <c r="L18" s="33" t="str">
        <f>IF(OR(OR(ISNUMBER(MATCH(C18,'July 10'!$E$2:$E$300,0)),ISNUMBER(MATCH(C18,'July 10'!$F$2:$F$300,0))),AND(ISNUMBER(MATCH(D18,'July 10'!$H$2:$H$300,0)),(ISNUMBER(MATCH(E18,'July 10'!$G$2:$G$300,0))))),"Found","Not Found")</f>
        <v>Not Found</v>
      </c>
      <c r="M18" s="36">
        <f t="shared" si="0"/>
        <v>3</v>
      </c>
      <c r="N18" s="34"/>
      <c r="O18" s="30" t="str">
        <f t="shared" si="1"/>
        <v>Yes</v>
      </c>
    </row>
    <row r="19" spans="1:15" ht="15" customHeight="1">
      <c r="B19" s="33" t="s">
        <v>1222</v>
      </c>
      <c r="C19" s="27" t="s">
        <v>82</v>
      </c>
      <c r="D19" s="34" t="s">
        <v>1223</v>
      </c>
      <c r="E19" s="40" t="s">
        <v>1224</v>
      </c>
      <c r="F19" s="33" t="str">
        <f>IF(OR(OR(ISNUMBER(MATCH(C19,'July 4'!$E$2:$E$300,0)),ISNUMBER(MATCH(C19,'July 4'!$F$2:$F$300,0))),AND(ISNUMBER(MATCH(D19,'July 4'!$H$2:$H$300,0)),(ISNUMBER(MATCH(E19,'July 4'!$G$2:$G$300,0))))),"Found","Not Found")</f>
        <v>Found</v>
      </c>
      <c r="G19" s="33" t="str">
        <f>IF(OR(OR(ISNUMBER(MATCH(C19,'July 5'!$E$2:$E$300,0)),ISNUMBER(MATCH(C19,'July 5'!$F$2:$F$300,0))),AND(ISNUMBER(MATCH(D19,'July 5'!$H$2:$H$300,0)),(ISNUMBER(MATCH(E19,'July 5'!$G$2:$G$300,0))))),"Found","Not Found")</f>
        <v>Found</v>
      </c>
      <c r="H19" s="35" t="str">
        <f>IF(OR(OR(ISNUMBER(MATCH(C19,'July 6'!$E$2:$E$300,0)),ISNUMBER(MATCH(C19,'July 6'!$F$2:$F$300,0))),AND(ISNUMBER(MATCH(D19,'July 6'!$H$2:$H$300,0)),(ISNUMBER(MATCH(E19,'July 6'!$G$2:$G$300,0))))),"Found","Not Found")</f>
        <v>Found</v>
      </c>
      <c r="I19" s="33" t="str">
        <f>IF(OR(OR(ISNUMBER(MATCH(C19,'July 7'!$E$2:$E$300,0)),ISNUMBER(MATCH(C19,'July 7'!$F$2:$F$300,0))),AND(ISNUMBER(MATCH(D19,'July 7'!$H$2:$H$300,0)),(ISNUMBER(MATCH(E19,'July 7'!$G$2:$G$300,0))))),"Found","Not Found")</f>
        <v>Found</v>
      </c>
      <c r="J19" s="33" t="str">
        <f>IF(OR(OR(ISNUMBER(MATCH(C19,'July 8'!$E$2:$E$300,0)),ISNUMBER(MATCH(C19,'July 8'!$F$2:$F$300,0))),AND(ISNUMBER(MATCH(D19,'July 8'!$H$2:$H$300,0)),(ISNUMBER(MATCH(E19,'July 8'!$G$2:$G$300,0))))),"Found","Not Found")</f>
        <v>Not Found</v>
      </c>
      <c r="K19" s="33" t="str">
        <f>IF(OR(OR(ISNUMBER(MATCH(C19,'July 9'!$E$2:$E$300,0)),ISNUMBER(MATCH(C19,'July 9'!$F$2:$F$300,0))),AND(ISNUMBER(MATCH(D19,'July 9'!$H$2:$H$300,0)),(ISNUMBER(MATCH(E19,'July 9'!$G$2:$G$300,0))))),"Found","Not Found")</f>
        <v>Not Found</v>
      </c>
      <c r="L19" s="33" t="str">
        <f>IF(OR(OR(ISNUMBER(MATCH(C19,'July 10'!$E$2:$E$300,0)),ISNUMBER(MATCH(C19,'July 10'!$F$2:$F$300,0))),AND(ISNUMBER(MATCH(D19,'July 10'!$H$2:$H$300,0)),(ISNUMBER(MATCH(E19,'July 10'!$G$2:$G$300,0))))),"Found","Not Found")</f>
        <v>Not Found</v>
      </c>
      <c r="M19" s="36">
        <f t="shared" si="0"/>
        <v>4</v>
      </c>
      <c r="N19" s="34" t="s">
        <v>1430</v>
      </c>
      <c r="O19" s="30" t="str">
        <f t="shared" si="1"/>
        <v>Yes</v>
      </c>
    </row>
    <row r="20" spans="1:15" ht="15" customHeight="1">
      <c r="B20" s="33" t="s">
        <v>1434</v>
      </c>
      <c r="C20" s="27"/>
      <c r="D20" s="34" t="s">
        <v>1435</v>
      </c>
      <c r="E20" s="41" t="s">
        <v>1436</v>
      </c>
      <c r="F20" s="33" t="str">
        <f>IF(OR(OR(ISNUMBER(MATCH(C20,'July 4'!$E$2:$E$300,0)),ISNUMBER(MATCH(C20,'July 4'!$F$2:$F$300,0))),AND(ISNUMBER(MATCH(D20,'July 4'!$H$2:$H$300,0)),(ISNUMBER(MATCH(E20,'July 4'!$G$2:$G$300,0))))),"Found","Not Found")</f>
        <v>Not Found</v>
      </c>
      <c r="G20" s="33" t="str">
        <f>IF(OR(OR(ISNUMBER(MATCH(C20,'July 5'!$E$2:$E$300,0)),ISNUMBER(MATCH(C20,'July 5'!$F$2:$F$300,0))),AND(ISNUMBER(MATCH(D20,'July 5'!$H$2:$H$300,0)),(ISNUMBER(MATCH(E20,'July 5'!$G$2:$G$300,0))))),"Found","Not Found")</f>
        <v>Not Found</v>
      </c>
      <c r="H20" s="35" t="str">
        <f>IF(OR(OR(ISNUMBER(MATCH(C20,'July 6'!$E$2:$E$300,0)),ISNUMBER(MATCH(C20,'July 6'!$F$2:$F$300,0))),AND(ISNUMBER(MATCH(D20,'July 6'!$H$2:$H$300,0)),(ISNUMBER(MATCH(E20,'July 6'!$G$2:$G$300,0))))),"Found","Not Found")</f>
        <v>Not Found</v>
      </c>
      <c r="I20" s="33" t="str">
        <f>IF(OR(OR(ISNUMBER(MATCH(C20,'July 7'!$E$2:$E$300,0)),ISNUMBER(MATCH(C20,'July 7'!$F$2:$F$300,0))),AND(ISNUMBER(MATCH(D20,'July 7'!$H$2:$H$300,0)),(ISNUMBER(MATCH(E20,'July 7'!$G$2:$G$300,0))))),"Found","Not Found")</f>
        <v>Not Found</v>
      </c>
      <c r="J20" s="33" t="str">
        <f>IF(OR(OR(ISNUMBER(MATCH(C20,'July 8'!$E$2:$E$300,0)),ISNUMBER(MATCH(C20,'July 8'!$F$2:$F$300,0))),AND(ISNUMBER(MATCH(D20,'July 8'!$H$2:$H$300,0)),(ISNUMBER(MATCH(E20,'July 8'!$G$2:$G$300,0))))),"Found","Not Found")</f>
        <v>Not Found</v>
      </c>
      <c r="K20" s="33" t="str">
        <f>IF(OR(OR(ISNUMBER(MATCH(C20,'July 9'!$E$2:$E$300,0)),ISNUMBER(MATCH(C20,'July 9'!$F$2:$F$300,0))),AND(ISNUMBER(MATCH(D20,'July 9'!$H$2:$H$300,0)),(ISNUMBER(MATCH(E20,'July 9'!$G$2:$G$300,0))))),"Found","Not Found")</f>
        <v>Not Found</v>
      </c>
      <c r="L20" s="33" t="str">
        <f>IF(OR(OR(ISNUMBER(MATCH(C20,'July 10'!$E$2:$E$300,0)),ISNUMBER(MATCH(C20,'July 10'!$F$2:$F$300,0))),AND(ISNUMBER(MATCH(D20,'July 10'!$H$2:$H$300,0)),(ISNUMBER(MATCH(E20,'July 10'!$G$2:$G$300,0))))),"Found","Not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1437</v>
      </c>
      <c r="C21" s="27"/>
      <c r="D21" s="34" t="s">
        <v>1438</v>
      </c>
      <c r="E21" s="42" t="s">
        <v>1439</v>
      </c>
      <c r="F21" s="33" t="str">
        <f>IF(OR(OR(ISNUMBER(MATCH(C21,'July 4'!$E$2:$E$300,0)),ISNUMBER(MATCH(C21,'July 4'!$F$2:$F$300,0))),AND(ISNUMBER(MATCH(D21,'July 4'!$H$2:$H$300,0)),(ISNUMBER(MATCH(E21,'July 4'!$G$2:$G$300,0))))),"Found","Not Found")</f>
        <v>Not Found</v>
      </c>
      <c r="G21" s="33" t="str">
        <f>IF(OR(OR(ISNUMBER(MATCH(C21,'July 5'!$E$2:$E$300,0)),ISNUMBER(MATCH(C21,'July 5'!$F$2:$F$300,0))),AND(ISNUMBER(MATCH(D21,'July 5'!$H$2:$H$300,0)),(ISNUMBER(MATCH(E21,'July 5'!$G$2:$G$300,0))))),"Found","Not Found")</f>
        <v>Not Found</v>
      </c>
      <c r="H21" s="35" t="str">
        <f>IF(OR(OR(ISNUMBER(MATCH(C21,'July 6'!$E$2:$E$300,0)),ISNUMBER(MATCH(C21,'July 6'!$F$2:$F$300,0))),AND(ISNUMBER(MATCH(D21,'July 6'!$H$2:$H$300,0)),(ISNUMBER(MATCH(E21,'July 6'!$G$2:$G$300,0))))),"Found","Not Found")</f>
        <v>Not Found</v>
      </c>
      <c r="I21" s="33" t="str">
        <f>IF(OR(OR(ISNUMBER(MATCH(C21,'July 7'!$E$2:$E$300,0)),ISNUMBER(MATCH(C21,'July 7'!$F$2:$F$300,0))),AND(ISNUMBER(MATCH(D21,'July 7'!$H$2:$H$300,0)),(ISNUMBER(MATCH(E21,'July 7'!$G$2:$G$300,0))))),"Found","Not Found")</f>
        <v>Not Found</v>
      </c>
      <c r="J21" s="33" t="str">
        <f>IF(OR(OR(ISNUMBER(MATCH(C21,'July 8'!$E$2:$E$300,0)),ISNUMBER(MATCH(C21,'July 8'!$F$2:$F$300,0))),AND(ISNUMBER(MATCH(D21,'July 8'!$H$2:$H$300,0)),(ISNUMBER(MATCH(E21,'July 8'!$G$2:$G$300,0))))),"Found","Not Found")</f>
        <v>Not Found</v>
      </c>
      <c r="K21" s="33" t="str">
        <f>IF(OR(OR(ISNUMBER(MATCH(C21,'July 9'!$E$2:$E$300,0)),ISNUMBER(MATCH(C21,'July 9'!$F$2:$F$300,0))),AND(ISNUMBER(MATCH(D21,'July 9'!$H$2:$H$300,0)),(ISNUMBER(MATCH(E21,'July 9'!$G$2:$G$300,0))))),"Found","Not Found")</f>
        <v>Not Found</v>
      </c>
      <c r="L21" s="33" t="str">
        <f>IF(OR(OR(ISNUMBER(MATCH(C21,'July 10'!$E$2:$E$300,0)),ISNUMBER(MATCH(C21,'July 10'!$F$2:$F$300,0))),AND(ISNUMBER(MATCH(D21,'July 10'!$H$2:$H$300,0)),(ISNUMBER(MATCH(E21,'July 10'!$G$2:$G$300,0))))),"Found","Not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1440</v>
      </c>
      <c r="C22" s="27"/>
      <c r="D22" s="34" t="s">
        <v>973</v>
      </c>
      <c r="E22" s="43" t="s">
        <v>974</v>
      </c>
      <c r="F22" s="33" t="str">
        <f>IF(OR(OR(ISNUMBER(MATCH(C22,'July 4'!$E$2:$E$300,0)),ISNUMBER(MATCH(C22,'July 4'!$F$2:$F$300,0))),AND(ISNUMBER(MATCH(D22,'July 4'!$H$2:$H$300,0)),(ISNUMBER(MATCH(E22,'July 4'!$G$2:$G$300,0))))),"Found","Not Found")</f>
        <v>Not Found</v>
      </c>
      <c r="G22" s="33" t="str">
        <f>IF(OR(OR(ISNUMBER(MATCH(C22,'July 5'!$E$2:$E$300,0)),ISNUMBER(MATCH(C22,'July 5'!$F$2:$F$300,0))),AND(ISNUMBER(MATCH(D22,'July 5'!$H$2:$H$300,0)),(ISNUMBER(MATCH(E22,'July 5'!$G$2:$G$300,0))))),"Found","Not Found")</f>
        <v>Not Found</v>
      </c>
      <c r="H22" s="35" t="str">
        <f>IF(OR(OR(ISNUMBER(MATCH(C22,'July 6'!$E$2:$E$300,0)),ISNUMBER(MATCH(C22,'July 6'!$F$2:$F$300,0))),AND(ISNUMBER(MATCH(D22,'July 6'!$H$2:$H$300,0)),(ISNUMBER(MATCH(E22,'July 6'!$G$2:$G$300,0))))),"Found","Not Found")</f>
        <v>Not Found</v>
      </c>
      <c r="I22" s="33" t="str">
        <f>IF(OR(OR(ISNUMBER(MATCH(C22,'July 7'!$E$2:$E$300,0)),ISNUMBER(MATCH(C22,'July 7'!$F$2:$F$300,0))),AND(ISNUMBER(MATCH(D22,'July 7'!$H$2:$H$300,0)),(ISNUMBER(MATCH(E22,'July 7'!$G$2:$G$300,0))))),"Found","Not Found")</f>
        <v>Not Found</v>
      </c>
      <c r="J22" s="33" t="str">
        <f>IF(OR(OR(ISNUMBER(MATCH(C22,'July 8'!$E$2:$E$300,0)),ISNUMBER(MATCH(C22,'July 8'!$F$2:$F$300,0))),AND(ISNUMBER(MATCH(D22,'July 8'!$H$2:$H$300,0)),(ISNUMBER(MATCH(E22,'July 8'!$G$2:$G$300,0))))),"Found","Not Found")</f>
        <v>Not Found</v>
      </c>
      <c r="K22" s="33" t="str">
        <f>IF(OR(OR(ISNUMBER(MATCH(C22,'July 9'!$E$2:$E$300,0)),ISNUMBER(MATCH(C22,'July 9'!$F$2:$F$300,0))),AND(ISNUMBER(MATCH(D22,'July 9'!$H$2:$H$300,0)),(ISNUMBER(MATCH(E22,'July 9'!$G$2:$G$300,0))))),"Found","Not Found")</f>
        <v>Not Found</v>
      </c>
      <c r="L22" s="33" t="str">
        <f>IF(OR(OR(ISNUMBER(MATCH(C22,'July 10'!$E$2:$E$300,0)),ISNUMBER(MATCH(C22,'July 10'!$F$2:$F$300,0))),AND(ISNUMBER(MATCH(D22,'July 10'!$H$2:$H$300,0)),(ISNUMBER(MATCH(E22,'July 10'!$G$2:$G$300,0))))),"Found","Not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1441</v>
      </c>
      <c r="C23" s="27"/>
      <c r="D23" s="34" t="s">
        <v>1442</v>
      </c>
      <c r="E23" s="44" t="s">
        <v>1443</v>
      </c>
      <c r="F23" s="33" t="str">
        <f>IF(OR(OR(ISNUMBER(MATCH(C23,'July 4'!$E$2:$E$300,0)),ISNUMBER(MATCH(C23,'July 4'!$F$2:$F$300,0))),AND(ISNUMBER(MATCH(D23,'July 4'!$H$2:$H$300,0)),(ISNUMBER(MATCH(E23,'July 4'!$G$2:$G$300,0))))),"Found","Not Found")</f>
        <v>Not Found</v>
      </c>
      <c r="G23" s="33" t="str">
        <f>IF(OR(OR(ISNUMBER(MATCH(C23,'July 5'!$E$2:$E$300,0)),ISNUMBER(MATCH(C23,'July 5'!$F$2:$F$300,0))),AND(ISNUMBER(MATCH(D23,'July 5'!$H$2:$H$300,0)),(ISNUMBER(MATCH(E23,'July 5'!$G$2:$G$300,0))))),"Found","Not Found")</f>
        <v>Not Found</v>
      </c>
      <c r="H23" s="35" t="str">
        <f>IF(OR(OR(ISNUMBER(MATCH(C23,'July 6'!$E$2:$E$300,0)),ISNUMBER(MATCH(C23,'July 6'!$F$2:$F$300,0))),AND(ISNUMBER(MATCH(D23,'July 6'!$H$2:$H$300,0)),(ISNUMBER(MATCH(E23,'July 6'!$G$2:$G$300,0))))),"Found","Not Found")</f>
        <v>Not Found</v>
      </c>
      <c r="I23" s="33" t="str">
        <f>IF(OR(OR(ISNUMBER(MATCH(C23,'July 7'!$E$2:$E$300,0)),ISNUMBER(MATCH(C23,'July 7'!$F$2:$F$300,0))),AND(ISNUMBER(MATCH(D23,'July 7'!$H$2:$H$300,0)),(ISNUMBER(MATCH(E23,'July 7'!$G$2:$G$300,0))))),"Found","Not Found")</f>
        <v>Not Found</v>
      </c>
      <c r="J23" s="33" t="str">
        <f>IF(OR(OR(ISNUMBER(MATCH(C23,'July 8'!$E$2:$E$300,0)),ISNUMBER(MATCH(C23,'July 8'!$F$2:$F$300,0))),AND(ISNUMBER(MATCH(D23,'July 8'!$H$2:$H$300,0)),(ISNUMBER(MATCH(E23,'July 8'!$G$2:$G$300,0))))),"Found","Not Found")</f>
        <v>Not Found</v>
      </c>
      <c r="K23" s="33" t="str">
        <f>IF(OR(OR(ISNUMBER(MATCH(C23,'July 9'!$E$2:$E$300,0)),ISNUMBER(MATCH(C23,'July 9'!$F$2:$F$300,0))),AND(ISNUMBER(MATCH(D23,'July 9'!$H$2:$H$300,0)),(ISNUMBER(MATCH(E23,'July 9'!$G$2:$G$300,0))))),"Found","Not Found")</f>
        <v>Not Found</v>
      </c>
      <c r="L23" s="33" t="str">
        <f>IF(OR(OR(ISNUMBER(MATCH(C23,'July 10'!$E$2:$E$300,0)),ISNUMBER(MATCH(C23,'July 10'!$F$2:$F$300,0))),AND(ISNUMBER(MATCH(D23,'July 10'!$H$2:$H$300,0)),(ISNUMBER(MATCH(E23,'July 10'!$G$2:$G$300,0))))),"Found","Not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1444</v>
      </c>
      <c r="C24" s="27"/>
      <c r="D24" s="34" t="s">
        <v>1445</v>
      </c>
      <c r="E24" s="44" t="s">
        <v>1446</v>
      </c>
      <c r="F24" s="33" t="str">
        <f>IF(OR(OR(ISNUMBER(MATCH(C24,'July 4'!$E$2:$E$300,0)),ISNUMBER(MATCH(C24,'July 4'!$F$2:$F$300,0))),AND(ISNUMBER(MATCH(D24,'July 4'!$H$2:$H$300,0)),(ISNUMBER(MATCH(E24,'July 4'!$G$2:$G$300,0))))),"Found","Not Found")</f>
        <v>Not Found</v>
      </c>
      <c r="G24" s="33" t="str">
        <f>IF(OR(OR(ISNUMBER(MATCH(C24,'July 5'!$E$2:$E$300,0)),ISNUMBER(MATCH(C24,'July 5'!$F$2:$F$300,0))),AND(ISNUMBER(MATCH(D24,'July 5'!$H$2:$H$300,0)),(ISNUMBER(MATCH(E24,'July 5'!$G$2:$G$300,0))))),"Found","Not Found")</f>
        <v>Not Found</v>
      </c>
      <c r="H24" s="35" t="str">
        <f>IF(OR(OR(ISNUMBER(MATCH(C24,'July 6'!$E$2:$E$300,0)),ISNUMBER(MATCH(C24,'July 6'!$F$2:$F$300,0))),AND(ISNUMBER(MATCH(D24,'July 6'!$H$2:$H$300,0)),(ISNUMBER(MATCH(E24,'July 6'!$G$2:$G$300,0))))),"Found","Not Found")</f>
        <v>Not Found</v>
      </c>
      <c r="I24" s="33" t="str">
        <f>IF(OR(OR(ISNUMBER(MATCH(C24,'July 7'!$E$2:$E$300,0)),ISNUMBER(MATCH(C24,'July 7'!$F$2:$F$300,0))),AND(ISNUMBER(MATCH(D24,'July 7'!$H$2:$H$300,0)),(ISNUMBER(MATCH(E24,'July 7'!$G$2:$G$300,0))))),"Found","Not Found")</f>
        <v>Not Found</v>
      </c>
      <c r="J24" s="33" t="str">
        <f>IF(OR(OR(ISNUMBER(MATCH(C24,'July 8'!$E$2:$E$300,0)),ISNUMBER(MATCH(C24,'July 8'!$F$2:$F$300,0))),AND(ISNUMBER(MATCH(D24,'July 8'!$H$2:$H$300,0)),(ISNUMBER(MATCH(E24,'July 8'!$G$2:$G$300,0))))),"Found","Not Found")</f>
        <v>Not Found</v>
      </c>
      <c r="K24" s="33" t="str">
        <f>IF(OR(OR(ISNUMBER(MATCH(C24,'July 9'!$E$2:$E$300,0)),ISNUMBER(MATCH(C24,'July 9'!$F$2:$F$300,0))),AND(ISNUMBER(MATCH(D24,'July 9'!$H$2:$H$300,0)),(ISNUMBER(MATCH(E24,'July 9'!$G$2:$G$300,0))))),"Found","Not Found")</f>
        <v>Not Found</v>
      </c>
      <c r="L24" s="33" t="str">
        <f>IF(OR(OR(ISNUMBER(MATCH(C24,'July 10'!$E$2:$E$300,0)),ISNUMBER(MATCH(C24,'July 10'!$F$2:$F$300,0))),AND(ISNUMBER(MATCH(D24,'July 10'!$H$2:$H$300,0)),(ISNUMBER(MATCH(E24,'July 10'!$G$2:$G$300,0))))),"Found","Not Found")</f>
        <v>Not Found</v>
      </c>
      <c r="M24" s="36">
        <f t="shared" si="0"/>
        <v>0</v>
      </c>
      <c r="N24" s="34" t="s">
        <v>1447</v>
      </c>
      <c r="O24" s="30" t="str">
        <f t="shared" si="1"/>
        <v>Yes</v>
      </c>
    </row>
    <row r="25" spans="1:15" ht="15" customHeight="1">
      <c r="B25" s="33" t="s">
        <v>1448</v>
      </c>
      <c r="C25" s="27"/>
      <c r="D25" s="34" t="s">
        <v>1449</v>
      </c>
      <c r="E25" s="45" t="s">
        <v>1450</v>
      </c>
      <c r="F25" s="33" t="str">
        <f>IF(OR(OR(ISNUMBER(MATCH(C25,'July 4'!$E$2:$E$300,0)),ISNUMBER(MATCH(C25,'July 4'!$F$2:$F$300,0))),AND(ISNUMBER(MATCH(D25,'July 4'!$H$2:$H$300,0)),(ISNUMBER(MATCH(E25,'July 4'!$G$2:$G$300,0))))),"Found","Not Found")</f>
        <v>Not Found</v>
      </c>
      <c r="G25" s="33" t="str">
        <f>IF(OR(OR(ISNUMBER(MATCH(C25,'July 5'!$E$2:$E$300,0)),ISNUMBER(MATCH(C25,'July 5'!$F$2:$F$300,0))),AND(ISNUMBER(MATCH(D25,'July 5'!$H$2:$H$300,0)),(ISNUMBER(MATCH(E25,'July 5'!$G$2:$G$300,0))))),"Found","Not Found")</f>
        <v>Not Found</v>
      </c>
      <c r="H25" s="35" t="str">
        <f>IF(OR(OR(ISNUMBER(MATCH(C25,'July 6'!$E$2:$E$300,0)),ISNUMBER(MATCH(C25,'July 6'!$F$2:$F$300,0))),AND(ISNUMBER(MATCH(D25,'July 6'!$H$2:$H$300,0)),(ISNUMBER(MATCH(E25,'July 6'!$G$2:$G$300,0))))),"Found","Not Found")</f>
        <v>Not Found</v>
      </c>
      <c r="I25" s="33" t="str">
        <f>IF(OR(OR(ISNUMBER(MATCH(C25,'July 7'!$E$2:$E$300,0)),ISNUMBER(MATCH(C25,'July 7'!$F$2:$F$300,0))),AND(ISNUMBER(MATCH(D25,'July 7'!$H$2:$H$300,0)),(ISNUMBER(MATCH(E25,'July 7'!$G$2:$G$300,0))))),"Found","Not Found")</f>
        <v>Not Found</v>
      </c>
      <c r="J25" s="33" t="str">
        <f>IF(OR(OR(ISNUMBER(MATCH(C25,'July 8'!$E$2:$E$300,0)),ISNUMBER(MATCH(C25,'July 8'!$F$2:$F$300,0))),AND(ISNUMBER(MATCH(D25,'July 8'!$H$2:$H$300,0)),(ISNUMBER(MATCH(E25,'July 8'!$G$2:$G$300,0))))),"Found","Not Found")</f>
        <v>Not Found</v>
      </c>
      <c r="K25" s="33" t="str">
        <f>IF(OR(OR(ISNUMBER(MATCH(C25,'July 9'!$E$2:$E$300,0)),ISNUMBER(MATCH(C25,'July 9'!$F$2:$F$300,0))),AND(ISNUMBER(MATCH(D25,'July 9'!$H$2:$H$300,0)),(ISNUMBER(MATCH(E25,'July 9'!$G$2:$G$300,0))))),"Found","Not Found")</f>
        <v>Not Found</v>
      </c>
      <c r="L25" s="33" t="str">
        <f>IF(OR(OR(ISNUMBER(MATCH(C25,'July 10'!$E$2:$E$300,0)),ISNUMBER(MATCH(C25,'July 10'!$F$2:$F$300,0))),AND(ISNUMBER(MATCH(D25,'July 10'!$H$2:$H$300,0)),(ISNUMBER(MATCH(E25,'July 10'!$G$2:$G$300,0))))),"Found","Not Found")</f>
        <v>Not Found</v>
      </c>
      <c r="M25" s="36">
        <f t="shared" si="0"/>
        <v>0</v>
      </c>
      <c r="N25" s="34" t="s">
        <v>1447</v>
      </c>
      <c r="O25" s="30" t="str">
        <f t="shared" si="1"/>
        <v>Yes</v>
      </c>
    </row>
    <row r="26" spans="1:15" ht="15" customHeight="1">
      <c r="B26" s="33" t="s">
        <v>1451</v>
      </c>
      <c r="C26" s="27"/>
      <c r="D26" s="34" t="s">
        <v>1452</v>
      </c>
      <c r="E26" s="46" t="s">
        <v>1453</v>
      </c>
      <c r="F26" s="33" t="str">
        <f>IF(OR(OR(ISNUMBER(MATCH(C26,'July 4'!$E$2:$E$300,0)),ISNUMBER(MATCH(C26,'July 4'!$F$2:$F$300,0))),AND(ISNUMBER(MATCH(D26,'July 4'!$H$2:$H$300,0)),(ISNUMBER(MATCH(E26,'July 4'!$G$2:$G$300,0))))),"Found","Not Found")</f>
        <v>Not Found</v>
      </c>
      <c r="G26" s="33" t="str">
        <f>IF(OR(OR(ISNUMBER(MATCH(C26,'July 5'!$E$2:$E$300,0)),ISNUMBER(MATCH(C26,'July 5'!$F$2:$F$300,0))),AND(ISNUMBER(MATCH(D26,'July 5'!$H$2:$H$300,0)),(ISNUMBER(MATCH(E26,'July 5'!$G$2:$G$300,0))))),"Found","Not Found")</f>
        <v>Not Found</v>
      </c>
      <c r="H26" s="35" t="str">
        <f>IF(OR(OR(ISNUMBER(MATCH(C26,'July 6'!$E$2:$E$300,0)),ISNUMBER(MATCH(C26,'July 6'!$F$2:$F$300,0))),AND(ISNUMBER(MATCH(D26,'July 6'!$H$2:$H$300,0)),(ISNUMBER(MATCH(E26,'July 6'!$G$2:$G$300,0))))),"Found","Not Found")</f>
        <v>Not Found</v>
      </c>
      <c r="I26" s="33" t="str">
        <f>IF(OR(OR(ISNUMBER(MATCH(C26,'July 7'!$E$2:$E$300,0)),ISNUMBER(MATCH(C26,'July 7'!$F$2:$F$300,0))),AND(ISNUMBER(MATCH(D26,'July 7'!$H$2:$H$300,0)),(ISNUMBER(MATCH(E26,'July 7'!$G$2:$G$300,0))))),"Found","Not Found")</f>
        <v>Not Found</v>
      </c>
      <c r="J26" s="33" t="str">
        <f>IF(OR(OR(ISNUMBER(MATCH(C26,'July 8'!$E$2:$E$300,0)),ISNUMBER(MATCH(C26,'July 8'!$F$2:$F$300,0))),AND(ISNUMBER(MATCH(D26,'July 8'!$H$2:$H$300,0)),(ISNUMBER(MATCH(E26,'July 8'!$G$2:$G$300,0))))),"Found","Not Found")</f>
        <v>Not Found</v>
      </c>
      <c r="K26" s="33" t="str">
        <f>IF(OR(OR(ISNUMBER(MATCH(C26,'July 9'!$E$2:$E$300,0)),ISNUMBER(MATCH(C26,'July 9'!$F$2:$F$300,0))),AND(ISNUMBER(MATCH(D26,'July 9'!$H$2:$H$300,0)),(ISNUMBER(MATCH(E26,'July 9'!$G$2:$G$300,0))))),"Found","Not Found")</f>
        <v>Not Found</v>
      </c>
      <c r="L26" s="33" t="str">
        <f>IF(OR(OR(ISNUMBER(MATCH(C26,'July 10'!$E$2:$E$300,0)),ISNUMBER(MATCH(C26,'July 10'!$F$2:$F$300,0))),AND(ISNUMBER(MATCH(D26,'July 10'!$H$2:$H$300,0)),(ISNUMBER(MATCH(E26,'July 10'!$G$2:$G$300,0))))),"Found","Not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1454</v>
      </c>
      <c r="C27" s="27"/>
      <c r="D27" s="34" t="s">
        <v>1307</v>
      </c>
      <c r="E27" s="47" t="s">
        <v>1308</v>
      </c>
      <c r="F27" s="33" t="str">
        <f>IF(OR(OR(ISNUMBER(MATCH(C27,'July 4'!$E$2:$E$300,0)),ISNUMBER(MATCH(C27,'July 4'!$F$2:$F$300,0))),AND(ISNUMBER(MATCH(D27,'July 4'!$H$2:$H$300,0)),(ISNUMBER(MATCH(E27,'July 4'!$G$2:$G$300,0))))),"Found","Not Found")</f>
        <v>Not Found</v>
      </c>
      <c r="G27" s="33" t="str">
        <f>IF(OR(OR(ISNUMBER(MATCH(C27,'July 5'!$E$2:$E$300,0)),ISNUMBER(MATCH(C27,'July 5'!$F$2:$F$300,0))),AND(ISNUMBER(MATCH(D27,'July 5'!$H$2:$H$300,0)),(ISNUMBER(MATCH(E27,'July 5'!$G$2:$G$300,0))))),"Found","Not Found")</f>
        <v>Not Found</v>
      </c>
      <c r="H27" s="35" t="str">
        <f>IF(OR(OR(ISNUMBER(MATCH(C27,'July 6'!$E$2:$E$300,0)),ISNUMBER(MATCH(C27,'July 6'!$F$2:$F$300,0))),AND(ISNUMBER(MATCH(D27,'July 6'!$H$2:$H$300,0)),(ISNUMBER(MATCH(E27,'July 6'!$G$2:$G$300,0))))),"Found","Not Found")</f>
        <v>Not Found</v>
      </c>
      <c r="I27" s="33" t="str">
        <f>IF(OR(OR(ISNUMBER(MATCH(C27,'July 7'!$E$2:$E$300,0)),ISNUMBER(MATCH(C27,'July 7'!$F$2:$F$300,0))),AND(ISNUMBER(MATCH(D27,'July 7'!$H$2:$H$300,0)),(ISNUMBER(MATCH(E27,'July 7'!$G$2:$G$300,0))))),"Found","Not Found")</f>
        <v>Not Found</v>
      </c>
      <c r="J27" s="33" t="str">
        <f>IF(OR(OR(ISNUMBER(MATCH(C27,'July 8'!$E$2:$E$300,0)),ISNUMBER(MATCH(C27,'July 8'!$F$2:$F$300,0))),AND(ISNUMBER(MATCH(D27,'July 8'!$H$2:$H$300,0)),(ISNUMBER(MATCH(E27,'July 8'!$G$2:$G$300,0))))),"Found","Not Found")</f>
        <v>Not Found</v>
      </c>
      <c r="K27" s="33" t="str">
        <f>IF(OR(OR(ISNUMBER(MATCH(C27,'July 9'!$E$2:$E$300,0)),ISNUMBER(MATCH(C27,'July 9'!$F$2:$F$300,0))),AND(ISNUMBER(MATCH(D27,'July 9'!$H$2:$H$300,0)),(ISNUMBER(MATCH(E27,'July 9'!$G$2:$G$300,0))))),"Found","Not Found")</f>
        <v>Not Found</v>
      </c>
      <c r="L27" s="33" t="str">
        <f>IF(OR(OR(ISNUMBER(MATCH(C27,'July 10'!$E$2:$E$300,0)),ISNUMBER(MATCH(C27,'July 10'!$F$2:$F$300,0))),AND(ISNUMBER(MATCH(D27,'July 10'!$H$2:$H$300,0)),(ISNUMBER(MATCH(E27,'July 10'!$G$2:$G$300,0))))),"Found","Not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1455</v>
      </c>
      <c r="C28" s="27"/>
      <c r="D28" s="34" t="s">
        <v>1456</v>
      </c>
      <c r="E28" s="48" t="s">
        <v>144</v>
      </c>
      <c r="F28" s="33" t="str">
        <f>IF(OR(OR(ISNUMBER(MATCH(C28,'July 4'!$E$2:$E$300,0)),ISNUMBER(MATCH(C28,'July 4'!$F$2:$F$300,0))),AND(ISNUMBER(MATCH(D28,'July 4'!$H$2:$H$300,0)),(ISNUMBER(MATCH(E28,'July 4'!$G$2:$G$300,0))))),"Found","Not Found")</f>
        <v>Not Found</v>
      </c>
      <c r="G28" s="33" t="str">
        <f>IF(OR(OR(ISNUMBER(MATCH(C28,'July 5'!$E$2:$E$300,0)),ISNUMBER(MATCH(C28,'July 5'!$F$2:$F$300,0))),AND(ISNUMBER(MATCH(D28,'July 5'!$H$2:$H$300,0)),(ISNUMBER(MATCH(E28,'July 5'!$G$2:$G$300,0))))),"Found","Not Found")</f>
        <v>Not Found</v>
      </c>
      <c r="H28" s="35" t="str">
        <f>IF(OR(OR(ISNUMBER(MATCH(C28,'July 6'!$E$2:$E$300,0)),ISNUMBER(MATCH(C28,'July 6'!$F$2:$F$300,0))),AND(ISNUMBER(MATCH(D28,'July 6'!$H$2:$H$300,0)),(ISNUMBER(MATCH(E28,'July 6'!$G$2:$G$300,0))))),"Found","Not Found")</f>
        <v>Not Found</v>
      </c>
      <c r="I28" s="33" t="str">
        <f>IF(OR(OR(ISNUMBER(MATCH(C28,'July 7'!$E$2:$E$300,0)),ISNUMBER(MATCH(C28,'July 7'!$F$2:$F$300,0))),AND(ISNUMBER(MATCH(D28,'July 7'!$H$2:$H$300,0)),(ISNUMBER(MATCH(E28,'July 7'!$G$2:$G$300,0))))),"Found","Not Found")</f>
        <v>Found</v>
      </c>
      <c r="J28" s="33" t="str">
        <f>IF(OR(OR(ISNUMBER(MATCH(C28,'July 8'!$E$2:$E$300,0)),ISNUMBER(MATCH(C28,'July 8'!$F$2:$F$300,0))),AND(ISNUMBER(MATCH(D28,'July 8'!$H$2:$H$300,0)),(ISNUMBER(MATCH(E28,'July 8'!$G$2:$G$300,0))))),"Found","Not Found")</f>
        <v>Found</v>
      </c>
      <c r="K28" s="33" t="str">
        <f>IF(OR(OR(ISNUMBER(MATCH(C28,'July 9'!$E$2:$E$300,0)),ISNUMBER(MATCH(C28,'July 9'!$F$2:$F$300,0))),AND(ISNUMBER(MATCH(D28,'July 9'!$H$2:$H$300,0)),(ISNUMBER(MATCH(E28,'July 9'!$G$2:$G$300,0))))),"Found","Not Found")</f>
        <v>Not Found</v>
      </c>
      <c r="L28" s="33" t="str">
        <f>IF(OR(OR(ISNUMBER(MATCH(C28,'July 10'!$E$2:$E$300,0)),ISNUMBER(MATCH(C28,'July 10'!$F$2:$F$300,0))),AND(ISNUMBER(MATCH(D28,'July 10'!$H$2:$H$300,0)),(ISNUMBER(MATCH(E28,'July 10'!$G$2:$G$300,0))))),"Found","Not Found")</f>
        <v>Not Found</v>
      </c>
      <c r="M28" s="36">
        <f t="shared" si="0"/>
        <v>2</v>
      </c>
      <c r="N28" s="34"/>
      <c r="O28" s="30" t="str">
        <f t="shared" si="1"/>
        <v>Yes</v>
      </c>
    </row>
    <row r="29" spans="1:15" ht="15" customHeight="1">
      <c r="B29" s="33" t="s">
        <v>982</v>
      </c>
      <c r="C29" s="27" t="str">
        <f>VLOOKUP(B29,'PKII Employee Details'!$A$2:$F$600,3,FALSE)</f>
        <v>C790</v>
      </c>
      <c r="D29" s="34" t="s">
        <v>984</v>
      </c>
      <c r="E29" s="49" t="s">
        <v>985</v>
      </c>
      <c r="F29" s="33" t="str">
        <f>IF(OR(OR(ISNUMBER(MATCH(C29,'July 4'!$E$2:$E$300,0)),ISNUMBER(MATCH(C29,'July 4'!$F$2:$F$300,0))),AND(ISNUMBER(MATCH(D29,'July 4'!$H$2:$H$300,0)),(ISNUMBER(MATCH(E29,'July 4'!$G$2:$G$300,0))))),"Found","Not Found")</f>
        <v>Not Found</v>
      </c>
      <c r="G29" s="33" t="str">
        <f>IF(OR(OR(ISNUMBER(MATCH(C29,'July 5'!$E$2:$E$300,0)),ISNUMBER(MATCH(C29,'July 5'!$F$2:$F$300,0))),AND(ISNUMBER(MATCH(D29,'July 5'!$H$2:$H$300,0)),(ISNUMBER(MATCH(E29,'July 5'!$G$2:$G$300,0))))),"Found","Not Found")</f>
        <v>Not Found</v>
      </c>
      <c r="H29" s="35" t="str">
        <f>IF(OR(OR(ISNUMBER(MATCH(C29,'July 6'!$E$2:$E$300,0)),ISNUMBER(MATCH(C29,'July 6'!$F$2:$F$300,0))),AND(ISNUMBER(MATCH(D29,'July 6'!$H$2:$H$300,0)),(ISNUMBER(MATCH(E29,'July 6'!$G$2:$G$300,0))))),"Found","Not Found")</f>
        <v>Not Found</v>
      </c>
      <c r="I29" s="33" t="str">
        <f>IF(OR(OR(ISNUMBER(MATCH(C29,'July 7'!$E$2:$E$300,0)),ISNUMBER(MATCH(C29,'July 7'!$F$2:$F$300,0))),AND(ISNUMBER(MATCH(D29,'July 7'!$H$2:$H$300,0)),(ISNUMBER(MATCH(E29,'July 7'!$G$2:$G$300,0))))),"Found","Not Found")</f>
        <v>Not Found</v>
      </c>
      <c r="J29" s="33" t="str">
        <f>IF(OR(OR(ISNUMBER(MATCH(C29,'July 8'!$E$2:$E$300,0)),ISNUMBER(MATCH(C29,'July 8'!$F$2:$F$300,0))),AND(ISNUMBER(MATCH(D29,'July 8'!$H$2:$H$300,0)),(ISNUMBER(MATCH(E29,'July 8'!$G$2:$G$300,0))))),"Found","Not Found")</f>
        <v>Not Found</v>
      </c>
      <c r="K29" s="33" t="str">
        <f>IF(OR(OR(ISNUMBER(MATCH(C29,'July 9'!$E$2:$E$300,0)),ISNUMBER(MATCH(C29,'July 9'!$F$2:$F$300,0))),AND(ISNUMBER(MATCH(D29,'July 9'!$H$2:$H$300,0)),(ISNUMBER(MATCH(E29,'July 9'!$G$2:$G$300,0))))),"Found","Not Found")</f>
        <v>Not Found</v>
      </c>
      <c r="L29" s="33" t="str">
        <f>IF(OR(OR(ISNUMBER(MATCH(C29,'July 10'!$E$2:$E$300,0)),ISNUMBER(MATCH(C29,'July 10'!$F$2:$F$300,0))),AND(ISNUMBER(MATCH(D29,'July 10'!$H$2:$H$300,0)),(ISNUMBER(MATCH(E29,'July 10'!$G$2:$G$300,0))))),"Found","Not Found")</f>
        <v>Not Found</v>
      </c>
      <c r="M29" s="36">
        <f t="shared" si="0"/>
        <v>0</v>
      </c>
      <c r="N29" s="34" t="s">
        <v>1430</v>
      </c>
      <c r="O29" s="30" t="str">
        <f t="shared" si="1"/>
        <v>Yes</v>
      </c>
    </row>
    <row r="30" spans="1:15" ht="15" hidden="1" customHeight="1">
      <c r="B30" s="33" t="s">
        <v>1457</v>
      </c>
      <c r="C30" s="27"/>
      <c r="D30" s="34" t="s">
        <v>80</v>
      </c>
      <c r="E30" s="50" t="s">
        <v>79</v>
      </c>
      <c r="F30" s="33" t="str">
        <f>IF(OR(OR(ISNUMBER(MATCH(C30,'July 4'!$E$2:$E$300,0)),ISNUMBER(MATCH(C30,'July 4'!$F$2:$F$300,0))),AND(ISNUMBER(MATCH(D30,'July 4'!$H$2:$H$300,0)),(ISNUMBER(MATCH(E30,'July 4'!$G$2:$G$300,0))))),"Found","Not Found")</f>
        <v>Found</v>
      </c>
      <c r="G30" s="33" t="str">
        <f>IF(OR(OR(ISNUMBER(MATCH(C30,'July 5'!$E$2:$E$300,0)),ISNUMBER(MATCH(C30,'July 5'!$F$2:$F$300,0))),AND(ISNUMBER(MATCH(D30,'July 5'!$H$2:$H$300,0)),(ISNUMBER(MATCH(E30,'July 5'!$G$2:$G$300,0))))),"Found","Not Found")</f>
        <v>Not Found</v>
      </c>
      <c r="H30" s="35" t="str">
        <f>IF(OR(OR(ISNUMBER(MATCH(C30,'July 6'!$E$2:$E$300,0)),ISNUMBER(MATCH(C30,'July 6'!$F$2:$F$300,0))),AND(ISNUMBER(MATCH(D30,'July 6'!$H$2:$H$300,0)),(ISNUMBER(MATCH(E30,'July 6'!$G$2:$G$300,0))))),"Found","Not Found")</f>
        <v>Found</v>
      </c>
      <c r="I30" s="33" t="str">
        <f>IF(OR(OR(ISNUMBER(MATCH(C30,'July 7'!$E$2:$E$300,0)),ISNUMBER(MATCH(C30,'July 7'!$F$2:$F$300,0))),AND(ISNUMBER(MATCH(D30,'July 7'!$H$2:$H$300,0)),(ISNUMBER(MATCH(E30,'July 7'!$G$2:$G$300,0))))),"Found","Not Found")</f>
        <v>Found</v>
      </c>
      <c r="J30" s="33" t="str">
        <f>IF(OR(OR(ISNUMBER(MATCH(C30,'July 8'!$E$2:$E$300,0)),ISNUMBER(MATCH(C30,'July 8'!$F$2:$F$300,0))),AND(ISNUMBER(MATCH(D30,'July 8'!$H$2:$H$300,0)),(ISNUMBER(MATCH(E30,'July 8'!$G$2:$G$300,0))))),"Found","Not Found")</f>
        <v>Not Found</v>
      </c>
      <c r="K30" s="33" t="str">
        <f>IF(OR(OR(ISNUMBER(MATCH(C30,'July 9'!$E$2:$E$300,0)),ISNUMBER(MATCH(C30,'July 9'!$F$2:$F$300,0))),AND(ISNUMBER(MATCH(D30,'July 9'!$H$2:$H$300,0)),(ISNUMBER(MATCH(E30,'July 9'!$G$2:$G$300,0))))),"Found","Not Found")</f>
        <v>Found</v>
      </c>
      <c r="L30" s="33" t="str">
        <f>IF(OR(OR(ISNUMBER(MATCH(C30,'July 10'!$E$2:$E$300,0)),ISNUMBER(MATCH(C30,'July 10'!$F$2:$F$300,0))),AND(ISNUMBER(MATCH(D30,'July 10'!$H$2:$H$300,0)),(ISNUMBER(MATCH(E30,'July 10'!$G$2:$G$300,0))))),"Found","Not Found")</f>
        <v>Not Found</v>
      </c>
      <c r="M30" s="36">
        <f t="shared" si="0"/>
        <v>4</v>
      </c>
      <c r="N30" s="34"/>
      <c r="O30" s="30" t="str">
        <f t="shared" si="1"/>
        <v>No</v>
      </c>
    </row>
    <row r="31" spans="1:15" ht="15" customHeight="1">
      <c r="B31" s="33" t="s">
        <v>1458</v>
      </c>
      <c r="C31" s="27"/>
      <c r="D31" s="34" t="s">
        <v>149</v>
      </c>
      <c r="E31" s="48" t="s">
        <v>148</v>
      </c>
      <c r="F31" s="33" t="str">
        <f>IF(OR(OR(ISNUMBER(MATCH(C31,'July 4'!$E$2:$E$300,0)),ISNUMBER(MATCH(C31,'July 4'!$F$2:$F$300,0))),AND(ISNUMBER(MATCH(D31,'July 4'!$H$2:$H$300,0)),(ISNUMBER(MATCH(E31,'July 4'!$G$2:$G$300,0))))),"Found","Not Found")</f>
        <v>Not Found</v>
      </c>
      <c r="G31" s="33" t="str">
        <f>IF(OR(OR(ISNUMBER(MATCH(C31,'July 5'!$E$2:$E$300,0)),ISNUMBER(MATCH(C31,'July 5'!$F$2:$F$300,0))),AND(ISNUMBER(MATCH(D31,'July 5'!$H$2:$H$300,0)),(ISNUMBER(MATCH(E31,'July 5'!$G$2:$G$300,0))))),"Found","Not Found")</f>
        <v>Not Found</v>
      </c>
      <c r="H31" s="35" t="str">
        <f>IF(OR(OR(ISNUMBER(MATCH(C31,'July 6'!$E$2:$E$300,0)),ISNUMBER(MATCH(C31,'July 6'!$F$2:$F$300,0))),AND(ISNUMBER(MATCH(D31,'July 6'!$H$2:$H$300,0)),(ISNUMBER(MATCH(E31,'July 6'!$G$2:$G$300,0))))),"Found","Not Found")</f>
        <v>Not Found</v>
      </c>
      <c r="I31" s="33" t="str">
        <f>IF(OR(OR(ISNUMBER(MATCH(C31,'July 7'!$E$2:$E$300,0)),ISNUMBER(MATCH(C31,'July 7'!$F$2:$F$300,0))),AND(ISNUMBER(MATCH(D31,'July 7'!$H$2:$H$300,0)),(ISNUMBER(MATCH(E31,'July 7'!$G$2:$G$300,0))))),"Found","Not Found")</f>
        <v>Found</v>
      </c>
      <c r="J31" s="33" t="str">
        <f>IF(OR(OR(ISNUMBER(MATCH(C31,'July 8'!$E$2:$E$300,0)),ISNUMBER(MATCH(C31,'July 8'!$F$2:$F$300,0))),AND(ISNUMBER(MATCH(D31,'July 8'!$H$2:$H$300,0)),(ISNUMBER(MATCH(E31,'July 8'!$G$2:$G$300,0))))),"Found","Not Found")</f>
        <v>Found</v>
      </c>
      <c r="K31" s="33" t="str">
        <f>IF(OR(OR(ISNUMBER(MATCH(C31,'July 9'!$E$2:$E$300,0)),ISNUMBER(MATCH(C31,'July 9'!$F$2:$F$300,0))),AND(ISNUMBER(MATCH(D31,'July 9'!$H$2:$H$300,0)),(ISNUMBER(MATCH(E31,'July 9'!$G$2:$G$300,0))))),"Found","Not Found")</f>
        <v>Not Found</v>
      </c>
      <c r="L31" s="33" t="str">
        <f>IF(OR(OR(ISNUMBER(MATCH(C31,'July 10'!$E$2:$E$300,0)),ISNUMBER(MATCH(C31,'July 10'!$F$2:$F$300,0))),AND(ISNUMBER(MATCH(D31,'July 10'!$H$2:$H$300,0)),(ISNUMBER(MATCH(E31,'July 10'!$G$2:$G$300,0))))),"Found","Not Found")</f>
        <v>Not Found</v>
      </c>
      <c r="M31" s="36">
        <f t="shared" si="0"/>
        <v>2</v>
      </c>
      <c r="N31" s="34"/>
      <c r="O31" s="30" t="str">
        <f t="shared" si="1"/>
        <v>Yes</v>
      </c>
    </row>
    <row r="32" spans="1:15" ht="15" customHeight="1">
      <c r="A32" s="51"/>
      <c r="B32" s="26" t="s">
        <v>1459</v>
      </c>
      <c r="C32" s="52"/>
      <c r="D32" s="34" t="s">
        <v>1460</v>
      </c>
      <c r="E32" s="34" t="s">
        <v>1461</v>
      </c>
      <c r="F32" s="33" t="str">
        <f>IF(OR(OR(ISNUMBER(MATCH(C32,'July 4'!$E$2:$E$300,0)),ISNUMBER(MATCH(C32,'July 4'!$F$2:$F$300,0))),AND(ISNUMBER(MATCH(D32,'July 4'!$H$2:$H$300,0)),(ISNUMBER(MATCH(E32,'July 4'!$G$2:$G$300,0))))),"Found","Not Found")</f>
        <v>Not Found</v>
      </c>
      <c r="G32" s="33" t="str">
        <f>IF(OR(OR(ISNUMBER(MATCH(C32,'July 5'!$E$2:$E$300,0)),ISNUMBER(MATCH(C32,'July 5'!$F$2:$F$300,0))),AND(ISNUMBER(MATCH(D32,'July 5'!$H$2:$H$300,0)),(ISNUMBER(MATCH(E32,'July 5'!$G$2:$G$300,0))))),"Found","Not Found")</f>
        <v>Not Found</v>
      </c>
      <c r="H32" s="35" t="str">
        <f>IF(OR(OR(ISNUMBER(MATCH(C32,'July 6'!$E$2:$E$300,0)),ISNUMBER(MATCH(C32,'July 6'!$F$2:$F$300,0))),AND(ISNUMBER(MATCH(D32,'July 6'!$H$2:$H$300,0)),(ISNUMBER(MATCH(E32,'July 6'!$G$2:$G$300,0))))),"Found","Not Found")</f>
        <v>Not Found</v>
      </c>
      <c r="I32" s="33" t="str">
        <f>IF(OR(OR(ISNUMBER(MATCH(C32,'July 7'!$E$2:$E$300,0)),ISNUMBER(MATCH(C32,'July 7'!$F$2:$F$300,0))),AND(ISNUMBER(MATCH(D32,'July 7'!$H$2:$H$300,0)),(ISNUMBER(MATCH(E32,'July 7'!$G$2:$G$300,0))))),"Found","Not Found")</f>
        <v>Not Found</v>
      </c>
      <c r="J32" s="33" t="str">
        <f>IF(OR(OR(ISNUMBER(MATCH(C32,'July 8'!$E$2:$E$300,0)),ISNUMBER(MATCH(C32,'July 8'!$F$2:$F$300,0))),AND(ISNUMBER(MATCH(D32,'July 8'!$H$2:$H$300,0)),(ISNUMBER(MATCH(E32,'July 8'!$G$2:$G$300,0))))),"Found","Not Found")</f>
        <v>Not Found</v>
      </c>
      <c r="K32" s="33" t="str">
        <f>IF(OR(OR(ISNUMBER(MATCH(C32,'July 9'!$E$2:$E$300,0)),ISNUMBER(MATCH(C32,'July 9'!$F$2:$F$300,0))),AND(ISNUMBER(MATCH(D32,'July 9'!$H$2:$H$300,0)),(ISNUMBER(MATCH(E32,'July 9'!$G$2:$G$300,0))))),"Found","Not Found")</f>
        <v>Not Found</v>
      </c>
      <c r="L32" s="33" t="str">
        <f>IF(OR(OR(ISNUMBER(MATCH(C32,'July 10'!$E$2:$E$300,0)),ISNUMBER(MATCH(C32,'July 10'!$F$2:$F$300,0))),AND(ISNUMBER(MATCH(D32,'July 10'!$H$2:$H$300,0)),(ISNUMBER(MATCH(E32,'July 10'!$G$2:$G$300,0))))),"Found","Not Found")</f>
        <v>Not Found</v>
      </c>
      <c r="M32" s="36">
        <f t="shared" si="0"/>
        <v>0</v>
      </c>
      <c r="N32" s="34" t="s">
        <v>1462</v>
      </c>
      <c r="O32" s="30" t="str">
        <f t="shared" si="1"/>
        <v>Yes</v>
      </c>
    </row>
    <row r="33" spans="1:15" ht="15" customHeight="1">
      <c r="A33" s="51"/>
      <c r="B33" s="53" t="s">
        <v>1463</v>
      </c>
      <c r="C33" s="36"/>
      <c r="D33" s="34" t="s">
        <v>1464</v>
      </c>
      <c r="E33" s="34" t="s">
        <v>1465</v>
      </c>
      <c r="F33" s="33" t="str">
        <f>IF(OR(OR(ISNUMBER(MATCH(C33,'July 4'!$E$2:$E$300,0)),ISNUMBER(MATCH(C33,'July 4'!$F$2:$F$300,0))),AND(ISNUMBER(MATCH(D33,'July 4'!$H$2:$H$300,0)),(ISNUMBER(MATCH(E33,'July 4'!$G$2:$G$300,0))))),"Found","Not Found")</f>
        <v>Not Found</v>
      </c>
      <c r="G33" s="33" t="str">
        <f>IF(OR(OR(ISNUMBER(MATCH(C33,'July 5'!$E$2:$E$300,0)),ISNUMBER(MATCH(C33,'July 5'!$F$2:$F$300,0))),AND(ISNUMBER(MATCH(D33,'July 5'!$H$2:$H$300,0)),(ISNUMBER(MATCH(E33,'July 5'!$G$2:$G$300,0))))),"Found","Not Found")</f>
        <v>Not Found</v>
      </c>
      <c r="H33" s="35" t="str">
        <f>IF(OR(OR(ISNUMBER(MATCH(C33,'July 6'!$E$2:$E$300,0)),ISNUMBER(MATCH(C33,'July 6'!$F$2:$F$300,0))),AND(ISNUMBER(MATCH(D33,'July 6'!$H$2:$H$300,0)),(ISNUMBER(MATCH(E33,'July 6'!$G$2:$G$300,0))))),"Found","Not Found")</f>
        <v>Not Found</v>
      </c>
      <c r="I33" s="33" t="str">
        <f>IF(OR(OR(ISNUMBER(MATCH(C33,'July 7'!$E$2:$E$300,0)),ISNUMBER(MATCH(C33,'July 7'!$F$2:$F$300,0))),AND(ISNUMBER(MATCH(D33,'July 7'!$H$2:$H$300,0)),(ISNUMBER(MATCH(E33,'July 7'!$G$2:$G$300,0))))),"Found","Not Found")</f>
        <v>Not Found</v>
      </c>
      <c r="J33" s="33" t="str">
        <f>IF(OR(OR(ISNUMBER(MATCH(C33,'July 8'!$E$2:$E$300,0)),ISNUMBER(MATCH(C33,'July 8'!$F$2:$F$300,0))),AND(ISNUMBER(MATCH(D33,'July 8'!$H$2:$H$300,0)),(ISNUMBER(MATCH(E33,'July 8'!$G$2:$G$300,0))))),"Found","Not Found")</f>
        <v>Not Found</v>
      </c>
      <c r="K33" s="33" t="str">
        <f>IF(OR(OR(ISNUMBER(MATCH(C33,'July 9'!$E$2:$E$300,0)),ISNUMBER(MATCH(C33,'July 9'!$F$2:$F$300,0))),AND(ISNUMBER(MATCH(D33,'July 9'!$H$2:$H$300,0)),(ISNUMBER(MATCH(E33,'July 9'!$G$2:$G$300,0))))),"Found","Not Found")</f>
        <v>Not Found</v>
      </c>
      <c r="L33" s="33" t="str">
        <f>IF(OR(OR(ISNUMBER(MATCH(C33,'July 10'!$E$2:$E$300,0)),ISNUMBER(MATCH(C33,'July 10'!$F$2:$F$300,0))),AND(ISNUMBER(MATCH(D33,'July 10'!$H$2:$H$300,0)),(ISNUMBER(MATCH(E33,'July 10'!$G$2:$G$300,0))))),"Found","Not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hidden="1" customHeight="1">
      <c r="A34" s="51"/>
      <c r="B34" s="26" t="s">
        <v>1466</v>
      </c>
      <c r="C34" s="36"/>
      <c r="D34" s="34" t="s">
        <v>94</v>
      </c>
      <c r="E34" s="34" t="s">
        <v>93</v>
      </c>
      <c r="F34" s="33" t="str">
        <f>IF(OR(OR(ISNUMBER(MATCH(C34,'July 4'!$E$2:$E$300,0)),ISNUMBER(MATCH(C34,'July 4'!$F$2:$F$300,0))),AND(ISNUMBER(MATCH(D34,'July 4'!$H$2:$H$300,0)),(ISNUMBER(MATCH(E34,'July 4'!$G$2:$G$300,0))))),"Found","Not Found")</f>
        <v>Not Found</v>
      </c>
      <c r="G34" s="33" t="str">
        <f>IF(OR(OR(ISNUMBER(MATCH(C34,'July 5'!$E$2:$E$300,0)),ISNUMBER(MATCH(C34,'July 5'!$F$2:$F$300,0))),AND(ISNUMBER(MATCH(D34,'July 5'!$H$2:$H$300,0)),(ISNUMBER(MATCH(E34,'July 5'!$G$2:$G$300,0))))),"Found","Not Found")</f>
        <v>Found</v>
      </c>
      <c r="H34" s="35" t="str">
        <f>IF(OR(OR(ISNUMBER(MATCH(C34,'July 6'!$E$2:$E$300,0)),ISNUMBER(MATCH(C34,'July 6'!$F$2:$F$300,0))),AND(ISNUMBER(MATCH(D34,'July 6'!$H$2:$H$300,0)),(ISNUMBER(MATCH(E34,'July 6'!$G$2:$G$300,0))))),"Found","Not Found")</f>
        <v>Found</v>
      </c>
      <c r="I34" s="33" t="str">
        <f>IF(OR(OR(ISNUMBER(MATCH(C34,'July 7'!$E$2:$E$300,0)),ISNUMBER(MATCH(C34,'July 7'!$F$2:$F$300,0))),AND(ISNUMBER(MATCH(D34,'July 7'!$H$2:$H$300,0)),(ISNUMBER(MATCH(E34,'July 7'!$G$2:$G$300,0))))),"Found","Not Found")</f>
        <v>Not Found</v>
      </c>
      <c r="J34" s="33" t="str">
        <f>IF(OR(OR(ISNUMBER(MATCH(C34,'July 8'!$E$2:$E$300,0)),ISNUMBER(MATCH(C34,'July 8'!$F$2:$F$300,0))),AND(ISNUMBER(MATCH(D34,'July 8'!$H$2:$H$300,0)),(ISNUMBER(MATCH(E34,'July 8'!$G$2:$G$300,0))))),"Found","Not Found")</f>
        <v>Found</v>
      </c>
      <c r="K34" s="33" t="str">
        <f>IF(OR(OR(ISNUMBER(MATCH(C34,'July 9'!$E$2:$E$300,0)),ISNUMBER(MATCH(C34,'July 9'!$F$2:$F$300,0))),AND(ISNUMBER(MATCH(D34,'July 9'!$H$2:$H$300,0)),(ISNUMBER(MATCH(E34,'July 9'!$G$2:$G$300,0))))),"Found","Not Found")</f>
        <v>Not Found</v>
      </c>
      <c r="L34" s="33" t="str">
        <f>IF(OR(OR(ISNUMBER(MATCH(C34,'July 10'!$E$2:$E$300,0)),ISNUMBER(MATCH(C34,'July 10'!$F$2:$F$300,0))),AND(ISNUMBER(MATCH(D34,'July 10'!$H$2:$H$300,0)),(ISNUMBER(MATCH(E34,'July 10'!$G$2:$G$300,0))))),"Found","Not Found")</f>
        <v>Not Found</v>
      </c>
      <c r="M34" s="36">
        <f t="shared" si="0"/>
        <v>3</v>
      </c>
      <c r="N34" s="34"/>
      <c r="O34" s="30" t="str">
        <f t="shared" si="1"/>
        <v>No</v>
      </c>
    </row>
    <row r="35" spans="1:15" ht="15" customHeight="1">
      <c r="A35" s="51"/>
      <c r="B35" s="26" t="s">
        <v>1467</v>
      </c>
      <c r="C35" s="36" t="s">
        <v>130</v>
      </c>
      <c r="D35" s="34" t="s">
        <v>1468</v>
      </c>
      <c r="E35" s="34" t="s">
        <v>1469</v>
      </c>
      <c r="F35" s="33" t="str">
        <f>IF(OR(OR(ISNUMBER(MATCH(C35,'July 4'!$E$2:$E$300,0)),ISNUMBER(MATCH(C35,'July 4'!$F$2:$F$300,0))),AND(ISNUMBER(MATCH(D35,'July 4'!$H$2:$H$300,0)),(ISNUMBER(MATCH(E35,'July 4'!$G$2:$G$300,0))))),"Found","Not Found")</f>
        <v>Not Found</v>
      </c>
      <c r="G35" s="33" t="str">
        <f>IF(OR(OR(ISNUMBER(MATCH(C35,'July 5'!$E$2:$E$300,0)),ISNUMBER(MATCH(C35,'July 5'!$F$2:$F$300,0))),AND(ISNUMBER(MATCH(D35,'July 5'!$H$2:$H$300,0)),(ISNUMBER(MATCH(E35,'July 5'!$G$2:$G$300,0))))),"Found","Not Found")</f>
        <v>Not Found</v>
      </c>
      <c r="H35" s="35" t="str">
        <f>IF(OR(OR(ISNUMBER(MATCH(C35,'July 6'!$E$2:$E$300,0)),ISNUMBER(MATCH(C35,'July 6'!$F$2:$F$300,0))),AND(ISNUMBER(MATCH(D35,'July 6'!$H$2:$H$300,0)),(ISNUMBER(MATCH(E35,'July 6'!$G$2:$G$300,0))))),"Found","Not Found")</f>
        <v>Found</v>
      </c>
      <c r="I35" s="33" t="str">
        <f>IF(OR(OR(ISNUMBER(MATCH(C35,'July 7'!$E$2:$E$300,0)),ISNUMBER(MATCH(C35,'July 7'!$F$2:$F$300,0))),AND(ISNUMBER(MATCH(D35,'July 7'!$H$2:$H$300,0)),(ISNUMBER(MATCH(E35,'July 7'!$G$2:$G$300,0))))),"Found","Not Found")</f>
        <v>Found</v>
      </c>
      <c r="J35" s="33" t="str">
        <f>IF(OR(OR(ISNUMBER(MATCH(C35,'July 8'!$E$2:$E$300,0)),ISNUMBER(MATCH(C35,'July 8'!$F$2:$F$300,0))),AND(ISNUMBER(MATCH(D35,'July 8'!$H$2:$H$300,0)),(ISNUMBER(MATCH(E35,'July 8'!$G$2:$G$300,0))))),"Found","Not Found")</f>
        <v>Not Found</v>
      </c>
      <c r="K35" s="33" t="str">
        <f>IF(OR(OR(ISNUMBER(MATCH(C35,'July 9'!$E$2:$E$300,0)),ISNUMBER(MATCH(C35,'July 9'!$F$2:$F$300,0))),AND(ISNUMBER(MATCH(D35,'July 9'!$H$2:$H$300,0)),(ISNUMBER(MATCH(E35,'July 9'!$G$2:$G$300,0))))),"Found","Not Found")</f>
        <v>Not Found</v>
      </c>
      <c r="L35" s="33" t="str">
        <f>IF(OR(OR(ISNUMBER(MATCH(C35,'July 10'!$E$2:$E$300,0)),ISNUMBER(MATCH(C35,'July 10'!$F$2:$F$300,0))),AND(ISNUMBER(MATCH(D35,'July 10'!$H$2:$H$300,0)),(ISNUMBER(MATCH(E35,'July 10'!$G$2:$G$300,0))))),"Found","Not Found")</f>
        <v>Not Found</v>
      </c>
      <c r="M35" s="36">
        <f t="shared" si="0"/>
        <v>2</v>
      </c>
      <c r="N35" s="34"/>
      <c r="O35" s="30" t="str">
        <f t="shared" si="1"/>
        <v>Yes</v>
      </c>
    </row>
    <row r="36" spans="1:15" ht="15" hidden="1" customHeight="1">
      <c r="B36" s="54" t="s">
        <v>445</v>
      </c>
      <c r="C36" s="36" t="s">
        <v>37</v>
      </c>
      <c r="D36" s="33" t="s">
        <v>444</v>
      </c>
      <c r="E36" s="33" t="s">
        <v>255</v>
      </c>
      <c r="F36" s="33" t="str">
        <f>IF(OR(OR(ISNUMBER(MATCH(C36,'July 4'!$E$2:$E$300,0)),ISNUMBER(MATCH(C36,'July 4'!$F$2:$F$300,0))),AND(ISNUMBER(MATCH(D36,'July 4'!$H$2:$H$300,0)),(ISNUMBER(MATCH(E36,'July 4'!$G$2:$G$300,0))))),"Found","Not Found")</f>
        <v>Found</v>
      </c>
      <c r="G36" s="33" t="str">
        <f>IF(OR(OR(ISNUMBER(MATCH(C36,'July 5'!$E$2:$E$300,0)),ISNUMBER(MATCH(C36,'July 5'!$F$2:$F$300,0))),AND(ISNUMBER(MATCH(D36,'July 5'!$H$2:$H$300,0)),(ISNUMBER(MATCH(E36,'July 5'!$G$2:$G$300,0))))),"Found","Not Found")</f>
        <v>Found</v>
      </c>
      <c r="H36" s="35" t="str">
        <f>IF(OR(OR(ISNUMBER(MATCH(C36,'July 6'!$E$2:$E$300,0)),ISNUMBER(MATCH(C36,'July 6'!$F$2:$F$300,0))),AND(ISNUMBER(MATCH(D36,'July 6'!$H$2:$H$300,0)),(ISNUMBER(MATCH(E36,'July 6'!$G$2:$G$300,0))))),"Found","Not Found")</f>
        <v>Found</v>
      </c>
      <c r="I36" s="33" t="str">
        <f>IF(OR(OR(ISNUMBER(MATCH(C36,'July 7'!$E$2:$E$300,0)),ISNUMBER(MATCH(C36,'July 7'!$F$2:$F$300,0))),AND(ISNUMBER(MATCH(D36,'July 7'!$H$2:$H$300,0)),(ISNUMBER(MATCH(E36,'July 7'!$G$2:$G$300,0))))),"Found","Not Found")</f>
        <v>Found</v>
      </c>
      <c r="J36" s="33" t="str">
        <f>IF(OR(OR(ISNUMBER(MATCH(C36,'July 8'!$E$2:$E$300,0)),ISNUMBER(MATCH(C36,'July 8'!$F$2:$F$300,0))),AND(ISNUMBER(MATCH(D36,'July 8'!$H$2:$H$300,0)),(ISNUMBER(MATCH(E36,'July 8'!$G$2:$G$300,0))))),"Found","Not Found")</f>
        <v>Found</v>
      </c>
      <c r="K36" s="33" t="str">
        <f>IF(OR(OR(ISNUMBER(MATCH(C36,'July 9'!$E$2:$E$300,0)),ISNUMBER(MATCH(C36,'July 9'!$F$2:$F$300,0))),AND(ISNUMBER(MATCH(D36,'July 9'!$H$2:$H$300,0)),(ISNUMBER(MATCH(E36,'July 9'!$G$2:$G$300,0))))),"Found","Not Found")</f>
        <v>Found</v>
      </c>
      <c r="L36" s="33" t="str">
        <f>IF(OR(OR(ISNUMBER(MATCH(C36,'July 10'!$E$2:$E$300,0)),ISNUMBER(MATCH(C36,'July 10'!$F$2:$F$300,0))),AND(ISNUMBER(MATCH(D36,'July 10'!$H$2:$H$300,0)),(ISNUMBER(MATCH(E36,'July 10'!$G$2:$G$300,0))))),"Found","Not Found")</f>
        <v>Found</v>
      </c>
      <c r="M36" s="36">
        <f t="shared" si="0"/>
        <v>7</v>
      </c>
      <c r="N36" s="34"/>
      <c r="O36" s="30" t="str">
        <f t="shared" si="1"/>
        <v>No</v>
      </c>
    </row>
    <row r="37" spans="1:15" ht="15" customHeight="1">
      <c r="B37" s="53" t="s">
        <v>1470</v>
      </c>
      <c r="C37" s="36" t="s">
        <v>1471</v>
      </c>
      <c r="D37" s="34" t="s">
        <v>1472</v>
      </c>
      <c r="E37" s="33" t="s">
        <v>1473</v>
      </c>
      <c r="F37" s="33" t="str">
        <f>IF(OR(OR(ISNUMBER(MATCH(C37,'July 4'!$E$2:$E$300,0)),ISNUMBER(MATCH(C37,'July 4'!$F$2:$F$300,0))),AND(ISNUMBER(MATCH(D37,'July 4'!$H$2:$H$300,0)),(ISNUMBER(MATCH(E37,'July 4'!$G$2:$G$300,0))))),"Found","Not Found")</f>
        <v>Not Found</v>
      </c>
      <c r="G37" s="33" t="str">
        <f>IF(OR(OR(ISNUMBER(MATCH(C37,'July 5'!$E$2:$E$300,0)),ISNUMBER(MATCH(C37,'July 5'!$F$2:$F$300,0))),AND(ISNUMBER(MATCH(D37,'July 5'!$H$2:$H$300,0)),(ISNUMBER(MATCH(E37,'July 5'!$G$2:$G$300,0))))),"Found","Not Found")</f>
        <v>Not Found</v>
      </c>
      <c r="H37" s="35" t="str">
        <f>IF(OR(OR(ISNUMBER(MATCH(C37,'July 6'!$E$2:$E$300,0)),ISNUMBER(MATCH(C37,'July 6'!$F$2:$F$300,0))),AND(ISNUMBER(MATCH(D37,'July 6'!$H$2:$H$300,0)),(ISNUMBER(MATCH(E37,'July 6'!$G$2:$G$300,0))))),"Found","Not Found")</f>
        <v>Not Found</v>
      </c>
      <c r="I37" s="33" t="str">
        <f>IF(OR(OR(ISNUMBER(MATCH(C37,'July 7'!$E$2:$E$300,0)),ISNUMBER(MATCH(C37,'July 7'!$F$2:$F$300,0))),AND(ISNUMBER(MATCH(D37,'July 7'!$H$2:$H$300,0)),(ISNUMBER(MATCH(E37,'July 7'!$G$2:$G$300,0))))),"Found","Not Found")</f>
        <v>Not Found</v>
      </c>
      <c r="J37" s="33" t="str">
        <f>IF(OR(OR(ISNUMBER(MATCH(C37,'July 8'!$E$2:$E$300,0)),ISNUMBER(MATCH(C37,'July 8'!$F$2:$F$300,0))),AND(ISNUMBER(MATCH(D37,'July 8'!$H$2:$H$300,0)),(ISNUMBER(MATCH(E37,'July 8'!$G$2:$G$300,0))))),"Found","Not Found")</f>
        <v>Not Found</v>
      </c>
      <c r="K37" s="33" t="str">
        <f>IF(OR(OR(ISNUMBER(MATCH(C37,'July 9'!$E$2:$E$300,0)),ISNUMBER(MATCH(C37,'July 9'!$F$2:$F$300,0))),AND(ISNUMBER(MATCH(D37,'July 9'!$H$2:$H$300,0)),(ISNUMBER(MATCH(E37,'July 9'!$G$2:$G$300,0))))),"Found","Not Found")</f>
        <v>Not Found</v>
      </c>
      <c r="L37" s="33" t="str">
        <f>IF(OR(OR(ISNUMBER(MATCH(C37,'July 10'!$E$2:$E$300,0)),ISNUMBER(MATCH(C37,'July 10'!$F$2:$F$300,0))),AND(ISNUMBER(MATCH(D37,'July 10'!$H$2:$H$300,0)),(ISNUMBER(MATCH(E37,'July 10'!$G$2:$G$300,0))))),"Found","Not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hidden="1" customHeight="1">
      <c r="B38" s="53" t="s">
        <v>1474</v>
      </c>
      <c r="C38" s="36" t="s">
        <v>62</v>
      </c>
      <c r="D38" s="33" t="s">
        <v>1475</v>
      </c>
      <c r="E38" s="33" t="s">
        <v>1476</v>
      </c>
      <c r="F38" s="33" t="str">
        <f>IF(OR(OR(ISNUMBER(MATCH(C38,'July 4'!$E$2:$E$300,0)),ISNUMBER(MATCH(C38,'July 4'!$F$2:$F$300,0))),AND(ISNUMBER(MATCH(D38,'July 4'!$H$2:$H$300,0)),(ISNUMBER(MATCH(E38,'July 4'!$G$2:$G$300,0))))),"Found","Not Found")</f>
        <v>Found</v>
      </c>
      <c r="G38" s="33" t="str">
        <f>IF(OR(OR(ISNUMBER(MATCH(C38,'July 5'!$E$2:$E$300,0)),ISNUMBER(MATCH(C38,'July 5'!$F$2:$F$300,0))),AND(ISNUMBER(MATCH(D38,'July 5'!$H$2:$H$300,0)),(ISNUMBER(MATCH(E38,'July 5'!$G$2:$G$300,0))))),"Found","Not Found")</f>
        <v>Found</v>
      </c>
      <c r="H38" s="35" t="str">
        <f>IF(OR(OR(ISNUMBER(MATCH(C38,'July 6'!$E$2:$E$300,0)),ISNUMBER(MATCH(C38,'July 6'!$F$2:$F$300,0))),AND(ISNUMBER(MATCH(D38,'July 6'!$H$2:$H$300,0)),(ISNUMBER(MATCH(E38,'July 6'!$G$2:$G$300,0))))),"Found","Not Found")</f>
        <v>Found</v>
      </c>
      <c r="I38" s="33" t="str">
        <f>IF(OR(OR(ISNUMBER(MATCH(C38,'July 7'!$E$2:$E$300,0)),ISNUMBER(MATCH(C38,'July 7'!$F$2:$F$300,0))),AND(ISNUMBER(MATCH(D38,'July 7'!$H$2:$H$300,0)),(ISNUMBER(MATCH(E38,'July 7'!$G$2:$G$300,0))))),"Found","Not Found")</f>
        <v>Found</v>
      </c>
      <c r="J38" s="33" t="str">
        <f>IF(OR(OR(ISNUMBER(MATCH(C38,'July 8'!$E$2:$E$300,0)),ISNUMBER(MATCH(C38,'July 8'!$F$2:$F$300,0))),AND(ISNUMBER(MATCH(D38,'July 8'!$H$2:$H$300,0)),(ISNUMBER(MATCH(E38,'July 8'!$G$2:$G$300,0))))),"Found","Not Found")</f>
        <v>Found</v>
      </c>
      <c r="K38" s="33" t="str">
        <f>IF(OR(OR(ISNUMBER(MATCH(C38,'July 9'!$E$2:$E$300,0)),ISNUMBER(MATCH(C38,'July 9'!$F$2:$F$300,0))),AND(ISNUMBER(MATCH(D38,'July 9'!$H$2:$H$300,0)),(ISNUMBER(MATCH(E38,'July 9'!$G$2:$G$300,0))))),"Found","Not Found")</f>
        <v>Found</v>
      </c>
      <c r="L38" s="33" t="str">
        <f>IF(OR(OR(ISNUMBER(MATCH(C38,'July 10'!$E$2:$E$300,0)),ISNUMBER(MATCH(C38,'July 10'!$F$2:$F$300,0))),AND(ISNUMBER(MATCH(D38,'July 10'!$H$2:$H$300,0)),(ISNUMBER(MATCH(E38,'July 10'!$G$2:$G$300,0))))),"Found","Not Found")</f>
        <v>Found</v>
      </c>
      <c r="M38" s="36">
        <f t="shared" si="0"/>
        <v>7</v>
      </c>
      <c r="N38" s="34"/>
      <c r="O38" s="30" t="str">
        <f t="shared" si="1"/>
        <v>No</v>
      </c>
    </row>
    <row r="39" spans="1:15" ht="15" hidden="1" customHeight="1">
      <c r="B39" s="26" t="s">
        <v>1477</v>
      </c>
      <c r="C39" s="36" t="s">
        <v>1478</v>
      </c>
      <c r="D39" s="34" t="s">
        <v>161</v>
      </c>
      <c r="E39" s="34" t="s">
        <v>160</v>
      </c>
      <c r="F39" s="33" t="str">
        <f>IF(OR(OR(ISNUMBER(MATCH(C39,'July 4'!$E$2:$E$300,0)),ISNUMBER(MATCH(C39,'July 4'!$F$2:$F$300,0))),AND(ISNUMBER(MATCH(D39,'July 4'!$H$2:$H$300,0)),(ISNUMBER(MATCH(E39,'July 4'!$G$2:$G$300,0))))),"Found","Not Found")</f>
        <v>Found</v>
      </c>
      <c r="G39" s="33" t="str">
        <f>IF(OR(OR(ISNUMBER(MATCH(C39,'July 5'!$E$2:$E$300,0)),ISNUMBER(MATCH(C39,'July 5'!$F$2:$F$300,0))),AND(ISNUMBER(MATCH(D39,'July 5'!$H$2:$H$300,0)),(ISNUMBER(MATCH(E39,'July 5'!$G$2:$G$300,0))))),"Found","Not Found")</f>
        <v>Found</v>
      </c>
      <c r="H39" s="35" t="str">
        <f>IF(OR(OR(ISNUMBER(MATCH(C39,'July 6'!$E$2:$E$300,0)),ISNUMBER(MATCH(C39,'July 6'!$F$2:$F$300,0))),AND(ISNUMBER(MATCH(D39,'July 6'!$H$2:$H$300,0)),(ISNUMBER(MATCH(E39,'July 6'!$G$2:$G$300,0))))),"Found","Not Found")</f>
        <v>Found</v>
      </c>
      <c r="I39" s="33" t="str">
        <f>IF(OR(OR(ISNUMBER(MATCH(C39,'July 7'!$E$2:$E$300,0)),ISNUMBER(MATCH(C39,'July 7'!$F$2:$F$300,0))),AND(ISNUMBER(MATCH(D39,'July 7'!$H$2:$H$300,0)),(ISNUMBER(MATCH(E39,'July 7'!$G$2:$G$300,0))))),"Found","Not Found")</f>
        <v>Found</v>
      </c>
      <c r="J39" s="33" t="str">
        <f>IF(OR(OR(ISNUMBER(MATCH(C39,'July 8'!$E$2:$E$300,0)),ISNUMBER(MATCH(C39,'July 8'!$F$2:$F$300,0))),AND(ISNUMBER(MATCH(D39,'July 8'!$H$2:$H$300,0)),(ISNUMBER(MATCH(E39,'July 8'!$G$2:$G$300,0))))),"Found","Not Found")</f>
        <v>Found</v>
      </c>
      <c r="K39" s="33" t="str">
        <f>IF(OR(OR(ISNUMBER(MATCH(C39,'July 9'!$E$2:$E$300,0)),ISNUMBER(MATCH(C39,'July 9'!$F$2:$F$300,0))),AND(ISNUMBER(MATCH(D39,'July 9'!$H$2:$H$300,0)),(ISNUMBER(MATCH(E39,'July 9'!$G$2:$G$300,0))))),"Found","Not Found")</f>
        <v>Found</v>
      </c>
      <c r="L39" s="33" t="str">
        <f>IF(OR(OR(ISNUMBER(MATCH(C39,'July 10'!$E$2:$E$300,0)),ISNUMBER(MATCH(C39,'July 10'!$F$2:$F$300,0))),AND(ISNUMBER(MATCH(D39,'July 10'!$H$2:$H$300,0)),(ISNUMBER(MATCH(E39,'July 10'!$G$2:$G$300,0))))),"Found","Not Found")</f>
        <v>Found</v>
      </c>
      <c r="M39" s="36">
        <f t="shared" si="0"/>
        <v>7</v>
      </c>
      <c r="N39" s="34"/>
      <c r="O39" s="30" t="str">
        <f t="shared" si="1"/>
        <v>No</v>
      </c>
    </row>
    <row r="40" spans="1:15" ht="15" hidden="1" customHeight="1">
      <c r="B40" s="26" t="s">
        <v>1479</v>
      </c>
      <c r="C40" s="55" t="s">
        <v>1480</v>
      </c>
      <c r="D40" s="34" t="s">
        <v>1481</v>
      </c>
      <c r="E40" s="34" t="s">
        <v>1482</v>
      </c>
      <c r="F40" s="33" t="str">
        <f>IF(OR(OR(ISNUMBER(MATCH(C40,'July 4'!$E$2:$E$300,0)),ISNUMBER(MATCH(C40,'July 4'!$F$2:$F$300,0))),AND(ISNUMBER(MATCH(D40,'July 4'!$H$2:$H$300,0)),(ISNUMBER(MATCH(E40,'July 4'!$G$2:$G$300,0))))),"Found","Not Found")</f>
        <v>Found</v>
      </c>
      <c r="G40" s="33" t="str">
        <f>IF(OR(OR(ISNUMBER(MATCH(C40,'July 5'!$E$2:$E$300,0)),ISNUMBER(MATCH(C40,'July 5'!$F$2:$F$300,0))),AND(ISNUMBER(MATCH(D40,'July 5'!$H$2:$H$300,0)),(ISNUMBER(MATCH(E40,'July 5'!$G$2:$G$300,0))))),"Found","Not Found")</f>
        <v>Found</v>
      </c>
      <c r="H40" s="35" t="str">
        <f>IF(OR(OR(ISNUMBER(MATCH(C40,'July 6'!$E$2:$E$300,0)),ISNUMBER(MATCH(C40,'July 6'!$F$2:$F$300,0))),AND(ISNUMBER(MATCH(D40,'July 6'!$H$2:$H$300,0)),(ISNUMBER(MATCH(E40,'July 6'!$G$2:$G$300,0))))),"Found","Not Found")</f>
        <v>Found</v>
      </c>
      <c r="I40" s="33" t="str">
        <f>IF(OR(OR(ISNUMBER(MATCH(C40,'July 7'!$E$2:$E$300,0)),ISNUMBER(MATCH(C40,'July 7'!$F$2:$F$300,0))),AND(ISNUMBER(MATCH(D40,'July 7'!$H$2:$H$300,0)),(ISNUMBER(MATCH(E40,'July 7'!$G$2:$G$300,0))))),"Found","Not Found")</f>
        <v>Found</v>
      </c>
      <c r="J40" s="33" t="str">
        <f>IF(OR(OR(ISNUMBER(MATCH(C40,'July 8'!$E$2:$E$300,0)),ISNUMBER(MATCH(C40,'July 8'!$F$2:$F$300,0))),AND(ISNUMBER(MATCH(D40,'July 8'!$H$2:$H$300,0)),(ISNUMBER(MATCH(E40,'July 8'!$G$2:$G$300,0))))),"Found","Not Found")</f>
        <v>Found</v>
      </c>
      <c r="K40" s="33" t="str">
        <f>IF(OR(OR(ISNUMBER(MATCH(C40,'July 9'!$E$2:$E$300,0)),ISNUMBER(MATCH(C40,'July 9'!$F$2:$F$300,0))),AND(ISNUMBER(MATCH(D40,'July 9'!$H$2:$H$300,0)),(ISNUMBER(MATCH(E40,'July 9'!$G$2:$G$300,0))))),"Found","Not Found")</f>
        <v>Found</v>
      </c>
      <c r="L40" s="33" t="str">
        <f>IF(OR(OR(ISNUMBER(MATCH(C40,'July 10'!$E$2:$E$300,0)),ISNUMBER(MATCH(C40,'July 10'!$F$2:$F$300,0))),AND(ISNUMBER(MATCH(D40,'July 10'!$H$2:$H$300,0)),(ISNUMBER(MATCH(E40,'July 10'!$G$2:$G$300,0))))),"Found","Not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hidden="1" customHeight="1">
      <c r="B41" s="26" t="s">
        <v>1483</v>
      </c>
      <c r="C41" s="55" t="s">
        <v>85</v>
      </c>
      <c r="D41" s="34" t="s">
        <v>579</v>
      </c>
      <c r="E41" s="34" t="s">
        <v>1484</v>
      </c>
      <c r="F41" s="33" t="str">
        <f>IF(OR(OR(ISNUMBER(MATCH(C41,'July 4'!$E$2:$E$300,0)),ISNUMBER(MATCH(C41,'July 4'!$F$2:$F$300,0))),AND(ISNUMBER(MATCH(D41,'July 4'!$H$2:$H$300,0)),(ISNUMBER(MATCH(E41,'July 4'!$G$2:$G$300,0))))),"Found","Not Found")</f>
        <v>Found</v>
      </c>
      <c r="G41" s="33" t="str">
        <f>IF(OR(OR(ISNUMBER(MATCH(C41,'July 5'!$E$2:$E$300,0)),ISNUMBER(MATCH(C41,'July 5'!$F$2:$F$300,0))),AND(ISNUMBER(MATCH(D41,'July 5'!$H$2:$H$300,0)),(ISNUMBER(MATCH(E41,'July 5'!$G$2:$G$300,0))))),"Found","Not Found")</f>
        <v>Found</v>
      </c>
      <c r="H41" s="35" t="str">
        <f>IF(OR(OR(ISNUMBER(MATCH(C41,'July 6'!$E$2:$E$300,0)),ISNUMBER(MATCH(C41,'July 6'!$F$2:$F$300,0))),AND(ISNUMBER(MATCH(D41,'July 6'!$H$2:$H$300,0)),(ISNUMBER(MATCH(E41,'July 6'!$G$2:$G$300,0))))),"Found","Not Found")</f>
        <v>Found</v>
      </c>
      <c r="I41" s="33" t="str">
        <f>IF(OR(OR(ISNUMBER(MATCH(C41,'July 7'!$E$2:$E$300,0)),ISNUMBER(MATCH(C41,'July 7'!$F$2:$F$300,0))),AND(ISNUMBER(MATCH(D41,'July 7'!$H$2:$H$300,0)),(ISNUMBER(MATCH(E41,'July 7'!$G$2:$G$300,0))))),"Found","Not Found")</f>
        <v>Found</v>
      </c>
      <c r="J41" s="33" t="str">
        <f>IF(OR(OR(ISNUMBER(MATCH(C41,'July 8'!$E$2:$E$300,0)),ISNUMBER(MATCH(C41,'July 8'!$F$2:$F$300,0))),AND(ISNUMBER(MATCH(D41,'July 8'!$H$2:$H$300,0)),(ISNUMBER(MATCH(E41,'July 8'!$G$2:$G$300,0))))),"Found","Not Found")</f>
        <v>Not Found</v>
      </c>
      <c r="K41" s="33" t="str">
        <f>IF(OR(OR(ISNUMBER(MATCH(C41,'July 9'!$E$2:$E$300,0)),ISNUMBER(MATCH(C41,'July 9'!$F$2:$F$300,0))),AND(ISNUMBER(MATCH(D41,'July 9'!$H$2:$H$300,0)),(ISNUMBER(MATCH(E41,'July 9'!$G$2:$G$300,0))))),"Found","Not Found")</f>
        <v>Not Found</v>
      </c>
      <c r="L41" s="33" t="str">
        <f>IF(OR(OR(ISNUMBER(MATCH(C41,'July 10'!$E$2:$E$300,0)),ISNUMBER(MATCH(C41,'July 10'!$F$2:$F$300,0))),AND(ISNUMBER(MATCH(D41,'July 10'!$H$2:$H$300,0)),(ISNUMBER(MATCH(E41,'July 10'!$G$2:$G$300,0))))),"Found","Not Found")</f>
        <v>Found</v>
      </c>
      <c r="M41" s="36">
        <f t="shared" si="0"/>
        <v>5</v>
      </c>
      <c r="N41" s="34"/>
      <c r="O41" s="30" t="str">
        <f t="shared" si="1"/>
        <v>No</v>
      </c>
    </row>
    <row r="42" spans="1:15" ht="15" hidden="1" customHeight="1">
      <c r="B42" s="26" t="s">
        <v>1485</v>
      </c>
      <c r="C42" s="55" t="s">
        <v>1486</v>
      </c>
      <c r="D42" s="34" t="s">
        <v>88</v>
      </c>
      <c r="E42" s="34" t="s">
        <v>87</v>
      </c>
      <c r="F42" s="33" t="str">
        <f>IF(OR(OR(ISNUMBER(MATCH(C42,'July 4'!$E$2:$E$300,0)),ISNUMBER(MATCH(C42,'July 4'!$F$2:$F$300,0))),AND(ISNUMBER(MATCH(D42,'July 4'!$H$2:$H$300,0)),(ISNUMBER(MATCH(E42,'July 4'!$G$2:$G$300,0))))),"Found","Not Found")</f>
        <v>Not Found</v>
      </c>
      <c r="G42" s="33" t="str">
        <f>IF(OR(OR(ISNUMBER(MATCH(C42,'July 5'!$E$2:$E$300,0)),ISNUMBER(MATCH(C42,'July 5'!$F$2:$F$300,0))),AND(ISNUMBER(MATCH(D42,'July 5'!$H$2:$H$300,0)),(ISNUMBER(MATCH(E42,'July 5'!$G$2:$G$300,0))))),"Found","Not Found")</f>
        <v>Found</v>
      </c>
      <c r="H42" s="35" t="str">
        <f>IF(OR(OR(ISNUMBER(MATCH(C42,'July 6'!$E$2:$E$300,0)),ISNUMBER(MATCH(C42,'July 6'!$F$2:$F$300,0))),AND(ISNUMBER(MATCH(D42,'July 6'!$H$2:$H$300,0)),(ISNUMBER(MATCH(E42,'July 6'!$G$2:$G$300,0))))),"Found","Not Found")</f>
        <v>Found</v>
      </c>
      <c r="I42" s="33" t="str">
        <f>IF(OR(OR(ISNUMBER(MATCH(C42,'July 7'!$E$2:$E$300,0)),ISNUMBER(MATCH(C42,'July 7'!$F$2:$F$300,0))),AND(ISNUMBER(MATCH(D42,'July 7'!$H$2:$H$300,0)),(ISNUMBER(MATCH(E42,'July 7'!$G$2:$G$300,0))))),"Found","Not Found")</f>
        <v>Found</v>
      </c>
      <c r="J42" s="33" t="str">
        <f>IF(OR(OR(ISNUMBER(MATCH(C42,'July 8'!$E$2:$E$300,0)),ISNUMBER(MATCH(C42,'July 8'!$F$2:$F$300,0))),AND(ISNUMBER(MATCH(D42,'July 8'!$H$2:$H$300,0)),(ISNUMBER(MATCH(E42,'July 8'!$G$2:$G$300,0))))),"Found","Not Found")</f>
        <v>Found</v>
      </c>
      <c r="K42" s="33" t="str">
        <f>IF(OR(OR(ISNUMBER(MATCH(C42,'July 9'!$E$2:$E$300,0)),ISNUMBER(MATCH(C42,'July 9'!$F$2:$F$300,0))),AND(ISNUMBER(MATCH(D42,'July 9'!$H$2:$H$300,0)),(ISNUMBER(MATCH(E42,'July 9'!$G$2:$G$300,0))))),"Found","Not Found")</f>
        <v>Found</v>
      </c>
      <c r="L42" s="33" t="str">
        <f>IF(OR(OR(ISNUMBER(MATCH(C42,'July 10'!$E$2:$E$300,0)),ISNUMBER(MATCH(C42,'July 10'!$F$2:$F$300,0))),AND(ISNUMBER(MATCH(D42,'July 10'!$H$2:$H$300,0)),(ISNUMBER(MATCH(E42,'July 10'!$G$2:$G$300,0))))),"Found","Not Found")</f>
        <v>Not Found</v>
      </c>
      <c r="M42" s="36">
        <f t="shared" si="0"/>
        <v>5</v>
      </c>
      <c r="N42" s="34"/>
      <c r="O42" s="30" t="str">
        <f t="shared" si="1"/>
        <v>No</v>
      </c>
    </row>
    <row r="43" spans="1:15" ht="15" hidden="1" customHeight="1">
      <c r="B43" s="26" t="s">
        <v>1487</v>
      </c>
      <c r="C43" s="36" t="s">
        <v>24</v>
      </c>
      <c r="D43" s="34" t="s">
        <v>1488</v>
      </c>
      <c r="E43" s="34" t="s">
        <v>1489</v>
      </c>
      <c r="F43" s="33" t="str">
        <f>IF(OR(OR(ISNUMBER(MATCH(C43,'July 4'!$E$2:$E$300,0)),ISNUMBER(MATCH(C43,'July 4'!$F$2:$F$300,0))),AND(ISNUMBER(MATCH(D43,'July 4'!$H$2:$H$300,0)),(ISNUMBER(MATCH(E43,'July 4'!$G$2:$G$300,0))))),"Found","Not Found")</f>
        <v>Found</v>
      </c>
      <c r="G43" s="33" t="str">
        <f>IF(OR(OR(ISNUMBER(MATCH(C43,'July 5'!$E$2:$E$300,0)),ISNUMBER(MATCH(C43,'July 5'!$F$2:$F$300,0))),AND(ISNUMBER(MATCH(D43,'July 5'!$H$2:$H$300,0)),(ISNUMBER(MATCH(E43,'July 5'!$G$2:$G$300,0))))),"Found","Not Found")</f>
        <v>Found</v>
      </c>
      <c r="H43" s="35" t="str">
        <f>IF(OR(OR(ISNUMBER(MATCH(C43,'July 6'!$E$2:$E$300,0)),ISNUMBER(MATCH(C43,'July 6'!$F$2:$F$300,0))),AND(ISNUMBER(MATCH(D43,'July 6'!$H$2:$H$300,0)),(ISNUMBER(MATCH(E43,'July 6'!$G$2:$G$300,0))))),"Found","Not Found")</f>
        <v>Found</v>
      </c>
      <c r="I43" s="33" t="str">
        <f>IF(OR(OR(ISNUMBER(MATCH(C43,'July 7'!$E$2:$E$300,0)),ISNUMBER(MATCH(C43,'July 7'!$F$2:$F$300,0))),AND(ISNUMBER(MATCH(D43,'July 7'!$H$2:$H$300,0)),(ISNUMBER(MATCH(E43,'July 7'!$G$2:$G$300,0))))),"Found","Not Found")</f>
        <v>Found</v>
      </c>
      <c r="J43" s="33" t="str">
        <f>IF(OR(OR(ISNUMBER(MATCH(C43,'July 8'!$E$2:$E$300,0)),ISNUMBER(MATCH(C43,'July 8'!$F$2:$F$300,0))),AND(ISNUMBER(MATCH(D43,'July 8'!$H$2:$H$300,0)),(ISNUMBER(MATCH(E43,'July 8'!$G$2:$G$300,0))))),"Found","Not Found")</f>
        <v>Found</v>
      </c>
      <c r="K43" s="33" t="str">
        <f>IF(OR(OR(ISNUMBER(MATCH(C43,'July 9'!$E$2:$E$300,0)),ISNUMBER(MATCH(C43,'July 9'!$F$2:$F$300,0))),AND(ISNUMBER(MATCH(D43,'July 9'!$H$2:$H$300,0)),(ISNUMBER(MATCH(E43,'July 9'!$G$2:$G$300,0))))),"Found","Not Found")</f>
        <v>Found</v>
      </c>
      <c r="L43" s="33" t="str">
        <f>IF(OR(OR(ISNUMBER(MATCH(C43,'July 10'!$E$2:$E$300,0)),ISNUMBER(MATCH(C43,'July 10'!$F$2:$F$300,0))),AND(ISNUMBER(MATCH(D43,'July 10'!$H$2:$H$300,0)),(ISNUMBER(MATCH(E43,'July 10'!$G$2:$G$300,0))))),"Found","Not Found")</f>
        <v>Found</v>
      </c>
      <c r="M43" s="36">
        <f t="shared" si="0"/>
        <v>7</v>
      </c>
      <c r="N43" s="34"/>
      <c r="O43" s="30" t="str">
        <f t="shared" si="1"/>
        <v>No</v>
      </c>
    </row>
    <row r="44" spans="1:15" ht="15" customHeight="1">
      <c r="B44" s="26" t="s">
        <v>1490</v>
      </c>
      <c r="C44" s="34"/>
      <c r="D44" s="34" t="s">
        <v>1491</v>
      </c>
      <c r="E44" s="34" t="s">
        <v>1492</v>
      </c>
      <c r="F44" s="33" t="str">
        <f>IF(OR(OR(ISNUMBER(MATCH(C44,'July 4'!$E$2:$E$300,0)),ISNUMBER(MATCH(C44,'July 4'!$F$2:$F$300,0))),AND(ISNUMBER(MATCH(D44,'July 4'!$H$2:$H$300,0)),(ISNUMBER(MATCH(E44,'July 4'!$G$2:$G$300,0))))),"Found","Not Found")</f>
        <v>Not Found</v>
      </c>
      <c r="G44" s="33" t="str">
        <f>IF(OR(OR(ISNUMBER(MATCH(C44,'July 5'!$E$2:$E$300,0)),ISNUMBER(MATCH(C44,'July 5'!$F$2:$F$300,0))),AND(ISNUMBER(MATCH(D44,'July 5'!$H$2:$H$300,0)),(ISNUMBER(MATCH(E44,'July 5'!$G$2:$G$300,0))))),"Found","Not Found")</f>
        <v>Not Found</v>
      </c>
      <c r="H44" s="35" t="str">
        <f>IF(OR(OR(ISNUMBER(MATCH(C44,'July 6'!$E$2:$E$300,0)),ISNUMBER(MATCH(C44,'July 6'!$F$2:$F$300,0))),AND(ISNUMBER(MATCH(D44,'July 6'!$H$2:$H$300,0)),(ISNUMBER(MATCH(E44,'July 6'!$G$2:$G$300,0))))),"Found","Not Found")</f>
        <v>Not Found</v>
      </c>
      <c r="I44" s="33" t="str">
        <f>IF(OR(OR(ISNUMBER(MATCH(C44,'July 7'!$E$2:$E$300,0)),ISNUMBER(MATCH(C44,'July 7'!$F$2:$F$300,0))),AND(ISNUMBER(MATCH(D44,'July 7'!$H$2:$H$300,0)),(ISNUMBER(MATCH(E44,'July 7'!$G$2:$G$300,0))))),"Found","Not Found")</f>
        <v>Not Found</v>
      </c>
      <c r="J44" s="33" t="str">
        <f>IF(OR(OR(ISNUMBER(MATCH(C44,'July 8'!$E$2:$E$300,0)),ISNUMBER(MATCH(C44,'July 8'!$F$2:$F$300,0))),AND(ISNUMBER(MATCH(D44,'July 8'!$H$2:$H$300,0)),(ISNUMBER(MATCH(E44,'July 8'!$G$2:$G$300,0))))),"Found","Not Found")</f>
        <v>Not Found</v>
      </c>
      <c r="K44" s="33" t="str">
        <f>IF(OR(OR(ISNUMBER(MATCH(C44,'July 9'!$E$2:$E$300,0)),ISNUMBER(MATCH(C44,'July 9'!$F$2:$F$300,0))),AND(ISNUMBER(MATCH(D44,'July 9'!$H$2:$H$300,0)),(ISNUMBER(MATCH(E44,'July 9'!$G$2:$G$300,0))))),"Found","Not Found")</f>
        <v>Not Found</v>
      </c>
      <c r="L44" s="33" t="str">
        <f>IF(OR(OR(ISNUMBER(MATCH(C44,'July 10'!$E$2:$E$300,0)),ISNUMBER(MATCH(C44,'July 10'!$F$2:$F$300,0))),AND(ISNUMBER(MATCH(D44,'July 10'!$H$2:$H$300,0)),(ISNUMBER(MATCH(E44,'July 10'!$G$2:$G$300,0))))),"Found","Not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1493</v>
      </c>
      <c r="C45" s="36" t="s">
        <v>53</v>
      </c>
      <c r="D45" s="34" t="s">
        <v>1494</v>
      </c>
      <c r="E45" s="34" t="s">
        <v>1495</v>
      </c>
      <c r="F45" s="33" t="str">
        <f>IF(OR(OR(ISNUMBER(MATCH(C45,'July 4'!$E$2:$E$300,0)),ISNUMBER(MATCH(C45,'July 4'!$F$2:$F$300,0))),AND(ISNUMBER(MATCH(D45,'July 4'!$H$2:$H$300,0)),(ISNUMBER(MATCH(E45,'July 4'!$G$2:$G$300,0))))),"Found","Not Found")</f>
        <v>Found</v>
      </c>
      <c r="G45" s="33" t="str">
        <f>IF(OR(OR(ISNUMBER(MATCH(C45,'July 5'!$E$2:$E$300,0)),ISNUMBER(MATCH(C45,'July 5'!$F$2:$F$300,0))),AND(ISNUMBER(MATCH(D45,'July 5'!$H$2:$H$300,0)),(ISNUMBER(MATCH(E45,'July 5'!$G$2:$G$300,0))))),"Found","Not Found")</f>
        <v>Not Found</v>
      </c>
      <c r="H45" s="35" t="str">
        <f>IF(OR(OR(ISNUMBER(MATCH(C45,'July 6'!$E$2:$E$300,0)),ISNUMBER(MATCH(C45,'July 6'!$F$2:$F$300,0))),AND(ISNUMBER(MATCH(D45,'July 6'!$H$2:$H$300,0)),(ISNUMBER(MATCH(E45,'July 6'!$G$2:$G$300,0))))),"Found","Not Found")</f>
        <v>Found</v>
      </c>
      <c r="I45" s="33" t="str">
        <f>IF(OR(OR(ISNUMBER(MATCH(C45,'July 7'!$E$2:$E$300,0)),ISNUMBER(MATCH(C45,'July 7'!$F$2:$F$300,0))),AND(ISNUMBER(MATCH(D45,'July 7'!$H$2:$H$300,0)),(ISNUMBER(MATCH(E45,'July 7'!$G$2:$G$300,0))))),"Found","Not Found")</f>
        <v>Not Found</v>
      </c>
      <c r="J45" s="33" t="str">
        <f>IF(OR(OR(ISNUMBER(MATCH(C45,'July 8'!$E$2:$E$300,0)),ISNUMBER(MATCH(C45,'July 8'!$F$2:$F$300,0))),AND(ISNUMBER(MATCH(D45,'July 8'!$H$2:$H$300,0)),(ISNUMBER(MATCH(E45,'July 8'!$G$2:$G$300,0))))),"Found","Not Found")</f>
        <v>Not Found</v>
      </c>
      <c r="K45" s="33" t="str">
        <f>IF(OR(OR(ISNUMBER(MATCH(C45,'July 9'!$E$2:$E$300,0)),ISNUMBER(MATCH(C45,'July 9'!$F$2:$F$300,0))),AND(ISNUMBER(MATCH(D45,'July 9'!$H$2:$H$300,0)),(ISNUMBER(MATCH(E45,'July 9'!$G$2:$G$300,0))))),"Found","Not Found")</f>
        <v>Not Found</v>
      </c>
      <c r="L45" s="33" t="str">
        <f>IF(OR(OR(ISNUMBER(MATCH(C45,'July 10'!$E$2:$E$300,0)),ISNUMBER(MATCH(C45,'July 10'!$F$2:$F$300,0))),AND(ISNUMBER(MATCH(D45,'July 10'!$H$2:$H$300,0)),(ISNUMBER(MATCH(E45,'July 10'!$G$2:$G$300,0))))),"Found","Not Found")</f>
        <v>Not Found</v>
      </c>
      <c r="M45" s="36">
        <f t="shared" si="0"/>
        <v>2</v>
      </c>
      <c r="N45" s="34"/>
      <c r="O45" s="30" t="str">
        <f t="shared" si="1"/>
        <v>Yes</v>
      </c>
    </row>
    <row r="46" spans="1:15" ht="15" hidden="1" customHeight="1">
      <c r="B46" s="26" t="s">
        <v>1496</v>
      </c>
      <c r="C46" s="36" t="s">
        <v>70</v>
      </c>
      <c r="D46" s="34" t="s">
        <v>637</v>
      </c>
      <c r="E46" s="34" t="s">
        <v>1497</v>
      </c>
      <c r="F46" s="33" t="str">
        <f>IF(OR(OR(ISNUMBER(MATCH(C46,'July 4'!$E$2:$E$300,0)),ISNUMBER(MATCH(C46,'July 4'!$F$2:$F$300,0))),AND(ISNUMBER(MATCH(D46,'July 4'!$H$2:$H$300,0)),(ISNUMBER(MATCH(E46,'July 4'!$G$2:$G$300,0))))),"Found","Not Found")</f>
        <v>Found</v>
      </c>
      <c r="G46" s="33" t="str">
        <f>IF(OR(OR(ISNUMBER(MATCH(C46,'July 5'!$E$2:$E$300,0)),ISNUMBER(MATCH(C46,'July 5'!$F$2:$F$300,0))),AND(ISNUMBER(MATCH(D46,'July 5'!$H$2:$H$300,0)),(ISNUMBER(MATCH(E46,'July 5'!$G$2:$G$300,0))))),"Found","Not Found")</f>
        <v>Found</v>
      </c>
      <c r="H46" s="35" t="str">
        <f>IF(OR(OR(ISNUMBER(MATCH(C46,'July 6'!$E$2:$E$300,0)),ISNUMBER(MATCH(C46,'July 6'!$F$2:$F$300,0))),AND(ISNUMBER(MATCH(D46,'July 6'!$H$2:$H$300,0)),(ISNUMBER(MATCH(E46,'July 6'!$G$2:$G$300,0))))),"Found","Not Found")</f>
        <v>Not Found</v>
      </c>
      <c r="I46" s="33" t="str">
        <f>IF(OR(OR(ISNUMBER(MATCH(C46,'July 7'!$E$2:$E$300,0)),ISNUMBER(MATCH(C46,'July 7'!$F$2:$F$300,0))),AND(ISNUMBER(MATCH(D46,'July 7'!$H$2:$H$300,0)),(ISNUMBER(MATCH(E46,'July 7'!$G$2:$G$300,0))))),"Found","Not Found")</f>
        <v>Not Found</v>
      </c>
      <c r="J46" s="33" t="str">
        <f>IF(OR(OR(ISNUMBER(MATCH(C46,'July 8'!$E$2:$E$300,0)),ISNUMBER(MATCH(C46,'July 8'!$F$2:$F$300,0))),AND(ISNUMBER(MATCH(D46,'July 8'!$H$2:$H$300,0)),(ISNUMBER(MATCH(E46,'July 8'!$G$2:$G$300,0))))),"Found","Not Found")</f>
        <v>Found</v>
      </c>
      <c r="K46" s="33" t="str">
        <f>IF(OR(OR(ISNUMBER(MATCH(C46,'July 9'!$E$2:$E$300,0)),ISNUMBER(MATCH(C46,'July 9'!$F$2:$F$300,0))),AND(ISNUMBER(MATCH(D46,'July 9'!$H$2:$H$300,0)),(ISNUMBER(MATCH(E46,'July 9'!$G$2:$G$300,0))))),"Found","Not Found")</f>
        <v>Not Found</v>
      </c>
      <c r="L46" s="33" t="str">
        <f>IF(OR(OR(ISNUMBER(MATCH(C46,'July 10'!$E$2:$E$300,0)),ISNUMBER(MATCH(C46,'July 10'!$F$2:$F$300,0))),AND(ISNUMBER(MATCH(D46,'July 10'!$H$2:$H$300,0)),(ISNUMBER(MATCH(E46,'July 10'!$G$2:$G$300,0))))),"Found","Not Found")</f>
        <v>Not Found</v>
      </c>
      <c r="M46" s="36">
        <f t="shared" si="0"/>
        <v>3</v>
      </c>
      <c r="N46" s="34"/>
      <c r="O46" s="30" t="str">
        <f t="shared" si="1"/>
        <v>No</v>
      </c>
    </row>
    <row r="47" spans="1:15" ht="15" customHeight="1">
      <c r="B47" s="53" t="s">
        <v>1498</v>
      </c>
      <c r="C47" s="36" t="s">
        <v>1499</v>
      </c>
      <c r="D47" s="34" t="s">
        <v>1500</v>
      </c>
      <c r="E47" s="34" t="s">
        <v>1501</v>
      </c>
      <c r="F47" s="33" t="str">
        <f>IF(OR(OR(ISNUMBER(MATCH(C47,'July 4'!$E$2:$E$300,0)),ISNUMBER(MATCH(C47,'July 4'!$F$2:$F$300,0))),AND(ISNUMBER(MATCH(D47,'July 4'!$H$2:$H$300,0)),(ISNUMBER(MATCH(E47,'July 4'!$G$2:$G$300,0))))),"Found","Not Found")</f>
        <v>Not Found</v>
      </c>
      <c r="G47" s="33" t="str">
        <f>IF(OR(OR(ISNUMBER(MATCH(C47,'July 5'!$E$2:$E$300,0)),ISNUMBER(MATCH(C47,'July 5'!$F$2:$F$300,0))),AND(ISNUMBER(MATCH(D47,'July 5'!$H$2:$H$300,0)),(ISNUMBER(MATCH(E47,'July 5'!$G$2:$G$300,0))))),"Found","Not Found")</f>
        <v>Not Found</v>
      </c>
      <c r="H47" s="35" t="str">
        <f>IF(OR(OR(ISNUMBER(MATCH(C47,'July 6'!$E$2:$E$300,0)),ISNUMBER(MATCH(C47,'July 6'!$F$2:$F$300,0))),AND(ISNUMBER(MATCH(D47,'July 6'!$H$2:$H$300,0)),(ISNUMBER(MATCH(E47,'July 6'!$G$2:$G$300,0))))),"Found","Not Found")</f>
        <v>Not Found</v>
      </c>
      <c r="I47" s="33" t="str">
        <f>IF(OR(OR(ISNUMBER(MATCH(C47,'July 7'!$E$2:$E$300,0)),ISNUMBER(MATCH(C47,'July 7'!$F$2:$F$300,0))),AND(ISNUMBER(MATCH(D47,'July 7'!$H$2:$H$300,0)),(ISNUMBER(MATCH(E47,'July 7'!$G$2:$G$300,0))))),"Found","Not Found")</f>
        <v>Not Found</v>
      </c>
      <c r="J47" s="33" t="str">
        <f>IF(OR(OR(ISNUMBER(MATCH(C47,'July 8'!$E$2:$E$300,0)),ISNUMBER(MATCH(C47,'July 8'!$F$2:$F$300,0))),AND(ISNUMBER(MATCH(D47,'July 8'!$H$2:$H$300,0)),(ISNUMBER(MATCH(E47,'July 8'!$G$2:$G$300,0))))),"Found","Not Found")</f>
        <v>Not Found</v>
      </c>
      <c r="K47" s="33" t="str">
        <f>IF(OR(OR(ISNUMBER(MATCH(C47,'July 9'!$E$2:$E$300,0)),ISNUMBER(MATCH(C47,'July 9'!$F$2:$F$300,0))),AND(ISNUMBER(MATCH(D47,'July 9'!$H$2:$H$300,0)),(ISNUMBER(MATCH(E47,'July 9'!$G$2:$G$300,0))))),"Found","Not Found")</f>
        <v>Not Found</v>
      </c>
      <c r="L47" s="33" t="str">
        <f>IF(OR(OR(ISNUMBER(MATCH(C47,'July 10'!$E$2:$E$300,0)),ISNUMBER(MATCH(C47,'July 10'!$F$2:$F$300,0))),AND(ISNUMBER(MATCH(D47,'July 10'!$H$2:$H$300,0)),(ISNUMBER(MATCH(E47,'July 10'!$G$2:$G$300,0))))),"Found","Not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hidden="1" customHeight="1">
      <c r="B48" s="26" t="s">
        <v>1502</v>
      </c>
      <c r="C48" s="36" t="s">
        <v>1503</v>
      </c>
      <c r="D48" s="34" t="s">
        <v>64</v>
      </c>
      <c r="E48" s="56" t="s">
        <v>63</v>
      </c>
      <c r="F48" s="33" t="str">
        <f>IF(OR(OR(ISNUMBER(MATCH(C48,'July 4'!$E$2:$E$300,0)),ISNUMBER(MATCH(C48,'July 4'!$F$2:$F$300,0))),AND(ISNUMBER(MATCH(D48,'July 4'!$H$2:$H$300,0)),(ISNUMBER(MATCH(E48,'July 4'!$G$2:$G$300,0))))),"Found","Not Found")</f>
        <v>Found</v>
      </c>
      <c r="G48" s="33" t="str">
        <f>IF(OR(OR(ISNUMBER(MATCH(C48,'July 5'!$E$2:$E$300,0)),ISNUMBER(MATCH(C48,'July 5'!$F$2:$F$300,0))),AND(ISNUMBER(MATCH(D48,'July 5'!$H$2:$H$300,0)),(ISNUMBER(MATCH(E48,'July 5'!$G$2:$G$300,0))))),"Found","Not Found")</f>
        <v>Found</v>
      </c>
      <c r="H48" s="35" t="str">
        <f>IF(OR(OR(ISNUMBER(MATCH(C48,'July 6'!$E$2:$E$300,0)),ISNUMBER(MATCH(C48,'July 6'!$F$2:$F$300,0))),AND(ISNUMBER(MATCH(D48,'July 6'!$H$2:$H$300,0)),(ISNUMBER(MATCH(E48,'July 6'!$G$2:$G$300,0))))),"Found","Not Found")</f>
        <v>Not Found</v>
      </c>
      <c r="I48" s="33" t="str">
        <f>IF(OR(OR(ISNUMBER(MATCH(C48,'July 7'!$E$2:$E$300,0)),ISNUMBER(MATCH(C48,'July 7'!$F$2:$F$300,0))),AND(ISNUMBER(MATCH(D48,'July 7'!$H$2:$H$300,0)),(ISNUMBER(MATCH(E48,'July 7'!$G$2:$G$300,0))))),"Found","Not Found")</f>
        <v>Found</v>
      </c>
      <c r="J48" s="33" t="str">
        <f>IF(OR(OR(ISNUMBER(MATCH(C48,'July 8'!$E$2:$E$300,0)),ISNUMBER(MATCH(C48,'July 8'!$F$2:$F$300,0))),AND(ISNUMBER(MATCH(D48,'July 8'!$H$2:$H$300,0)),(ISNUMBER(MATCH(E48,'July 8'!$G$2:$G$300,0))))),"Found","Not Found")</f>
        <v>Found</v>
      </c>
      <c r="K48" s="33" t="str">
        <f>IF(OR(OR(ISNUMBER(MATCH(C48,'July 9'!$E$2:$E$300,0)),ISNUMBER(MATCH(C48,'July 9'!$F$2:$F$300,0))),AND(ISNUMBER(MATCH(D48,'July 9'!$H$2:$H$300,0)),(ISNUMBER(MATCH(E48,'July 9'!$G$2:$G$300,0))))),"Found","Not Found")</f>
        <v>Not Found</v>
      </c>
      <c r="L48" s="33" t="str">
        <f>IF(OR(OR(ISNUMBER(MATCH(C48,'July 10'!$E$2:$E$300,0)),ISNUMBER(MATCH(C48,'July 10'!$F$2:$F$300,0))),AND(ISNUMBER(MATCH(D48,'July 10'!$H$2:$H$300,0)),(ISNUMBER(MATCH(E48,'July 10'!$G$2:$G$300,0))))),"Found","Not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hidden="1" customHeight="1">
      <c r="B49" s="26" t="s">
        <v>1033</v>
      </c>
      <c r="C49" s="36" t="s">
        <v>1034</v>
      </c>
      <c r="D49" s="34" t="s">
        <v>48</v>
      </c>
      <c r="E49" s="34" t="s">
        <v>47</v>
      </c>
      <c r="F49" s="33" t="str">
        <f>IF(OR(OR(ISNUMBER(MATCH(C49,'July 4'!$E$2:$E$300,0)),ISNUMBER(MATCH(C49,'July 4'!$F$2:$F$300,0))),AND(ISNUMBER(MATCH(D49,'July 4'!$H$2:$H$300,0)),(ISNUMBER(MATCH(E49,'July 4'!$G$2:$G$300,0))))),"Found","Not Found")</f>
        <v>Found</v>
      </c>
      <c r="G49" s="33" t="str">
        <f>IF(OR(OR(ISNUMBER(MATCH(C49,'July 5'!$E$2:$E$300,0)),ISNUMBER(MATCH(C49,'July 5'!$F$2:$F$300,0))),AND(ISNUMBER(MATCH(D49,'July 5'!$H$2:$H$300,0)),(ISNUMBER(MATCH(E49,'July 5'!$G$2:$G$300,0))))),"Found","Not Found")</f>
        <v>Found</v>
      </c>
      <c r="H49" s="35" t="str">
        <f>IF(OR(OR(ISNUMBER(MATCH(C49,'July 6'!$E$2:$E$300,0)),ISNUMBER(MATCH(C49,'July 6'!$F$2:$F$300,0))),AND(ISNUMBER(MATCH(D49,'July 6'!$H$2:$H$300,0)),(ISNUMBER(MATCH(E49,'July 6'!$G$2:$G$300,0))))),"Found","Not Found")</f>
        <v>Found</v>
      </c>
      <c r="I49" s="33" t="str">
        <f>IF(OR(OR(ISNUMBER(MATCH(C49,'July 7'!$E$2:$E$300,0)),ISNUMBER(MATCH(C49,'July 7'!$F$2:$F$300,0))),AND(ISNUMBER(MATCH(D49,'July 7'!$H$2:$H$300,0)),(ISNUMBER(MATCH(E49,'July 7'!$G$2:$G$300,0))))),"Found","Not Found")</f>
        <v>Found</v>
      </c>
      <c r="J49" s="33" t="str">
        <f>IF(OR(OR(ISNUMBER(MATCH(C49,'July 8'!$E$2:$E$300,0)),ISNUMBER(MATCH(C49,'July 8'!$F$2:$F$300,0))),AND(ISNUMBER(MATCH(D49,'July 8'!$H$2:$H$300,0)),(ISNUMBER(MATCH(E49,'July 8'!$G$2:$G$300,0))))),"Found","Not Found")</f>
        <v>Found</v>
      </c>
      <c r="K49" s="33" t="str">
        <f>IF(OR(OR(ISNUMBER(MATCH(C49,'July 9'!$E$2:$E$300,0)),ISNUMBER(MATCH(C49,'July 9'!$F$2:$F$300,0))),AND(ISNUMBER(MATCH(D49,'July 9'!$H$2:$H$300,0)),(ISNUMBER(MATCH(E49,'July 9'!$G$2:$G$300,0))))),"Found","Not Found")</f>
        <v>Not Found</v>
      </c>
      <c r="L49" s="33" t="str">
        <f>IF(OR(OR(ISNUMBER(MATCH(C49,'July 10'!$E$2:$E$300,0)),ISNUMBER(MATCH(C49,'July 10'!$F$2:$F$300,0))),AND(ISNUMBER(MATCH(D49,'July 10'!$H$2:$H$300,0)),(ISNUMBER(MATCH(E49,'July 10'!$G$2:$G$300,0))))),"Found","Not Found")</f>
        <v>Not Found</v>
      </c>
      <c r="M49" s="36">
        <f t="shared" si="0"/>
        <v>5</v>
      </c>
      <c r="N49" s="34"/>
      <c r="O49" s="30" t="str">
        <f t="shared" si="1"/>
        <v>No</v>
      </c>
    </row>
    <row r="50" spans="1:20" ht="14.25" hidden="1" customHeight="1">
      <c r="B50" s="26" t="s">
        <v>178</v>
      </c>
      <c r="C50" s="36" t="s">
        <v>105</v>
      </c>
      <c r="D50" s="34" t="s">
        <v>179</v>
      </c>
      <c r="E50" s="34" t="s">
        <v>180</v>
      </c>
      <c r="F50" s="33" t="str">
        <f>IF(OR(OR(ISNUMBER(MATCH(C50,'July 4'!$E$2:$E$300,0)),ISNUMBER(MATCH(C50,'July 4'!$F$2:$F$300,0))),AND(ISNUMBER(MATCH(D50,'July 4'!$H$2:$H$300,0)),(ISNUMBER(MATCH(E50,'July 4'!$G$2:$G$300,0))))),"Found","Not Found")</f>
        <v>Not Found</v>
      </c>
      <c r="G50" s="33" t="str">
        <f>IF(OR(OR(ISNUMBER(MATCH(C50,'July 5'!$E$2:$E$300,0)),ISNUMBER(MATCH(C50,'July 5'!$F$2:$F$300,0))),AND(ISNUMBER(MATCH(D50,'July 5'!$H$2:$H$300,0)),(ISNUMBER(MATCH(E50,'July 5'!$G$2:$G$300,0))))),"Found","Not Found")</f>
        <v>Found</v>
      </c>
      <c r="H50" s="35" t="str">
        <f>IF(OR(OR(ISNUMBER(MATCH(C50,'July 6'!$E$2:$E$300,0)),ISNUMBER(MATCH(C50,'July 6'!$F$2:$F$300,0))),AND(ISNUMBER(MATCH(D50,'July 6'!$H$2:$H$300,0)),(ISNUMBER(MATCH(E50,'July 6'!$G$2:$G$300,0))))),"Found","Not Found")</f>
        <v>Found</v>
      </c>
      <c r="I50" s="33" t="str">
        <f>IF(OR(OR(ISNUMBER(MATCH(C50,'July 7'!$E$2:$E$300,0)),ISNUMBER(MATCH(C50,'July 7'!$F$2:$F$300,0))),AND(ISNUMBER(MATCH(D50,'July 7'!$H$2:$H$300,0)),(ISNUMBER(MATCH(E50,'July 7'!$G$2:$G$300,0))))),"Found","Not Found")</f>
        <v>Found</v>
      </c>
      <c r="J50" s="33" t="str">
        <f>IF(OR(OR(ISNUMBER(MATCH(C50,'July 8'!$E$2:$E$300,0)),ISNUMBER(MATCH(C50,'July 8'!$F$2:$F$300,0))),AND(ISNUMBER(MATCH(D50,'July 8'!$H$2:$H$300,0)),(ISNUMBER(MATCH(E50,'July 8'!$G$2:$G$300,0))))),"Found","Not Found")</f>
        <v>Found</v>
      </c>
      <c r="K50" s="33" t="str">
        <f>IF(OR(OR(ISNUMBER(MATCH(C50,'July 9'!$E$2:$E$300,0)),ISNUMBER(MATCH(C50,'July 9'!$F$2:$F$300,0))),AND(ISNUMBER(MATCH(D50,'July 9'!$H$2:$H$300,0)),(ISNUMBER(MATCH(E50,'July 9'!$G$2:$G$300,0))))),"Found","Not Found")</f>
        <v>Not Found</v>
      </c>
      <c r="L50" s="33" t="str">
        <f>IF(OR(OR(ISNUMBER(MATCH(C50,'July 10'!$E$2:$E$300,0)),ISNUMBER(MATCH(C50,'July 10'!$F$2:$F$300,0))),AND(ISNUMBER(MATCH(D50,'July 10'!$H$2:$H$300,0)),(ISNUMBER(MATCH(E50,'July 10'!$G$2:$G$300,0))))),"Found","Not Found")</f>
        <v>Not Found</v>
      </c>
      <c r="M50" s="36">
        <f t="shared" si="0"/>
        <v>4</v>
      </c>
      <c r="N50" s="34"/>
      <c r="O50" s="30" t="str">
        <f t="shared" si="1"/>
        <v>No</v>
      </c>
    </row>
    <row r="51" spans="1:20" ht="15" customHeight="1">
      <c r="B51" s="26" t="s">
        <v>1504</v>
      </c>
      <c r="D51" s="38" t="s">
        <v>1505</v>
      </c>
      <c r="E51" s="38" t="s">
        <v>1506</v>
      </c>
      <c r="F51" s="33" t="str">
        <f>IF(OR(OR(ISNUMBER(MATCH(C51,'July 4'!$E$2:$E$300,0)),ISNUMBER(MATCH(C51,'July 4'!$F$2:$F$300,0))),AND(ISNUMBER(MATCH(D51,'July 4'!$H$2:$H$300,0)),(ISNUMBER(MATCH(E51,'July 4'!$G$2:$G$300,0))))),"Found","Not Found")</f>
        <v>Not Found</v>
      </c>
      <c r="G51" s="33" t="str">
        <f>IF(OR(OR(ISNUMBER(MATCH(C51,'July 5'!$E$2:$E$300,0)),ISNUMBER(MATCH(C51,'July 5'!$F$2:$F$300,0))),AND(ISNUMBER(MATCH(D51,'July 5'!$H$2:$H$300,0)),(ISNUMBER(MATCH(E51,'July 5'!$G$2:$G$300,0))))),"Found","Not Found")</f>
        <v>Not Found</v>
      </c>
      <c r="H51" s="35" t="str">
        <f>IF(OR(OR(ISNUMBER(MATCH(C51,'July 6'!$E$2:$E$300,0)),ISNUMBER(MATCH(C51,'July 6'!$F$2:$F$300,0))),AND(ISNUMBER(MATCH(D51,'July 6'!$H$2:$H$300,0)),(ISNUMBER(MATCH(E51,'July 6'!$G$2:$G$300,0))))),"Found","Not Found")</f>
        <v>Found</v>
      </c>
      <c r="I51" s="33" t="str">
        <f>IF(OR(OR(ISNUMBER(MATCH(C51,'July 7'!$E$2:$E$300,0)),ISNUMBER(MATCH(C51,'July 7'!$F$2:$F$300,0))),AND(ISNUMBER(MATCH(D51,'July 7'!$H$2:$H$300,0)),(ISNUMBER(MATCH(E51,'July 7'!$G$2:$G$300,0))))),"Found","Not Found")</f>
        <v>Found</v>
      </c>
      <c r="J51" s="33" t="str">
        <f>IF(OR(OR(ISNUMBER(MATCH(C51,'July 8'!$E$2:$E$300,0)),ISNUMBER(MATCH(C51,'July 8'!$F$2:$F$300,0))),AND(ISNUMBER(MATCH(D51,'July 8'!$H$2:$H$300,0)),(ISNUMBER(MATCH(E51,'July 8'!$G$2:$G$300,0))))),"Found","Not Found")</f>
        <v>Not Found</v>
      </c>
      <c r="K51" s="33" t="str">
        <f>IF(OR(OR(ISNUMBER(MATCH(C51,'July 9'!$E$2:$E$300,0)),ISNUMBER(MATCH(C51,'July 9'!$F$2:$F$300,0))),AND(ISNUMBER(MATCH(D51,'July 9'!$H$2:$H$300,0)),(ISNUMBER(MATCH(E51,'July 9'!$G$2:$G$300,0))))),"Found","Not Found")</f>
        <v>Not Found</v>
      </c>
      <c r="L51" s="33" t="str">
        <f>IF(OR(OR(ISNUMBER(MATCH(C51,'July 10'!$E$2:$E$300,0)),ISNUMBER(MATCH(C51,'July 10'!$F$2:$F$300,0))),AND(ISNUMBER(MATCH(D51,'July 10'!$H$2:$H$300,0)),(ISNUMBER(MATCH(E51,'July 10'!$G$2:$G$300,0))))),"Found","Not Found")</f>
        <v>Not Found</v>
      </c>
      <c r="M51" s="36">
        <f t="shared" si="0"/>
        <v>2</v>
      </c>
      <c r="O51" s="30" t="str">
        <f t="shared" si="1"/>
        <v>Yes</v>
      </c>
    </row>
    <row r="52" spans="1:20" ht="15" customHeight="1">
      <c r="B52" s="26" t="s">
        <v>1507</v>
      </c>
      <c r="D52" s="38" t="s">
        <v>1508</v>
      </c>
      <c r="E52" s="38" t="s">
        <v>1509</v>
      </c>
      <c r="F52" s="33" t="str">
        <f>IF(OR(OR(ISNUMBER(MATCH(C52,'July 4'!$E$2:$E$300,0)),ISNUMBER(MATCH(C52,'July 4'!$F$2:$F$300,0))),AND(ISNUMBER(MATCH(D52,'July 4'!$H$2:$H$300,0)),(ISNUMBER(MATCH(E52,'July 4'!$G$2:$G$300,0))))),"Found","Not Found")</f>
        <v>Not Found</v>
      </c>
      <c r="G52" s="33" t="str">
        <f>IF(OR(OR(ISNUMBER(MATCH(C52,'July 5'!$E$2:$E$300,0)),ISNUMBER(MATCH(C52,'July 5'!$F$2:$F$300,0))),AND(ISNUMBER(MATCH(D52,'July 5'!$H$2:$H$300,0)),(ISNUMBER(MATCH(E52,'July 5'!$G$2:$G$300,0))))),"Found","Not Found")</f>
        <v>Not Found</v>
      </c>
      <c r="H52" s="35" t="str">
        <f>IF(OR(OR(ISNUMBER(MATCH(C52,'July 6'!$E$2:$E$300,0)),ISNUMBER(MATCH(C52,'July 6'!$F$2:$F$300,0))),AND(ISNUMBER(MATCH(D52,'July 6'!$H$2:$H$300,0)),(ISNUMBER(MATCH(E52,'July 6'!$G$2:$G$300,0))))),"Found","Not Found")</f>
        <v>Not Found</v>
      </c>
      <c r="I52" s="33" t="str">
        <f>IF(OR(OR(ISNUMBER(MATCH(C52,'July 7'!$E$2:$E$300,0)),ISNUMBER(MATCH(C52,'July 7'!$F$2:$F$300,0))),AND(ISNUMBER(MATCH(D52,'July 7'!$H$2:$H$300,0)),(ISNUMBER(MATCH(E52,'July 7'!$G$2:$G$300,0))))),"Found","Not Found")</f>
        <v>Not Found</v>
      </c>
      <c r="J52" s="33" t="str">
        <f>IF(OR(OR(ISNUMBER(MATCH(C52,'July 8'!$E$2:$E$300,0)),ISNUMBER(MATCH(C52,'July 8'!$F$2:$F$300,0))),AND(ISNUMBER(MATCH(D52,'July 8'!$H$2:$H$300,0)),(ISNUMBER(MATCH(E52,'July 8'!$G$2:$G$300,0))))),"Found","Not Found")</f>
        <v>Not Found</v>
      </c>
      <c r="K52" s="33" t="str">
        <f>IF(OR(OR(ISNUMBER(MATCH(C52,'July 9'!$E$2:$E$300,0)),ISNUMBER(MATCH(C52,'July 9'!$F$2:$F$300,0))),AND(ISNUMBER(MATCH(D52,'July 9'!$H$2:$H$300,0)),(ISNUMBER(MATCH(E52,'July 9'!$G$2:$G$300,0))))),"Found","Not Found")</f>
        <v>Not Found</v>
      </c>
      <c r="L52" s="33" t="str">
        <f>IF(OR(OR(ISNUMBER(MATCH(C52,'July 10'!$E$2:$E$300,0)),ISNUMBER(MATCH(C52,'July 10'!$F$2:$F$300,0))),AND(ISNUMBER(MATCH(D52,'July 10'!$H$2:$H$300,0)),(ISNUMBER(MATCH(E52,'July 10'!$G$2:$G$300,0))))),"Found","Not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1510</v>
      </c>
      <c r="C53" s="38"/>
      <c r="D53" s="38" t="s">
        <v>1511</v>
      </c>
      <c r="E53" s="38" t="s">
        <v>1512</v>
      </c>
      <c r="F53" s="33" t="str">
        <f>IF(OR(OR(ISNUMBER(MATCH(C53,'July 4'!$E$2:$E$300,0)),ISNUMBER(MATCH(C53,'July 4'!$F$2:$F$300,0))),AND(ISNUMBER(MATCH(D53,'July 4'!$H$2:$H$300,0)),(ISNUMBER(MATCH(E53,'July 4'!$G$2:$G$300,0))))),"Found","Not Found")</f>
        <v>Not Found</v>
      </c>
      <c r="G53" s="33" t="str">
        <f>IF(OR(OR(ISNUMBER(MATCH(C53,'July 5'!$E$2:$E$300,0)),ISNUMBER(MATCH(C53,'July 5'!$F$2:$F$300,0))),AND(ISNUMBER(MATCH(D53,'July 5'!$H$2:$H$300,0)),(ISNUMBER(MATCH(E53,'July 5'!$G$2:$G$300,0))))),"Found","Not Found")</f>
        <v>Not Found</v>
      </c>
      <c r="H53" s="35" t="str">
        <f>IF(OR(OR(ISNUMBER(MATCH(C53,'July 6'!$E$2:$E$300,0)),ISNUMBER(MATCH(C53,'July 6'!$F$2:$F$300,0))),AND(ISNUMBER(MATCH(D53,'July 6'!$H$2:$H$300,0)),(ISNUMBER(MATCH(E53,'July 6'!$G$2:$G$300,0))))),"Found","Not Found")</f>
        <v>Not Found</v>
      </c>
      <c r="I53" s="33" t="str">
        <f>IF(OR(OR(ISNUMBER(MATCH(C53,'July 7'!$E$2:$E$300,0)),ISNUMBER(MATCH(C53,'July 7'!$F$2:$F$300,0))),AND(ISNUMBER(MATCH(D53,'July 7'!$H$2:$H$300,0)),(ISNUMBER(MATCH(E53,'July 7'!$G$2:$G$300,0))))),"Found","Not Found")</f>
        <v>Not Found</v>
      </c>
      <c r="J53" s="33" t="str">
        <f>IF(OR(OR(ISNUMBER(MATCH(C53,'July 8'!$E$2:$E$300,0)),ISNUMBER(MATCH(C53,'July 8'!$F$2:$F$300,0))),AND(ISNUMBER(MATCH(D53,'July 8'!$H$2:$H$300,0)),(ISNUMBER(MATCH(E53,'July 8'!$G$2:$G$300,0))))),"Found","Not Found")</f>
        <v>Not Found</v>
      </c>
      <c r="K53" s="33" t="str">
        <f>IF(OR(OR(ISNUMBER(MATCH(C53,'July 9'!$E$2:$E$300,0)),ISNUMBER(MATCH(C53,'July 9'!$F$2:$F$300,0))),AND(ISNUMBER(MATCH(D53,'July 9'!$H$2:$H$300,0)),(ISNUMBER(MATCH(E53,'July 9'!$G$2:$G$300,0))))),"Found","Not Found")</f>
        <v>Not Found</v>
      </c>
      <c r="L53" s="33" t="str">
        <f>IF(OR(OR(ISNUMBER(MATCH(C53,'July 10'!$E$2:$E$300,0)),ISNUMBER(MATCH(C53,'July 10'!$F$2:$F$300,0))),AND(ISNUMBER(MATCH(D53,'July 10'!$H$2:$H$300,0)),(ISNUMBER(MATCH(E53,'July 10'!$G$2:$G$300,0))))),"Found","Not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1513</v>
      </c>
      <c r="C54" s="38"/>
      <c r="D54" s="38" t="s">
        <v>1514</v>
      </c>
      <c r="E54" s="38" t="s">
        <v>1515</v>
      </c>
      <c r="F54" s="33" t="str">
        <f>IF(OR(OR(ISNUMBER(MATCH(C54,'July 4'!$E$2:$E$300,0)),ISNUMBER(MATCH(C54,'July 4'!$F$2:$F$300,0))),AND(ISNUMBER(MATCH(D54,'July 4'!$H$2:$H$300,0)),(ISNUMBER(MATCH(E54,'July 4'!$G$2:$G$300,0))))),"Found","Not Found")</f>
        <v>Not Found</v>
      </c>
      <c r="G54" s="33" t="str">
        <f>IF(OR(OR(ISNUMBER(MATCH(C54,'July 5'!$E$2:$E$300,0)),ISNUMBER(MATCH(C54,'July 5'!$F$2:$F$300,0))),AND(ISNUMBER(MATCH(D54,'July 5'!$H$2:$H$300,0)),(ISNUMBER(MATCH(E54,'July 5'!$G$2:$G$300,0))))),"Found","Not Found")</f>
        <v>Not Found</v>
      </c>
      <c r="H54" s="35" t="str">
        <f>IF(OR(OR(ISNUMBER(MATCH(C54,'July 6'!$E$2:$E$300,0)),ISNUMBER(MATCH(C54,'July 6'!$F$2:$F$300,0))),AND(ISNUMBER(MATCH(D54,'July 6'!$H$2:$H$300,0)),(ISNUMBER(MATCH(E54,'July 6'!$G$2:$G$300,0))))),"Found","Not Found")</f>
        <v>Not Found</v>
      </c>
      <c r="I54" s="33" t="str">
        <f>IF(OR(OR(ISNUMBER(MATCH(C54,'July 7'!$E$2:$E$300,0)),ISNUMBER(MATCH(C54,'July 7'!$F$2:$F$300,0))),AND(ISNUMBER(MATCH(D54,'July 7'!$H$2:$H$300,0)),(ISNUMBER(MATCH(E54,'July 7'!$G$2:$G$300,0))))),"Found","Not Found")</f>
        <v>Not Found</v>
      </c>
      <c r="J54" s="33" t="str">
        <f>IF(OR(OR(ISNUMBER(MATCH(C54,'July 8'!$E$2:$E$300,0)),ISNUMBER(MATCH(C54,'July 8'!$F$2:$F$300,0))),AND(ISNUMBER(MATCH(D54,'July 8'!$H$2:$H$300,0)),(ISNUMBER(MATCH(E54,'July 8'!$G$2:$G$300,0))))),"Found","Not Found")</f>
        <v>Not Found</v>
      </c>
      <c r="K54" s="33" t="str">
        <f>IF(OR(OR(ISNUMBER(MATCH(C54,'July 9'!$E$2:$E$300,0)),ISNUMBER(MATCH(C54,'July 9'!$F$2:$F$300,0))),AND(ISNUMBER(MATCH(D54,'July 9'!$H$2:$H$300,0)),(ISNUMBER(MATCH(E54,'July 9'!$G$2:$G$300,0))))),"Found","Not Found")</f>
        <v>Not Found</v>
      </c>
      <c r="L54" s="33" t="str">
        <f>IF(OR(OR(ISNUMBER(MATCH(C54,'July 10'!$E$2:$E$300,0)),ISNUMBER(MATCH(C54,'July 10'!$F$2:$F$300,0))),AND(ISNUMBER(MATCH(D54,'July 10'!$H$2:$H$300,0)),(ISNUMBER(MATCH(E54,'July 10'!$G$2:$G$300,0))))),"Found","Not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1516</v>
      </c>
      <c r="C55" s="58"/>
      <c r="D55" s="38" t="s">
        <v>1517</v>
      </c>
      <c r="E55" s="38" t="s">
        <v>151</v>
      </c>
      <c r="F55" s="33" t="str">
        <f>IF(OR(OR(ISNUMBER(MATCH(C55,'July 4'!$E$2:$E$300,0)),ISNUMBER(MATCH(C55,'July 4'!$F$2:$F$300,0))),AND(ISNUMBER(MATCH(D55,'July 4'!$H$2:$H$300,0)),(ISNUMBER(MATCH(E55,'July 4'!$G$2:$G$300,0))))),"Found","Not Found")</f>
        <v>Not Found</v>
      </c>
      <c r="G55" s="33" t="str">
        <f>IF(OR(OR(ISNUMBER(MATCH(C55,'July 5'!$E$2:$E$300,0)),ISNUMBER(MATCH(C55,'July 5'!$F$2:$F$300,0))),AND(ISNUMBER(MATCH(D55,'July 5'!$H$2:$H$300,0)),(ISNUMBER(MATCH(E55,'July 5'!$G$2:$G$300,0))))),"Found","Not Found")</f>
        <v>Not Found</v>
      </c>
      <c r="H55" s="35" t="str">
        <f>IF(OR(OR(ISNUMBER(MATCH(C55,'July 6'!$E$2:$E$300,0)),ISNUMBER(MATCH(C55,'July 6'!$F$2:$F$300,0))),AND(ISNUMBER(MATCH(D55,'July 6'!$H$2:$H$300,0)),(ISNUMBER(MATCH(E55,'July 6'!$G$2:$G$300,0))))),"Found","Not Found")</f>
        <v>Not Found</v>
      </c>
      <c r="I55" s="33" t="str">
        <f>IF(OR(OR(ISNUMBER(MATCH(C55,'July 7'!$E$2:$E$300,0)),ISNUMBER(MATCH(C55,'July 7'!$F$2:$F$300,0))),AND(ISNUMBER(MATCH(D55,'July 7'!$H$2:$H$300,0)),(ISNUMBER(MATCH(E55,'July 7'!$G$2:$G$300,0))))),"Found","Not Found")</f>
        <v>Not Found</v>
      </c>
      <c r="J55" s="33" t="str">
        <f>IF(OR(OR(ISNUMBER(MATCH(C55,'July 8'!$E$2:$E$300,0)),ISNUMBER(MATCH(C55,'July 8'!$F$2:$F$300,0))),AND(ISNUMBER(MATCH(D55,'July 8'!$H$2:$H$300,0)),(ISNUMBER(MATCH(E55,'July 8'!$G$2:$G$300,0))))),"Found","Not Found")</f>
        <v>Not Found</v>
      </c>
      <c r="K55" s="33" t="str">
        <f>IF(OR(OR(ISNUMBER(MATCH(C55,'July 9'!$E$2:$E$300,0)),ISNUMBER(MATCH(C55,'July 9'!$F$2:$F$300,0))),AND(ISNUMBER(MATCH(D55,'July 9'!$H$2:$H$300,0)),(ISNUMBER(MATCH(E55,'July 9'!$G$2:$G$300,0))))),"Found","Not Found")</f>
        <v>Not Found</v>
      </c>
      <c r="L55" s="33" t="str">
        <f>IF(OR(OR(ISNUMBER(MATCH(C55,'July 10'!$E$2:$E$300,0)),ISNUMBER(MATCH(C55,'July 10'!$F$2:$F$300,0))),AND(ISNUMBER(MATCH(D55,'July 10'!$H$2:$H$300,0)),(ISNUMBER(MATCH(E55,'July 10'!$G$2:$G$300,0))))),"Found","Not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1490</v>
      </c>
      <c r="C56" s="38"/>
      <c r="D56" s="38" t="s">
        <v>1518</v>
      </c>
      <c r="E56" s="38" t="s">
        <v>1492</v>
      </c>
      <c r="F56" s="33" t="str">
        <f>IF(OR(OR(ISNUMBER(MATCH(C56,'July 4'!$E$2:$E$300,0)),ISNUMBER(MATCH(C56,'July 4'!$F$2:$F$300,0))),AND(ISNUMBER(MATCH(D56,'July 4'!$H$2:$H$300,0)),(ISNUMBER(MATCH(E56,'July 4'!$G$2:$G$300,0))))),"Found","Not Found")</f>
        <v>Not Found</v>
      </c>
      <c r="G56" s="33" t="str">
        <f>IF(OR(OR(ISNUMBER(MATCH(C56,'July 5'!$E$2:$E$300,0)),ISNUMBER(MATCH(C56,'July 5'!$F$2:$F$300,0))),AND(ISNUMBER(MATCH(D56,'July 5'!$H$2:$H$300,0)),(ISNUMBER(MATCH(E56,'July 5'!$G$2:$G$300,0))))),"Found","Not Found")</f>
        <v>Not Found</v>
      </c>
      <c r="H56" s="35" t="str">
        <f>IF(OR(OR(ISNUMBER(MATCH(C56,'July 6'!$E$2:$E$300,0)),ISNUMBER(MATCH(C56,'July 6'!$F$2:$F$300,0))),AND(ISNUMBER(MATCH(D56,'July 6'!$H$2:$H$300,0)),(ISNUMBER(MATCH(E56,'July 6'!$G$2:$G$300,0))))),"Found","Not Found")</f>
        <v>Not Found</v>
      </c>
      <c r="I56" s="33" t="str">
        <f>IF(OR(OR(ISNUMBER(MATCH(C56,'July 7'!$E$2:$E$300,0)),ISNUMBER(MATCH(C56,'July 7'!$F$2:$F$300,0))),AND(ISNUMBER(MATCH(D56,'July 7'!$H$2:$H$300,0)),(ISNUMBER(MATCH(E56,'July 7'!$G$2:$G$300,0))))),"Found","Not Found")</f>
        <v>Not Found</v>
      </c>
      <c r="J56" s="33" t="str">
        <f>IF(OR(OR(ISNUMBER(MATCH(C56,'July 8'!$E$2:$E$300,0)),ISNUMBER(MATCH(C56,'July 8'!$F$2:$F$300,0))),AND(ISNUMBER(MATCH(D56,'July 8'!$H$2:$H$300,0)),(ISNUMBER(MATCH(E56,'July 8'!$G$2:$G$300,0))))),"Found","Not Found")</f>
        <v>Not Found</v>
      </c>
      <c r="K56" s="33" t="str">
        <f>IF(OR(OR(ISNUMBER(MATCH(C56,'July 9'!$E$2:$E$300,0)),ISNUMBER(MATCH(C56,'July 9'!$F$2:$F$300,0))),AND(ISNUMBER(MATCH(D56,'July 9'!$H$2:$H$300,0)),(ISNUMBER(MATCH(E56,'July 9'!$G$2:$G$300,0))))),"Found","Not Found")</f>
        <v>Not Found</v>
      </c>
      <c r="L56" s="33" t="str">
        <f>IF(OR(OR(ISNUMBER(MATCH(C56,'July 10'!$E$2:$E$300,0)),ISNUMBER(MATCH(C56,'July 10'!$F$2:$F$300,0))),AND(ISNUMBER(MATCH(D56,'July 10'!$H$2:$H$300,0)),(ISNUMBER(MATCH(E56,'July 10'!$G$2:$G$300,0))))),"Found","Not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1519</v>
      </c>
      <c r="C57" s="38"/>
      <c r="D57" s="38" t="s">
        <v>1520</v>
      </c>
      <c r="E57" s="38" t="s">
        <v>41</v>
      </c>
      <c r="F57" s="33" t="str">
        <f>IF(OR(OR(ISNUMBER(MATCH(C57,'July 4'!$E$2:$E$300,0)),ISNUMBER(MATCH(C57,'July 4'!$F$2:$F$300,0))),AND(ISNUMBER(MATCH(D57,'July 4'!$H$2:$H$300,0)),(ISNUMBER(MATCH(E57,'July 4'!$G$2:$G$300,0))))),"Found","Not Found")</f>
        <v>Found</v>
      </c>
      <c r="G57" s="33" t="str">
        <f>IF(OR(OR(ISNUMBER(MATCH(C57,'July 5'!$E$2:$E$300,0)),ISNUMBER(MATCH(C57,'July 5'!$F$2:$F$300,0))),AND(ISNUMBER(MATCH(D57,'July 5'!$H$2:$H$300,0)),(ISNUMBER(MATCH(E57,'July 5'!$G$2:$G$300,0))))),"Found","Not Found")</f>
        <v>Not Found</v>
      </c>
      <c r="H57" s="35" t="str">
        <f>IF(OR(OR(ISNUMBER(MATCH(C57,'July 6'!$E$2:$E$300,0)),ISNUMBER(MATCH(C57,'July 6'!$F$2:$F$300,0))),AND(ISNUMBER(MATCH(D57,'July 6'!$H$2:$H$300,0)),(ISNUMBER(MATCH(E57,'July 6'!$G$2:$G$300,0))))),"Found","Not Found")</f>
        <v>Found</v>
      </c>
      <c r="I57" s="33" t="str">
        <f>IF(OR(OR(ISNUMBER(MATCH(C57,'July 7'!$E$2:$E$300,0)),ISNUMBER(MATCH(C57,'July 7'!$F$2:$F$300,0))),AND(ISNUMBER(MATCH(D57,'July 7'!$H$2:$H$300,0)),(ISNUMBER(MATCH(E57,'July 7'!$G$2:$G$300,0))))),"Found","Not Found")</f>
        <v>Found</v>
      </c>
      <c r="J57" s="33" t="str">
        <f>IF(OR(OR(ISNUMBER(MATCH(C57,'July 8'!$E$2:$E$300,0)),ISNUMBER(MATCH(C57,'July 8'!$F$2:$F$300,0))),AND(ISNUMBER(MATCH(D57,'July 8'!$H$2:$H$300,0)),(ISNUMBER(MATCH(E57,'July 8'!$G$2:$G$300,0))))),"Found","Not Found")</f>
        <v>Found</v>
      </c>
      <c r="K57" s="33" t="str">
        <f>IF(OR(OR(ISNUMBER(MATCH(C57,'July 9'!$E$2:$E$300,0)),ISNUMBER(MATCH(C57,'July 9'!$F$2:$F$300,0))),AND(ISNUMBER(MATCH(D57,'July 9'!$H$2:$H$300,0)),(ISNUMBER(MATCH(E57,'July 9'!$G$2:$G$300,0))))),"Found","Not Found")</f>
        <v>Not Found</v>
      </c>
      <c r="L57" s="33" t="str">
        <f>IF(OR(OR(ISNUMBER(MATCH(C57,'July 10'!$E$2:$E$300,0)),ISNUMBER(MATCH(C57,'July 10'!$F$2:$F$300,0))),AND(ISNUMBER(MATCH(D57,'July 10'!$H$2:$H$300,0)),(ISNUMBER(MATCH(E57,'July 10'!$G$2:$G$300,0))))),"Found","Not Found")</f>
        <v>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1521</v>
      </c>
      <c r="C58" s="38"/>
      <c r="D58" s="38" t="s">
        <v>1522</v>
      </c>
      <c r="E58" s="38" t="s">
        <v>1523</v>
      </c>
      <c r="F58" s="33" t="str">
        <f>IF(OR(OR(ISNUMBER(MATCH(C58,'July 4'!$E$2:$E$300,0)),ISNUMBER(MATCH(C58,'July 4'!$F$2:$F$300,0))),AND(ISNUMBER(MATCH(D58,'July 4'!$H$2:$H$300,0)),(ISNUMBER(MATCH(E58,'July 4'!$G$2:$G$300,0))))),"Found","Not Found")</f>
        <v>Not Found</v>
      </c>
      <c r="G58" s="33" t="str">
        <f>IF(OR(OR(ISNUMBER(MATCH(C58,'July 5'!$E$2:$E$300,0)),ISNUMBER(MATCH(C58,'July 5'!$F$2:$F$300,0))),AND(ISNUMBER(MATCH(D58,'July 5'!$H$2:$H$300,0)),(ISNUMBER(MATCH(E58,'July 5'!$G$2:$G$300,0))))),"Found","Not Found")</f>
        <v>Not Found</v>
      </c>
      <c r="H58" s="35" t="str">
        <f>IF(OR(OR(ISNUMBER(MATCH(C58,'July 6'!$E$2:$E$300,0)),ISNUMBER(MATCH(C58,'July 6'!$F$2:$F$300,0))),AND(ISNUMBER(MATCH(D58,'July 6'!$H$2:$H$300,0)),(ISNUMBER(MATCH(E58,'July 6'!$G$2:$G$300,0))))),"Found","Not Found")</f>
        <v>Not Found</v>
      </c>
      <c r="I58" s="33" t="str">
        <f>IF(OR(OR(ISNUMBER(MATCH(C58,'July 7'!$E$2:$E$300,0)),ISNUMBER(MATCH(C58,'July 7'!$F$2:$F$300,0))),AND(ISNUMBER(MATCH(D58,'July 7'!$H$2:$H$300,0)),(ISNUMBER(MATCH(E58,'July 7'!$G$2:$G$300,0))))),"Found","Not Found")</f>
        <v>Not Found</v>
      </c>
      <c r="J58" s="33" t="str">
        <f>IF(OR(OR(ISNUMBER(MATCH(C58,'July 8'!$E$2:$E$300,0)),ISNUMBER(MATCH(C58,'July 8'!$F$2:$F$300,0))),AND(ISNUMBER(MATCH(D58,'July 8'!$H$2:$H$300,0)),(ISNUMBER(MATCH(E58,'July 8'!$G$2:$G$300,0))))),"Found","Not Found")</f>
        <v>Not Found</v>
      </c>
      <c r="K58" s="33" t="str">
        <f>IF(OR(OR(ISNUMBER(MATCH(C58,'July 9'!$E$2:$E$300,0)),ISNUMBER(MATCH(C58,'July 9'!$F$2:$F$300,0))),AND(ISNUMBER(MATCH(D58,'July 9'!$H$2:$H$300,0)),(ISNUMBER(MATCH(E58,'July 9'!$G$2:$G$300,0))))),"Found","Not Found")</f>
        <v>Not Found</v>
      </c>
      <c r="L58" s="33" t="str">
        <f>IF(OR(OR(ISNUMBER(MATCH(C58,'July 10'!$E$2:$E$300,0)),ISNUMBER(MATCH(C58,'July 10'!$F$2:$F$300,0))),AND(ISNUMBER(MATCH(D58,'July 10'!$H$2:$H$300,0)),(ISNUMBER(MATCH(E58,'July 10'!$G$2:$G$300,0))))),"Found","Not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hidden="1" customHeight="1">
      <c r="A59" s="38"/>
      <c r="B59" s="57" t="s">
        <v>1502</v>
      </c>
      <c r="C59" s="38"/>
      <c r="D59" s="38" t="s">
        <v>64</v>
      </c>
      <c r="E59" s="38" t="s">
        <v>63</v>
      </c>
      <c r="F59" s="33" t="str">
        <f>IF(OR(OR(ISNUMBER(MATCH(C59,'July 4'!$E$2:$E$300,0)),ISNUMBER(MATCH(C59,'July 4'!$F$2:$F$300,0))),AND(ISNUMBER(MATCH(D59,'July 4'!$H$2:$H$300,0)),(ISNUMBER(MATCH(E59,'July 4'!$G$2:$G$300,0))))),"Found","Not Found")</f>
        <v>Found</v>
      </c>
      <c r="G59" s="33" t="str">
        <f>IF(OR(OR(ISNUMBER(MATCH(C59,'July 5'!$E$2:$E$300,0)),ISNUMBER(MATCH(C59,'July 5'!$F$2:$F$300,0))),AND(ISNUMBER(MATCH(D59,'July 5'!$H$2:$H$300,0)),(ISNUMBER(MATCH(E59,'July 5'!$G$2:$G$300,0))))),"Found","Not Found")</f>
        <v>Found</v>
      </c>
      <c r="H59" s="35" t="str">
        <f>IF(OR(OR(ISNUMBER(MATCH(C59,'July 6'!$E$2:$E$300,0)),ISNUMBER(MATCH(C59,'July 6'!$F$2:$F$300,0))),AND(ISNUMBER(MATCH(D59,'July 6'!$H$2:$H$300,0)),(ISNUMBER(MATCH(E59,'July 6'!$G$2:$G$300,0))))),"Found","Not Found")</f>
        <v>Not Found</v>
      </c>
      <c r="I59" s="33" t="str">
        <f>IF(OR(OR(ISNUMBER(MATCH(C59,'July 7'!$E$2:$E$300,0)),ISNUMBER(MATCH(C59,'July 7'!$F$2:$F$300,0))),AND(ISNUMBER(MATCH(D59,'July 7'!$H$2:$H$300,0)),(ISNUMBER(MATCH(E59,'July 7'!$G$2:$G$300,0))))),"Found","Not Found")</f>
        <v>Found</v>
      </c>
      <c r="J59" s="33" t="str">
        <f>IF(OR(OR(ISNUMBER(MATCH(C59,'July 8'!$E$2:$E$300,0)),ISNUMBER(MATCH(C59,'July 8'!$F$2:$F$300,0))),AND(ISNUMBER(MATCH(D59,'July 8'!$H$2:$H$300,0)),(ISNUMBER(MATCH(E59,'July 8'!$G$2:$G$300,0))))),"Found","Not Found")</f>
        <v>Found</v>
      </c>
      <c r="K59" s="33" t="str">
        <f>IF(OR(OR(ISNUMBER(MATCH(C59,'July 9'!$E$2:$E$300,0)),ISNUMBER(MATCH(C59,'July 9'!$F$2:$F$300,0))),AND(ISNUMBER(MATCH(D59,'July 9'!$H$2:$H$300,0)),(ISNUMBER(MATCH(E59,'July 9'!$G$2:$G$300,0))))),"Found","Not Found")</f>
        <v>Not Found</v>
      </c>
      <c r="L59" s="33" t="str">
        <f>IF(OR(OR(ISNUMBER(MATCH(C59,'July 10'!$E$2:$E$300,0)),ISNUMBER(MATCH(C59,'July 10'!$F$2:$F$300,0))),AND(ISNUMBER(MATCH(D59,'July 10'!$H$2:$H$300,0)),(ISNUMBER(MATCH(E59,'July 10'!$G$2:$G$300,0))))),"Found","Not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1524</v>
      </c>
      <c r="C60" s="38"/>
      <c r="D60" s="38" t="s">
        <v>34</v>
      </c>
      <c r="E60" s="38" t="s">
        <v>33</v>
      </c>
      <c r="F60" s="33" t="str">
        <f>IF(OR(OR(ISNUMBER(MATCH(C60,'July 4'!$E$2:$E$300,0)),ISNUMBER(MATCH(C60,'July 4'!$F$2:$F$300,0))),AND(ISNUMBER(MATCH(D60,'July 4'!$H$2:$H$300,0)),(ISNUMBER(MATCH(E60,'July 4'!$G$2:$G$300,0))))),"Found","Not Found")</f>
        <v>Found</v>
      </c>
      <c r="G60" s="33" t="str">
        <f>IF(OR(OR(ISNUMBER(MATCH(C60,'July 5'!$E$2:$E$300,0)),ISNUMBER(MATCH(C60,'July 5'!$F$2:$F$300,0))),AND(ISNUMBER(MATCH(D60,'July 5'!$H$2:$H$300,0)),(ISNUMBER(MATCH(E60,'July 5'!$G$2:$G$300,0))))),"Found","Not Found")</f>
        <v>Not Found</v>
      </c>
      <c r="H60" s="35" t="str">
        <f>IF(OR(OR(ISNUMBER(MATCH(C60,'July 6'!$E$2:$E$300,0)),ISNUMBER(MATCH(C60,'July 6'!$F$2:$F$300,0))),AND(ISNUMBER(MATCH(D60,'July 6'!$H$2:$H$300,0)),(ISNUMBER(MATCH(E60,'July 6'!$G$2:$G$300,0))))),"Found","Not Found")</f>
        <v>Not Found</v>
      </c>
      <c r="I60" s="33" t="str">
        <f>IF(OR(OR(ISNUMBER(MATCH(C60,'July 7'!$E$2:$E$300,0)),ISNUMBER(MATCH(C60,'July 7'!$F$2:$F$300,0))),AND(ISNUMBER(MATCH(D60,'July 7'!$H$2:$H$300,0)),(ISNUMBER(MATCH(E60,'July 7'!$G$2:$G$300,0))))),"Found","Not Found")</f>
        <v>Not Found</v>
      </c>
      <c r="J60" s="33" t="str">
        <f>IF(OR(OR(ISNUMBER(MATCH(C60,'July 8'!$E$2:$E$300,0)),ISNUMBER(MATCH(C60,'July 8'!$F$2:$F$300,0))),AND(ISNUMBER(MATCH(D60,'July 8'!$H$2:$H$300,0)),(ISNUMBER(MATCH(E60,'July 8'!$G$2:$G$300,0))))),"Found","Not Found")</f>
        <v>Not Found</v>
      </c>
      <c r="K60" s="33" t="str">
        <f>IF(OR(OR(ISNUMBER(MATCH(C60,'July 9'!$E$2:$E$300,0)),ISNUMBER(MATCH(C60,'July 9'!$F$2:$F$300,0))),AND(ISNUMBER(MATCH(D60,'July 9'!$H$2:$H$300,0)),(ISNUMBER(MATCH(E60,'July 9'!$G$2:$G$300,0))))),"Found","Not Found")</f>
        <v>Not Found</v>
      </c>
      <c r="L60" s="33" t="str">
        <f>IF(OR(OR(ISNUMBER(MATCH(C60,'July 10'!$E$2:$E$300,0)),ISNUMBER(MATCH(C60,'July 10'!$F$2:$F$300,0))),AND(ISNUMBER(MATCH(D60,'July 10'!$H$2:$H$300,0)),(ISNUMBER(MATCH(E60,'July 10'!$G$2:$G$300,0))))),"Found","Not Found")</f>
        <v>Not Found</v>
      </c>
      <c r="M60" s="36">
        <f t="shared" si="0"/>
        <v>1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1525</v>
      </c>
      <c r="C61" s="38"/>
      <c r="D61" s="38" t="s">
        <v>1526</v>
      </c>
      <c r="E61" s="38" t="s">
        <v>1527</v>
      </c>
      <c r="F61" s="33" t="str">
        <f>IF(OR(OR(ISNUMBER(MATCH(C61,'July 4'!$E$2:$E$300,0)),ISNUMBER(MATCH(C61,'July 4'!$F$2:$F$300,0))),AND(ISNUMBER(MATCH(D61,'July 4'!$H$2:$H$300,0)),(ISNUMBER(MATCH(E61,'July 4'!$G$2:$G$300,0))))),"Found","Not Found")</f>
        <v>Not Found</v>
      </c>
      <c r="G61" s="33" t="str">
        <f>IF(OR(OR(ISNUMBER(MATCH(C61,'July 5'!$E$2:$E$300,0)),ISNUMBER(MATCH(C61,'July 5'!$F$2:$F$300,0))),AND(ISNUMBER(MATCH(D61,'July 5'!$H$2:$H$300,0)),(ISNUMBER(MATCH(E61,'July 5'!$G$2:$G$300,0))))),"Found","Not Found")</f>
        <v>Not Found</v>
      </c>
      <c r="H61" s="35" t="str">
        <f>IF(OR(OR(ISNUMBER(MATCH(C61,'July 6'!$E$2:$E$300,0)),ISNUMBER(MATCH(C61,'July 6'!$F$2:$F$300,0))),AND(ISNUMBER(MATCH(D61,'July 6'!$H$2:$H$300,0)),(ISNUMBER(MATCH(E61,'July 6'!$G$2:$G$300,0))))),"Found","Not Found")</f>
        <v>Not Found</v>
      </c>
      <c r="I61" s="33" t="str">
        <f>IF(OR(OR(ISNUMBER(MATCH(C61,'July 7'!$E$2:$E$300,0)),ISNUMBER(MATCH(C61,'July 7'!$F$2:$F$300,0))),AND(ISNUMBER(MATCH(D61,'July 7'!$H$2:$H$300,0)),(ISNUMBER(MATCH(E61,'July 7'!$G$2:$G$300,0))))),"Found","Not Found")</f>
        <v>Not Found</v>
      </c>
      <c r="J61" s="33" t="str">
        <f>IF(OR(OR(ISNUMBER(MATCH(C61,'July 8'!$E$2:$E$300,0)),ISNUMBER(MATCH(C61,'July 8'!$F$2:$F$300,0))),AND(ISNUMBER(MATCH(D61,'July 8'!$H$2:$H$300,0)),(ISNUMBER(MATCH(E61,'July 8'!$G$2:$G$300,0))))),"Found","Not Found")</f>
        <v>Not Found</v>
      </c>
      <c r="K61" s="33" t="str">
        <f>IF(OR(OR(ISNUMBER(MATCH(C61,'July 9'!$E$2:$E$300,0)),ISNUMBER(MATCH(C61,'July 9'!$F$2:$F$300,0))),AND(ISNUMBER(MATCH(D61,'July 9'!$H$2:$H$300,0)),(ISNUMBER(MATCH(E61,'July 9'!$G$2:$G$300,0))))),"Found","Not Found")</f>
        <v>Not Found</v>
      </c>
      <c r="L61" s="33" t="str">
        <f>IF(OR(OR(ISNUMBER(MATCH(C61,'July 10'!$E$2:$E$300,0)),ISNUMBER(MATCH(C61,'July 10'!$F$2:$F$300,0))),AND(ISNUMBER(MATCH(D61,'July 10'!$H$2:$H$300,0)),(ISNUMBER(MATCH(E61,'July 10'!$G$2:$G$300,0))))),"Found","Not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1528</v>
      </c>
      <c r="C62" s="38"/>
      <c r="D62" s="38" t="s">
        <v>1529</v>
      </c>
      <c r="E62" s="38" t="s">
        <v>1530</v>
      </c>
      <c r="F62" s="33" t="str">
        <f>IF(OR(OR(ISNUMBER(MATCH(C62,'July 4'!$E$2:$E$300,0)),ISNUMBER(MATCH(C62,'July 4'!$F$2:$F$300,0))),AND(ISNUMBER(MATCH(D62,'July 4'!$H$2:$H$300,0)),(ISNUMBER(MATCH(E62,'July 4'!$G$2:$G$300,0))))),"Found","Not Found")</f>
        <v>Not Found</v>
      </c>
      <c r="G62" s="33" t="str">
        <f>IF(OR(OR(ISNUMBER(MATCH(C62,'July 5'!$E$2:$E$300,0)),ISNUMBER(MATCH(C62,'July 5'!$F$2:$F$300,0))),AND(ISNUMBER(MATCH(D62,'July 5'!$H$2:$H$300,0)),(ISNUMBER(MATCH(E62,'July 5'!$G$2:$G$300,0))))),"Found","Not Found")</f>
        <v>Not Found</v>
      </c>
      <c r="H62" s="35" t="str">
        <f>IF(OR(OR(ISNUMBER(MATCH(C62,'July 6'!$E$2:$E$300,0)),ISNUMBER(MATCH(C62,'July 6'!$F$2:$F$300,0))),AND(ISNUMBER(MATCH(D62,'July 6'!$H$2:$H$300,0)),(ISNUMBER(MATCH(E62,'July 6'!$G$2:$G$300,0))))),"Found","Not Found")</f>
        <v>Not Found</v>
      </c>
      <c r="I62" s="33" t="str">
        <f>IF(OR(OR(ISNUMBER(MATCH(C62,'July 7'!$E$2:$E$300,0)),ISNUMBER(MATCH(C62,'July 7'!$F$2:$F$300,0))),AND(ISNUMBER(MATCH(D62,'July 7'!$H$2:$H$300,0)),(ISNUMBER(MATCH(E62,'July 7'!$G$2:$G$300,0))))),"Found","Not Found")</f>
        <v>Not Found</v>
      </c>
      <c r="J62" s="33" t="str">
        <f>IF(OR(OR(ISNUMBER(MATCH(C62,'July 8'!$E$2:$E$300,0)),ISNUMBER(MATCH(C62,'July 8'!$F$2:$F$300,0))),AND(ISNUMBER(MATCH(D62,'July 8'!$H$2:$H$300,0)),(ISNUMBER(MATCH(E62,'July 8'!$G$2:$G$300,0))))),"Found","Not Found")</f>
        <v>Not Found</v>
      </c>
      <c r="K62" s="33" t="str">
        <f>IF(OR(OR(ISNUMBER(MATCH(C62,'July 9'!$E$2:$E$300,0)),ISNUMBER(MATCH(C62,'July 9'!$F$2:$F$300,0))),AND(ISNUMBER(MATCH(D62,'July 9'!$H$2:$H$300,0)),(ISNUMBER(MATCH(E62,'July 9'!$G$2:$G$300,0))))),"Found","Not Found")</f>
        <v>Not Found</v>
      </c>
      <c r="L62" s="33" t="str">
        <f>IF(OR(OR(ISNUMBER(MATCH(C62,'July 10'!$E$2:$E$300,0)),ISNUMBER(MATCH(C62,'July 10'!$F$2:$F$300,0))),AND(ISNUMBER(MATCH(D62,'July 10'!$H$2:$H$300,0)),(ISNUMBER(MATCH(E62,'July 10'!$G$2:$G$300,0))))),"Found","Not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1531</v>
      </c>
      <c r="C63" s="38"/>
      <c r="D63" s="38" t="s">
        <v>1151</v>
      </c>
      <c r="E63" s="38" t="s">
        <v>1532</v>
      </c>
      <c r="F63" s="33" t="str">
        <f>IF(OR(OR(ISNUMBER(MATCH(C63,'July 4'!$E$2:$E$300,0)),ISNUMBER(MATCH(C63,'July 4'!$F$2:$F$300,0))),AND(ISNUMBER(MATCH(D63,'July 4'!$H$2:$H$300,0)),(ISNUMBER(MATCH(E63,'July 4'!$G$2:$G$300,0))))),"Found","Not Found")</f>
        <v>Not Found</v>
      </c>
      <c r="G63" s="33" t="str">
        <f>IF(OR(OR(ISNUMBER(MATCH(C63,'July 5'!$E$2:$E$300,0)),ISNUMBER(MATCH(C63,'July 5'!$F$2:$F$300,0))),AND(ISNUMBER(MATCH(D63,'July 5'!$H$2:$H$300,0)),(ISNUMBER(MATCH(E63,'July 5'!$G$2:$G$300,0))))),"Found","Not Found")</f>
        <v>Not Found</v>
      </c>
      <c r="H63" s="35" t="str">
        <f>IF(OR(OR(ISNUMBER(MATCH(C63,'July 6'!$E$2:$E$300,0)),ISNUMBER(MATCH(C63,'July 6'!$F$2:$F$300,0))),AND(ISNUMBER(MATCH(D63,'July 6'!$H$2:$H$300,0)),(ISNUMBER(MATCH(E63,'July 6'!$G$2:$G$300,0))))),"Found","Not Found")</f>
        <v>Not Found</v>
      </c>
      <c r="I63" s="33" t="str">
        <f>IF(OR(OR(ISNUMBER(MATCH(C63,'July 7'!$E$2:$E$300,0)),ISNUMBER(MATCH(C63,'July 7'!$F$2:$F$300,0))),AND(ISNUMBER(MATCH(D63,'July 7'!$H$2:$H$300,0)),(ISNUMBER(MATCH(E63,'July 7'!$G$2:$G$300,0))))),"Found","Not Found")</f>
        <v>Not Found</v>
      </c>
      <c r="J63" s="33" t="str">
        <f>IF(OR(OR(ISNUMBER(MATCH(C63,'July 8'!$E$2:$E$300,0)),ISNUMBER(MATCH(C63,'July 8'!$F$2:$F$300,0))),AND(ISNUMBER(MATCH(D63,'July 8'!$H$2:$H$300,0)),(ISNUMBER(MATCH(E63,'July 8'!$G$2:$G$300,0))))),"Found","Not Found")</f>
        <v>Not Found</v>
      </c>
      <c r="K63" s="33" t="str">
        <f>IF(OR(OR(ISNUMBER(MATCH(C63,'July 9'!$E$2:$E$300,0)),ISNUMBER(MATCH(C63,'July 9'!$F$2:$F$300,0))),AND(ISNUMBER(MATCH(D63,'July 9'!$H$2:$H$300,0)),(ISNUMBER(MATCH(E63,'July 9'!$G$2:$G$300,0))))),"Found","Not Found")</f>
        <v>Not Found</v>
      </c>
      <c r="L63" s="33" t="str">
        <f>IF(OR(OR(ISNUMBER(MATCH(C63,'July 10'!$E$2:$E$300,0)),ISNUMBER(MATCH(C63,'July 10'!$F$2:$F$300,0))),AND(ISNUMBER(MATCH(D63,'July 10'!$H$2:$H$300,0)),(ISNUMBER(MATCH(E63,'July 10'!$G$2:$G$300,0))))),"Found","Not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1533</v>
      </c>
      <c r="C64" s="38"/>
      <c r="D64" s="38" t="s">
        <v>1534</v>
      </c>
      <c r="E64" s="38" t="s">
        <v>1535</v>
      </c>
      <c r="F64" s="33" t="str">
        <f>IF(OR(OR(ISNUMBER(MATCH(C64,'July 4'!$E$2:$E$300,0)),ISNUMBER(MATCH(C64,'July 4'!$F$2:$F$300,0))),AND(ISNUMBER(MATCH(D64,'July 4'!$H$2:$H$300,0)),(ISNUMBER(MATCH(E64,'July 4'!$G$2:$G$300,0))))),"Found","Not Found")</f>
        <v>Not Found</v>
      </c>
      <c r="G64" s="33" t="str">
        <f>IF(OR(OR(ISNUMBER(MATCH(C64,'July 5'!$E$2:$E$300,0)),ISNUMBER(MATCH(C64,'July 5'!$F$2:$F$300,0))),AND(ISNUMBER(MATCH(D64,'July 5'!$H$2:$H$300,0)),(ISNUMBER(MATCH(E64,'July 5'!$G$2:$G$300,0))))),"Found","Not Found")</f>
        <v>Not Found</v>
      </c>
      <c r="H64" s="35" t="str">
        <f>IF(OR(OR(ISNUMBER(MATCH(C64,'July 6'!$E$2:$E$300,0)),ISNUMBER(MATCH(C64,'July 6'!$F$2:$F$300,0))),AND(ISNUMBER(MATCH(D64,'July 6'!$H$2:$H$300,0)),(ISNUMBER(MATCH(E64,'July 6'!$G$2:$G$300,0))))),"Found","Not Found")</f>
        <v>Not Found</v>
      </c>
      <c r="I64" s="33" t="str">
        <f>IF(OR(OR(ISNUMBER(MATCH(C64,'July 7'!$E$2:$E$300,0)),ISNUMBER(MATCH(C64,'July 7'!$F$2:$F$300,0))),AND(ISNUMBER(MATCH(D64,'July 7'!$H$2:$H$300,0)),(ISNUMBER(MATCH(E64,'July 7'!$G$2:$G$300,0))))),"Found","Not Found")</f>
        <v>Not Found</v>
      </c>
      <c r="J64" s="33" t="str">
        <f>IF(OR(OR(ISNUMBER(MATCH(C64,'July 8'!$E$2:$E$300,0)),ISNUMBER(MATCH(C64,'July 8'!$F$2:$F$300,0))),AND(ISNUMBER(MATCH(D64,'July 8'!$H$2:$H$300,0)),(ISNUMBER(MATCH(E64,'July 8'!$G$2:$G$300,0))))),"Found","Not Found")</f>
        <v>Not Found</v>
      </c>
      <c r="K64" s="33" t="str">
        <f>IF(OR(OR(ISNUMBER(MATCH(C64,'July 9'!$E$2:$E$300,0)),ISNUMBER(MATCH(C64,'July 9'!$F$2:$F$300,0))),AND(ISNUMBER(MATCH(D64,'July 9'!$H$2:$H$300,0)),(ISNUMBER(MATCH(E64,'July 9'!$G$2:$G$300,0))))),"Found","Not Found")</f>
        <v>Not Found</v>
      </c>
      <c r="L64" s="33" t="str">
        <f>IF(OR(OR(ISNUMBER(MATCH(C64,'July 10'!$E$2:$E$300,0)),ISNUMBER(MATCH(C64,'July 10'!$F$2:$F$300,0))),AND(ISNUMBER(MATCH(D64,'July 10'!$H$2:$H$300,0)),(ISNUMBER(MATCH(E64,'July 10'!$G$2:$G$300,0))))),"Found","Not Found")</f>
        <v>Not Found</v>
      </c>
      <c r="M64" s="36">
        <f t="shared" si="0"/>
        <v>0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1536</v>
      </c>
      <c r="C65" s="38"/>
      <c r="D65" s="38" t="s">
        <v>1537</v>
      </c>
      <c r="E65" s="38" t="s">
        <v>1538</v>
      </c>
      <c r="F65" s="33" t="str">
        <f>IF(OR(OR(ISNUMBER(MATCH(C65,'July 4'!$E$2:$E$300,0)),ISNUMBER(MATCH(C65,'July 4'!$F$2:$F$300,0))),AND(ISNUMBER(MATCH(D65,'July 4'!$H$2:$H$300,0)),(ISNUMBER(MATCH(E65,'July 4'!$G$2:$G$300,0))))),"Found","Not Found")</f>
        <v>Not Found</v>
      </c>
      <c r="G65" s="33" t="str">
        <f>IF(OR(OR(ISNUMBER(MATCH(C65,'July 5'!$E$2:$E$300,0)),ISNUMBER(MATCH(C65,'July 5'!$F$2:$F$300,0))),AND(ISNUMBER(MATCH(D65,'July 5'!$H$2:$H$300,0)),(ISNUMBER(MATCH(E65,'July 5'!$G$2:$G$300,0))))),"Found","Not Found")</f>
        <v>Not Found</v>
      </c>
      <c r="H65" s="35" t="str">
        <f>IF(OR(OR(ISNUMBER(MATCH(C65,'July 6'!$E$2:$E$300,0)),ISNUMBER(MATCH(C65,'July 6'!$F$2:$F$300,0))),AND(ISNUMBER(MATCH(D65,'July 6'!$H$2:$H$300,0)),(ISNUMBER(MATCH(E65,'July 6'!$G$2:$G$300,0))))),"Found","Not Found")</f>
        <v>Not Found</v>
      </c>
      <c r="I65" s="33" t="str">
        <f>IF(OR(OR(ISNUMBER(MATCH(C65,'July 7'!$E$2:$E$300,0)),ISNUMBER(MATCH(C65,'July 7'!$F$2:$F$300,0))),AND(ISNUMBER(MATCH(D65,'July 7'!$H$2:$H$300,0)),(ISNUMBER(MATCH(E65,'July 7'!$G$2:$G$300,0))))),"Found","Not Found")</f>
        <v>Not Found</v>
      </c>
      <c r="J65" s="33" t="str">
        <f>IF(OR(OR(ISNUMBER(MATCH(C65,'July 8'!$E$2:$E$300,0)),ISNUMBER(MATCH(C65,'July 8'!$F$2:$F$300,0))),AND(ISNUMBER(MATCH(D65,'July 8'!$H$2:$H$300,0)),(ISNUMBER(MATCH(E65,'July 8'!$G$2:$G$300,0))))),"Found","Not Found")</f>
        <v>Not Found</v>
      </c>
      <c r="K65" s="33" t="str">
        <f>IF(OR(OR(ISNUMBER(MATCH(C65,'July 9'!$E$2:$E$300,0)),ISNUMBER(MATCH(C65,'July 9'!$F$2:$F$300,0))),AND(ISNUMBER(MATCH(D65,'July 9'!$H$2:$H$300,0)),(ISNUMBER(MATCH(E65,'July 9'!$G$2:$G$300,0))))),"Found","Not Found")</f>
        <v>Not Found</v>
      </c>
      <c r="L65" s="33" t="str">
        <f>IF(OR(OR(ISNUMBER(MATCH(C65,'July 10'!$E$2:$E$300,0)),ISNUMBER(MATCH(C65,'July 10'!$F$2:$F$300,0))),AND(ISNUMBER(MATCH(D65,'July 10'!$H$2:$H$300,0)),(ISNUMBER(MATCH(E65,'July 10'!$G$2:$G$300,0))))),"Found","Not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1539</v>
      </c>
      <c r="C66" s="38"/>
      <c r="D66" s="38" t="s">
        <v>1540</v>
      </c>
      <c r="E66" s="38" t="s">
        <v>1541</v>
      </c>
      <c r="F66" s="33" t="str">
        <f>IF(OR(OR(ISNUMBER(MATCH(C66,'July 4'!$E$2:$E$300,0)),ISNUMBER(MATCH(C66,'July 4'!$F$2:$F$300,0))),AND(ISNUMBER(MATCH(D66,'July 4'!$H$2:$H$300,0)),(ISNUMBER(MATCH(E66,'July 4'!$G$2:$G$300,0))))),"Found","Not Found")</f>
        <v>Not Found</v>
      </c>
      <c r="G66" s="33" t="str">
        <f>IF(OR(OR(ISNUMBER(MATCH(C66,'July 5'!$E$2:$E$300,0)),ISNUMBER(MATCH(C66,'July 5'!$F$2:$F$300,0))),AND(ISNUMBER(MATCH(D66,'July 5'!$H$2:$H$300,0)),(ISNUMBER(MATCH(E66,'July 5'!$G$2:$G$300,0))))),"Found","Not Found")</f>
        <v>Not Found</v>
      </c>
      <c r="H66" s="35" t="str">
        <f>IF(OR(OR(ISNUMBER(MATCH(C66,'July 6'!$E$2:$E$300,0)),ISNUMBER(MATCH(C66,'July 6'!$F$2:$F$300,0))),AND(ISNUMBER(MATCH(D66,'July 6'!$H$2:$H$300,0)),(ISNUMBER(MATCH(E66,'July 6'!$G$2:$G$300,0))))),"Found","Not Found")</f>
        <v>Not Found</v>
      </c>
      <c r="I66" s="33" t="str">
        <f>IF(OR(OR(ISNUMBER(MATCH(C66,'July 7'!$E$2:$E$300,0)),ISNUMBER(MATCH(C66,'July 7'!$F$2:$F$300,0))),AND(ISNUMBER(MATCH(D66,'July 7'!$H$2:$H$300,0)),(ISNUMBER(MATCH(E66,'July 7'!$G$2:$G$300,0))))),"Found","Not Found")</f>
        <v>Not Found</v>
      </c>
      <c r="J66" s="33" t="str">
        <f>IF(OR(OR(ISNUMBER(MATCH(C66,'July 8'!$E$2:$E$300,0)),ISNUMBER(MATCH(C66,'July 8'!$F$2:$F$300,0))),AND(ISNUMBER(MATCH(D66,'July 8'!$H$2:$H$300,0)),(ISNUMBER(MATCH(E66,'July 8'!$G$2:$G$300,0))))),"Found","Not Found")</f>
        <v>Not Found</v>
      </c>
      <c r="K66" s="33" t="str">
        <f>IF(OR(OR(ISNUMBER(MATCH(C66,'July 9'!$E$2:$E$300,0)),ISNUMBER(MATCH(C66,'July 9'!$F$2:$F$300,0))),AND(ISNUMBER(MATCH(D66,'July 9'!$H$2:$H$300,0)),(ISNUMBER(MATCH(E66,'July 9'!$G$2:$G$300,0))))),"Found","Not Found")</f>
        <v>Not Found</v>
      </c>
      <c r="L66" s="33" t="str">
        <f>IF(OR(OR(ISNUMBER(MATCH(C66,'July 10'!$E$2:$E$300,0)),ISNUMBER(MATCH(C66,'July 10'!$F$2:$F$300,0))),AND(ISNUMBER(MATCH(D66,'July 10'!$H$2:$H$300,0)),(ISNUMBER(MATCH(E66,'July 10'!$G$2:$G$300,0))))),"Found","Not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19</v>
      </c>
      <c r="G68" s="36">
        <f t="shared" ref="G68:L68" si="3">COUNTIF(G2:G66,"Found")</f>
        <v>21</v>
      </c>
      <c r="H68" s="36">
        <f t="shared" si="3"/>
        <v>24</v>
      </c>
      <c r="I68" s="36">
        <f t="shared" si="3"/>
        <v>26</v>
      </c>
      <c r="J68" s="36">
        <f t="shared" si="3"/>
        <v>23</v>
      </c>
      <c r="K68" s="36">
        <f t="shared" si="3"/>
        <v>11</v>
      </c>
      <c r="L68" s="36">
        <f t="shared" si="3"/>
        <v>11</v>
      </c>
      <c r="N68" s="38"/>
      <c r="O68" s="30">
        <f>COUNTIF(O2:O66, "Yes")</f>
        <v>44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44746.255404143521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36.1</v>
      </c>
      <c r="L2" s="3">
        <v>16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29</v>
      </c>
      <c r="T2" s="3" t="s">
        <v>28</v>
      </c>
      <c r="U2" s="3" t="s">
        <v>28</v>
      </c>
      <c r="V2" s="3" t="s">
        <v>30</v>
      </c>
    </row>
    <row r="3" spans="1:22">
      <c r="A3" s="2">
        <v>44746.262831087966</v>
      </c>
      <c r="B3" s="4" t="s">
        <v>31</v>
      </c>
      <c r="C3" s="3" t="s">
        <v>32</v>
      </c>
      <c r="G3" s="3" t="s">
        <v>33</v>
      </c>
      <c r="H3" s="3" t="s">
        <v>34</v>
      </c>
      <c r="I3" s="3" t="s">
        <v>25</v>
      </c>
      <c r="K3" s="3">
        <v>36.1</v>
      </c>
      <c r="L3" s="3">
        <v>90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35</v>
      </c>
      <c r="V3" s="3" t="s">
        <v>30</v>
      </c>
    </row>
    <row r="4" spans="1:22">
      <c r="A4" s="2">
        <v>44746.267680694444</v>
      </c>
      <c r="B4" s="4" t="s">
        <v>36</v>
      </c>
      <c r="C4" s="3" t="s">
        <v>22</v>
      </c>
      <c r="D4" s="3" t="s">
        <v>23</v>
      </c>
      <c r="F4" s="3" t="s">
        <v>37</v>
      </c>
      <c r="I4" s="3" t="s">
        <v>25</v>
      </c>
      <c r="K4" s="3">
        <v>36</v>
      </c>
      <c r="L4" s="3">
        <v>16</v>
      </c>
      <c r="M4" s="3" t="s">
        <v>26</v>
      </c>
      <c r="N4" s="3" t="s">
        <v>27</v>
      </c>
      <c r="O4" s="3" t="s">
        <v>27</v>
      </c>
      <c r="Q4" s="3" t="s">
        <v>38</v>
      </c>
      <c r="S4" s="3" t="s">
        <v>28</v>
      </c>
      <c r="T4" s="3" t="s">
        <v>28</v>
      </c>
      <c r="U4" s="3" t="s">
        <v>39</v>
      </c>
      <c r="V4" s="3" t="s">
        <v>30</v>
      </c>
    </row>
    <row r="5" spans="1:22">
      <c r="A5" s="2">
        <v>44746.289813506941</v>
      </c>
      <c r="B5" s="4" t="s">
        <v>40</v>
      </c>
      <c r="C5" s="3" t="s">
        <v>32</v>
      </c>
      <c r="G5" s="3" t="s">
        <v>41</v>
      </c>
      <c r="H5" s="3" t="s">
        <v>42</v>
      </c>
      <c r="I5" s="3" t="s">
        <v>25</v>
      </c>
      <c r="K5" s="3">
        <v>36.4</v>
      </c>
      <c r="L5" s="3">
        <v>12</v>
      </c>
      <c r="M5" s="3" t="s">
        <v>26</v>
      </c>
      <c r="N5" s="3" t="s">
        <v>27</v>
      </c>
      <c r="O5" s="3" t="s">
        <v>27</v>
      </c>
      <c r="Q5" s="3" t="s">
        <v>38</v>
      </c>
      <c r="S5" s="3" t="s">
        <v>28</v>
      </c>
      <c r="T5" s="3" t="s">
        <v>28</v>
      </c>
      <c r="U5" s="3" t="s">
        <v>28</v>
      </c>
      <c r="V5" s="3" t="s">
        <v>30</v>
      </c>
    </row>
    <row r="6" spans="1:22">
      <c r="A6" s="2">
        <v>44746.303561921297</v>
      </c>
      <c r="B6" s="4" t="s">
        <v>43</v>
      </c>
      <c r="C6" s="3" t="s">
        <v>22</v>
      </c>
      <c r="D6" s="3" t="s">
        <v>23</v>
      </c>
      <c r="F6" s="3" t="s">
        <v>44</v>
      </c>
      <c r="I6" s="3" t="s">
        <v>25</v>
      </c>
      <c r="K6" s="3">
        <v>36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45</v>
      </c>
      <c r="V6" s="3" t="s">
        <v>30</v>
      </c>
    </row>
    <row r="7" spans="1:22">
      <c r="A7" s="2">
        <v>44746.308151874997</v>
      </c>
      <c r="B7" s="4" t="s">
        <v>46</v>
      </c>
      <c r="C7" s="3" t="s">
        <v>32</v>
      </c>
      <c r="G7" s="3" t="s">
        <v>47</v>
      </c>
      <c r="H7" s="3" t="s">
        <v>48</v>
      </c>
      <c r="I7" s="3" t="s">
        <v>25</v>
      </c>
      <c r="K7" s="3">
        <v>36.5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44746.316511307872</v>
      </c>
      <c r="B8" s="4" t="s">
        <v>49</v>
      </c>
      <c r="C8" s="3" t="s">
        <v>32</v>
      </c>
      <c r="G8" s="3" t="s">
        <v>50</v>
      </c>
      <c r="H8" s="3" t="s">
        <v>51</v>
      </c>
      <c r="I8" s="3" t="s">
        <v>25</v>
      </c>
      <c r="K8" s="3">
        <v>36.4</v>
      </c>
      <c r="L8" s="3">
        <v>19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35</v>
      </c>
      <c r="V8" s="3" t="s">
        <v>30</v>
      </c>
    </row>
    <row r="9" spans="1:22">
      <c r="A9" s="2">
        <v>44746.316767476848</v>
      </c>
      <c r="B9" s="4" t="s">
        <v>52</v>
      </c>
      <c r="C9" s="3" t="s">
        <v>22</v>
      </c>
      <c r="D9" s="3" t="s">
        <v>23</v>
      </c>
      <c r="F9" s="3" t="s">
        <v>53</v>
      </c>
      <c r="I9" s="3" t="s">
        <v>54</v>
      </c>
      <c r="J9" s="3" t="s">
        <v>27</v>
      </c>
      <c r="K9" s="3">
        <v>36.1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44746.322913090276</v>
      </c>
      <c r="B10" s="4" t="s">
        <v>55</v>
      </c>
      <c r="C10" s="3" t="s">
        <v>22</v>
      </c>
      <c r="D10" s="3" t="s">
        <v>56</v>
      </c>
      <c r="E10" s="3">
        <v>480</v>
      </c>
      <c r="I10" s="3" t="s">
        <v>25</v>
      </c>
      <c r="K10" s="3">
        <v>36.5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38</v>
      </c>
      <c r="S10" s="3" t="s">
        <v>28</v>
      </c>
      <c r="T10" s="3" t="s">
        <v>28</v>
      </c>
      <c r="U10" s="3" t="s">
        <v>28</v>
      </c>
      <c r="V10" s="3" t="s">
        <v>30</v>
      </c>
    </row>
    <row r="11" spans="1:22">
      <c r="A11" s="2">
        <v>44746.336135300924</v>
      </c>
      <c r="B11" s="4" t="s">
        <v>57</v>
      </c>
      <c r="C11" s="3" t="s">
        <v>32</v>
      </c>
      <c r="G11" s="3" t="s">
        <v>58</v>
      </c>
      <c r="H11" s="3" t="s">
        <v>59</v>
      </c>
      <c r="I11" s="3" t="s">
        <v>25</v>
      </c>
      <c r="K11" s="3">
        <v>36.5</v>
      </c>
      <c r="L11" s="3">
        <v>22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44746.357341608797</v>
      </c>
      <c r="B12" s="3">
        <v>9289047512</v>
      </c>
      <c r="C12" s="3" t="s">
        <v>22</v>
      </c>
      <c r="D12" s="3" t="s">
        <v>23</v>
      </c>
      <c r="F12" s="3" t="s">
        <v>60</v>
      </c>
      <c r="I12" s="3" t="s">
        <v>25</v>
      </c>
      <c r="K12" s="3">
        <v>36.1</v>
      </c>
      <c r="L12" s="3">
        <v>19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44746.359659652779</v>
      </c>
      <c r="B13" s="4" t="s">
        <v>61</v>
      </c>
      <c r="C13" s="3" t="s">
        <v>22</v>
      </c>
      <c r="D13" s="3" t="s">
        <v>23</v>
      </c>
      <c r="F13" s="3" t="s">
        <v>62</v>
      </c>
      <c r="I13" s="3" t="s">
        <v>25</v>
      </c>
      <c r="K13" s="3">
        <v>36.4</v>
      </c>
      <c r="L13" s="3">
        <v>40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44746.400546111108</v>
      </c>
      <c r="B14" s="3">
        <v>9672143222</v>
      </c>
      <c r="C14" s="3" t="s">
        <v>32</v>
      </c>
      <c r="G14" s="3" t="s">
        <v>63</v>
      </c>
      <c r="H14" s="3" t="s">
        <v>64</v>
      </c>
      <c r="I14" s="3" t="s">
        <v>25</v>
      </c>
      <c r="K14" s="3">
        <v>36.299999999999997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65</v>
      </c>
      <c r="V14" s="3" t="s">
        <v>30</v>
      </c>
    </row>
    <row r="15" spans="1:22">
      <c r="A15" s="2">
        <v>44746.483145949074</v>
      </c>
      <c r="B15" s="4" t="s">
        <v>66</v>
      </c>
      <c r="C15" s="3" t="s">
        <v>32</v>
      </c>
      <c r="G15" s="3" t="s">
        <v>67</v>
      </c>
      <c r="H15" s="3" t="s">
        <v>68</v>
      </c>
      <c r="I15" s="3" t="s">
        <v>54</v>
      </c>
      <c r="J15" s="3" t="s">
        <v>27</v>
      </c>
      <c r="K15" s="3">
        <v>36.5</v>
      </c>
      <c r="L15" s="3">
        <v>30</v>
      </c>
      <c r="M15" s="3" t="s">
        <v>26</v>
      </c>
      <c r="N15" s="3" t="s">
        <v>27</v>
      </c>
      <c r="O15" s="3" t="s">
        <v>27</v>
      </c>
      <c r="Q15" s="3" t="s">
        <v>38</v>
      </c>
      <c r="S15" s="3" t="s">
        <v>28</v>
      </c>
      <c r="T15" s="3" t="s">
        <v>28</v>
      </c>
      <c r="U15" s="3" t="s">
        <v>28</v>
      </c>
      <c r="V15" s="3" t="s">
        <v>30</v>
      </c>
    </row>
    <row r="16" spans="1:22">
      <c r="A16" s="2">
        <v>44746.485451342596</v>
      </c>
      <c r="B16" s="4" t="s">
        <v>69</v>
      </c>
      <c r="C16" s="3" t="s">
        <v>22</v>
      </c>
      <c r="D16" s="3" t="s">
        <v>56</v>
      </c>
      <c r="E16" s="3" t="s">
        <v>70</v>
      </c>
      <c r="I16" s="3" t="s">
        <v>54</v>
      </c>
      <c r="J16" s="3" t="s">
        <v>27</v>
      </c>
      <c r="K16" s="3">
        <v>36.200000000000003</v>
      </c>
      <c r="L16" s="3">
        <v>19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30</v>
      </c>
    </row>
    <row r="17" spans="1:22">
      <c r="A17" s="2">
        <v>44746.490125775468</v>
      </c>
      <c r="B17" s="4" t="s">
        <v>71</v>
      </c>
      <c r="C17" s="3" t="s">
        <v>32</v>
      </c>
      <c r="G17" s="3" t="s">
        <v>72</v>
      </c>
      <c r="H17" s="3" t="s">
        <v>73</v>
      </c>
      <c r="I17" s="3" t="s">
        <v>25</v>
      </c>
      <c r="K17" s="3">
        <v>36.200000000000003</v>
      </c>
      <c r="L17" s="3">
        <v>22</v>
      </c>
      <c r="M17" s="3" t="s">
        <v>26</v>
      </c>
      <c r="N17" s="3" t="s">
        <v>27</v>
      </c>
      <c r="O17" s="3" t="s">
        <v>27</v>
      </c>
      <c r="Q17" s="3" t="s">
        <v>38</v>
      </c>
      <c r="S17" s="3" t="s">
        <v>28</v>
      </c>
      <c r="T17" s="3" t="s">
        <v>28</v>
      </c>
      <c r="U17" s="3" t="s">
        <v>74</v>
      </c>
      <c r="V17" s="3" t="s">
        <v>30</v>
      </c>
    </row>
    <row r="18" spans="1:22">
      <c r="A18" s="2">
        <v>44746.507286608801</v>
      </c>
      <c r="B18" s="4" t="s">
        <v>75</v>
      </c>
      <c r="C18" s="3" t="s">
        <v>32</v>
      </c>
      <c r="G18" s="3" t="s">
        <v>76</v>
      </c>
      <c r="H18" s="3" t="s">
        <v>77</v>
      </c>
      <c r="I18" s="3" t="s">
        <v>25</v>
      </c>
      <c r="K18" s="3">
        <v>36.6</v>
      </c>
      <c r="L18" s="3">
        <v>16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30</v>
      </c>
    </row>
    <row r="19" spans="1:22">
      <c r="A19" s="2">
        <v>44746.549046064814</v>
      </c>
      <c r="B19" s="4" t="s">
        <v>78</v>
      </c>
      <c r="C19" s="3" t="s">
        <v>32</v>
      </c>
      <c r="G19" s="3" t="s">
        <v>79</v>
      </c>
      <c r="H19" s="3" t="s">
        <v>80</v>
      </c>
      <c r="I19" s="3" t="s">
        <v>54</v>
      </c>
      <c r="J19" s="3" t="s">
        <v>27</v>
      </c>
      <c r="K19" s="3">
        <v>36.5</v>
      </c>
      <c r="L19" s="3">
        <v>32</v>
      </c>
      <c r="M19" s="3" t="s">
        <v>26</v>
      </c>
      <c r="N19" s="3" t="s">
        <v>27</v>
      </c>
      <c r="O19" s="3" t="s">
        <v>27</v>
      </c>
      <c r="Q19" s="3" t="s">
        <v>38</v>
      </c>
      <c r="S19" s="3" t="s">
        <v>28</v>
      </c>
      <c r="T19" s="3" t="s">
        <v>28</v>
      </c>
      <c r="U19" s="3" t="s">
        <v>28</v>
      </c>
      <c r="V19" s="3" t="s">
        <v>30</v>
      </c>
    </row>
    <row r="20" spans="1:22">
      <c r="A20" s="2">
        <v>44746.663694432871</v>
      </c>
      <c r="B20" s="4" t="s">
        <v>81</v>
      </c>
      <c r="C20" s="3" t="s">
        <v>22</v>
      </c>
      <c r="D20" s="3" t="s">
        <v>23</v>
      </c>
      <c r="F20" s="3" t="s">
        <v>82</v>
      </c>
      <c r="I20" s="3" t="s">
        <v>54</v>
      </c>
      <c r="J20" s="3" t="s">
        <v>27</v>
      </c>
      <c r="K20" s="3">
        <v>36.4</v>
      </c>
      <c r="L20" s="3">
        <v>30</v>
      </c>
      <c r="M20" s="3" t="s">
        <v>26</v>
      </c>
      <c r="N20" s="3" t="s">
        <v>27</v>
      </c>
      <c r="O20" s="3" t="s">
        <v>27</v>
      </c>
      <c r="Q20" s="3" t="s">
        <v>38</v>
      </c>
      <c r="S20" s="3" t="s">
        <v>28</v>
      </c>
      <c r="T20" s="3" t="s">
        <v>28</v>
      </c>
      <c r="U20" s="3" t="s">
        <v>83</v>
      </c>
      <c r="V20" s="3" t="s">
        <v>30</v>
      </c>
    </row>
    <row r="21" spans="1:22">
      <c r="A21" s="2">
        <v>44746.798431365736</v>
      </c>
      <c r="B21" s="4" t="s">
        <v>84</v>
      </c>
      <c r="C21" s="3" t="s">
        <v>22</v>
      </c>
      <c r="D21" s="3" t="s">
        <v>23</v>
      </c>
      <c r="F21" s="3" t="s">
        <v>85</v>
      </c>
      <c r="I21" s="3" t="s">
        <v>25</v>
      </c>
      <c r="K21" s="3">
        <v>36.200000000000003</v>
      </c>
      <c r="L21" s="3">
        <v>18</v>
      </c>
      <c r="M21" s="3" t="s">
        <v>26</v>
      </c>
      <c r="N21" s="3" t="s">
        <v>27</v>
      </c>
      <c r="O21" s="3" t="s">
        <v>27</v>
      </c>
      <c r="Q21" s="3" t="s">
        <v>38</v>
      </c>
      <c r="S21" s="3" t="s">
        <v>28</v>
      </c>
      <c r="T21" s="3" t="s">
        <v>28</v>
      </c>
      <c r="U21" s="3" t="s">
        <v>28</v>
      </c>
      <c r="V21" s="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44747.239229131941</v>
      </c>
      <c r="B2" s="4" t="s">
        <v>86</v>
      </c>
      <c r="C2" s="3" t="s">
        <v>32</v>
      </c>
      <c r="G2" s="3" t="s">
        <v>87</v>
      </c>
      <c r="H2" s="3" t="s">
        <v>88</v>
      </c>
      <c r="I2" s="3" t="s">
        <v>25</v>
      </c>
      <c r="K2" s="3">
        <v>35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30</v>
      </c>
    </row>
    <row r="3" spans="1:22">
      <c r="A3" s="2">
        <v>44747.244792974539</v>
      </c>
      <c r="B3" s="4" t="s">
        <v>36</v>
      </c>
      <c r="C3" s="3" t="s">
        <v>22</v>
      </c>
      <c r="D3" s="3" t="s">
        <v>23</v>
      </c>
      <c r="F3" s="3" t="s">
        <v>37</v>
      </c>
      <c r="I3" s="3" t="s">
        <v>25</v>
      </c>
      <c r="K3" s="3">
        <v>36</v>
      </c>
      <c r="L3" s="3">
        <v>16</v>
      </c>
      <c r="M3" s="3" t="s">
        <v>26</v>
      </c>
      <c r="N3" s="3" t="s">
        <v>27</v>
      </c>
      <c r="O3" s="3" t="s">
        <v>27</v>
      </c>
      <c r="Q3" s="3" t="s">
        <v>38</v>
      </c>
      <c r="S3" s="3" t="s">
        <v>28</v>
      </c>
      <c r="T3" s="3" t="s">
        <v>28</v>
      </c>
      <c r="U3" s="3" t="s">
        <v>28</v>
      </c>
      <c r="V3" s="3" t="s">
        <v>30</v>
      </c>
    </row>
    <row r="4" spans="1:22">
      <c r="A4" s="2">
        <v>44747.28027422454</v>
      </c>
      <c r="B4" s="3" t="s">
        <v>21</v>
      </c>
      <c r="C4" s="3" t="s">
        <v>22</v>
      </c>
      <c r="D4" s="3" t="s">
        <v>23</v>
      </c>
      <c r="F4" s="3" t="s">
        <v>24</v>
      </c>
      <c r="I4" s="3" t="s">
        <v>25</v>
      </c>
      <c r="K4" s="3">
        <v>36.299999999999997</v>
      </c>
      <c r="L4" s="3">
        <v>17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29</v>
      </c>
      <c r="T4" s="3" t="s">
        <v>28</v>
      </c>
      <c r="U4" s="3" t="s">
        <v>28</v>
      </c>
      <c r="V4" s="3" t="s">
        <v>30</v>
      </c>
    </row>
    <row r="5" spans="1:22">
      <c r="A5" s="2">
        <v>44747.294240914351</v>
      </c>
      <c r="B5" s="4" t="s">
        <v>40</v>
      </c>
      <c r="C5" s="3" t="s">
        <v>32</v>
      </c>
      <c r="G5" s="3" t="s">
        <v>41</v>
      </c>
      <c r="H5" s="3" t="s">
        <v>89</v>
      </c>
      <c r="I5" s="3" t="s">
        <v>25</v>
      </c>
      <c r="K5" s="3">
        <v>36.4</v>
      </c>
      <c r="L5" s="3">
        <v>12</v>
      </c>
      <c r="M5" s="3" t="s">
        <v>26</v>
      </c>
      <c r="N5" s="3" t="s">
        <v>27</v>
      </c>
      <c r="O5" s="3" t="s">
        <v>27</v>
      </c>
      <c r="Q5" s="3" t="s">
        <v>38</v>
      </c>
      <c r="S5" s="3" t="s">
        <v>28</v>
      </c>
      <c r="T5" s="3" t="s">
        <v>28</v>
      </c>
      <c r="U5" s="3" t="s">
        <v>28</v>
      </c>
      <c r="V5" s="3" t="s">
        <v>30</v>
      </c>
    </row>
    <row r="6" spans="1:22">
      <c r="A6" s="2">
        <v>44747.297450254628</v>
      </c>
      <c r="B6" s="4" t="s">
        <v>90</v>
      </c>
      <c r="C6" s="3" t="s">
        <v>22</v>
      </c>
      <c r="D6" s="3" t="s">
        <v>56</v>
      </c>
      <c r="E6" s="3">
        <v>247</v>
      </c>
      <c r="I6" s="3" t="s">
        <v>54</v>
      </c>
      <c r="J6" s="3" t="s">
        <v>27</v>
      </c>
      <c r="K6" s="3">
        <v>36.200000000000003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91</v>
      </c>
      <c r="V6" s="3" t="s">
        <v>30</v>
      </c>
    </row>
    <row r="7" spans="1:22">
      <c r="A7" s="2">
        <v>44747.30879693287</v>
      </c>
      <c r="B7" s="4" t="s">
        <v>43</v>
      </c>
      <c r="C7" s="3" t="s">
        <v>22</v>
      </c>
      <c r="D7" s="3" t="s">
        <v>23</v>
      </c>
      <c r="F7" s="3" t="s">
        <v>44</v>
      </c>
      <c r="I7" s="3" t="s">
        <v>25</v>
      </c>
      <c r="K7" s="3">
        <v>36</v>
      </c>
      <c r="L7" s="3">
        <v>22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44747.309342314817</v>
      </c>
      <c r="B8" s="4" t="s">
        <v>46</v>
      </c>
      <c r="C8" s="3" t="s">
        <v>32</v>
      </c>
      <c r="G8" s="3" t="s">
        <v>47</v>
      </c>
      <c r="H8" s="3" t="s">
        <v>48</v>
      </c>
      <c r="I8" s="3" t="s">
        <v>25</v>
      </c>
      <c r="K8" s="3">
        <v>36.5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44747.311921886576</v>
      </c>
      <c r="B9" s="4" t="s">
        <v>55</v>
      </c>
      <c r="C9" s="3" t="s">
        <v>22</v>
      </c>
      <c r="D9" s="3" t="s">
        <v>56</v>
      </c>
      <c r="E9" s="3">
        <v>480</v>
      </c>
      <c r="I9" s="3" t="s">
        <v>25</v>
      </c>
      <c r="K9" s="3">
        <v>36.200000000000003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38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44747.312876377313</v>
      </c>
      <c r="B10" s="3">
        <v>9672143222</v>
      </c>
      <c r="C10" s="3" t="s">
        <v>32</v>
      </c>
      <c r="G10" s="3" t="s">
        <v>63</v>
      </c>
      <c r="H10" s="3" t="s">
        <v>64</v>
      </c>
      <c r="I10" s="3" t="s">
        <v>25</v>
      </c>
      <c r="K10" s="3">
        <v>36.299999999999997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65</v>
      </c>
      <c r="V10" s="3" t="s">
        <v>30</v>
      </c>
    </row>
    <row r="11" spans="1:22">
      <c r="A11" s="2">
        <v>44747.313998796293</v>
      </c>
      <c r="B11" s="4" t="s">
        <v>92</v>
      </c>
      <c r="C11" s="3" t="s">
        <v>32</v>
      </c>
      <c r="G11" s="3" t="s">
        <v>93</v>
      </c>
      <c r="H11" s="3" t="s">
        <v>94</v>
      </c>
      <c r="I11" s="3" t="s">
        <v>54</v>
      </c>
      <c r="J11" s="3" t="s">
        <v>27</v>
      </c>
      <c r="K11" s="3">
        <v>36.5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91</v>
      </c>
      <c r="V11" s="3" t="s">
        <v>30</v>
      </c>
    </row>
    <row r="12" spans="1:22">
      <c r="A12" s="2">
        <v>44747.324518692127</v>
      </c>
      <c r="B12" s="4" t="s">
        <v>57</v>
      </c>
      <c r="C12" s="3" t="s">
        <v>32</v>
      </c>
      <c r="G12" s="3" t="s">
        <v>95</v>
      </c>
      <c r="H12" s="3" t="s">
        <v>96</v>
      </c>
      <c r="I12" s="3" t="s">
        <v>25</v>
      </c>
      <c r="K12" s="3">
        <v>36.5</v>
      </c>
      <c r="L12" s="3">
        <v>22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44747.332312766201</v>
      </c>
      <c r="B13" s="4" t="s">
        <v>97</v>
      </c>
      <c r="C13" s="3" t="s">
        <v>22</v>
      </c>
      <c r="D13" s="3" t="s">
        <v>56</v>
      </c>
      <c r="E13" s="3" t="s">
        <v>98</v>
      </c>
      <c r="I13" s="3" t="s">
        <v>25</v>
      </c>
      <c r="K13" s="3">
        <v>36.5</v>
      </c>
      <c r="L13" s="3">
        <v>33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44747.335764560186</v>
      </c>
      <c r="B14" s="4" t="s">
        <v>99</v>
      </c>
      <c r="C14" s="3" t="s">
        <v>22</v>
      </c>
      <c r="D14" s="3" t="s">
        <v>56</v>
      </c>
      <c r="E14" s="3">
        <v>505</v>
      </c>
      <c r="I14" s="3" t="s">
        <v>25</v>
      </c>
      <c r="K14" s="3">
        <v>36.1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38</v>
      </c>
      <c r="S14" s="3" t="s">
        <v>28</v>
      </c>
      <c r="T14" s="3" t="s">
        <v>28</v>
      </c>
      <c r="U14" s="3" t="s">
        <v>83</v>
      </c>
      <c r="V14" s="3" t="s">
        <v>30</v>
      </c>
    </row>
    <row r="15" spans="1:22">
      <c r="A15" s="2">
        <v>44747.342126631949</v>
      </c>
      <c r="B15" s="4" t="s">
        <v>100</v>
      </c>
      <c r="C15" s="3" t="s">
        <v>32</v>
      </c>
      <c r="G15" s="3" t="s">
        <v>101</v>
      </c>
      <c r="H15" s="3" t="s">
        <v>102</v>
      </c>
      <c r="I15" s="3" t="s">
        <v>25</v>
      </c>
      <c r="K15" s="3">
        <v>36.299999999999997</v>
      </c>
      <c r="L15" s="3">
        <v>29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91</v>
      </c>
      <c r="V15" s="3" t="s">
        <v>30</v>
      </c>
    </row>
    <row r="16" spans="1:22">
      <c r="A16" s="2">
        <v>44747.342905717596</v>
      </c>
      <c r="B16" s="4" t="s">
        <v>69</v>
      </c>
      <c r="C16" s="3" t="s">
        <v>22</v>
      </c>
      <c r="D16" s="3" t="s">
        <v>56</v>
      </c>
      <c r="E16" s="3" t="s">
        <v>70</v>
      </c>
      <c r="I16" s="3" t="s">
        <v>54</v>
      </c>
      <c r="J16" s="3" t="s">
        <v>27</v>
      </c>
      <c r="K16" s="3">
        <v>36.200000000000003</v>
      </c>
      <c r="L16" s="3">
        <v>19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103</v>
      </c>
      <c r="V16" s="3" t="s">
        <v>30</v>
      </c>
    </row>
    <row r="17" spans="1:22">
      <c r="A17" s="2">
        <v>44747.384185104165</v>
      </c>
      <c r="B17" s="4" t="s">
        <v>61</v>
      </c>
      <c r="C17" s="3" t="s">
        <v>22</v>
      </c>
      <c r="D17" s="3" t="s">
        <v>23</v>
      </c>
      <c r="F17" s="3" t="s">
        <v>62</v>
      </c>
      <c r="I17" s="3" t="s">
        <v>25</v>
      </c>
      <c r="K17" s="3">
        <v>36.200000000000003</v>
      </c>
      <c r="L17" s="3">
        <v>40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30</v>
      </c>
    </row>
    <row r="18" spans="1:22">
      <c r="A18" s="2">
        <v>44747.453052696757</v>
      </c>
      <c r="B18" s="4" t="s">
        <v>104</v>
      </c>
      <c r="C18" s="3" t="s">
        <v>22</v>
      </c>
      <c r="D18" s="3" t="s">
        <v>23</v>
      </c>
      <c r="F18" s="3" t="s">
        <v>105</v>
      </c>
      <c r="I18" s="3" t="s">
        <v>25</v>
      </c>
      <c r="K18" s="3">
        <v>36.4</v>
      </c>
      <c r="L18" s="3">
        <v>20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30</v>
      </c>
    </row>
    <row r="19" spans="1:22">
      <c r="A19" s="2">
        <v>44747.47172361111</v>
      </c>
      <c r="B19" s="4" t="s">
        <v>106</v>
      </c>
      <c r="C19" s="3" t="s">
        <v>22</v>
      </c>
      <c r="D19" s="3" t="s">
        <v>23</v>
      </c>
      <c r="F19" s="3" t="s">
        <v>107</v>
      </c>
      <c r="I19" s="3" t="s">
        <v>25</v>
      </c>
      <c r="K19" s="3">
        <v>36.299999999999997</v>
      </c>
      <c r="L19" s="3">
        <v>24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30</v>
      </c>
    </row>
    <row r="20" spans="1:22">
      <c r="A20" s="2">
        <v>44747.521953842588</v>
      </c>
      <c r="B20" s="4" t="s">
        <v>108</v>
      </c>
      <c r="C20" s="3" t="s">
        <v>32</v>
      </c>
      <c r="G20" s="3" t="s">
        <v>109</v>
      </c>
      <c r="H20" s="3" t="s">
        <v>110</v>
      </c>
      <c r="I20" s="3" t="s">
        <v>54</v>
      </c>
      <c r="J20" s="3" t="s">
        <v>27</v>
      </c>
      <c r="K20" s="3">
        <v>36.200000000000003</v>
      </c>
      <c r="L20" s="3">
        <v>16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111</v>
      </c>
      <c r="V20" s="3" t="s">
        <v>30</v>
      </c>
    </row>
    <row r="21" spans="1:22">
      <c r="A21" s="2">
        <v>44747.562110983796</v>
      </c>
      <c r="B21" s="4" t="s">
        <v>112</v>
      </c>
      <c r="C21" s="3" t="s">
        <v>22</v>
      </c>
      <c r="D21" s="3" t="s">
        <v>23</v>
      </c>
      <c r="F21" s="3" t="s">
        <v>60</v>
      </c>
      <c r="I21" s="3" t="s">
        <v>25</v>
      </c>
      <c r="K21" s="3">
        <v>36.1</v>
      </c>
      <c r="L21" s="3">
        <v>19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30</v>
      </c>
    </row>
    <row r="22" spans="1:22">
      <c r="A22" s="2">
        <v>44747.648966168985</v>
      </c>
      <c r="B22" s="4" t="s">
        <v>81</v>
      </c>
      <c r="C22" s="3" t="s">
        <v>22</v>
      </c>
      <c r="D22" s="3" t="s">
        <v>23</v>
      </c>
      <c r="F22" s="3" t="s">
        <v>82</v>
      </c>
      <c r="I22" s="3" t="s">
        <v>54</v>
      </c>
      <c r="J22" s="3" t="s">
        <v>27</v>
      </c>
      <c r="K22" s="3">
        <v>36.200000000000003</v>
      </c>
      <c r="L22" s="3">
        <v>30</v>
      </c>
      <c r="M22" s="3" t="s">
        <v>26</v>
      </c>
      <c r="N22" s="3" t="s">
        <v>27</v>
      </c>
      <c r="O22" s="3" t="s">
        <v>27</v>
      </c>
      <c r="Q22" s="3" t="s">
        <v>38</v>
      </c>
      <c r="S22" s="3" t="s">
        <v>28</v>
      </c>
      <c r="T22" s="3" t="s">
        <v>28</v>
      </c>
      <c r="U22" s="3" t="s">
        <v>113</v>
      </c>
      <c r="V22" s="3" t="s">
        <v>30</v>
      </c>
    </row>
    <row r="23" spans="1:22">
      <c r="A23" s="2">
        <v>44747.669810486113</v>
      </c>
      <c r="B23" s="4" t="s">
        <v>49</v>
      </c>
      <c r="C23" s="3" t="s">
        <v>32</v>
      </c>
      <c r="G23" s="3" t="s">
        <v>50</v>
      </c>
      <c r="H23" s="3" t="s">
        <v>51</v>
      </c>
      <c r="I23" s="3" t="s">
        <v>25</v>
      </c>
      <c r="K23" s="3">
        <v>36.4</v>
      </c>
      <c r="L23" s="3">
        <v>19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91</v>
      </c>
      <c r="V23" s="3" t="s">
        <v>30</v>
      </c>
    </row>
    <row r="24" spans="1:22">
      <c r="A24" s="2">
        <v>44747.69727365741</v>
      </c>
      <c r="B24" s="4" t="s">
        <v>84</v>
      </c>
      <c r="C24" s="3" t="s">
        <v>22</v>
      </c>
      <c r="D24" s="3" t="s">
        <v>23</v>
      </c>
      <c r="F24" s="3" t="s">
        <v>85</v>
      </c>
      <c r="I24" s="3" t="s">
        <v>25</v>
      </c>
      <c r="K24" s="3">
        <v>35.9</v>
      </c>
      <c r="L24" s="3">
        <v>16</v>
      </c>
      <c r="M24" s="3" t="s">
        <v>26</v>
      </c>
      <c r="N24" s="3" t="s">
        <v>27</v>
      </c>
      <c r="O24" s="3" t="s">
        <v>27</v>
      </c>
      <c r="Q24" s="3" t="s">
        <v>38</v>
      </c>
      <c r="S24" s="3" t="s">
        <v>28</v>
      </c>
      <c r="T24" s="3" t="s">
        <v>28</v>
      </c>
      <c r="U24" s="3" t="s">
        <v>28</v>
      </c>
      <c r="V24" s="3" t="s">
        <v>30</v>
      </c>
    </row>
    <row r="25" spans="1:22">
      <c r="A25" s="2">
        <v>44747.881524976852</v>
      </c>
      <c r="B25" s="4" t="s">
        <v>75</v>
      </c>
      <c r="C25" s="3" t="s">
        <v>32</v>
      </c>
      <c r="G25" s="3" t="s">
        <v>76</v>
      </c>
      <c r="H25" s="3" t="s">
        <v>77</v>
      </c>
      <c r="I25" s="3" t="s">
        <v>25</v>
      </c>
      <c r="K25" s="3">
        <v>36.299999999999997</v>
      </c>
      <c r="L25" s="3">
        <v>14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28</v>
      </c>
      <c r="V25" s="3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5" width="18.85546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117</v>
      </c>
      <c r="N1" s="1" t="s">
        <v>118</v>
      </c>
      <c r="O1" s="1" t="s">
        <v>119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>
      <c r="A2" s="2">
        <v>44748.266541238423</v>
      </c>
      <c r="B2" s="4" t="s">
        <v>36</v>
      </c>
      <c r="C2" s="3" t="s">
        <v>22</v>
      </c>
      <c r="D2" s="3" t="s">
        <v>23</v>
      </c>
      <c r="F2" s="3" t="s">
        <v>37</v>
      </c>
      <c r="I2" s="3" t="s">
        <v>120</v>
      </c>
      <c r="J2" s="3" t="s">
        <v>121</v>
      </c>
      <c r="K2" s="3" t="s">
        <v>122</v>
      </c>
      <c r="P2" s="3" t="s">
        <v>25</v>
      </c>
      <c r="R2" s="3">
        <v>36.299999999999997</v>
      </c>
      <c r="S2" s="3">
        <v>16</v>
      </c>
      <c r="T2" s="3" t="s">
        <v>26</v>
      </c>
      <c r="U2" s="3" t="s">
        <v>27</v>
      </c>
      <c r="V2" s="3" t="s">
        <v>27</v>
      </c>
      <c r="X2" s="3" t="s">
        <v>38</v>
      </c>
      <c r="Z2" s="3" t="s">
        <v>28</v>
      </c>
      <c r="AA2" s="3" t="s">
        <v>123</v>
      </c>
      <c r="AB2" s="3" t="s">
        <v>124</v>
      </c>
      <c r="AC2" s="3" t="s">
        <v>30</v>
      </c>
    </row>
    <row r="3" spans="1:29">
      <c r="A3" s="2">
        <v>44748.271430520836</v>
      </c>
      <c r="B3" s="4" t="s">
        <v>86</v>
      </c>
      <c r="C3" s="3" t="s">
        <v>32</v>
      </c>
      <c r="G3" s="3" t="s">
        <v>87</v>
      </c>
      <c r="H3" s="3" t="s">
        <v>88</v>
      </c>
      <c r="I3" s="3" t="s">
        <v>120</v>
      </c>
      <c r="J3" s="3" t="s">
        <v>125</v>
      </c>
      <c r="K3" s="3" t="s">
        <v>122</v>
      </c>
      <c r="P3" s="3" t="s">
        <v>25</v>
      </c>
      <c r="R3" s="3">
        <v>35</v>
      </c>
      <c r="S3" s="3">
        <v>22</v>
      </c>
      <c r="T3" s="3" t="s">
        <v>26</v>
      </c>
      <c r="U3" s="3" t="s">
        <v>27</v>
      </c>
      <c r="V3" s="3" t="s">
        <v>27</v>
      </c>
      <c r="X3" s="3" t="s">
        <v>28</v>
      </c>
      <c r="Z3" s="3" t="s">
        <v>126</v>
      </c>
      <c r="AA3" s="3" t="s">
        <v>28</v>
      </c>
      <c r="AB3" s="3" t="s">
        <v>28</v>
      </c>
      <c r="AC3" s="3" t="s">
        <v>30</v>
      </c>
    </row>
    <row r="4" spans="1:29">
      <c r="A4" s="2">
        <v>44748.275072766206</v>
      </c>
      <c r="B4" s="4" t="s">
        <v>61</v>
      </c>
      <c r="C4" s="3" t="s">
        <v>22</v>
      </c>
      <c r="D4" s="3" t="s">
        <v>23</v>
      </c>
      <c r="F4" s="3" t="s">
        <v>62</v>
      </c>
      <c r="I4" s="3" t="s">
        <v>120</v>
      </c>
      <c r="J4" s="3" t="s">
        <v>125</v>
      </c>
      <c r="K4" s="3" t="s">
        <v>127</v>
      </c>
      <c r="P4" s="3" t="s">
        <v>25</v>
      </c>
      <c r="R4" s="3">
        <v>36.4</v>
      </c>
      <c r="S4" s="3">
        <v>40</v>
      </c>
      <c r="T4" s="3" t="s">
        <v>26</v>
      </c>
      <c r="U4" s="3" t="s">
        <v>27</v>
      </c>
      <c r="V4" s="3" t="s">
        <v>27</v>
      </c>
      <c r="X4" s="3" t="s">
        <v>28</v>
      </c>
      <c r="Z4" s="3" t="s">
        <v>28</v>
      </c>
      <c r="AA4" s="3" t="s">
        <v>28</v>
      </c>
      <c r="AB4" s="3" t="s">
        <v>28</v>
      </c>
      <c r="AC4" s="3" t="s">
        <v>30</v>
      </c>
    </row>
    <row r="5" spans="1:29">
      <c r="A5" s="2">
        <v>44748.289144780094</v>
      </c>
      <c r="B5" s="4" t="s">
        <v>40</v>
      </c>
      <c r="C5" s="3" t="s">
        <v>32</v>
      </c>
      <c r="G5" s="3" t="s">
        <v>41</v>
      </c>
      <c r="H5" s="3" t="s">
        <v>42</v>
      </c>
      <c r="I5" s="3" t="s">
        <v>120</v>
      </c>
      <c r="J5" s="3" t="s">
        <v>121</v>
      </c>
      <c r="K5" s="3" t="s">
        <v>128</v>
      </c>
      <c r="P5" s="3" t="s">
        <v>25</v>
      </c>
      <c r="R5" s="3">
        <v>36.4</v>
      </c>
      <c r="S5" s="3">
        <v>12</v>
      </c>
      <c r="T5" s="3" t="s">
        <v>26</v>
      </c>
      <c r="U5" s="3" t="s">
        <v>27</v>
      </c>
      <c r="V5" s="3" t="s">
        <v>27</v>
      </c>
      <c r="X5" s="3" t="s">
        <v>38</v>
      </c>
      <c r="Z5" s="3" t="s">
        <v>28</v>
      </c>
      <c r="AA5" s="3" t="s">
        <v>28</v>
      </c>
      <c r="AB5" s="3" t="s">
        <v>28</v>
      </c>
      <c r="AC5" s="3" t="s">
        <v>30</v>
      </c>
    </row>
    <row r="6" spans="1:29">
      <c r="A6" s="2">
        <v>44748.301143599536</v>
      </c>
      <c r="B6" s="4" t="s">
        <v>43</v>
      </c>
      <c r="C6" s="3" t="s">
        <v>22</v>
      </c>
      <c r="D6" s="3" t="s">
        <v>23</v>
      </c>
      <c r="F6" s="3" t="s">
        <v>44</v>
      </c>
      <c r="I6" s="3" t="s">
        <v>120</v>
      </c>
      <c r="J6" s="3" t="s">
        <v>121</v>
      </c>
      <c r="K6" s="3" t="s">
        <v>122</v>
      </c>
      <c r="P6" s="3" t="s">
        <v>25</v>
      </c>
      <c r="R6" s="3">
        <v>36.200000000000003</v>
      </c>
      <c r="S6" s="3">
        <v>22</v>
      </c>
      <c r="T6" s="3" t="s">
        <v>26</v>
      </c>
      <c r="U6" s="3" t="s">
        <v>27</v>
      </c>
      <c r="V6" s="3" t="s">
        <v>27</v>
      </c>
      <c r="X6" s="3" t="s">
        <v>28</v>
      </c>
      <c r="Z6" s="3" t="s">
        <v>28</v>
      </c>
      <c r="AA6" s="3" t="s">
        <v>28</v>
      </c>
      <c r="AB6" s="3" t="s">
        <v>28</v>
      </c>
      <c r="AC6" s="3" t="s">
        <v>30</v>
      </c>
    </row>
    <row r="7" spans="1:29">
      <c r="A7" s="2">
        <v>44748.305696770833</v>
      </c>
      <c r="B7" s="3" t="s">
        <v>21</v>
      </c>
      <c r="C7" s="3" t="s">
        <v>22</v>
      </c>
      <c r="D7" s="3" t="s">
        <v>23</v>
      </c>
      <c r="F7" s="3" t="s">
        <v>24</v>
      </c>
      <c r="I7" s="3" t="s">
        <v>120</v>
      </c>
      <c r="J7" s="3" t="s">
        <v>121</v>
      </c>
      <c r="K7" s="3" t="s">
        <v>122</v>
      </c>
      <c r="P7" s="3" t="s">
        <v>25</v>
      </c>
      <c r="R7" s="3">
        <v>36</v>
      </c>
      <c r="S7" s="3">
        <v>16</v>
      </c>
      <c r="T7" s="3" t="s">
        <v>26</v>
      </c>
      <c r="U7" s="3" t="s">
        <v>27</v>
      </c>
      <c r="V7" s="3" t="s">
        <v>27</v>
      </c>
      <c r="X7" s="3" t="s">
        <v>28</v>
      </c>
      <c r="Z7" s="3" t="s">
        <v>29</v>
      </c>
      <c r="AA7" s="3" t="s">
        <v>28</v>
      </c>
      <c r="AB7" s="3" t="s">
        <v>28</v>
      </c>
      <c r="AC7" s="3" t="s">
        <v>30</v>
      </c>
    </row>
    <row r="8" spans="1:29">
      <c r="A8" s="2">
        <v>44748.308168321761</v>
      </c>
      <c r="B8" s="4" t="s">
        <v>55</v>
      </c>
      <c r="C8" s="3" t="s">
        <v>22</v>
      </c>
      <c r="D8" s="3" t="s">
        <v>56</v>
      </c>
      <c r="E8" s="3">
        <v>480</v>
      </c>
      <c r="I8" s="3" t="s">
        <v>120</v>
      </c>
      <c r="J8" s="3" t="s">
        <v>121</v>
      </c>
      <c r="K8" s="3" t="s">
        <v>122</v>
      </c>
      <c r="P8" s="3" t="s">
        <v>25</v>
      </c>
      <c r="R8" s="3">
        <v>36.5</v>
      </c>
      <c r="S8" s="3">
        <v>18</v>
      </c>
      <c r="T8" s="3" t="s">
        <v>26</v>
      </c>
      <c r="U8" s="3" t="s">
        <v>27</v>
      </c>
      <c r="V8" s="3" t="s">
        <v>27</v>
      </c>
      <c r="X8" s="3" t="s">
        <v>38</v>
      </c>
      <c r="Z8" s="3" t="s">
        <v>28</v>
      </c>
      <c r="AA8" s="3" t="s">
        <v>28</v>
      </c>
      <c r="AB8" s="3" t="s">
        <v>28</v>
      </c>
      <c r="AC8" s="3" t="s">
        <v>30</v>
      </c>
    </row>
    <row r="9" spans="1:29">
      <c r="A9" s="2">
        <v>44748.308470185184</v>
      </c>
      <c r="B9" s="4" t="s">
        <v>46</v>
      </c>
      <c r="C9" s="3" t="s">
        <v>32</v>
      </c>
      <c r="G9" s="3" t="s">
        <v>47</v>
      </c>
      <c r="H9" s="3" t="s">
        <v>48</v>
      </c>
      <c r="I9" s="3" t="s">
        <v>27</v>
      </c>
      <c r="O9" s="3" t="s">
        <v>30</v>
      </c>
      <c r="P9" s="3" t="s">
        <v>25</v>
      </c>
      <c r="R9" s="3">
        <v>36.5</v>
      </c>
      <c r="S9" s="3">
        <v>20</v>
      </c>
      <c r="T9" s="3" t="s">
        <v>26</v>
      </c>
      <c r="U9" s="3" t="s">
        <v>27</v>
      </c>
      <c r="V9" s="3" t="s">
        <v>27</v>
      </c>
      <c r="X9" s="3" t="s">
        <v>28</v>
      </c>
      <c r="Z9" s="3" t="s">
        <v>28</v>
      </c>
      <c r="AA9" s="3" t="s">
        <v>28</v>
      </c>
      <c r="AB9" s="3" t="s">
        <v>28</v>
      </c>
      <c r="AC9" s="3" t="s">
        <v>30</v>
      </c>
    </row>
    <row r="10" spans="1:29">
      <c r="A10" s="2">
        <v>44748.319374687504</v>
      </c>
      <c r="B10" s="4" t="s">
        <v>104</v>
      </c>
      <c r="C10" s="3" t="s">
        <v>22</v>
      </c>
      <c r="D10" s="3" t="s">
        <v>23</v>
      </c>
      <c r="F10" s="3" t="s">
        <v>105</v>
      </c>
      <c r="I10" s="3" t="s">
        <v>120</v>
      </c>
      <c r="J10" s="3" t="s">
        <v>121</v>
      </c>
      <c r="K10" s="3" t="s">
        <v>122</v>
      </c>
      <c r="P10" s="3" t="s">
        <v>25</v>
      </c>
      <c r="R10" s="3">
        <v>36.4</v>
      </c>
      <c r="S10" s="3">
        <v>20</v>
      </c>
      <c r="T10" s="3" t="s">
        <v>26</v>
      </c>
      <c r="U10" s="3" t="s">
        <v>27</v>
      </c>
      <c r="V10" s="3" t="s">
        <v>27</v>
      </c>
      <c r="X10" s="3" t="s">
        <v>28</v>
      </c>
      <c r="Z10" s="3" t="s">
        <v>28</v>
      </c>
      <c r="AA10" s="3" t="s">
        <v>28</v>
      </c>
      <c r="AB10" s="3" t="s">
        <v>28</v>
      </c>
      <c r="AC10" s="3" t="s">
        <v>30</v>
      </c>
    </row>
    <row r="11" spans="1:29">
      <c r="A11" s="2">
        <v>44748.331308645837</v>
      </c>
      <c r="B11" s="4" t="s">
        <v>57</v>
      </c>
      <c r="C11" s="3" t="s">
        <v>32</v>
      </c>
      <c r="G11" s="3" t="s">
        <v>58</v>
      </c>
      <c r="H11" s="3" t="s">
        <v>59</v>
      </c>
      <c r="I11" s="3" t="s">
        <v>120</v>
      </c>
      <c r="J11" s="3" t="s">
        <v>121</v>
      </c>
      <c r="K11" s="3" t="s">
        <v>122</v>
      </c>
      <c r="P11" s="3" t="s">
        <v>25</v>
      </c>
      <c r="R11" s="3">
        <v>36.5</v>
      </c>
      <c r="S11" s="3">
        <v>22</v>
      </c>
      <c r="T11" s="3" t="s">
        <v>26</v>
      </c>
      <c r="U11" s="3" t="s">
        <v>27</v>
      </c>
      <c r="V11" s="3" t="s">
        <v>27</v>
      </c>
      <c r="X11" s="3" t="s">
        <v>28</v>
      </c>
      <c r="Z11" s="3" t="s">
        <v>28</v>
      </c>
      <c r="AA11" s="3" t="s">
        <v>28</v>
      </c>
      <c r="AB11" s="3" t="s">
        <v>28</v>
      </c>
      <c r="AC11" s="3" t="s">
        <v>30</v>
      </c>
    </row>
    <row r="12" spans="1:29">
      <c r="A12" s="2">
        <v>44748.33760460648</v>
      </c>
      <c r="B12" s="4" t="s">
        <v>129</v>
      </c>
      <c r="C12" s="3" t="s">
        <v>22</v>
      </c>
      <c r="D12" s="3" t="s">
        <v>23</v>
      </c>
      <c r="F12" s="3" t="s">
        <v>130</v>
      </c>
      <c r="I12" s="3" t="s">
        <v>131</v>
      </c>
      <c r="M12" s="3" t="s">
        <v>132</v>
      </c>
      <c r="N12" s="3" t="s">
        <v>122</v>
      </c>
      <c r="P12" s="3" t="s">
        <v>25</v>
      </c>
      <c r="R12" s="3">
        <v>36.299999999999997</v>
      </c>
      <c r="S12" s="3">
        <v>17</v>
      </c>
      <c r="T12" s="3" t="s">
        <v>26</v>
      </c>
      <c r="U12" s="3" t="s">
        <v>27</v>
      </c>
      <c r="V12" s="3" t="s">
        <v>27</v>
      </c>
      <c r="X12" s="3" t="s">
        <v>38</v>
      </c>
      <c r="Z12" s="3" t="s">
        <v>28</v>
      </c>
      <c r="AA12" s="3" t="s">
        <v>28</v>
      </c>
      <c r="AB12" s="3" t="s">
        <v>28</v>
      </c>
      <c r="AC12" s="3" t="s">
        <v>30</v>
      </c>
    </row>
    <row r="13" spans="1:29">
      <c r="A13" s="2">
        <v>44748.339085370375</v>
      </c>
      <c r="B13" s="4" t="s">
        <v>133</v>
      </c>
      <c r="C13" s="3" t="s">
        <v>22</v>
      </c>
      <c r="D13" s="3" t="s">
        <v>56</v>
      </c>
      <c r="E13" s="3">
        <v>505</v>
      </c>
      <c r="I13" s="3" t="s">
        <v>120</v>
      </c>
      <c r="J13" s="3" t="s">
        <v>125</v>
      </c>
      <c r="K13" s="3" t="s">
        <v>122</v>
      </c>
      <c r="P13" s="3" t="s">
        <v>25</v>
      </c>
      <c r="R13" s="3">
        <v>36.1</v>
      </c>
      <c r="S13" s="3">
        <v>18</v>
      </c>
      <c r="T13" s="3" t="s">
        <v>26</v>
      </c>
      <c r="U13" s="3" t="s">
        <v>27</v>
      </c>
      <c r="V13" s="3" t="s">
        <v>27</v>
      </c>
      <c r="X13" s="3" t="s">
        <v>38</v>
      </c>
      <c r="Z13" s="3" t="s">
        <v>28</v>
      </c>
      <c r="AA13" s="3" t="s">
        <v>28</v>
      </c>
      <c r="AB13" s="3" t="s">
        <v>65</v>
      </c>
      <c r="AC13" s="3" t="s">
        <v>30</v>
      </c>
    </row>
    <row r="14" spans="1:29">
      <c r="A14" s="2">
        <v>44748.340794131946</v>
      </c>
      <c r="B14" s="4" t="s">
        <v>78</v>
      </c>
      <c r="C14" s="3" t="s">
        <v>32</v>
      </c>
      <c r="G14" s="3" t="s">
        <v>134</v>
      </c>
      <c r="H14" s="3" t="s">
        <v>80</v>
      </c>
      <c r="I14" s="3" t="s">
        <v>27</v>
      </c>
      <c r="O14" s="3" t="s">
        <v>27</v>
      </c>
      <c r="P14" s="3" t="s">
        <v>54</v>
      </c>
      <c r="Q14" s="3" t="s">
        <v>27</v>
      </c>
      <c r="R14" s="3">
        <v>36.5</v>
      </c>
      <c r="S14" s="3">
        <v>32</v>
      </c>
      <c r="T14" s="3" t="s">
        <v>26</v>
      </c>
      <c r="U14" s="3" t="s">
        <v>27</v>
      </c>
      <c r="V14" s="3" t="s">
        <v>27</v>
      </c>
      <c r="X14" s="3" t="s">
        <v>38</v>
      </c>
      <c r="Z14" s="3" t="s">
        <v>28</v>
      </c>
      <c r="AA14" s="3" t="s">
        <v>28</v>
      </c>
      <c r="AB14" s="3" t="s">
        <v>28</v>
      </c>
      <c r="AC14" s="3" t="s">
        <v>30</v>
      </c>
    </row>
    <row r="15" spans="1:29">
      <c r="A15" s="2">
        <v>44748.344142812501</v>
      </c>
      <c r="B15" s="4" t="s">
        <v>97</v>
      </c>
      <c r="C15" s="3" t="s">
        <v>22</v>
      </c>
      <c r="D15" s="3" t="s">
        <v>56</v>
      </c>
      <c r="E15" s="3" t="s">
        <v>98</v>
      </c>
      <c r="I15" s="3" t="s">
        <v>120</v>
      </c>
      <c r="J15" s="3" t="s">
        <v>125</v>
      </c>
      <c r="K15" s="3" t="s">
        <v>127</v>
      </c>
      <c r="P15" s="3" t="s">
        <v>25</v>
      </c>
      <c r="R15" s="3">
        <v>36.5</v>
      </c>
      <c r="S15" s="3">
        <v>33</v>
      </c>
      <c r="T15" s="3" t="s">
        <v>26</v>
      </c>
      <c r="U15" s="3" t="s">
        <v>27</v>
      </c>
      <c r="V15" s="3" t="s">
        <v>27</v>
      </c>
      <c r="X15" s="3" t="s">
        <v>28</v>
      </c>
      <c r="Z15" s="3" t="s">
        <v>28</v>
      </c>
      <c r="AA15" s="3" t="s">
        <v>28</v>
      </c>
      <c r="AB15" s="3" t="s">
        <v>28</v>
      </c>
      <c r="AC15" s="3" t="s">
        <v>30</v>
      </c>
    </row>
    <row r="16" spans="1:29">
      <c r="A16" s="2">
        <v>44748.345373240736</v>
      </c>
      <c r="B16" s="4" t="s">
        <v>52</v>
      </c>
      <c r="C16" s="3" t="s">
        <v>22</v>
      </c>
      <c r="D16" s="3" t="s">
        <v>23</v>
      </c>
      <c r="F16" s="3" t="s">
        <v>53</v>
      </c>
      <c r="I16" s="3" t="s">
        <v>131</v>
      </c>
      <c r="M16" s="3" t="s">
        <v>135</v>
      </c>
      <c r="N16" s="3" t="s">
        <v>122</v>
      </c>
      <c r="P16" s="3" t="s">
        <v>54</v>
      </c>
      <c r="Q16" s="3" t="s">
        <v>27</v>
      </c>
      <c r="R16" s="3">
        <v>36.1</v>
      </c>
      <c r="S16" s="3">
        <v>16</v>
      </c>
      <c r="T16" s="3" t="s">
        <v>26</v>
      </c>
      <c r="U16" s="3" t="s">
        <v>27</v>
      </c>
      <c r="V16" s="3" t="s">
        <v>27</v>
      </c>
      <c r="X16" s="3" t="s">
        <v>28</v>
      </c>
      <c r="Z16" s="3" t="s">
        <v>28</v>
      </c>
      <c r="AA16" s="3" t="s">
        <v>28</v>
      </c>
      <c r="AB16" s="3" t="s">
        <v>28</v>
      </c>
      <c r="AC16" s="3" t="s">
        <v>30</v>
      </c>
    </row>
    <row r="17" spans="1:29">
      <c r="A17" s="2">
        <v>44748.347026203701</v>
      </c>
      <c r="B17" s="4" t="s">
        <v>112</v>
      </c>
      <c r="C17" s="3" t="s">
        <v>22</v>
      </c>
      <c r="D17" s="3" t="s">
        <v>23</v>
      </c>
      <c r="F17" s="3" t="s">
        <v>60</v>
      </c>
      <c r="I17" s="3" t="s">
        <v>120</v>
      </c>
      <c r="J17" s="3" t="s">
        <v>125</v>
      </c>
      <c r="K17" s="3" t="s">
        <v>127</v>
      </c>
      <c r="P17" s="3" t="s">
        <v>25</v>
      </c>
      <c r="R17" s="3">
        <v>36.299999999999997</v>
      </c>
      <c r="S17" s="3">
        <v>18</v>
      </c>
      <c r="T17" s="3" t="s">
        <v>26</v>
      </c>
      <c r="U17" s="3" t="s">
        <v>27</v>
      </c>
      <c r="V17" s="3" t="s">
        <v>27</v>
      </c>
      <c r="X17" s="3" t="s">
        <v>28</v>
      </c>
      <c r="Z17" s="3" t="s">
        <v>28</v>
      </c>
      <c r="AA17" s="3" t="s">
        <v>28</v>
      </c>
      <c r="AB17" s="3" t="s">
        <v>28</v>
      </c>
      <c r="AC17" s="3" t="s">
        <v>30</v>
      </c>
    </row>
    <row r="18" spans="1:29">
      <c r="A18" s="2">
        <v>44748.357015567133</v>
      </c>
      <c r="B18" s="4" t="s">
        <v>136</v>
      </c>
      <c r="C18" s="3" t="s">
        <v>32</v>
      </c>
      <c r="G18" s="3" t="s">
        <v>137</v>
      </c>
      <c r="H18" s="3" t="s">
        <v>138</v>
      </c>
      <c r="I18" s="3" t="s">
        <v>131</v>
      </c>
      <c r="M18" s="3" t="s">
        <v>139</v>
      </c>
      <c r="N18" s="3" t="s">
        <v>122</v>
      </c>
      <c r="P18" s="3" t="s">
        <v>54</v>
      </c>
      <c r="Q18" s="3" t="s">
        <v>27</v>
      </c>
      <c r="R18" s="3">
        <v>37</v>
      </c>
      <c r="S18" s="3">
        <v>40</v>
      </c>
      <c r="T18" s="3" t="s">
        <v>26</v>
      </c>
      <c r="U18" s="3" t="s">
        <v>27</v>
      </c>
      <c r="V18" s="3" t="s">
        <v>27</v>
      </c>
      <c r="X18" s="3" t="s">
        <v>28</v>
      </c>
      <c r="Z18" s="3" t="s">
        <v>28</v>
      </c>
      <c r="AA18" s="3" t="s">
        <v>28</v>
      </c>
      <c r="AB18" s="3" t="s">
        <v>91</v>
      </c>
      <c r="AC18" s="3" t="s">
        <v>30</v>
      </c>
    </row>
    <row r="19" spans="1:29">
      <c r="A19" s="2">
        <v>44748.364771666667</v>
      </c>
      <c r="B19" s="4" t="s">
        <v>140</v>
      </c>
      <c r="C19" s="3" t="s">
        <v>22</v>
      </c>
      <c r="D19" s="3" t="s">
        <v>56</v>
      </c>
      <c r="E19" s="3">
        <v>571</v>
      </c>
      <c r="I19" s="3" t="s">
        <v>120</v>
      </c>
      <c r="J19" s="3" t="s">
        <v>125</v>
      </c>
      <c r="K19" s="3" t="s">
        <v>128</v>
      </c>
      <c r="P19" s="3" t="s">
        <v>54</v>
      </c>
      <c r="Q19" s="3" t="s">
        <v>27</v>
      </c>
      <c r="R19" s="3">
        <v>36.5</v>
      </c>
      <c r="S19" s="3">
        <v>16</v>
      </c>
      <c r="T19" s="3" t="s">
        <v>26</v>
      </c>
      <c r="U19" s="3" t="s">
        <v>27</v>
      </c>
      <c r="V19" s="3" t="s">
        <v>27</v>
      </c>
      <c r="X19" s="3" t="s">
        <v>28</v>
      </c>
      <c r="Z19" s="3" t="s">
        <v>28</v>
      </c>
      <c r="AA19" s="3" t="s">
        <v>28</v>
      </c>
      <c r="AB19" s="3" t="s">
        <v>28</v>
      </c>
      <c r="AC19" s="3" t="s">
        <v>30</v>
      </c>
    </row>
    <row r="20" spans="1:29">
      <c r="A20" s="2">
        <v>44748.482234282405</v>
      </c>
      <c r="B20" s="4" t="s">
        <v>92</v>
      </c>
      <c r="C20" s="3" t="s">
        <v>32</v>
      </c>
      <c r="G20" s="3" t="s">
        <v>93</v>
      </c>
      <c r="H20" s="3" t="s">
        <v>94</v>
      </c>
      <c r="I20" s="3" t="s">
        <v>120</v>
      </c>
      <c r="J20" s="3" t="s">
        <v>125</v>
      </c>
      <c r="K20" s="3" t="s">
        <v>122</v>
      </c>
      <c r="P20" s="3" t="s">
        <v>54</v>
      </c>
      <c r="Q20" s="3" t="s">
        <v>27</v>
      </c>
      <c r="R20" s="3">
        <v>36.200000000000003</v>
      </c>
      <c r="S20" s="3">
        <v>20</v>
      </c>
      <c r="T20" s="3" t="s">
        <v>26</v>
      </c>
      <c r="U20" s="3" t="s">
        <v>27</v>
      </c>
      <c r="V20" s="3" t="s">
        <v>27</v>
      </c>
      <c r="X20" s="3" t="s">
        <v>28</v>
      </c>
      <c r="Z20" s="3" t="s">
        <v>28</v>
      </c>
      <c r="AA20" s="3" t="s">
        <v>28</v>
      </c>
      <c r="AB20" s="3" t="s">
        <v>28</v>
      </c>
      <c r="AC20" s="3" t="s">
        <v>30</v>
      </c>
    </row>
    <row r="21" spans="1:29">
      <c r="A21" s="2">
        <v>44748.518647824079</v>
      </c>
      <c r="B21" s="4" t="s">
        <v>90</v>
      </c>
      <c r="C21" s="3" t="s">
        <v>22</v>
      </c>
      <c r="D21" s="3" t="s">
        <v>56</v>
      </c>
      <c r="E21" s="3">
        <v>247</v>
      </c>
      <c r="I21" s="3" t="s">
        <v>120</v>
      </c>
      <c r="J21" s="3" t="s">
        <v>121</v>
      </c>
      <c r="K21" s="3" t="s">
        <v>122</v>
      </c>
      <c r="P21" s="3" t="s">
        <v>54</v>
      </c>
      <c r="Q21" s="3" t="s">
        <v>27</v>
      </c>
      <c r="R21" s="3">
        <v>36.5</v>
      </c>
      <c r="S21" s="3">
        <v>18</v>
      </c>
      <c r="T21" s="3" t="s">
        <v>26</v>
      </c>
      <c r="U21" s="3" t="s">
        <v>27</v>
      </c>
      <c r="V21" s="3" t="s">
        <v>27</v>
      </c>
      <c r="X21" s="3" t="s">
        <v>28</v>
      </c>
      <c r="Z21" s="3" t="s">
        <v>28</v>
      </c>
      <c r="AA21" s="3" t="s">
        <v>28</v>
      </c>
      <c r="AB21" s="3" t="s">
        <v>91</v>
      </c>
      <c r="AC21" s="3" t="s">
        <v>30</v>
      </c>
    </row>
    <row r="22" spans="1:29">
      <c r="A22" s="2">
        <v>44748.51916783565</v>
      </c>
      <c r="B22" s="4" t="s">
        <v>106</v>
      </c>
      <c r="C22" s="3" t="s">
        <v>22</v>
      </c>
      <c r="D22" s="3" t="s">
        <v>23</v>
      </c>
      <c r="F22" s="3" t="s">
        <v>107</v>
      </c>
      <c r="I22" s="3" t="s">
        <v>120</v>
      </c>
      <c r="J22" s="3" t="s">
        <v>125</v>
      </c>
      <c r="K22" s="3" t="s">
        <v>122</v>
      </c>
      <c r="P22" s="3" t="s">
        <v>25</v>
      </c>
      <c r="R22" s="3">
        <v>36.200000000000003</v>
      </c>
      <c r="S22" s="3">
        <v>24</v>
      </c>
      <c r="T22" s="3" t="s">
        <v>26</v>
      </c>
      <c r="U22" s="3" t="s">
        <v>27</v>
      </c>
      <c r="V22" s="3" t="s">
        <v>27</v>
      </c>
      <c r="X22" s="3" t="s">
        <v>28</v>
      </c>
      <c r="Z22" s="3" t="s">
        <v>28</v>
      </c>
      <c r="AA22" s="3" t="s">
        <v>28</v>
      </c>
      <c r="AB22" s="3" t="s">
        <v>28</v>
      </c>
      <c r="AC22" s="3" t="s">
        <v>30</v>
      </c>
    </row>
    <row r="23" spans="1:29">
      <c r="A23" s="2">
        <v>44748.523899074076</v>
      </c>
      <c r="B23" s="4" t="s">
        <v>108</v>
      </c>
      <c r="C23" s="3" t="s">
        <v>32</v>
      </c>
      <c r="G23" s="3" t="s">
        <v>109</v>
      </c>
      <c r="H23" s="3" t="s">
        <v>110</v>
      </c>
      <c r="I23" s="3" t="s">
        <v>120</v>
      </c>
      <c r="J23" s="3" t="s">
        <v>121</v>
      </c>
      <c r="K23" s="3" t="s">
        <v>122</v>
      </c>
      <c r="P23" s="3" t="s">
        <v>54</v>
      </c>
      <c r="Q23" s="3" t="s">
        <v>27</v>
      </c>
      <c r="R23" s="3">
        <v>36</v>
      </c>
      <c r="S23" s="3">
        <v>16</v>
      </c>
      <c r="T23" s="3" t="s">
        <v>26</v>
      </c>
      <c r="U23" s="3" t="s">
        <v>27</v>
      </c>
      <c r="V23" s="3" t="s">
        <v>27</v>
      </c>
      <c r="X23" s="3" t="s">
        <v>28</v>
      </c>
      <c r="Z23" s="3" t="s">
        <v>28</v>
      </c>
      <c r="AA23" s="3" t="s">
        <v>28</v>
      </c>
      <c r="AB23" s="3" t="s">
        <v>141</v>
      </c>
      <c r="AC23" s="3" t="s">
        <v>30</v>
      </c>
    </row>
    <row r="24" spans="1:29">
      <c r="A24" s="2">
        <v>44748.55606609954</v>
      </c>
      <c r="B24" s="4" t="s">
        <v>66</v>
      </c>
      <c r="C24" s="3" t="s">
        <v>32</v>
      </c>
      <c r="G24" s="3" t="s">
        <v>67</v>
      </c>
      <c r="H24" s="3" t="s">
        <v>68</v>
      </c>
      <c r="I24" s="3" t="s">
        <v>131</v>
      </c>
      <c r="M24" s="3" t="s">
        <v>135</v>
      </c>
      <c r="P24" s="3" t="s">
        <v>54</v>
      </c>
      <c r="Q24" s="3" t="s">
        <v>27</v>
      </c>
      <c r="R24" s="3">
        <v>36.5</v>
      </c>
      <c r="S24" s="3">
        <v>30</v>
      </c>
      <c r="T24" s="3" t="s">
        <v>26</v>
      </c>
      <c r="U24" s="3" t="s">
        <v>27</v>
      </c>
      <c r="V24" s="3" t="s">
        <v>27</v>
      </c>
      <c r="X24" s="3" t="s">
        <v>38</v>
      </c>
      <c r="Z24" s="3" t="s">
        <v>28</v>
      </c>
      <c r="AA24" s="3" t="s">
        <v>28</v>
      </c>
      <c r="AB24" s="3" t="s">
        <v>142</v>
      </c>
      <c r="AC24" s="3" t="s">
        <v>30</v>
      </c>
    </row>
    <row r="25" spans="1:29">
      <c r="A25" s="2">
        <v>44748.691046724532</v>
      </c>
      <c r="B25" s="4" t="s">
        <v>84</v>
      </c>
      <c r="C25" s="3" t="s">
        <v>22</v>
      </c>
      <c r="D25" s="3" t="s">
        <v>23</v>
      </c>
      <c r="F25" s="3" t="s">
        <v>85</v>
      </c>
      <c r="I25" s="3" t="s">
        <v>120</v>
      </c>
      <c r="J25" s="3" t="s">
        <v>121</v>
      </c>
      <c r="K25" s="3" t="s">
        <v>122</v>
      </c>
      <c r="P25" s="3" t="s">
        <v>25</v>
      </c>
      <c r="R25" s="3">
        <v>36</v>
      </c>
      <c r="S25" s="3">
        <v>18</v>
      </c>
      <c r="T25" s="3" t="s">
        <v>26</v>
      </c>
      <c r="U25" s="3" t="s">
        <v>27</v>
      </c>
      <c r="V25" s="3" t="s">
        <v>27</v>
      </c>
      <c r="X25" s="3" t="s">
        <v>38</v>
      </c>
      <c r="Z25" s="3" t="s">
        <v>28</v>
      </c>
      <c r="AA25" s="3" t="s">
        <v>28</v>
      </c>
      <c r="AB25" s="3" t="s">
        <v>28</v>
      </c>
      <c r="AC25" s="3" t="s">
        <v>30</v>
      </c>
    </row>
    <row r="26" spans="1:29">
      <c r="A26" s="2">
        <v>44748.769518287037</v>
      </c>
      <c r="B26" s="4" t="s">
        <v>49</v>
      </c>
      <c r="C26" s="3" t="s">
        <v>32</v>
      </c>
      <c r="G26" s="3" t="s">
        <v>50</v>
      </c>
      <c r="H26" s="3" t="s">
        <v>51</v>
      </c>
      <c r="I26" s="3" t="s">
        <v>27</v>
      </c>
      <c r="O26" s="3" t="s">
        <v>27</v>
      </c>
      <c r="P26" s="3" t="s">
        <v>25</v>
      </c>
      <c r="R26" s="3">
        <v>36.4</v>
      </c>
      <c r="S26" s="3">
        <v>19</v>
      </c>
      <c r="T26" s="3" t="s">
        <v>26</v>
      </c>
      <c r="U26" s="3" t="s">
        <v>27</v>
      </c>
      <c r="V26" s="3" t="s">
        <v>27</v>
      </c>
      <c r="X26" s="3" t="s">
        <v>28</v>
      </c>
      <c r="Z26" s="3" t="s">
        <v>28</v>
      </c>
      <c r="AA26" s="3" t="s">
        <v>28</v>
      </c>
      <c r="AB26" s="3" t="s">
        <v>91</v>
      </c>
      <c r="AC26" s="3" t="s">
        <v>30</v>
      </c>
    </row>
    <row r="27" spans="1:29">
      <c r="A27" s="2">
        <v>44748.883987048612</v>
      </c>
      <c r="B27" s="4" t="s">
        <v>75</v>
      </c>
      <c r="C27" s="3" t="s">
        <v>32</v>
      </c>
      <c r="G27" s="3" t="s">
        <v>76</v>
      </c>
      <c r="H27" s="3" t="s">
        <v>77</v>
      </c>
      <c r="I27" s="3" t="s">
        <v>120</v>
      </c>
      <c r="J27" s="3" t="s">
        <v>125</v>
      </c>
      <c r="K27" s="3" t="s">
        <v>122</v>
      </c>
      <c r="P27" s="3" t="s">
        <v>25</v>
      </c>
      <c r="R27" s="3">
        <v>36.6</v>
      </c>
      <c r="S27" s="3">
        <v>16</v>
      </c>
      <c r="T27" s="3" t="s">
        <v>26</v>
      </c>
      <c r="U27" s="3" t="s">
        <v>27</v>
      </c>
      <c r="V27" s="3" t="s">
        <v>27</v>
      </c>
      <c r="X27" s="3" t="s">
        <v>28</v>
      </c>
      <c r="Z27" s="3" t="s">
        <v>28</v>
      </c>
      <c r="AA27" s="3" t="s">
        <v>28</v>
      </c>
      <c r="AB27" s="3" t="s">
        <v>28</v>
      </c>
      <c r="AC27" s="3" t="s">
        <v>30</v>
      </c>
    </row>
    <row r="28" spans="1:29">
      <c r="A28" s="2">
        <v>44748.962358912038</v>
      </c>
      <c r="B28" s="4" t="s">
        <v>81</v>
      </c>
      <c r="C28" s="3" t="s">
        <v>22</v>
      </c>
      <c r="D28" s="3" t="s">
        <v>23</v>
      </c>
      <c r="F28" s="3" t="s">
        <v>82</v>
      </c>
      <c r="I28" s="3" t="s">
        <v>131</v>
      </c>
      <c r="M28" s="3" t="s">
        <v>139</v>
      </c>
      <c r="N28" s="3" t="s">
        <v>122</v>
      </c>
      <c r="P28" s="3" t="s">
        <v>54</v>
      </c>
      <c r="Q28" s="3" t="s">
        <v>27</v>
      </c>
      <c r="R28" s="3">
        <v>36.200000000000003</v>
      </c>
      <c r="S28" s="3">
        <v>30</v>
      </c>
      <c r="T28" s="3" t="s">
        <v>26</v>
      </c>
      <c r="U28" s="3" t="s">
        <v>27</v>
      </c>
      <c r="V28" s="3" t="s">
        <v>27</v>
      </c>
      <c r="X28" s="3" t="s">
        <v>38</v>
      </c>
      <c r="Z28" s="3" t="s">
        <v>28</v>
      </c>
      <c r="AA28" s="3" t="s">
        <v>28</v>
      </c>
      <c r="AB28" s="3" t="s">
        <v>83</v>
      </c>
      <c r="AC28" s="3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44749.253964502313</v>
      </c>
      <c r="B2" s="4" t="s">
        <v>36</v>
      </c>
      <c r="C2" s="3" t="s">
        <v>22</v>
      </c>
      <c r="D2" s="3" t="s">
        <v>23</v>
      </c>
      <c r="F2" s="3" t="s">
        <v>37</v>
      </c>
      <c r="I2" s="3" t="s">
        <v>25</v>
      </c>
      <c r="K2" s="3">
        <v>36.1</v>
      </c>
      <c r="L2" s="3">
        <v>16</v>
      </c>
      <c r="M2" s="3" t="s">
        <v>26</v>
      </c>
      <c r="N2" s="3" t="s">
        <v>27</v>
      </c>
      <c r="O2" s="3" t="s">
        <v>27</v>
      </c>
      <c r="Q2" s="3" t="s">
        <v>38</v>
      </c>
      <c r="S2" s="3" t="s">
        <v>28</v>
      </c>
      <c r="T2" s="3" t="s">
        <v>28</v>
      </c>
      <c r="U2" s="3" t="s">
        <v>28</v>
      </c>
      <c r="V2" s="3" t="s">
        <v>30</v>
      </c>
    </row>
    <row r="3" spans="1:22">
      <c r="A3" s="2">
        <v>44749.257957604168</v>
      </c>
      <c r="B3" s="4" t="s">
        <v>86</v>
      </c>
      <c r="C3" s="3" t="s">
        <v>32</v>
      </c>
      <c r="G3" s="3" t="s">
        <v>87</v>
      </c>
      <c r="H3" s="3" t="s">
        <v>88</v>
      </c>
      <c r="I3" s="3" t="s">
        <v>25</v>
      </c>
      <c r="K3" s="3">
        <v>35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30</v>
      </c>
    </row>
    <row r="4" spans="1:22">
      <c r="A4" s="2">
        <v>44749.262946423609</v>
      </c>
      <c r="B4" s="3" t="s">
        <v>21</v>
      </c>
      <c r="C4" s="3" t="s">
        <v>22</v>
      </c>
      <c r="D4" s="3" t="s">
        <v>23</v>
      </c>
      <c r="F4" s="3" t="s">
        <v>24</v>
      </c>
      <c r="I4" s="3" t="s">
        <v>25</v>
      </c>
      <c r="K4" s="3">
        <v>36.1</v>
      </c>
      <c r="L4" s="3">
        <v>16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29</v>
      </c>
      <c r="T4" s="3" t="s">
        <v>28</v>
      </c>
      <c r="U4" s="3" t="s">
        <v>28</v>
      </c>
      <c r="V4" s="3" t="s">
        <v>30</v>
      </c>
    </row>
    <row r="5" spans="1:22">
      <c r="A5" s="2">
        <v>44749.309095324075</v>
      </c>
      <c r="B5" s="4" t="s">
        <v>78</v>
      </c>
      <c r="C5" s="3" t="s">
        <v>32</v>
      </c>
      <c r="G5" s="3" t="s">
        <v>134</v>
      </c>
      <c r="H5" s="3" t="s">
        <v>80</v>
      </c>
      <c r="I5" s="3" t="s">
        <v>54</v>
      </c>
      <c r="J5" s="3" t="s">
        <v>27</v>
      </c>
      <c r="K5" s="3">
        <v>36.5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38</v>
      </c>
      <c r="S5" s="3" t="s">
        <v>28</v>
      </c>
      <c r="T5" s="3" t="s">
        <v>28</v>
      </c>
      <c r="U5" s="3" t="s">
        <v>28</v>
      </c>
      <c r="V5" s="3" t="s">
        <v>30</v>
      </c>
    </row>
    <row r="6" spans="1:22">
      <c r="A6" s="2">
        <v>44749.309900891203</v>
      </c>
      <c r="B6" s="3">
        <v>9672143222</v>
      </c>
      <c r="C6" s="3" t="s">
        <v>32</v>
      </c>
      <c r="G6" s="3" t="s">
        <v>63</v>
      </c>
      <c r="H6" s="3" t="s">
        <v>64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65</v>
      </c>
      <c r="V6" s="3" t="s">
        <v>30</v>
      </c>
    </row>
    <row r="7" spans="1:22">
      <c r="A7" s="2">
        <v>44749.313439386577</v>
      </c>
      <c r="B7" s="4" t="s">
        <v>133</v>
      </c>
      <c r="C7" s="3" t="s">
        <v>22</v>
      </c>
      <c r="D7" s="3" t="s">
        <v>56</v>
      </c>
      <c r="E7" s="3">
        <v>505</v>
      </c>
      <c r="I7" s="3" t="s">
        <v>25</v>
      </c>
      <c r="K7" s="3">
        <v>36.1</v>
      </c>
      <c r="L7" s="3">
        <v>19</v>
      </c>
      <c r="M7" s="3" t="s">
        <v>26</v>
      </c>
      <c r="N7" s="3" t="s">
        <v>27</v>
      </c>
      <c r="O7" s="3" t="s">
        <v>27</v>
      </c>
      <c r="Q7" s="3" t="s">
        <v>38</v>
      </c>
      <c r="S7" s="3" t="s">
        <v>28</v>
      </c>
      <c r="T7" s="3" t="s">
        <v>28</v>
      </c>
      <c r="U7" s="3" t="s">
        <v>65</v>
      </c>
      <c r="V7" s="3" t="s">
        <v>30</v>
      </c>
    </row>
    <row r="8" spans="1:22">
      <c r="A8" s="2">
        <v>44749.313736724536</v>
      </c>
      <c r="B8" s="4" t="s">
        <v>43</v>
      </c>
      <c r="C8" s="3" t="s">
        <v>22</v>
      </c>
      <c r="D8" s="3" t="s">
        <v>23</v>
      </c>
      <c r="F8" s="3" t="s">
        <v>44</v>
      </c>
      <c r="I8" s="3" t="s">
        <v>25</v>
      </c>
      <c r="K8" s="3">
        <v>36</v>
      </c>
      <c r="L8" s="3">
        <v>22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44749.314024490741</v>
      </c>
      <c r="B9" s="4" t="s">
        <v>46</v>
      </c>
      <c r="C9" s="3" t="s">
        <v>32</v>
      </c>
      <c r="G9" s="3" t="s">
        <v>47</v>
      </c>
      <c r="H9" s="3" t="s">
        <v>48</v>
      </c>
      <c r="I9" s="3" t="s">
        <v>25</v>
      </c>
      <c r="K9" s="3">
        <v>36.5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44749.316475659725</v>
      </c>
      <c r="B10" s="4" t="s">
        <v>55</v>
      </c>
      <c r="C10" s="3" t="s">
        <v>22</v>
      </c>
      <c r="D10" s="3" t="s">
        <v>56</v>
      </c>
      <c r="E10" s="3">
        <v>480</v>
      </c>
      <c r="I10" s="3" t="s">
        <v>25</v>
      </c>
      <c r="K10" s="3">
        <v>36.5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38</v>
      </c>
      <c r="S10" s="3" t="s">
        <v>28</v>
      </c>
      <c r="T10" s="3" t="s">
        <v>28</v>
      </c>
      <c r="U10" s="3" t="s">
        <v>28</v>
      </c>
      <c r="V10" s="3" t="s">
        <v>30</v>
      </c>
    </row>
    <row r="11" spans="1:22">
      <c r="A11" s="2">
        <v>44749.316962106481</v>
      </c>
      <c r="B11" s="4" t="s">
        <v>75</v>
      </c>
      <c r="C11" s="3" t="s">
        <v>32</v>
      </c>
      <c r="G11" s="3" t="s">
        <v>76</v>
      </c>
      <c r="H11" s="3" t="s">
        <v>77</v>
      </c>
      <c r="I11" s="3" t="s">
        <v>25</v>
      </c>
      <c r="K11" s="3">
        <v>36.299999999999997</v>
      </c>
      <c r="L11" s="3">
        <v>14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44749.320710324071</v>
      </c>
      <c r="B12" s="4" t="s">
        <v>104</v>
      </c>
      <c r="C12" s="3" t="s">
        <v>22</v>
      </c>
      <c r="D12" s="3" t="s">
        <v>23</v>
      </c>
      <c r="F12" s="3" t="s">
        <v>105</v>
      </c>
      <c r="I12" s="3" t="s">
        <v>25</v>
      </c>
      <c r="K12" s="3">
        <v>36.6</v>
      </c>
      <c r="L12" s="3">
        <v>21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30</v>
      </c>
    </row>
    <row r="13" spans="1:22">
      <c r="A13" s="2">
        <v>44749.320953055554</v>
      </c>
      <c r="B13" s="4" t="s">
        <v>40</v>
      </c>
      <c r="C13" s="3" t="s">
        <v>32</v>
      </c>
      <c r="G13" s="3" t="s">
        <v>41</v>
      </c>
      <c r="H13" s="3" t="s">
        <v>42</v>
      </c>
      <c r="I13" s="3" t="s">
        <v>25</v>
      </c>
      <c r="K13" s="3">
        <v>36.4</v>
      </c>
      <c r="L13" s="3">
        <v>12</v>
      </c>
      <c r="M13" s="3" t="s">
        <v>26</v>
      </c>
      <c r="N13" s="3" t="s">
        <v>27</v>
      </c>
      <c r="O13" s="3" t="s">
        <v>27</v>
      </c>
      <c r="Q13" s="3" t="s">
        <v>38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44749.328824525466</v>
      </c>
      <c r="B14" s="4" t="s">
        <v>143</v>
      </c>
      <c r="C14" s="3" t="s">
        <v>32</v>
      </c>
      <c r="G14" s="3" t="s">
        <v>144</v>
      </c>
      <c r="H14" s="3" t="s">
        <v>145</v>
      </c>
      <c r="I14" s="3" t="s">
        <v>25</v>
      </c>
      <c r="K14" s="3">
        <v>36.200000000000003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146</v>
      </c>
      <c r="T14" s="3" t="s">
        <v>123</v>
      </c>
      <c r="U14" s="3" t="s">
        <v>28</v>
      </c>
      <c r="V14" s="3" t="s">
        <v>30</v>
      </c>
    </row>
    <row r="15" spans="1:22">
      <c r="A15" s="2">
        <v>44749.336005011573</v>
      </c>
      <c r="B15" s="4" t="s">
        <v>136</v>
      </c>
      <c r="C15" s="3" t="s">
        <v>32</v>
      </c>
      <c r="G15" s="3" t="s">
        <v>137</v>
      </c>
      <c r="H15" s="3" t="s">
        <v>138</v>
      </c>
      <c r="I15" s="3" t="s">
        <v>54</v>
      </c>
      <c r="J15" s="3" t="s">
        <v>27</v>
      </c>
      <c r="K15" s="3">
        <v>37</v>
      </c>
      <c r="L15" s="3">
        <v>40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91</v>
      </c>
      <c r="V15" s="3" t="s">
        <v>30</v>
      </c>
    </row>
    <row r="16" spans="1:22">
      <c r="A16" s="2">
        <v>44749.33701304398</v>
      </c>
      <c r="B16" s="4" t="s">
        <v>129</v>
      </c>
      <c r="C16" s="3" t="s">
        <v>22</v>
      </c>
      <c r="D16" s="3" t="s">
        <v>23</v>
      </c>
      <c r="F16" s="3" t="s">
        <v>130</v>
      </c>
      <c r="I16" s="3" t="s">
        <v>25</v>
      </c>
      <c r="K16" s="3">
        <v>36</v>
      </c>
      <c r="L16" s="3">
        <v>16</v>
      </c>
      <c r="M16" s="3" t="s">
        <v>26</v>
      </c>
      <c r="N16" s="3" t="s">
        <v>27</v>
      </c>
      <c r="O16" s="3" t="s">
        <v>27</v>
      </c>
      <c r="Q16" s="3" t="s">
        <v>38</v>
      </c>
      <c r="S16" s="3" t="s">
        <v>28</v>
      </c>
      <c r="T16" s="3" t="s">
        <v>28</v>
      </c>
      <c r="U16" s="3" t="s">
        <v>28</v>
      </c>
      <c r="V16" s="3" t="s">
        <v>30</v>
      </c>
    </row>
    <row r="17" spans="1:22">
      <c r="A17" s="2">
        <v>44749.343494166664</v>
      </c>
      <c r="B17" s="4" t="s">
        <v>140</v>
      </c>
      <c r="C17" s="3" t="s">
        <v>22</v>
      </c>
      <c r="D17" s="3" t="s">
        <v>56</v>
      </c>
      <c r="E17" s="3">
        <v>571</v>
      </c>
      <c r="I17" s="3" t="s">
        <v>54</v>
      </c>
      <c r="J17" s="3" t="s">
        <v>27</v>
      </c>
      <c r="K17" s="3">
        <v>36.5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30</v>
      </c>
    </row>
    <row r="18" spans="1:22">
      <c r="A18" s="2">
        <v>44749.344585983796</v>
      </c>
      <c r="B18" s="4" t="s">
        <v>112</v>
      </c>
      <c r="C18" s="3" t="s">
        <v>22</v>
      </c>
      <c r="D18" s="3" t="s">
        <v>23</v>
      </c>
      <c r="F18" s="3" t="s">
        <v>60</v>
      </c>
      <c r="I18" s="3" t="s">
        <v>25</v>
      </c>
      <c r="K18" s="3">
        <v>36.5</v>
      </c>
      <c r="L18" s="3">
        <v>19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30</v>
      </c>
    </row>
    <row r="19" spans="1:22">
      <c r="A19" s="2">
        <v>44749.347118356483</v>
      </c>
      <c r="B19" s="4" t="s">
        <v>57</v>
      </c>
      <c r="C19" s="3" t="s">
        <v>32</v>
      </c>
      <c r="G19" s="3" t="s">
        <v>95</v>
      </c>
      <c r="H19" s="3" t="s">
        <v>96</v>
      </c>
      <c r="I19" s="3" t="s">
        <v>25</v>
      </c>
      <c r="K19" s="3">
        <v>36.5</v>
      </c>
      <c r="L19" s="3">
        <v>22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30</v>
      </c>
    </row>
    <row r="20" spans="1:22">
      <c r="A20" s="2">
        <v>44749.354519884262</v>
      </c>
      <c r="B20" s="4" t="s">
        <v>61</v>
      </c>
      <c r="C20" s="3" t="s">
        <v>22</v>
      </c>
      <c r="D20" s="3" t="s">
        <v>23</v>
      </c>
      <c r="F20" s="3" t="s">
        <v>62</v>
      </c>
      <c r="I20" s="3" t="s">
        <v>25</v>
      </c>
      <c r="K20" s="3">
        <v>36.299999999999997</v>
      </c>
      <c r="L20" s="3">
        <v>40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30</v>
      </c>
    </row>
    <row r="21" spans="1:22">
      <c r="A21" s="2">
        <v>44749.368517071758</v>
      </c>
      <c r="B21" s="4" t="s">
        <v>97</v>
      </c>
      <c r="C21" s="3" t="s">
        <v>22</v>
      </c>
      <c r="D21" s="3" t="s">
        <v>56</v>
      </c>
      <c r="E21" s="3" t="s">
        <v>98</v>
      </c>
      <c r="I21" s="3" t="s">
        <v>25</v>
      </c>
      <c r="K21" s="3">
        <v>36.5</v>
      </c>
      <c r="L21" s="3">
        <v>33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30</v>
      </c>
    </row>
    <row r="22" spans="1:22">
      <c r="A22" s="2">
        <v>44749.469120277776</v>
      </c>
      <c r="B22" s="4" t="s">
        <v>108</v>
      </c>
      <c r="C22" s="3" t="s">
        <v>32</v>
      </c>
      <c r="G22" s="3" t="s">
        <v>109</v>
      </c>
      <c r="H22" s="3" t="s">
        <v>110</v>
      </c>
      <c r="I22" s="3" t="s">
        <v>54</v>
      </c>
      <c r="J22" s="3" t="s">
        <v>27</v>
      </c>
      <c r="K22" s="3">
        <v>36.200000000000003</v>
      </c>
      <c r="L22" s="3">
        <v>16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111</v>
      </c>
      <c r="V22" s="3" t="s">
        <v>30</v>
      </c>
    </row>
    <row r="23" spans="1:22">
      <c r="A23" s="2">
        <v>44749.594968437501</v>
      </c>
      <c r="B23" s="4" t="s">
        <v>81</v>
      </c>
      <c r="C23" s="3" t="s">
        <v>22</v>
      </c>
      <c r="D23" s="3" t="s">
        <v>23</v>
      </c>
      <c r="F23" s="3" t="s">
        <v>82</v>
      </c>
      <c r="I23" s="3" t="s">
        <v>54</v>
      </c>
      <c r="J23" s="3" t="s">
        <v>27</v>
      </c>
      <c r="K23" s="3">
        <v>36.299999999999997</v>
      </c>
      <c r="L23" s="3">
        <v>30</v>
      </c>
      <c r="M23" s="3" t="s">
        <v>26</v>
      </c>
      <c r="N23" s="3" t="s">
        <v>27</v>
      </c>
      <c r="O23" s="3" t="s">
        <v>27</v>
      </c>
      <c r="Q23" s="3" t="s">
        <v>38</v>
      </c>
      <c r="S23" s="3" t="s">
        <v>28</v>
      </c>
      <c r="T23" s="3" t="s">
        <v>28</v>
      </c>
      <c r="U23" s="3" t="s">
        <v>83</v>
      </c>
      <c r="V23" s="3" t="s">
        <v>30</v>
      </c>
    </row>
    <row r="24" spans="1:22">
      <c r="A24" s="2">
        <v>44749.641258344913</v>
      </c>
      <c r="B24" s="4" t="s">
        <v>90</v>
      </c>
      <c r="C24" s="3" t="s">
        <v>22</v>
      </c>
      <c r="D24" s="3" t="s">
        <v>56</v>
      </c>
      <c r="E24" s="3">
        <v>247</v>
      </c>
      <c r="I24" s="3" t="s">
        <v>54</v>
      </c>
      <c r="J24" s="3" t="s">
        <v>27</v>
      </c>
      <c r="K24" s="3">
        <v>36.299999999999997</v>
      </c>
      <c r="L24" s="3">
        <v>18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91</v>
      </c>
      <c r="V24" s="3" t="s">
        <v>30</v>
      </c>
    </row>
    <row r="25" spans="1:22">
      <c r="A25" s="2">
        <v>44749.642234398147</v>
      </c>
      <c r="B25" s="4" t="s">
        <v>66</v>
      </c>
      <c r="C25" s="3" t="s">
        <v>32</v>
      </c>
      <c r="G25" s="3" t="s">
        <v>67</v>
      </c>
      <c r="H25" s="3" t="s">
        <v>68</v>
      </c>
      <c r="I25" s="3" t="s">
        <v>54</v>
      </c>
      <c r="J25" s="3" t="s">
        <v>27</v>
      </c>
      <c r="K25" s="3">
        <v>36.5</v>
      </c>
      <c r="L25" s="3">
        <v>30</v>
      </c>
      <c r="M25" s="3" t="s">
        <v>26</v>
      </c>
      <c r="N25" s="3" t="s">
        <v>27</v>
      </c>
      <c r="O25" s="3" t="s">
        <v>27</v>
      </c>
      <c r="Q25" s="3" t="s">
        <v>38</v>
      </c>
      <c r="S25" s="3" t="s">
        <v>28</v>
      </c>
      <c r="T25" s="3" t="s">
        <v>28</v>
      </c>
      <c r="U25" s="3" t="s">
        <v>142</v>
      </c>
      <c r="V25" s="3" t="s">
        <v>30</v>
      </c>
    </row>
    <row r="26" spans="1:22">
      <c r="A26" s="2">
        <v>44749.787856898147</v>
      </c>
      <c r="B26" s="4" t="s">
        <v>84</v>
      </c>
      <c r="C26" s="3" t="s">
        <v>22</v>
      </c>
      <c r="D26" s="3" t="s">
        <v>23</v>
      </c>
      <c r="F26" s="3" t="s">
        <v>85</v>
      </c>
      <c r="I26" s="3" t="s">
        <v>25</v>
      </c>
      <c r="K26" s="3">
        <v>36.200000000000003</v>
      </c>
      <c r="L26" s="3">
        <v>16</v>
      </c>
      <c r="M26" s="3" t="s">
        <v>26</v>
      </c>
      <c r="N26" s="3" t="s">
        <v>27</v>
      </c>
      <c r="O26" s="3" t="s">
        <v>27</v>
      </c>
      <c r="Q26" s="3" t="s">
        <v>38</v>
      </c>
      <c r="S26" s="3" t="s">
        <v>28</v>
      </c>
      <c r="T26" s="3" t="s">
        <v>28</v>
      </c>
      <c r="U26" s="3" t="s">
        <v>28</v>
      </c>
      <c r="V26" s="3" t="s">
        <v>30</v>
      </c>
    </row>
    <row r="27" spans="1:22">
      <c r="A27" s="2">
        <v>44749.892122164354</v>
      </c>
      <c r="B27" s="4" t="s">
        <v>49</v>
      </c>
      <c r="C27" s="3" t="s">
        <v>32</v>
      </c>
      <c r="G27" s="3" t="s">
        <v>50</v>
      </c>
      <c r="H27" s="3" t="s">
        <v>51</v>
      </c>
      <c r="I27" s="3" t="s">
        <v>25</v>
      </c>
      <c r="K27" s="3">
        <v>36.4</v>
      </c>
      <c r="L27" s="3">
        <v>19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35</v>
      </c>
      <c r="V27" s="3" t="s">
        <v>30</v>
      </c>
    </row>
    <row r="28" spans="1:22">
      <c r="A28" s="2">
        <v>44749.907357569449</v>
      </c>
      <c r="B28" s="4" t="s">
        <v>147</v>
      </c>
      <c r="C28" s="3" t="s">
        <v>32</v>
      </c>
      <c r="G28" s="3" t="s">
        <v>148</v>
      </c>
      <c r="H28" s="3" t="s">
        <v>149</v>
      </c>
      <c r="I28" s="3" t="s">
        <v>25</v>
      </c>
      <c r="K28" s="3">
        <v>36.5</v>
      </c>
      <c r="L28" s="3">
        <v>30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44750.210033229167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36.1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29</v>
      </c>
      <c r="T2" s="3" t="s">
        <v>28</v>
      </c>
      <c r="U2" s="3" t="s">
        <v>28</v>
      </c>
      <c r="V2" s="3" t="s">
        <v>30</v>
      </c>
    </row>
    <row r="3" spans="1:22">
      <c r="A3" s="2">
        <v>44750.250779502312</v>
      </c>
      <c r="B3" s="4" t="s">
        <v>86</v>
      </c>
      <c r="C3" s="3" t="s">
        <v>32</v>
      </c>
      <c r="G3" s="3" t="s">
        <v>87</v>
      </c>
      <c r="H3" s="3" t="s">
        <v>88</v>
      </c>
      <c r="I3" s="3" t="s">
        <v>25</v>
      </c>
      <c r="K3" s="3">
        <v>35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30</v>
      </c>
    </row>
    <row r="4" spans="1:22">
      <c r="A4" s="2">
        <v>44750.260112696764</v>
      </c>
      <c r="B4" s="4" t="s">
        <v>150</v>
      </c>
      <c r="C4" s="3" t="s">
        <v>32</v>
      </c>
      <c r="G4" s="3" t="s">
        <v>151</v>
      </c>
      <c r="H4" s="3" t="s">
        <v>152</v>
      </c>
      <c r="I4" s="3" t="s">
        <v>25</v>
      </c>
      <c r="K4" s="3">
        <v>36</v>
      </c>
      <c r="L4" s="3">
        <v>20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153</v>
      </c>
      <c r="T4" s="3" t="s">
        <v>28</v>
      </c>
      <c r="U4" s="3" t="s">
        <v>28</v>
      </c>
      <c r="V4" s="3" t="s">
        <v>30</v>
      </c>
    </row>
    <row r="5" spans="1:22">
      <c r="A5" s="2">
        <v>44750.266459293984</v>
      </c>
      <c r="B5" s="4" t="s">
        <v>36</v>
      </c>
      <c r="C5" s="3" t="s">
        <v>22</v>
      </c>
      <c r="D5" s="3" t="s">
        <v>23</v>
      </c>
      <c r="F5" s="3" t="s">
        <v>37</v>
      </c>
      <c r="I5" s="3" t="s">
        <v>25</v>
      </c>
      <c r="K5" s="3">
        <v>36.299999999999997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38</v>
      </c>
      <c r="S5" s="3" t="s">
        <v>28</v>
      </c>
      <c r="T5" s="3" t="s">
        <v>28</v>
      </c>
      <c r="U5" s="3" t="s">
        <v>154</v>
      </c>
      <c r="V5" s="3" t="s">
        <v>30</v>
      </c>
    </row>
    <row r="6" spans="1:22">
      <c r="A6" s="2">
        <v>44750.294741782403</v>
      </c>
      <c r="B6" s="4" t="s">
        <v>40</v>
      </c>
      <c r="C6" s="3" t="s">
        <v>32</v>
      </c>
      <c r="G6" s="3" t="s">
        <v>41</v>
      </c>
      <c r="H6" s="3" t="s">
        <v>42</v>
      </c>
      <c r="I6" s="3" t="s">
        <v>25</v>
      </c>
      <c r="K6" s="3">
        <v>36.4</v>
      </c>
      <c r="L6" s="3">
        <v>12</v>
      </c>
      <c r="M6" s="3" t="s">
        <v>26</v>
      </c>
      <c r="N6" s="3" t="s">
        <v>27</v>
      </c>
      <c r="O6" s="3" t="s">
        <v>27</v>
      </c>
      <c r="Q6" s="3" t="s">
        <v>38</v>
      </c>
      <c r="S6" s="3" t="s">
        <v>28</v>
      </c>
      <c r="T6" s="3" t="s">
        <v>28</v>
      </c>
      <c r="U6" s="3" t="s">
        <v>28</v>
      </c>
      <c r="V6" s="3" t="s">
        <v>30</v>
      </c>
    </row>
    <row r="7" spans="1:22">
      <c r="A7" s="2">
        <v>44750.301862534718</v>
      </c>
      <c r="B7" s="4" t="s">
        <v>90</v>
      </c>
      <c r="C7" s="3" t="s">
        <v>22</v>
      </c>
      <c r="D7" s="3" t="s">
        <v>56</v>
      </c>
      <c r="E7" s="3">
        <v>247</v>
      </c>
      <c r="I7" s="3" t="s">
        <v>54</v>
      </c>
      <c r="J7" s="3" t="s">
        <v>27</v>
      </c>
      <c r="K7" s="3">
        <v>36.1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91</v>
      </c>
      <c r="V7" s="3" t="s">
        <v>30</v>
      </c>
    </row>
    <row r="8" spans="1:22">
      <c r="A8" s="2">
        <v>44750.318320752311</v>
      </c>
      <c r="B8" s="4" t="s">
        <v>55</v>
      </c>
      <c r="C8" s="3" t="s">
        <v>22</v>
      </c>
      <c r="D8" s="3" t="s">
        <v>56</v>
      </c>
      <c r="E8" s="3">
        <v>480</v>
      </c>
      <c r="I8" s="3" t="s">
        <v>25</v>
      </c>
      <c r="K8" s="3">
        <v>36.5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38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44750.319177291662</v>
      </c>
      <c r="B9" s="4" t="s">
        <v>75</v>
      </c>
      <c r="C9" s="3" t="s">
        <v>32</v>
      </c>
      <c r="G9" s="3" t="s">
        <v>76</v>
      </c>
      <c r="H9" s="3" t="s">
        <v>77</v>
      </c>
      <c r="I9" s="3" t="s">
        <v>25</v>
      </c>
      <c r="K9" s="3">
        <v>36.799999999999997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30</v>
      </c>
    </row>
    <row r="10" spans="1:22">
      <c r="A10" s="2">
        <v>44750.321359085647</v>
      </c>
      <c r="B10" s="4" t="s">
        <v>104</v>
      </c>
      <c r="C10" s="3" t="s">
        <v>22</v>
      </c>
      <c r="D10" s="3" t="s">
        <v>23</v>
      </c>
      <c r="F10" s="3" t="s">
        <v>105</v>
      </c>
      <c r="I10" s="3" t="s">
        <v>25</v>
      </c>
      <c r="K10" s="3">
        <v>36.6</v>
      </c>
      <c r="L10" s="3">
        <v>20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30</v>
      </c>
    </row>
    <row r="11" spans="1:22">
      <c r="A11" s="2">
        <v>44750.322254780098</v>
      </c>
      <c r="B11" s="4" t="s">
        <v>43</v>
      </c>
      <c r="C11" s="3" t="s">
        <v>22</v>
      </c>
      <c r="D11" s="3" t="s">
        <v>23</v>
      </c>
      <c r="F11" s="3" t="s">
        <v>44</v>
      </c>
      <c r="I11" s="3" t="s">
        <v>25</v>
      </c>
      <c r="K11" s="3">
        <v>36</v>
      </c>
      <c r="L11" s="3">
        <v>22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44750.325860335652</v>
      </c>
      <c r="B12" s="4" t="s">
        <v>143</v>
      </c>
      <c r="C12" s="3" t="s">
        <v>32</v>
      </c>
      <c r="G12" s="3" t="s">
        <v>144</v>
      </c>
      <c r="H12" s="3" t="s">
        <v>145</v>
      </c>
      <c r="I12" s="3" t="s">
        <v>25</v>
      </c>
      <c r="K12" s="3">
        <v>36.299999999999997</v>
      </c>
      <c r="L12" s="3">
        <v>16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146</v>
      </c>
      <c r="T12" s="3" t="s">
        <v>123</v>
      </c>
      <c r="U12" s="3" t="s">
        <v>28</v>
      </c>
      <c r="V12" s="3" t="s">
        <v>30</v>
      </c>
    </row>
    <row r="13" spans="1:22">
      <c r="A13" s="2">
        <v>44750.327010312496</v>
      </c>
      <c r="B13" s="4" t="s">
        <v>46</v>
      </c>
      <c r="C13" s="3" t="s">
        <v>32</v>
      </c>
      <c r="G13" s="3" t="s">
        <v>47</v>
      </c>
      <c r="H13" s="3" t="s">
        <v>48</v>
      </c>
      <c r="I13" s="3" t="s">
        <v>25</v>
      </c>
      <c r="K13" s="3">
        <v>36.5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  <row r="14" spans="1:22">
      <c r="A14" s="2">
        <v>44750.327169942131</v>
      </c>
      <c r="B14" s="3">
        <v>9672143222</v>
      </c>
      <c r="C14" s="3" t="s">
        <v>32</v>
      </c>
      <c r="G14" s="3" t="s">
        <v>63</v>
      </c>
      <c r="H14" s="3" t="s">
        <v>64</v>
      </c>
      <c r="I14" s="3" t="s">
        <v>25</v>
      </c>
      <c r="K14" s="3">
        <v>36.299999999999997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65</v>
      </c>
      <c r="V14" s="3" t="s">
        <v>30</v>
      </c>
    </row>
    <row r="15" spans="1:22">
      <c r="A15" s="2">
        <v>44750.329378032402</v>
      </c>
      <c r="B15" s="4" t="s">
        <v>92</v>
      </c>
      <c r="C15" s="3" t="s">
        <v>32</v>
      </c>
      <c r="G15" s="3" t="s">
        <v>93</v>
      </c>
      <c r="H15" s="3" t="s">
        <v>94</v>
      </c>
      <c r="I15" s="3" t="s">
        <v>54</v>
      </c>
      <c r="J15" s="3" t="s">
        <v>27</v>
      </c>
      <c r="K15" s="3">
        <v>36.200000000000003</v>
      </c>
      <c r="L15" s="3">
        <v>20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91</v>
      </c>
      <c r="V15" s="3" t="s">
        <v>30</v>
      </c>
    </row>
    <row r="16" spans="1:22">
      <c r="A16" s="2">
        <v>44750.342167442126</v>
      </c>
      <c r="B16" s="4" t="s">
        <v>112</v>
      </c>
      <c r="C16" s="3" t="s">
        <v>22</v>
      </c>
      <c r="D16" s="3" t="s">
        <v>23</v>
      </c>
      <c r="F16" s="3" t="s">
        <v>60</v>
      </c>
      <c r="I16" s="3" t="s">
        <v>25</v>
      </c>
      <c r="K16" s="3">
        <v>36.5</v>
      </c>
      <c r="L16" s="3">
        <v>19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30</v>
      </c>
    </row>
    <row r="17" spans="1:22">
      <c r="A17" s="2">
        <v>44750.349326689815</v>
      </c>
      <c r="B17" s="4" t="s">
        <v>106</v>
      </c>
      <c r="C17" s="3" t="s">
        <v>22</v>
      </c>
      <c r="D17" s="3" t="s">
        <v>23</v>
      </c>
      <c r="F17" s="3" t="s">
        <v>107</v>
      </c>
      <c r="I17" s="3" t="s">
        <v>25</v>
      </c>
      <c r="K17" s="3">
        <v>36.200000000000003</v>
      </c>
      <c r="L17" s="3">
        <v>24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30</v>
      </c>
    </row>
    <row r="18" spans="1:22">
      <c r="A18" s="2">
        <v>44750.355649872683</v>
      </c>
      <c r="B18" s="4" t="s">
        <v>133</v>
      </c>
      <c r="C18" s="3" t="s">
        <v>22</v>
      </c>
      <c r="D18" s="3" t="s">
        <v>56</v>
      </c>
      <c r="E18" s="3">
        <v>505</v>
      </c>
      <c r="I18" s="3" t="s">
        <v>25</v>
      </c>
      <c r="K18" s="3">
        <v>36.200000000000003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38</v>
      </c>
      <c r="S18" s="3" t="s">
        <v>28</v>
      </c>
      <c r="T18" s="3" t="s">
        <v>28</v>
      </c>
      <c r="U18" s="3" t="s">
        <v>65</v>
      </c>
      <c r="V18" s="3" t="s">
        <v>30</v>
      </c>
    </row>
    <row r="19" spans="1:22">
      <c r="A19" s="2">
        <v>44750.362349907409</v>
      </c>
      <c r="B19" s="4" t="s">
        <v>49</v>
      </c>
      <c r="C19" s="3" t="s">
        <v>32</v>
      </c>
      <c r="G19" s="3" t="s">
        <v>50</v>
      </c>
      <c r="H19" s="3" t="s">
        <v>51</v>
      </c>
      <c r="I19" s="3" t="s">
        <v>25</v>
      </c>
      <c r="K19" s="3">
        <v>36.4</v>
      </c>
      <c r="L19" s="3">
        <v>19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91</v>
      </c>
      <c r="V19" s="3" t="s">
        <v>30</v>
      </c>
    </row>
    <row r="20" spans="1:22">
      <c r="A20" s="2">
        <v>44750.37671621528</v>
      </c>
      <c r="B20" s="4" t="s">
        <v>69</v>
      </c>
      <c r="C20" s="3" t="s">
        <v>22</v>
      </c>
      <c r="D20" s="3" t="s">
        <v>56</v>
      </c>
      <c r="E20" s="3" t="s">
        <v>70</v>
      </c>
      <c r="I20" s="3" t="s">
        <v>54</v>
      </c>
      <c r="J20" s="3" t="s">
        <v>27</v>
      </c>
      <c r="K20" s="3">
        <v>36.1</v>
      </c>
      <c r="L20" s="3">
        <v>19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30</v>
      </c>
    </row>
    <row r="21" spans="1:22">
      <c r="A21" s="2">
        <v>44750.437376527778</v>
      </c>
      <c r="B21" s="4" t="s">
        <v>71</v>
      </c>
      <c r="C21" s="3" t="s">
        <v>32</v>
      </c>
      <c r="G21" s="3" t="s">
        <v>72</v>
      </c>
      <c r="H21" s="3" t="s">
        <v>73</v>
      </c>
      <c r="I21" s="3" t="s">
        <v>25</v>
      </c>
      <c r="K21" s="3">
        <v>36.200000000000003</v>
      </c>
      <c r="L21" s="3">
        <v>22</v>
      </c>
      <c r="M21" s="3" t="s">
        <v>26</v>
      </c>
      <c r="N21" s="3" t="s">
        <v>27</v>
      </c>
      <c r="O21" s="3" t="s">
        <v>27</v>
      </c>
      <c r="Q21" s="3" t="s">
        <v>38</v>
      </c>
      <c r="S21" s="3" t="s">
        <v>28</v>
      </c>
      <c r="T21" s="3" t="s">
        <v>28</v>
      </c>
      <c r="U21" s="3" t="s">
        <v>74</v>
      </c>
      <c r="V21" s="3" t="s">
        <v>30</v>
      </c>
    </row>
    <row r="22" spans="1:22">
      <c r="A22" s="2">
        <v>44750.438425173612</v>
      </c>
      <c r="B22" s="4" t="s">
        <v>57</v>
      </c>
      <c r="C22" s="3" t="s">
        <v>32</v>
      </c>
      <c r="G22" s="3" t="s">
        <v>58</v>
      </c>
      <c r="H22" s="3" t="s">
        <v>59</v>
      </c>
      <c r="I22" s="3" t="s">
        <v>25</v>
      </c>
      <c r="K22" s="3">
        <v>36.5</v>
      </c>
      <c r="L22" s="3">
        <v>22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30</v>
      </c>
    </row>
    <row r="23" spans="1:22">
      <c r="A23" s="2">
        <v>44750.447418993055</v>
      </c>
      <c r="B23" s="3" t="s">
        <v>155</v>
      </c>
      <c r="C23" s="3" t="s">
        <v>32</v>
      </c>
      <c r="G23" s="3" t="s">
        <v>156</v>
      </c>
      <c r="H23" s="3" t="s">
        <v>157</v>
      </c>
      <c r="I23" s="3" t="s">
        <v>25</v>
      </c>
      <c r="K23" s="3">
        <v>36.4</v>
      </c>
      <c r="L23" s="3">
        <v>18</v>
      </c>
      <c r="M23" s="3" t="s">
        <v>26</v>
      </c>
      <c r="N23" s="3" t="s">
        <v>27</v>
      </c>
      <c r="O23" s="3" t="s">
        <v>27</v>
      </c>
      <c r="Q23" s="3" t="s">
        <v>30</v>
      </c>
      <c r="R23" s="3" t="s">
        <v>158</v>
      </c>
      <c r="S23" s="3" t="s">
        <v>28</v>
      </c>
      <c r="T23" s="3" t="s">
        <v>28</v>
      </c>
      <c r="U23" s="3" t="s">
        <v>65</v>
      </c>
      <c r="V23" s="3" t="s">
        <v>30</v>
      </c>
    </row>
    <row r="24" spans="1:22">
      <c r="A24" s="2">
        <v>44750.539849837965</v>
      </c>
      <c r="B24" s="4" t="s">
        <v>61</v>
      </c>
      <c r="C24" s="3" t="s">
        <v>22</v>
      </c>
      <c r="D24" s="3" t="s">
        <v>23</v>
      </c>
      <c r="F24" s="3" t="s">
        <v>62</v>
      </c>
      <c r="I24" s="3" t="s">
        <v>25</v>
      </c>
      <c r="K24" s="3">
        <v>36.1</v>
      </c>
      <c r="L24" s="3">
        <v>40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30</v>
      </c>
    </row>
    <row r="25" spans="1:22">
      <c r="A25" s="2">
        <v>44750.650056574072</v>
      </c>
      <c r="B25" s="4" t="s">
        <v>66</v>
      </c>
      <c r="C25" s="3" t="s">
        <v>32</v>
      </c>
      <c r="G25" s="3" t="s">
        <v>67</v>
      </c>
      <c r="H25" s="3" t="s">
        <v>68</v>
      </c>
      <c r="I25" s="3" t="s">
        <v>54</v>
      </c>
      <c r="J25" s="3" t="s">
        <v>27</v>
      </c>
      <c r="K25" s="3">
        <v>36.5</v>
      </c>
      <c r="L25" s="3">
        <v>30</v>
      </c>
      <c r="M25" s="3" t="s">
        <v>26</v>
      </c>
      <c r="N25" s="3" t="s">
        <v>27</v>
      </c>
      <c r="O25" s="3" t="s">
        <v>27</v>
      </c>
      <c r="Q25" s="3" t="s">
        <v>38</v>
      </c>
      <c r="S25" s="3" t="s">
        <v>28</v>
      </c>
      <c r="T25" s="3" t="s">
        <v>28</v>
      </c>
      <c r="U25" s="3" t="s">
        <v>28</v>
      </c>
      <c r="V25" s="3" t="s">
        <v>30</v>
      </c>
    </row>
    <row r="26" spans="1:22">
      <c r="A26" s="2">
        <v>44750.657071516209</v>
      </c>
      <c r="B26" s="4" t="s">
        <v>108</v>
      </c>
      <c r="C26" s="3" t="s">
        <v>32</v>
      </c>
      <c r="G26" s="3" t="s">
        <v>109</v>
      </c>
      <c r="H26" s="3" t="s">
        <v>110</v>
      </c>
      <c r="I26" s="3" t="s">
        <v>54</v>
      </c>
      <c r="J26" s="3" t="s">
        <v>27</v>
      </c>
      <c r="K26" s="3">
        <v>36.200000000000003</v>
      </c>
      <c r="L26" s="3">
        <v>16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111</v>
      </c>
      <c r="V26" s="3" t="s">
        <v>30</v>
      </c>
    </row>
    <row r="27" spans="1:22">
      <c r="A27" s="2">
        <v>44750.92597034722</v>
      </c>
      <c r="B27" s="4" t="s">
        <v>147</v>
      </c>
      <c r="C27" s="3" t="s">
        <v>32</v>
      </c>
      <c r="G27" s="3" t="s">
        <v>148</v>
      </c>
      <c r="H27" s="3" t="s">
        <v>149</v>
      </c>
      <c r="I27" s="3" t="s">
        <v>25</v>
      </c>
      <c r="K27" s="3">
        <v>36.5</v>
      </c>
      <c r="L27" s="3">
        <v>30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159</v>
      </c>
      <c r="V27" s="3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44751.178860405096</v>
      </c>
      <c r="B2" s="4" t="s">
        <v>133</v>
      </c>
      <c r="C2" s="3" t="s">
        <v>22</v>
      </c>
      <c r="D2" s="3" t="s">
        <v>56</v>
      </c>
      <c r="E2" s="3">
        <v>505</v>
      </c>
      <c r="I2" s="3" t="s">
        <v>25</v>
      </c>
      <c r="K2" s="3">
        <v>36.200000000000003</v>
      </c>
      <c r="L2" s="3">
        <v>18</v>
      </c>
      <c r="M2" s="3" t="s">
        <v>26</v>
      </c>
      <c r="N2" s="3" t="s">
        <v>27</v>
      </c>
      <c r="O2" s="3" t="s">
        <v>27</v>
      </c>
      <c r="Q2" s="3" t="s">
        <v>38</v>
      </c>
      <c r="S2" s="3" t="s">
        <v>28</v>
      </c>
      <c r="T2" s="3" t="s">
        <v>28</v>
      </c>
      <c r="U2" s="3" t="s">
        <v>113</v>
      </c>
      <c r="V2" s="3" t="s">
        <v>30</v>
      </c>
    </row>
    <row r="3" spans="1:22">
      <c r="A3" s="2">
        <v>44751.254513287036</v>
      </c>
      <c r="B3" s="4" t="s">
        <v>57</v>
      </c>
      <c r="C3" s="3" t="s">
        <v>32</v>
      </c>
      <c r="G3" s="3" t="s">
        <v>160</v>
      </c>
      <c r="H3" s="3" t="s">
        <v>161</v>
      </c>
      <c r="I3" s="3" t="s">
        <v>25</v>
      </c>
      <c r="K3" s="3">
        <v>36.5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30</v>
      </c>
    </row>
    <row r="4" spans="1:22">
      <c r="A4" s="2">
        <v>44751.30246608796</v>
      </c>
      <c r="B4" s="4" t="s">
        <v>86</v>
      </c>
      <c r="C4" s="3" t="s">
        <v>32</v>
      </c>
      <c r="G4" s="3" t="s">
        <v>87</v>
      </c>
      <c r="H4" s="3" t="s">
        <v>88</v>
      </c>
      <c r="I4" s="3" t="s">
        <v>25</v>
      </c>
      <c r="K4" s="3">
        <v>35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30</v>
      </c>
    </row>
    <row r="5" spans="1:22">
      <c r="A5" s="2">
        <v>44751.345345902781</v>
      </c>
      <c r="B5" s="4" t="s">
        <v>61</v>
      </c>
      <c r="C5" s="3" t="s">
        <v>22</v>
      </c>
      <c r="D5" s="3" t="s">
        <v>23</v>
      </c>
      <c r="F5" s="3" t="s">
        <v>62</v>
      </c>
      <c r="I5" s="3" t="s">
        <v>25</v>
      </c>
      <c r="K5" s="3">
        <v>36.299999999999997</v>
      </c>
      <c r="L5" s="3">
        <v>39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162</v>
      </c>
      <c r="V5" s="3" t="s">
        <v>30</v>
      </c>
    </row>
    <row r="6" spans="1:22">
      <c r="A6" s="2">
        <v>44751.355123148147</v>
      </c>
      <c r="B6" s="4" t="s">
        <v>43</v>
      </c>
      <c r="C6" s="3" t="s">
        <v>22</v>
      </c>
      <c r="D6" s="3" t="s">
        <v>23</v>
      </c>
      <c r="F6" s="3" t="s">
        <v>44</v>
      </c>
      <c r="I6" s="3" t="s">
        <v>25</v>
      </c>
      <c r="K6" s="3">
        <v>36</v>
      </c>
      <c r="L6" s="3">
        <v>22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163</v>
      </c>
      <c r="U6" s="3" t="s">
        <v>28</v>
      </c>
      <c r="V6" s="3" t="s">
        <v>30</v>
      </c>
    </row>
    <row r="7" spans="1:22">
      <c r="A7" s="2">
        <v>44751.46583674768</v>
      </c>
      <c r="B7" s="4" t="s">
        <v>36</v>
      </c>
      <c r="C7" s="3" t="s">
        <v>22</v>
      </c>
      <c r="D7" s="3" t="s">
        <v>23</v>
      </c>
      <c r="F7" s="3" t="s">
        <v>37</v>
      </c>
      <c r="I7" s="3" t="s">
        <v>25</v>
      </c>
      <c r="K7" s="3">
        <v>36.4</v>
      </c>
      <c r="L7" s="3">
        <v>16</v>
      </c>
      <c r="M7" s="3" t="s">
        <v>26</v>
      </c>
      <c r="N7" s="3" t="s">
        <v>27</v>
      </c>
      <c r="O7" s="3" t="s">
        <v>27</v>
      </c>
      <c r="Q7" s="3" t="s">
        <v>38</v>
      </c>
      <c r="S7" s="3" t="s">
        <v>28</v>
      </c>
      <c r="T7" s="3" t="s">
        <v>28</v>
      </c>
      <c r="U7" s="3" t="s">
        <v>28</v>
      </c>
      <c r="V7" s="3" t="s">
        <v>30</v>
      </c>
    </row>
    <row r="8" spans="1:22">
      <c r="A8" s="2">
        <v>44751.474933229169</v>
      </c>
      <c r="B8" s="4" t="s">
        <v>108</v>
      </c>
      <c r="C8" s="3" t="s">
        <v>32</v>
      </c>
      <c r="G8" s="3" t="s">
        <v>109</v>
      </c>
      <c r="H8" s="3" t="s">
        <v>110</v>
      </c>
      <c r="I8" s="3" t="s">
        <v>54</v>
      </c>
      <c r="J8" s="3" t="s">
        <v>27</v>
      </c>
      <c r="K8" s="3">
        <v>36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30</v>
      </c>
    </row>
    <row r="9" spans="1:22">
      <c r="A9" s="2">
        <v>44751.570561134256</v>
      </c>
      <c r="B9" s="3" t="s">
        <v>21</v>
      </c>
      <c r="C9" s="3" t="s">
        <v>22</v>
      </c>
      <c r="D9" s="3" t="s">
        <v>23</v>
      </c>
      <c r="F9" s="3" t="s">
        <v>24</v>
      </c>
      <c r="I9" s="3" t="s">
        <v>25</v>
      </c>
      <c r="K9" s="3">
        <v>36.1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29</v>
      </c>
      <c r="T9" s="3" t="s">
        <v>28</v>
      </c>
      <c r="U9" s="3" t="s">
        <v>28</v>
      </c>
      <c r="V9" s="3" t="s">
        <v>30</v>
      </c>
    </row>
    <row r="10" spans="1:22">
      <c r="A10" s="2">
        <v>44751.690571666666</v>
      </c>
      <c r="B10" s="4" t="s">
        <v>66</v>
      </c>
      <c r="C10" s="3" t="s">
        <v>32</v>
      </c>
      <c r="G10" s="3" t="s">
        <v>67</v>
      </c>
      <c r="H10" s="3" t="s">
        <v>68</v>
      </c>
      <c r="I10" s="3" t="s">
        <v>54</v>
      </c>
      <c r="J10" s="3" t="s">
        <v>27</v>
      </c>
      <c r="K10" s="3">
        <v>36.5</v>
      </c>
      <c r="L10" s="3">
        <v>28</v>
      </c>
      <c r="M10" s="3" t="s">
        <v>26</v>
      </c>
      <c r="N10" s="3" t="s">
        <v>27</v>
      </c>
      <c r="O10" s="3" t="s">
        <v>27</v>
      </c>
      <c r="Q10" s="3" t="s">
        <v>38</v>
      </c>
      <c r="S10" s="3" t="s">
        <v>28</v>
      </c>
      <c r="T10" s="3" t="s">
        <v>28</v>
      </c>
      <c r="U10" s="3" t="s">
        <v>28</v>
      </c>
      <c r="V10" s="3" t="s">
        <v>30</v>
      </c>
    </row>
    <row r="11" spans="1:22">
      <c r="A11" s="2">
        <v>44751.719503321758</v>
      </c>
      <c r="B11" s="4" t="s">
        <v>78</v>
      </c>
      <c r="C11" s="3" t="s">
        <v>32</v>
      </c>
      <c r="G11" s="3" t="s">
        <v>134</v>
      </c>
      <c r="H11" s="3" t="s">
        <v>80</v>
      </c>
      <c r="I11" s="3" t="s">
        <v>54</v>
      </c>
      <c r="J11" s="3" t="s">
        <v>27</v>
      </c>
      <c r="K11" s="3">
        <v>36.5</v>
      </c>
      <c r="L11" s="3">
        <v>32</v>
      </c>
      <c r="M11" s="3" t="s">
        <v>26</v>
      </c>
      <c r="N11" s="3" t="s">
        <v>27</v>
      </c>
      <c r="O11" s="3" t="s">
        <v>27</v>
      </c>
      <c r="Q11" s="3" t="s">
        <v>38</v>
      </c>
      <c r="S11" s="3" t="s">
        <v>28</v>
      </c>
      <c r="T11" s="3" t="s">
        <v>28</v>
      </c>
      <c r="U11" s="3" t="s">
        <v>28</v>
      </c>
      <c r="V11" s="3" t="s">
        <v>30</v>
      </c>
    </row>
    <row r="12" spans="1:22">
      <c r="A12" s="2">
        <v>44751.877996701391</v>
      </c>
      <c r="B12" s="4" t="s">
        <v>49</v>
      </c>
      <c r="C12" s="3" t="s">
        <v>32</v>
      </c>
      <c r="G12" s="3" t="s">
        <v>50</v>
      </c>
      <c r="H12" s="3" t="s">
        <v>51</v>
      </c>
      <c r="I12" s="3" t="s">
        <v>25</v>
      </c>
      <c r="K12" s="3">
        <v>36.4</v>
      </c>
      <c r="L12" s="3">
        <v>19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35</v>
      </c>
      <c r="V12" s="3" t="s">
        <v>30</v>
      </c>
    </row>
    <row r="13" spans="1:22">
      <c r="A13" s="2">
        <v>44751.921833229164</v>
      </c>
      <c r="B13" s="4" t="s">
        <v>75</v>
      </c>
      <c r="C13" s="3" t="s">
        <v>32</v>
      </c>
      <c r="G13" s="3" t="s">
        <v>76</v>
      </c>
      <c r="H13" s="3" t="s">
        <v>77</v>
      </c>
      <c r="I13" s="3" t="s">
        <v>25</v>
      </c>
      <c r="K13" s="3">
        <v>36.700000000000003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July 4</vt:lpstr>
      <vt:lpstr>July 5</vt:lpstr>
      <vt:lpstr>July 6</vt:lpstr>
      <vt:lpstr>July 7</vt:lpstr>
      <vt:lpstr>July 8</vt:lpstr>
      <vt:lpstr>July 9</vt:lpstr>
      <vt:lpstr>July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2022-07-19T03:42:37Z</dcterms:modified>
</cp:coreProperties>
</file>