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D4A6ED3C-C28E-4BA2-A010-F377B1F8ACE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ly 18" sheetId="1" r:id="rId4"/>
    <sheet name="July 19" sheetId="2" r:id="rId5"/>
    <sheet name="July 20" sheetId="3" r:id="rId6"/>
    <sheet name="July 21" sheetId="4" r:id="rId7"/>
    <sheet name="July 22" sheetId="5" r:id="rId8"/>
    <sheet name="July 23" sheetId="6" r:id="rId9"/>
    <sheet name="July 24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M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M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M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M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M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M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M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M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M31" i="10" s="1"/>
  <c r="L30" i="10"/>
  <c r="K30" i="10"/>
  <c r="J30" i="10"/>
  <c r="I30" i="10"/>
  <c r="H30" i="10"/>
  <c r="G30" i="10"/>
  <c r="F30" i="10"/>
  <c r="L29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O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O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O19" i="10" s="1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J16" i="10"/>
  <c r="G16" i="10"/>
  <c r="F16" i="10"/>
  <c r="C16" i="10"/>
  <c r="I16" i="10" s="1"/>
  <c r="L15" i="10"/>
  <c r="C15" i="10"/>
  <c r="K15" i="10" s="1"/>
  <c r="J14" i="10"/>
  <c r="F14" i="10"/>
  <c r="C14" i="10"/>
  <c r="I14" i="10" s="1"/>
  <c r="L13" i="10"/>
  <c r="C13" i="10"/>
  <c r="K13" i="10" s="1"/>
  <c r="J12" i="10"/>
  <c r="F12" i="10"/>
  <c r="C12" i="10"/>
  <c r="I12" i="10" s="1"/>
  <c r="L11" i="10"/>
  <c r="C11" i="10"/>
  <c r="K11" i="10" s="1"/>
  <c r="J10" i="10"/>
  <c r="F10" i="10"/>
  <c r="C10" i="10"/>
  <c r="I10" i="10" s="1"/>
  <c r="L9" i="10"/>
  <c r="C9" i="10"/>
  <c r="K9" i="10" s="1"/>
  <c r="L8" i="10"/>
  <c r="K8" i="10"/>
  <c r="J8" i="10"/>
  <c r="I8" i="10"/>
  <c r="H8" i="10"/>
  <c r="G8" i="10"/>
  <c r="F8" i="10"/>
  <c r="C7" i="10"/>
  <c r="I7" i="10" s="1"/>
  <c r="C6" i="10"/>
  <c r="L6" i="10" s="1"/>
  <c r="L5" i="10"/>
  <c r="K5" i="10"/>
  <c r="J5" i="10"/>
  <c r="I5" i="10"/>
  <c r="H5" i="10"/>
  <c r="G5" i="10"/>
  <c r="F5" i="10"/>
  <c r="O5" i="10" s="1"/>
  <c r="H4" i="10"/>
  <c r="C4" i="10"/>
  <c r="K4" i="10" s="1"/>
  <c r="C3" i="10"/>
  <c r="I3" i="10" s="1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M17" i="9" s="1"/>
  <c r="I18" i="9"/>
  <c r="I19" i="9"/>
  <c r="I20" i="9"/>
  <c r="I21" i="9"/>
  <c r="M21" i="9" s="1"/>
  <c r="I22" i="9"/>
  <c r="I23" i="9"/>
  <c r="I24" i="9"/>
  <c r="I25" i="9"/>
  <c r="M25" i="9" s="1"/>
  <c r="I26" i="9"/>
  <c r="I27" i="9"/>
  <c r="I28" i="9"/>
  <c r="I29" i="9"/>
  <c r="O29" i="9" s="1"/>
  <c r="I30" i="9"/>
  <c r="I31" i="9"/>
  <c r="I32" i="9"/>
  <c r="I33" i="9"/>
  <c r="O33" i="9" s="1"/>
  <c r="I34" i="9"/>
  <c r="I35" i="9"/>
  <c r="I36" i="9"/>
  <c r="I37" i="9"/>
  <c r="O37" i="9" s="1"/>
  <c r="I38" i="9"/>
  <c r="I39" i="9"/>
  <c r="I40" i="9"/>
  <c r="I41" i="9"/>
  <c r="O41" i="9" s="1"/>
  <c r="I42" i="9"/>
  <c r="I43" i="9"/>
  <c r="I44" i="9"/>
  <c r="I45" i="9"/>
  <c r="O45" i="9" s="1"/>
  <c r="I46" i="9"/>
  <c r="I47" i="9"/>
  <c r="I48" i="9"/>
  <c r="I49" i="9"/>
  <c r="O49" i="9" s="1"/>
  <c r="I50" i="9"/>
  <c r="I51" i="9"/>
  <c r="I52" i="9"/>
  <c r="I53" i="9"/>
  <c r="O53" i="9" s="1"/>
  <c r="I54" i="9"/>
  <c r="I55" i="9"/>
  <c r="I56" i="9"/>
  <c r="I57" i="9"/>
  <c r="O57" i="9" s="1"/>
  <c r="I58" i="9"/>
  <c r="I59" i="9"/>
  <c r="I60" i="9"/>
  <c r="I61" i="9"/>
  <c r="M61" i="9" s="1"/>
  <c r="I62" i="9"/>
  <c r="I63" i="9"/>
  <c r="I64" i="9"/>
  <c r="I65" i="9"/>
  <c r="M65" i="9" s="1"/>
  <c r="I6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2" i="9"/>
  <c r="M64" i="9"/>
  <c r="O64" i="9"/>
  <c r="M63" i="9"/>
  <c r="O61" i="9"/>
  <c r="M60" i="9"/>
  <c r="O60" i="9"/>
  <c r="M59" i="9"/>
  <c r="M57" i="9"/>
  <c r="M56" i="9"/>
  <c r="O56" i="9"/>
  <c r="M55" i="9"/>
  <c r="M52" i="9"/>
  <c r="O52" i="9"/>
  <c r="M51" i="9"/>
  <c r="M48" i="9"/>
  <c r="O48" i="9"/>
  <c r="M47" i="9"/>
  <c r="M44" i="9"/>
  <c r="O44" i="9"/>
  <c r="M43" i="9"/>
  <c r="M40" i="9"/>
  <c r="O40" i="9"/>
  <c r="M39" i="9"/>
  <c r="M36" i="9"/>
  <c r="O36" i="9"/>
  <c r="M35" i="9"/>
  <c r="M32" i="9"/>
  <c r="O32" i="9"/>
  <c r="M31" i="9"/>
  <c r="C29" i="9"/>
  <c r="M28" i="9"/>
  <c r="O27" i="9"/>
  <c r="M24" i="9"/>
  <c r="O23" i="9"/>
  <c r="M20" i="9"/>
  <c r="O19" i="9"/>
  <c r="C16" i="9"/>
  <c r="C15" i="9"/>
  <c r="C14" i="9"/>
  <c r="C13" i="9"/>
  <c r="C12" i="9"/>
  <c r="C11" i="9"/>
  <c r="C10" i="9"/>
  <c r="C9" i="9"/>
  <c r="M8" i="9"/>
  <c r="O8" i="9"/>
  <c r="C7" i="9"/>
  <c r="C6" i="9"/>
  <c r="M5" i="9"/>
  <c r="C4" i="9"/>
  <c r="C3" i="9"/>
  <c r="K3" i="10" l="1"/>
  <c r="O2" i="10"/>
  <c r="F3" i="10"/>
  <c r="F7" i="10"/>
  <c r="O7" i="10" s="1"/>
  <c r="K7" i="10"/>
  <c r="K10" i="10"/>
  <c r="K12" i="10"/>
  <c r="K14" i="10"/>
  <c r="K16" i="10"/>
  <c r="M17" i="10"/>
  <c r="O18" i="10"/>
  <c r="M21" i="10"/>
  <c r="O22" i="10"/>
  <c r="M25" i="10"/>
  <c r="O26" i="10"/>
  <c r="O30" i="10"/>
  <c r="O34" i="10"/>
  <c r="O38" i="10"/>
  <c r="O42" i="10"/>
  <c r="O46" i="10"/>
  <c r="O50" i="10"/>
  <c r="O54" i="10"/>
  <c r="O58" i="10"/>
  <c r="O62" i="10"/>
  <c r="O66" i="10"/>
  <c r="O17" i="10"/>
  <c r="O21" i="10"/>
  <c r="O25" i="10"/>
  <c r="M32" i="10"/>
  <c r="O33" i="10"/>
  <c r="M36" i="10"/>
  <c r="O37" i="10"/>
  <c r="M40" i="10"/>
  <c r="O41" i="10"/>
  <c r="M44" i="10"/>
  <c r="O45" i="10"/>
  <c r="M48" i="10"/>
  <c r="O49" i="10"/>
  <c r="M52" i="10"/>
  <c r="O53" i="10"/>
  <c r="M56" i="10"/>
  <c r="O57" i="10"/>
  <c r="M60" i="10"/>
  <c r="O61" i="10"/>
  <c r="M64" i="10"/>
  <c r="O65" i="10"/>
  <c r="J7" i="10"/>
  <c r="G3" i="10"/>
  <c r="G7" i="10"/>
  <c r="L7" i="10"/>
  <c r="M2" i="10"/>
  <c r="J3" i="10"/>
  <c r="L4" i="10"/>
  <c r="H7" i="10"/>
  <c r="M8" i="10"/>
  <c r="H9" i="10"/>
  <c r="G10" i="10"/>
  <c r="H11" i="10"/>
  <c r="G12" i="10"/>
  <c r="H13" i="10"/>
  <c r="G14" i="10"/>
  <c r="H15" i="10"/>
  <c r="M18" i="10"/>
  <c r="M20" i="10"/>
  <c r="M22" i="10"/>
  <c r="M24" i="10"/>
  <c r="M26" i="10"/>
  <c r="M28" i="10"/>
  <c r="H29" i="10"/>
  <c r="O32" i="10"/>
  <c r="O36" i="10"/>
  <c r="O40" i="10"/>
  <c r="O44" i="10"/>
  <c r="O48" i="10"/>
  <c r="O52" i="10"/>
  <c r="O56" i="10"/>
  <c r="O60" i="10"/>
  <c r="O64" i="10"/>
  <c r="I6" i="10"/>
  <c r="O8" i="10"/>
  <c r="O43" i="10"/>
  <c r="O59" i="10"/>
  <c r="I9" i="10"/>
  <c r="I13" i="10"/>
  <c r="I15" i="10"/>
  <c r="I29" i="10"/>
  <c r="M33" i="10"/>
  <c r="M37" i="10"/>
  <c r="M41" i="10"/>
  <c r="M45" i="10"/>
  <c r="M49" i="10"/>
  <c r="M53" i="10"/>
  <c r="M57" i="10"/>
  <c r="M61" i="10"/>
  <c r="M65" i="10"/>
  <c r="O24" i="10"/>
  <c r="O35" i="10"/>
  <c r="O39" i="10"/>
  <c r="O63" i="10"/>
  <c r="I4" i="10"/>
  <c r="I68" i="10" s="1"/>
  <c r="F6" i="10"/>
  <c r="J6" i="10"/>
  <c r="I11" i="10"/>
  <c r="H3" i="10"/>
  <c r="O3" i="10" s="1"/>
  <c r="L3" i="10"/>
  <c r="F4" i="10"/>
  <c r="J4" i="10"/>
  <c r="M5" i="10"/>
  <c r="G6" i="10"/>
  <c r="K6" i="10"/>
  <c r="F9" i="10"/>
  <c r="J9" i="10"/>
  <c r="H10" i="10"/>
  <c r="L10" i="10"/>
  <c r="F11" i="10"/>
  <c r="J11" i="10"/>
  <c r="H12" i="10"/>
  <c r="M12" i="10" s="1"/>
  <c r="L12" i="10"/>
  <c r="F13" i="10"/>
  <c r="J13" i="10"/>
  <c r="H14" i="10"/>
  <c r="L14" i="10"/>
  <c r="F15" i="10"/>
  <c r="J15" i="10"/>
  <c r="H16" i="10"/>
  <c r="O16" i="10" s="1"/>
  <c r="L16" i="10"/>
  <c r="M19" i="10"/>
  <c r="M23" i="10"/>
  <c r="M27" i="10"/>
  <c r="F29" i="10"/>
  <c r="J29" i="10"/>
  <c r="M30" i="10"/>
  <c r="M34" i="10"/>
  <c r="M38" i="10"/>
  <c r="M42" i="10"/>
  <c r="M46" i="10"/>
  <c r="M50" i="10"/>
  <c r="M54" i="10"/>
  <c r="M58" i="10"/>
  <c r="M62" i="10"/>
  <c r="M66" i="10"/>
  <c r="O20" i="10"/>
  <c r="O28" i="10"/>
  <c r="O31" i="10"/>
  <c r="O47" i="10"/>
  <c r="O51" i="10"/>
  <c r="O55" i="10"/>
  <c r="G4" i="10"/>
  <c r="H6" i="10"/>
  <c r="G9" i="10"/>
  <c r="G11" i="10"/>
  <c r="G13" i="10"/>
  <c r="G15" i="10"/>
  <c r="G29" i="10"/>
  <c r="O38" i="9"/>
  <c r="O62" i="9"/>
  <c r="O17" i="9"/>
  <c r="O21" i="9"/>
  <c r="O25" i="9"/>
  <c r="O65" i="9"/>
  <c r="O54" i="9"/>
  <c r="O22" i="9"/>
  <c r="O66" i="9"/>
  <c r="O58" i="9"/>
  <c r="O50" i="9"/>
  <c r="O46" i="9"/>
  <c r="O42" i="9"/>
  <c r="O34" i="9"/>
  <c r="O30" i="9"/>
  <c r="O26" i="9"/>
  <c r="O18" i="9"/>
  <c r="O2" i="9"/>
  <c r="O4" i="9"/>
  <c r="O9" i="9"/>
  <c r="O11" i="9"/>
  <c r="O13" i="9"/>
  <c r="O15" i="9"/>
  <c r="O20" i="9"/>
  <c r="O24" i="9"/>
  <c r="I68" i="9"/>
  <c r="J68" i="9"/>
  <c r="O28" i="9"/>
  <c r="O31" i="9"/>
  <c r="O35" i="9"/>
  <c r="O39" i="9"/>
  <c r="O43" i="9"/>
  <c r="O47" i="9"/>
  <c r="O51" i="9"/>
  <c r="O55" i="9"/>
  <c r="O59" i="9"/>
  <c r="O63" i="9"/>
  <c r="F68" i="9"/>
  <c r="M2" i="9"/>
  <c r="G68" i="9"/>
  <c r="K68" i="9"/>
  <c r="M4" i="9"/>
  <c r="O7" i="9"/>
  <c r="L68" i="9"/>
  <c r="M9" i="9"/>
  <c r="M11" i="9"/>
  <c r="M13" i="9"/>
  <c r="M15" i="9"/>
  <c r="O16" i="9"/>
  <c r="M16" i="9"/>
  <c r="M18" i="9"/>
  <c r="M22" i="9"/>
  <c r="M26" i="9"/>
  <c r="M29" i="9"/>
  <c r="M33" i="9"/>
  <c r="M37" i="9"/>
  <c r="M41" i="9"/>
  <c r="M45" i="9"/>
  <c r="M49" i="9"/>
  <c r="M53" i="9"/>
  <c r="O5" i="9"/>
  <c r="H68" i="9"/>
  <c r="M19" i="9"/>
  <c r="M23" i="9"/>
  <c r="M27" i="9"/>
  <c r="M30" i="9"/>
  <c r="M34" i="9"/>
  <c r="M38" i="9"/>
  <c r="M42" i="9"/>
  <c r="M46" i="9"/>
  <c r="M50" i="9"/>
  <c r="M54" i="9"/>
  <c r="M58" i="9"/>
  <c r="M62" i="9"/>
  <c r="M66" i="9"/>
  <c r="M7" i="10" l="1"/>
  <c r="J68" i="10"/>
  <c r="H68" i="10"/>
  <c r="M14" i="10"/>
  <c r="M10" i="10"/>
  <c r="K68" i="10"/>
  <c r="G68" i="10"/>
  <c r="L68" i="10"/>
  <c r="O4" i="10"/>
  <c r="M4" i="10"/>
  <c r="O14" i="10"/>
  <c r="M3" i="10"/>
  <c r="O6" i="10"/>
  <c r="M6" i="10"/>
  <c r="O12" i="10"/>
  <c r="M16" i="10"/>
  <c r="O15" i="10"/>
  <c r="M15" i="10"/>
  <c r="O13" i="10"/>
  <c r="M13" i="10"/>
  <c r="O11" i="10"/>
  <c r="M11" i="10"/>
  <c r="O9" i="10"/>
  <c r="M9" i="10"/>
  <c r="O10" i="10"/>
  <c r="O29" i="10"/>
  <c r="M29" i="10"/>
  <c r="F68" i="10"/>
  <c r="M12" i="9"/>
  <c r="O12" i="9"/>
  <c r="M7" i="9"/>
  <c r="M14" i="9"/>
  <c r="O14" i="9"/>
  <c r="O3" i="9"/>
  <c r="M3" i="9"/>
  <c r="O10" i="9"/>
  <c r="M10" i="9"/>
  <c r="O6" i="9"/>
  <c r="M6" i="9"/>
  <c r="O68" i="10" l="1"/>
  <c r="O68" i="9"/>
</calcChain>
</file>

<file path=xl/sharedStrings.xml><?xml version="1.0" encoding="utf-8"?>
<sst xmlns="http://schemas.openxmlformats.org/spreadsheetml/2006/main" count="4036" uniqueCount="1535">
  <si>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</si>
  <si>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</si>
  <si>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</si>
  <si>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</si>
  <si>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</si>
  <si>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</si>
  <si>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</si>
  <si>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</si>
  <si>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</si>
  <si>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</si>
  <si>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</si>
  <si>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</si>
  <si>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</si>
  <si>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</si>
  <si>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</si>
  <si>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</si>
  <si>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</si>
  <si>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</si>
  <si>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</si>
  <si>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</si>
  <si>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</si>
  <si>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09064827082</t>
  </si>
  <si>
    <t>Input First and Last Name</t>
  </si>
  <si>
    <t>Wenceslao</t>
  </si>
  <si>
    <t>Guieb</t>
  </si>
  <si>
    <t>Male</t>
  </si>
  <si>
    <t>None of the above</t>
  </si>
  <si>
    <t>No</t>
  </si>
  <si>
    <t>N/A</t>
  </si>
  <si>
    <t>n/a</t>
  </si>
  <si>
    <t>Yes</t>
  </si>
  <si>
    <t>09294917480</t>
  </si>
  <si>
    <t>Lyle</t>
  </si>
  <si>
    <t>Sarmiento</t>
  </si>
  <si>
    <t>09694358700</t>
  </si>
  <si>
    <t>Yukifusa</t>
  </si>
  <si>
    <t>NAKASHIMA</t>
  </si>
  <si>
    <t>Yes, refer to previous response</t>
  </si>
  <si>
    <t>09567094266</t>
  </si>
  <si>
    <t>Input Employee Number</t>
  </si>
  <si>
    <t>Consultant</t>
  </si>
  <si>
    <t>C829</t>
  </si>
  <si>
    <t>09922410702</t>
  </si>
  <si>
    <t>C432</t>
  </si>
  <si>
    <t>09391541277</t>
  </si>
  <si>
    <t>Employee (Regular/Temporary)</t>
  </si>
  <si>
    <t>09176646515</t>
  </si>
  <si>
    <t>C256</t>
  </si>
  <si>
    <t>09562685474</t>
  </si>
  <si>
    <t>Hirofumi</t>
  </si>
  <si>
    <t>UEMURA</t>
  </si>
  <si>
    <t>Market (Supermarkets, Local "Palengke and Talipapa")</t>
  </si>
  <si>
    <t>09175552854</t>
  </si>
  <si>
    <t>Female</t>
  </si>
  <si>
    <t>09958545138</t>
  </si>
  <si>
    <t>C797</t>
  </si>
  <si>
    <t>09289047512</t>
  </si>
  <si>
    <t>C832</t>
  </si>
  <si>
    <t>09174529914</t>
  </si>
  <si>
    <t>Aaron</t>
  </si>
  <si>
    <t>Pabines</t>
  </si>
  <si>
    <t>09120018411</t>
  </si>
  <si>
    <t>Christian Ray</t>
  </si>
  <si>
    <t>Revilla</t>
  </si>
  <si>
    <t>09065256809</t>
  </si>
  <si>
    <t>09454938909</t>
  </si>
  <si>
    <t>Maria theresa</t>
  </si>
  <si>
    <t>Tamdang</t>
  </si>
  <si>
    <t>09176399084</t>
  </si>
  <si>
    <t>na</t>
  </si>
  <si>
    <t>09182215864</t>
  </si>
  <si>
    <t>C428</t>
  </si>
  <si>
    <t>Restaurant (Dined-in)</t>
  </si>
  <si>
    <t>Matina Crossing Center Point Plaza</t>
  </si>
  <si>
    <t>09185040026</t>
  </si>
  <si>
    <t>C833</t>
  </si>
  <si>
    <t>Butuan City</t>
  </si>
  <si>
    <t>09261107442</t>
  </si>
  <si>
    <t>C774</t>
  </si>
  <si>
    <t>NA</t>
  </si>
  <si>
    <t>09451065339</t>
  </si>
  <si>
    <t>C773</t>
  </si>
  <si>
    <t>+639560598750</t>
  </si>
  <si>
    <t>Danilo</t>
  </si>
  <si>
    <t>Lamsen</t>
  </si>
  <si>
    <t>diabetes</t>
  </si>
  <si>
    <t>09260622295</t>
  </si>
  <si>
    <t>Sarah</t>
  </si>
  <si>
    <t>Calipes</t>
  </si>
  <si>
    <t>09560912234</t>
  </si>
  <si>
    <t>DELIA</t>
  </si>
  <si>
    <t>BERNARDEZ</t>
  </si>
  <si>
    <t>Office / jobsite</t>
  </si>
  <si>
    <t>09368928481</t>
  </si>
  <si>
    <t>EDGARDO</t>
  </si>
  <si>
    <t>MUNDAL</t>
  </si>
  <si>
    <t>Nakashima</t>
  </si>
  <si>
    <t>+639778990227</t>
  </si>
  <si>
    <t>C812</t>
  </si>
  <si>
    <t>09922410602</t>
  </si>
  <si>
    <t>lyle</t>
  </si>
  <si>
    <t>sarmiento</t>
  </si>
  <si>
    <t>09515305106</t>
  </si>
  <si>
    <t>C801</t>
  </si>
  <si>
    <t>North &amp; South Portal</t>
  </si>
  <si>
    <t>09260622285</t>
  </si>
  <si>
    <t>Cough, No</t>
  </si>
  <si>
    <t>09287101354</t>
  </si>
  <si>
    <t>Christopher</t>
  </si>
  <si>
    <t>Cartera</t>
  </si>
  <si>
    <t>Assigned in Davao City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</si>
  <si>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</si>
  <si>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</si>
  <si>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</si>
  <si>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</si>
  <si>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</si>
  <si>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</si>
  <si>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1st booster</t>
  </si>
  <si>
    <t>Pfizer</t>
  </si>
  <si>
    <t>2nd booster</t>
  </si>
  <si>
    <t>AstraZeneca</t>
  </si>
  <si>
    <t>09426309572</t>
  </si>
  <si>
    <t>Hidefumi</t>
  </si>
  <si>
    <t>Ezawa</t>
  </si>
  <si>
    <t>Yes, I am fully vaccinated</t>
  </si>
  <si>
    <t>Pfizer-BioNTech</t>
  </si>
  <si>
    <t>09273685100</t>
  </si>
  <si>
    <t>Jeremy</t>
  </si>
  <si>
    <t>Lopez</t>
  </si>
  <si>
    <t>Skip</t>
  </si>
  <si>
    <t>Choice Mart Wood Lane</t>
  </si>
  <si>
    <t>Leo</t>
  </si>
  <si>
    <t>Sacendoncillo</t>
  </si>
  <si>
    <t>Moderna</t>
  </si>
  <si>
    <t>09755565621</t>
  </si>
  <si>
    <t>C604</t>
  </si>
  <si>
    <t>09396056793</t>
  </si>
  <si>
    <t>C796</t>
  </si>
  <si>
    <t>Johnson and Johnson's Janssen</t>
  </si>
  <si>
    <t>Oxford-AstraZeneca</t>
  </si>
  <si>
    <t>N/a</t>
  </si>
  <si>
    <t>09355393185</t>
  </si>
  <si>
    <t>C767</t>
  </si>
  <si>
    <t>Reynaldo</t>
  </si>
  <si>
    <t>Payot</t>
  </si>
  <si>
    <t>09675874725</t>
  </si>
  <si>
    <t>Jo-an</t>
  </si>
  <si>
    <t>Porcaraye</t>
  </si>
  <si>
    <t>09672478030</t>
  </si>
  <si>
    <t>apryll kaye</t>
  </si>
  <si>
    <t>gatuslao</t>
  </si>
  <si>
    <t>Project site</t>
  </si>
  <si>
    <t>Hair Salon/Barbershop</t>
  </si>
  <si>
    <t>C2556</t>
  </si>
  <si>
    <t>Hair Salon/Barbershop, Airport (travelled by plane)</t>
  </si>
  <si>
    <t>Sore throat</t>
  </si>
  <si>
    <t>Hospitals/Clinic</t>
  </si>
  <si>
    <t>Na</t>
  </si>
  <si>
    <t>Maria Theresa</t>
  </si>
  <si>
    <t>NCCC MART MA-A &amp; CENTRAL COVENIENCE.</t>
  </si>
  <si>
    <t>LOPEZ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</si>
  <si>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</si>
  <si>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</si>
  <si>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</si>
  <si>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</si>
  <si>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</si>
  <si>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</si>
  <si>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</si>
  <si>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</si>
  <si>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</si>
  <si>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</si>
  <si>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</si>
  <si>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</si>
  <si>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</si>
  <si>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</si>
  <si>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</si>
  <si>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</si>
  <si>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</si>
  <si>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</si>
  <si>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</si>
  <si>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</si>
  <si>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</si>
  <si>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</si>
  <si>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</si>
  <si>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</si>
  <si>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</si>
  <si>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</si>
  <si>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</si>
  <si>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</si>
  <si>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</si>
  <si>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</si>
  <si>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</si>
  <si>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</si>
  <si>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</si>
  <si>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</si>
  <si>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</si>
  <si>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</si>
  <si>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</si>
  <si>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</si>
  <si>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</si>
  <si>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</si>
  <si>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</si>
  <si>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</si>
  <si>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</si>
  <si>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</si>
  <si>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</si>
  <si>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</si>
  <si>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</si>
  <si>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</si>
  <si>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</si>
  <si>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</si>
  <si>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</si>
  <si>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</si>
  <si>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</si>
  <si>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</si>
  <si>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</si>
  <si>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</si>
  <si>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</si>
  <si>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</si>
  <si>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</si>
  <si>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</si>
  <si>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</si>
  <si>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</si>
  <si>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</si>
  <si>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</si>
  <si>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</si>
  <si>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</si>
  <si>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</si>
  <si>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</si>
  <si>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</si>
  <si>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</si>
  <si>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</si>
  <si>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</si>
  <si>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</si>
  <si>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</si>
  <si>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</si>
  <si>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</si>
  <si>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</si>
  <si>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</si>
  <si>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</si>
  <si>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</si>
  <si>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</si>
  <si>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</si>
  <si>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</si>
  <si>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</si>
  <si>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</si>
  <si>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</si>
  <si>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</si>
  <si>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</si>
  <si>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</si>
  <si>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</si>
  <si>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</si>
  <si>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</si>
  <si>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</si>
  <si>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</si>
  <si>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</si>
  <si>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</si>
  <si>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</si>
  <si>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</si>
  <si>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</si>
  <si>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</si>
  <si>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</si>
  <si>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</si>
  <si>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</si>
  <si>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</si>
  <si>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</si>
  <si>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</si>
  <si>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</si>
  <si>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</si>
  <si>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</si>
  <si>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</si>
  <si>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</si>
  <si>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</si>
  <si>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</si>
  <si>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</si>
  <si>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</si>
  <si>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</si>
  <si>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</si>
  <si>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</si>
  <si>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</si>
  <si>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</si>
  <si>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</si>
  <si>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</si>
  <si>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</si>
  <si>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</si>
  <si>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</si>
  <si>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</si>
  <si>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</si>
  <si>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</si>
  <si>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</si>
  <si>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</si>
  <si>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</si>
  <si>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</si>
  <si>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</si>
  <si>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</si>
  <si>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</si>
  <si>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</si>
  <si>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</si>
  <si>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</si>
  <si>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</si>
  <si>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</si>
  <si>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</si>
  <si>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</si>
  <si>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</si>
  <si>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</si>
  <si>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</si>
  <si>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</si>
  <si>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</si>
  <si>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</si>
  <si>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</si>
  <si>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</si>
  <si>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</si>
  <si>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</si>
  <si>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</si>
  <si>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</si>
  <si>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</si>
  <si>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</si>
  <si>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</si>
  <si>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</si>
  <si>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</si>
  <si>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</si>
  <si>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</si>
  <si>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</si>
  <si>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</si>
  <si>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</si>
  <si>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</si>
  <si>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</si>
  <si>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</si>
  <si>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</si>
  <si>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</si>
  <si>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</si>
  <si>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</si>
  <si>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</si>
  <si>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</si>
  <si>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</si>
  <si>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</si>
  <si>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</si>
  <si>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</si>
  <si>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</si>
  <si>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</si>
  <si>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</si>
  <si>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</si>
  <si>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</si>
  <si>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</si>
  <si>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</si>
  <si>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</si>
  <si>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</si>
  <si>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</si>
  <si>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</si>
  <si>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</si>
  <si>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</si>
  <si>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</si>
  <si>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</si>
  <si>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</si>
  <si>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</si>
  <si>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</si>
  <si>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</si>
  <si>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</si>
  <si>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</si>
  <si>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</si>
  <si>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</si>
  <si>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</si>
  <si>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</si>
  <si>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</si>
  <si>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</si>
  <si>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</si>
  <si>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</si>
  <si>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</si>
  <si>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</si>
  <si>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</si>
  <si>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</si>
  <si>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</si>
  <si>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</si>
  <si>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</si>
  <si>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</si>
  <si>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</si>
  <si>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</si>
  <si>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</si>
  <si>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</si>
  <si>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</si>
  <si>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</si>
  <si>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</si>
  <si>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</si>
  <si>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</si>
  <si>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</si>
  <si>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</si>
  <si>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</si>
  <si>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</si>
  <si>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</si>
  <si>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</si>
  <si>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</si>
  <si>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</si>
  <si>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</si>
  <si>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</si>
  <si>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</si>
  <si>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</si>
  <si>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</si>
  <si>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</si>
  <si>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</si>
  <si>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</si>
  <si>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</si>
  <si>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</si>
  <si>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</si>
  <si>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</si>
  <si>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</si>
  <si>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</si>
  <si>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</si>
  <si>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</si>
  <si>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</si>
  <si>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</si>
  <si>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</si>
  <si>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</si>
  <si>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</si>
  <si>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</si>
  <si>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</si>
  <si>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</si>
  <si>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</si>
  <si>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</si>
  <si>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</si>
  <si>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</si>
  <si>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</si>
  <si>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</si>
  <si>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</si>
  <si>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</si>
  <si>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</si>
  <si>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</si>
  <si>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</si>
  <si>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</si>
  <si>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</si>
  <si>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</si>
  <si>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</si>
  <si>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</si>
  <si>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</si>
  <si>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</si>
  <si>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</si>
  <si>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</si>
  <si>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</si>
  <si>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</si>
  <si>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</si>
  <si>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</si>
  <si>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</si>
  <si>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</si>
  <si>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</si>
  <si>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</si>
  <si>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</si>
  <si>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</si>
  <si>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</si>
  <si>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</si>
  <si>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</si>
  <si>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</si>
  <si>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</si>
  <si>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</si>
  <si>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</si>
  <si>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</si>
  <si>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</si>
  <si>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</si>
  <si>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</si>
  <si>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</si>
  <si>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</si>
  <si>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</si>
  <si>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</si>
  <si>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</si>
  <si>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</si>
  <si>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</si>
  <si>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</si>
  <si>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</si>
  <si>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</si>
  <si>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</si>
  <si>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</si>
  <si>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</si>
  <si>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</si>
  <si>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</si>
  <si>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</si>
  <si>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</si>
  <si>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</si>
  <si>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</si>
  <si>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</si>
  <si>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</si>
  <si>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</si>
  <si>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</si>
  <si>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</si>
  <si>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</si>
  <si>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</si>
  <si>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</si>
  <si>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</si>
  <si>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</si>
  <si>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</si>
  <si>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</si>
  <si>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</si>
  <si>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</si>
  <si>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</si>
  <si>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</si>
  <si>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</si>
  <si>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</si>
  <si>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</si>
  <si>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</si>
  <si>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</si>
  <si>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</si>
  <si>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</si>
  <si>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</si>
  <si>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</si>
  <si>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</si>
  <si>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</si>
  <si>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</si>
  <si>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</si>
  <si>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</si>
  <si>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</si>
  <si>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</si>
  <si>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</si>
  <si>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</si>
  <si>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</si>
  <si>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</si>
  <si>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</si>
  <si>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</si>
  <si>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</si>
  <si>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</si>
  <si>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</si>
  <si>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</si>
  <si>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</si>
  <si>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</si>
  <si>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</si>
  <si>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</si>
  <si>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</si>
  <si>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</si>
  <si>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</si>
  <si>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</si>
  <si>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</si>
  <si>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</si>
  <si>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</si>
  <si>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</si>
  <si>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</si>
  <si>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</si>
  <si>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</si>
  <si>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</si>
  <si>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</si>
  <si>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</si>
  <si>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</si>
  <si>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</si>
  <si>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</si>
  <si>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</si>
  <si>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</si>
  <si>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</si>
  <si>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</si>
  <si>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</si>
  <si>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</si>
  <si>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</si>
  <si>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</si>
  <si>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</si>
  <si>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</si>
  <si>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</si>
  <si>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</si>
  <si>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</si>
  <si>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</si>
  <si>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</si>
  <si>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</si>
  <si>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</si>
  <si>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</si>
  <si>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</si>
  <si>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</si>
  <si>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</si>
  <si>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</si>
  <si>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</si>
  <si>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</si>
  <si>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</si>
  <si>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</si>
  <si>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</si>
  <si>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</si>
  <si>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</si>
  <si>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</si>
  <si>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</si>
  <si>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</si>
  <si>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</si>
  <si>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</si>
  <si>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</si>
  <si>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</si>
  <si>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</si>
  <si>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</si>
  <si>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</si>
  <si>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</si>
  <si>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</si>
  <si>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</si>
  <si>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</si>
  <si>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</si>
  <si>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</si>
  <si>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</si>
  <si>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</si>
  <si>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</si>
  <si>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</si>
  <si>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</si>
  <si>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</si>
  <si>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</si>
  <si>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</si>
  <si>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</si>
  <si>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</si>
  <si>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</si>
  <si>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</si>
  <si>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</si>
  <si>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</si>
  <si>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</si>
  <si>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</si>
  <si>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</si>
  <si>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</si>
  <si>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</si>
  <si>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</si>
  <si>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</si>
  <si>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</si>
  <si>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</si>
  <si>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</si>
  <si>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</si>
  <si>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</si>
  <si>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</si>
  <si>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</si>
  <si>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</si>
  <si>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</si>
  <si>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</si>
  <si>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</si>
  <si>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</si>
  <si>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</si>
  <si>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</si>
  <si>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</si>
  <si>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</si>
  <si>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</si>
  <si>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</si>
  <si>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</si>
  <si>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</si>
  <si>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</si>
  <si>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</si>
  <si>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</si>
  <si>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</si>
  <si>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</si>
  <si>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</si>
  <si>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</si>
  <si>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</si>
  <si>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</si>
  <si>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</si>
  <si>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</si>
  <si>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</si>
  <si>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</si>
  <si>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</si>
  <si>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</si>
  <si>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</si>
  <si>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</si>
  <si>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</si>
  <si>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</si>
  <si>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</si>
  <si>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</si>
  <si>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</si>
  <si>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</si>
  <si>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</si>
  <si>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</si>
  <si>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</si>
  <si>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</si>
  <si>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</si>
  <si>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</si>
  <si>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</si>
  <si>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</si>
  <si>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</si>
  <si>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</si>
  <si>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</si>
  <si>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</si>
  <si>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</si>
  <si>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</si>
  <si>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</si>
  <si>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</si>
  <si>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</si>
  <si>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</si>
  <si>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</si>
  <si>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</si>
  <si>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</si>
  <si>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</si>
  <si>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</si>
  <si>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</si>
  <si>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</si>
  <si>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</si>
  <si>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</si>
  <si>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</si>
  <si>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</si>
  <si>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</si>
  <si>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</si>
  <si>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</si>
  <si>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</si>
  <si>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</si>
  <si>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</si>
  <si>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</si>
  <si>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</si>
  <si>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</si>
  <si>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</si>
  <si>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</si>
  <si>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</si>
  <si>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</si>
  <si>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</si>
  <si>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</si>
  <si>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</si>
  <si>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</si>
  <si>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</si>
  <si>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</si>
  <si>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</si>
  <si>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</si>
  <si>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</si>
  <si>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</si>
  <si>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</si>
  <si>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</si>
  <si>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</si>
  <si>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</si>
  <si>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</si>
  <si>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</si>
  <si>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</si>
  <si>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</si>
  <si>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</si>
  <si>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</si>
  <si>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</si>
  <si>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</si>
  <si>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</si>
  <si>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</si>
  <si>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</si>
  <si>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</si>
  <si>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</si>
  <si>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</si>
  <si>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</si>
  <si>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</si>
  <si>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</si>
  <si>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</si>
  <si>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</si>
  <si>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</si>
  <si>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</si>
  <si>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</si>
  <si>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</si>
  <si>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</si>
  <si>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</si>
  <si>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</si>
  <si>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</si>
  <si>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</si>
  <si>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</si>
  <si>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</si>
  <si>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</si>
  <si>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</si>
  <si>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</si>
  <si>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</si>
  <si>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</si>
  <si>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</si>
  <si>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</si>
  <si>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</si>
  <si>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</si>
  <si>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</si>
  <si>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</si>
  <si>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</si>
  <si>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</si>
  <si>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</si>
  <si>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</si>
  <si>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</si>
  <si>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</si>
  <si>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</si>
  <si>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</si>
  <si>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</si>
  <si>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</si>
  <si>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</si>
  <si>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</si>
  <si>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</si>
  <si>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</si>
  <si>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</si>
  <si>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</si>
  <si>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</si>
  <si>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</si>
  <si>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</si>
  <si>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</si>
  <si>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</si>
  <si>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</si>
  <si>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</si>
  <si>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</si>
  <si>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</si>
  <si>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</si>
  <si>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</si>
  <si>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</si>
  <si>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</si>
  <si>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</si>
  <si>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</si>
  <si>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</si>
  <si>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</si>
  <si>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</si>
  <si>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</si>
  <si>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</si>
  <si>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</si>
  <si>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</si>
  <si>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</si>
  <si>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</si>
  <si>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</si>
  <si>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</si>
  <si>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</si>
  <si>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</si>
  <si>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</si>
  <si>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</si>
  <si>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</si>
  <si>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</si>
  <si>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</si>
  <si>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</si>
  <si>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</si>
  <si>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</si>
  <si>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</si>
  <si>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</si>
  <si>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</si>
  <si>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</si>
  <si>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</si>
  <si>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</si>
  <si>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</si>
  <si>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</si>
  <si>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</si>
  <si>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</si>
  <si>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</si>
  <si>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</si>
  <si>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</si>
  <si>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</si>
  <si>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</si>
  <si>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</si>
  <si>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</si>
  <si>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</si>
  <si>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</si>
  <si>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</si>
  <si>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</si>
  <si>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</si>
  <si>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</si>
  <si>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</si>
  <si>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</si>
  <si>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</si>
  <si>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</si>
  <si>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</si>
  <si>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</si>
  <si>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</si>
  <si>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</si>
  <si>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</si>
  <si>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</si>
  <si>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</si>
  <si>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</si>
  <si>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</si>
  <si>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</si>
  <si>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</si>
  <si>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</si>
  <si>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</si>
  <si>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</si>
  <si>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</si>
  <si>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</si>
  <si>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</si>
  <si>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</si>
  <si>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</si>
  <si>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</si>
  <si>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</si>
  <si>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</si>
  <si>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</si>
  <si>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</si>
  <si>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</si>
  <si>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</si>
  <si>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</si>
  <si>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</si>
  <si>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</si>
  <si>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</si>
  <si>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</si>
  <si>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</si>
  <si>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</si>
  <si>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</si>
  <si>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</si>
  <si>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</si>
  <si>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</si>
  <si>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</si>
  <si>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</si>
  <si>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</si>
  <si>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</si>
  <si>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</si>
  <si>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</si>
  <si>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</si>
  <si>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</si>
  <si>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</si>
  <si>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</si>
  <si>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</si>
  <si>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</si>
  <si>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</si>
  <si>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</si>
  <si>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</si>
  <si>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</si>
  <si>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</si>
  <si>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</si>
  <si>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</si>
  <si>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</si>
  <si>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</si>
  <si>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</si>
  <si>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</si>
  <si>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</si>
  <si>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</si>
  <si>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</si>
  <si>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</si>
  <si>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</si>
  <si>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</si>
  <si>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</si>
  <si>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</si>
  <si>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</si>
  <si>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</si>
  <si>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</si>
  <si>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</si>
  <si>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</si>
  <si>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</si>
  <si>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</si>
  <si>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</si>
  <si>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</si>
  <si>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</si>
  <si>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</si>
  <si>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</si>
  <si>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</si>
  <si>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</si>
  <si>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</si>
  <si>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</si>
  <si>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</si>
  <si>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</si>
  <si>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</si>
  <si>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</si>
  <si>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</si>
  <si>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</si>
  <si>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</si>
  <si>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</si>
  <si>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</si>
  <si>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</si>
  <si>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</si>
  <si>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</si>
  <si>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</si>
  <si>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</si>
  <si>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</si>
  <si>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</si>
  <si>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</si>
  <si>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</si>
  <si>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</si>
  <si>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</si>
  <si>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</si>
  <si>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</si>
  <si>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</si>
  <si>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</si>
  <si>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</si>
  <si>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</si>
  <si>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</si>
  <si>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</si>
  <si>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</si>
  <si>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</si>
  <si>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</si>
  <si>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</si>
  <si>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</si>
  <si>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</si>
  <si>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</si>
  <si>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</si>
  <si>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</si>
  <si>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</si>
  <si>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</si>
  <si>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</si>
  <si>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</si>
  <si>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</si>
  <si>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</si>
  <si>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</si>
  <si>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</si>
  <si>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</si>
  <si>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</si>
  <si>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</si>
  <si>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</si>
  <si>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</si>
  <si>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</si>
  <si>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</si>
  <si>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</si>
  <si>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</si>
  <si>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</si>
  <si>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</si>
  <si>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</si>
  <si>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</si>
  <si>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</si>
  <si>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</si>
  <si>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</si>
  <si>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</si>
  <si>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</si>
  <si>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</si>
  <si>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</si>
  <si>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</si>
  <si>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</si>
  <si>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</si>
  <si>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</si>
  <si>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</si>
  <si>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</si>
  <si>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</si>
  <si>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</si>
  <si>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</si>
  <si>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</si>
  <si>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</si>
  <si>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</si>
  <si>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</si>
  <si>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</si>
  <si>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</si>
  <si>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</si>
  <si>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</si>
  <si>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</si>
  <si>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</si>
  <si>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</si>
  <si>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</si>
  <si>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</si>
  <si>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</si>
  <si>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</si>
  <si>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</si>
  <si>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</si>
  <si>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</si>
  <si>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</si>
  <si>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</si>
  <si>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</si>
  <si>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</si>
  <si>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</si>
  <si>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</si>
  <si>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</si>
  <si>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</si>
  <si>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</si>
  <si>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</si>
  <si>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</si>
  <si>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</si>
  <si>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</si>
  <si>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</si>
  <si>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</si>
  <si>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</si>
  <si>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</si>
  <si>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</si>
  <si>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</si>
  <si>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</si>
  <si>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</si>
  <si>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</si>
  <si>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</si>
  <si>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</si>
  <si>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</si>
  <si>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</si>
  <si>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</si>
  <si>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</si>
  <si>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</si>
  <si>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</si>
  <si>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</si>
  <si>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</si>
  <si>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</si>
  <si>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</si>
  <si>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</si>
  <si>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</si>
  <si>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</si>
  <si>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</si>
  <si>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</si>
  <si>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</si>
  <si>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</si>
  <si>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</si>
  <si>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</si>
  <si>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</si>
  <si>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</si>
  <si>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</si>
  <si>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</si>
  <si>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</si>
  <si>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</si>
  <si>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</si>
  <si>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</si>
  <si>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</si>
  <si>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</si>
  <si>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</si>
  <si>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</si>
  <si>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</si>
  <si>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</si>
  <si>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</si>
  <si>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</si>
  <si>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</si>
  <si>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</si>
  <si>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</si>
  <si>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</si>
  <si>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</si>
  <si>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</si>
  <si>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</si>
  <si>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</si>
  <si>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</si>
  <si>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</si>
  <si>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</si>
  <si>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</si>
  <si>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</si>
  <si>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</si>
  <si>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</si>
  <si>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</si>
  <si>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</si>
  <si>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</si>
  <si>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</si>
  <si>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</si>
  <si>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</si>
  <si>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</si>
  <si>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</si>
  <si>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</si>
  <si>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</si>
  <si>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</si>
  <si>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</si>
  <si>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</si>
  <si>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</si>
  <si>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</si>
  <si>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</si>
  <si>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</si>
  <si>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</si>
  <si>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</si>
  <si>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</si>
  <si>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</si>
  <si>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</si>
  <si>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</si>
  <si>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</si>
  <si>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</si>
  <si>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</si>
  <si>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</si>
  <si>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</si>
  <si>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</si>
  <si>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</si>
  <si>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</si>
  <si>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</si>
  <si>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</si>
  <si>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</si>
  <si>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</si>
  <si>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</si>
  <si>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</si>
  <si>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</si>
  <si>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</si>
  <si>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</si>
  <si>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</si>
  <si>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</si>
  <si>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</si>
  <si>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</si>
  <si>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</si>
  <si>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</si>
  <si>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</si>
  <si>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</si>
  <si>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</si>
  <si>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</si>
  <si>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</si>
  <si>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</si>
  <si>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</si>
  <si>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</si>
  <si>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</si>
  <si>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</si>
  <si>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</si>
  <si>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</si>
  <si>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</si>
  <si>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</si>
  <si>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</si>
  <si>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</si>
  <si>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</si>
  <si>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</si>
  <si>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</si>
  <si>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</si>
  <si>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</si>
  <si>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</si>
  <si>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</si>
  <si>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</si>
  <si>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</si>
  <si>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</si>
  <si>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</si>
  <si>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</si>
  <si>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</si>
  <si>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</si>
  <si>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</si>
  <si>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</si>
  <si>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</si>
  <si>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</si>
  <si>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</si>
  <si>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</si>
  <si>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</si>
  <si>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</si>
  <si>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</si>
  <si>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</si>
  <si>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</si>
  <si>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</si>
  <si>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</si>
  <si>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</si>
  <si>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</si>
  <si>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</si>
  <si>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</si>
  <si>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</si>
  <si>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</si>
  <si>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</si>
  <si>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</si>
  <si>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</si>
  <si>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</si>
  <si>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</si>
  <si>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</si>
  <si>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</si>
  <si>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</si>
  <si>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</si>
  <si>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</si>
  <si>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</si>
  <si>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</si>
  <si>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</si>
  <si>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</si>
  <si>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</si>
  <si>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</si>
  <si>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</si>
  <si>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</si>
  <si>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</si>
  <si>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</si>
  <si>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</si>
  <si>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</si>
  <si>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</si>
  <si>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</si>
  <si>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</si>
  <si>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</si>
  <si>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</si>
  <si>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</si>
  <si>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</si>
  <si>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</si>
  <si>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</si>
  <si>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</si>
  <si>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</si>
  <si>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</si>
  <si>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</si>
  <si>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</si>
  <si>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</si>
  <si>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</si>
  <si>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</si>
  <si>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</si>
  <si>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</si>
  <si>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</si>
  <si>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</si>
  <si>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</si>
  <si>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</si>
  <si>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</si>
  <si>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</si>
  <si>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</si>
  <si>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</si>
  <si>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</si>
  <si>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</si>
  <si>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</si>
  <si>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</si>
  <si>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</si>
  <si>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</si>
  <si>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</si>
  <si>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</si>
  <si>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</si>
  <si>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</si>
  <si>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</si>
  <si>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</si>
  <si>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</si>
  <si>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</si>
  <si>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</si>
  <si>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</si>
  <si>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</si>
  <si>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</si>
  <si>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</si>
  <si>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</si>
  <si>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</si>
  <si>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</si>
  <si>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</si>
  <si>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</si>
  <si>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</si>
  <si>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</si>
  <si>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</si>
  <si>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</si>
  <si>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</si>
  <si>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</si>
  <si>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</si>
  <si>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</si>
  <si>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</si>
  <si>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</si>
  <si>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</si>
  <si>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</si>
  <si>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</si>
  <si>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</si>
  <si>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</si>
  <si>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</si>
  <si>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</si>
  <si>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</si>
  <si>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</si>
  <si>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</si>
  <si>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</si>
  <si>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</si>
  <si>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</si>
  <si>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</si>
  <si>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</si>
  <si>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</si>
  <si>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</si>
  <si>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</si>
  <si>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</si>
  <si>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</si>
  <si>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</si>
  <si>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</si>
  <si>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</si>
  <si>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</si>
  <si>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</si>
  <si>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</si>
  <si>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</si>
  <si>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</si>
  <si>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</si>
  <si>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</si>
  <si>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</si>
  <si>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</si>
  <si>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</si>
  <si>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</si>
  <si>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</si>
  <si>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</si>
  <si>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</si>
  <si>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</si>
  <si>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</si>
  <si>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</si>
  <si>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</si>
  <si>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</si>
  <si>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</si>
  <si>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</si>
  <si>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</si>
  <si>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</si>
  <si>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</si>
  <si>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</si>
  <si>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</si>
  <si>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</si>
  <si>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</si>
  <si>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</si>
  <si>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</si>
  <si>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</si>
  <si>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</si>
  <si>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</si>
  <si>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</si>
  <si>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</si>
  <si>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</si>
  <si>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</si>
  <si>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</si>
  <si>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</si>
  <si>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</si>
  <si>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</si>
  <si>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</si>
  <si>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</si>
  <si>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</si>
  <si>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</si>
  <si>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</si>
  <si>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</si>
  <si>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</si>
  <si>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</si>
  <si>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</si>
  <si>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</si>
  <si>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</si>
  <si>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</si>
  <si>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</si>
  <si>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</si>
  <si>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</si>
  <si>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</si>
  <si>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</si>
  <si>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</si>
  <si>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</si>
  <si>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</si>
  <si>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</si>
  <si>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</si>
  <si>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</si>
  <si>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</si>
  <si>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</si>
  <si>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</si>
  <si>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</si>
  <si>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</si>
  <si>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</si>
  <si>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</si>
  <si>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</si>
  <si>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</si>
  <si>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</si>
  <si>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</si>
  <si>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</si>
  <si>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</si>
  <si>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</si>
  <si>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</si>
  <si>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</si>
  <si>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</si>
  <si>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</si>
  <si>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</si>
  <si>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</si>
  <si>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</si>
  <si>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</si>
  <si>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</si>
  <si>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</si>
  <si>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</si>
  <si>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</si>
  <si>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</si>
  <si>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</si>
  <si>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</si>
  <si>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</si>
  <si>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</si>
  <si>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</si>
  <si>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</si>
  <si>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</si>
  <si>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</si>
  <si>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</si>
  <si>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</si>
  <si>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</si>
  <si>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</si>
  <si>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</si>
  <si>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</si>
  <si>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</si>
  <si>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</si>
  <si>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</si>
  <si>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</si>
  <si>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</si>
  <si>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</si>
  <si>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</si>
  <si>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</si>
  <si>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</si>
  <si>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</si>
  <si>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</si>
  <si>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</si>
  <si>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</si>
  <si>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</si>
  <si>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</si>
  <si>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</si>
  <si>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</si>
  <si>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</si>
  <si>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</si>
  <si>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</si>
  <si>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</si>
  <si>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</si>
  <si>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</si>
  <si>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</si>
  <si>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</si>
  <si>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</si>
  <si>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</si>
  <si>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</si>
  <si>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</si>
  <si>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</si>
  <si>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</si>
  <si>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</si>
  <si>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</si>
  <si>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</si>
  <si>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</si>
  <si>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</si>
  <si>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</si>
  <si>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</si>
  <si>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</si>
  <si>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</si>
  <si>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</si>
  <si>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</si>
  <si>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</si>
  <si>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</si>
  <si>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</si>
  <si>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</si>
  <si>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</si>
  <si>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</si>
  <si>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</si>
  <si>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</si>
  <si>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</si>
  <si>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</si>
  <si>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</si>
  <si>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</si>
  <si>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</si>
  <si>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</si>
  <si>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</si>
  <si>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</si>
  <si>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</si>
  <si>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</si>
  <si>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</si>
  <si>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</si>
  <si>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</si>
  <si>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</si>
  <si>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</si>
  <si>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</si>
  <si>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</si>
  <si>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</si>
  <si>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</si>
  <si>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</si>
  <si>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</si>
  <si>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</si>
  <si>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</si>
  <si>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</si>
  <si>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</si>
  <si>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</si>
  <si>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</si>
  <si>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</si>
  <si>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</si>
  <si>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</si>
  <si>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</si>
  <si>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</si>
  <si>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</si>
  <si>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</si>
  <si>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</si>
  <si>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</si>
  <si>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</si>
  <si>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</si>
  <si>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</si>
  <si>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</si>
  <si>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</si>
  <si>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</si>
  <si>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</si>
  <si>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</si>
  <si>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</si>
  <si>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</si>
  <si>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</si>
  <si>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</si>
  <si>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</si>
  <si>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</si>
  <si>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</si>
  <si>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</si>
  <si>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</si>
  <si>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</si>
  <si>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</si>
  <si>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C811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</si>
  <si>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</si>
  <si>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</si>
  <si>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</si>
  <si>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</si>
  <si>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</si>
  <si>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</si>
  <si>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</si>
  <si>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</si>
  <si>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</si>
  <si>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</si>
  <si>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</si>
  <si>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</si>
  <si>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</si>
  <si>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</si>
  <si>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</si>
  <si>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</si>
  <si>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</si>
  <si>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</si>
  <si>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</si>
  <si>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</si>
  <si>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</si>
  <si>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</si>
  <si>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</si>
  <si>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</si>
  <si>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</si>
  <si>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</si>
  <si>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</si>
  <si>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</si>
  <si>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</si>
  <si>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</si>
  <si>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</si>
  <si>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</si>
  <si>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</si>
  <si>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</si>
  <si>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</si>
  <si>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</si>
  <si>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</si>
  <si>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</si>
  <si>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</si>
  <si>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</si>
  <si>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</si>
  <si>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Brodith</t>
  </si>
  <si>
    <t>Allan</t>
  </si>
  <si>
    <t>edgargultiano@yahoo.com</t>
  </si>
  <si>
    <t>Gultiano</t>
  </si>
  <si>
    <t>Edgrado</t>
  </si>
  <si>
    <t>edtj_puno@yahoo.com</t>
  </si>
  <si>
    <t>Puno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</si>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</sst>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21CC3A63-21BE-46AF-B508-5388834ABAF0}"/>
    <cellStyle name="Normal" xfId="0" builtinId="0"/>
    <cellStyle name="Normal 2" xfId="3" xr:uid="{5AAB9957-10EC-470F-9C21-67F010701451}"/>
    <cellStyle name="Normal 2 2" xfId="1" xr:uid="{93EF680C-46E9-413F-A310-18FBD3115764}"/>
    <cellStyle name="Normal 2 3" xfId="4" xr:uid="{792C1617-E30E-49B1-9928-575ED9709E44}"/>
    <cellStyle name="Normal 3" xfId="2" xr:uid="{2597BC6C-3DF3-4849-B7D8-0719C0C1642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ly%2011-17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ly 11"/>
      <sheetName val="July 12"/>
      <sheetName val="July 13"/>
      <sheetName val="July 14"/>
      <sheetName val="July 15"/>
      <sheetName val="July 16"/>
      <sheetName val="July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4998-ECBA-464D-AF66-529B06D973EC}">
  <dimension ref="A1:G1000"/>
  <sheetViews>
    <sheetView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161</v>
      </c>
      <c r="B1" s="5" t="s">
        <v>162</v>
      </c>
      <c r="C1" s="6" t="s">
        <v>4</v>
      </c>
      <c r="D1" s="6" t="s">
        <v>6</v>
      </c>
      <c r="E1" s="6" t="s">
        <v>5</v>
      </c>
      <c r="F1" s="5" t="s">
        <v>163</v>
      </c>
    </row>
    <row r="2" spans="1:7">
      <c r="A2" s="8" t="s">
        <v>164</v>
      </c>
      <c r="B2" s="9">
        <v>1</v>
      </c>
      <c r="C2" s="9">
        <v>53</v>
      </c>
      <c r="D2" s="9" t="s">
        <v>165</v>
      </c>
      <c r="E2" s="9" t="s">
        <v>166</v>
      </c>
      <c r="F2" s="9" t="s">
        <v>167</v>
      </c>
      <c r="G2" s="10"/>
    </row>
    <row r="3" spans="1:7">
      <c r="A3" s="8" t="s">
        <v>168</v>
      </c>
      <c r="B3" s="9">
        <v>2</v>
      </c>
      <c r="C3" s="9" t="s">
        <v>169</v>
      </c>
      <c r="D3" s="9" t="s">
        <v>170</v>
      </c>
      <c r="E3" s="9" t="s">
        <v>171</v>
      </c>
      <c r="F3" s="9" t="s">
        <v>172</v>
      </c>
      <c r="G3" s="10"/>
    </row>
    <row r="4" spans="1:7" ht="45" customHeight="1">
      <c r="A4" s="11" t="s">
        <v>173</v>
      </c>
      <c r="B4" s="12">
        <v>3</v>
      </c>
      <c r="C4" s="12" t="s">
        <v>47</v>
      </c>
      <c r="D4" s="12" t="s">
        <v>174</v>
      </c>
      <c r="E4" s="12" t="s">
        <v>175</v>
      </c>
      <c r="F4" s="13" t="s">
        <v>176</v>
      </c>
      <c r="G4" s="10"/>
    </row>
    <row r="5" spans="1:7">
      <c r="A5" s="14" t="s">
        <v>177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178</v>
      </c>
      <c r="G6" s="10"/>
    </row>
    <row r="7" spans="1:7" ht="69.75" customHeight="1">
      <c r="A7" s="11" t="s">
        <v>179</v>
      </c>
      <c r="B7" s="12">
        <v>4</v>
      </c>
      <c r="C7" s="12" t="s">
        <v>180</v>
      </c>
      <c r="D7" s="12" t="s">
        <v>181</v>
      </c>
      <c r="E7" s="12" t="s">
        <v>182</v>
      </c>
      <c r="F7" s="13" t="s">
        <v>183</v>
      </c>
      <c r="G7" s="10"/>
    </row>
    <row r="8" spans="1:7">
      <c r="A8" s="20" t="s">
        <v>184</v>
      </c>
      <c r="B8" s="18"/>
      <c r="C8" s="18"/>
      <c r="D8" s="18"/>
      <c r="E8" s="18"/>
      <c r="F8" s="19" t="s">
        <v>185</v>
      </c>
      <c r="G8" s="10"/>
    </row>
    <row r="9" spans="1:7">
      <c r="A9" s="9"/>
      <c r="B9" s="9">
        <v>5</v>
      </c>
      <c r="C9" s="9">
        <v>785</v>
      </c>
      <c r="D9" s="9" t="s">
        <v>186</v>
      </c>
      <c r="E9" s="9" t="s">
        <v>187</v>
      </c>
      <c r="F9" s="9" t="s">
        <v>188</v>
      </c>
      <c r="G9" s="10"/>
    </row>
    <row r="10" spans="1:7" ht="60" customHeight="1">
      <c r="A10" s="11" t="s">
        <v>189</v>
      </c>
      <c r="B10" s="12">
        <v>6</v>
      </c>
      <c r="C10" s="12">
        <v>767</v>
      </c>
      <c r="D10" s="12" t="s">
        <v>190</v>
      </c>
      <c r="E10" s="12" t="s">
        <v>191</v>
      </c>
      <c r="F10" s="12" t="s">
        <v>192</v>
      </c>
      <c r="G10" s="10"/>
    </row>
    <row r="11" spans="1:7" ht="28.5">
      <c r="A11" s="20" t="s">
        <v>193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194</v>
      </c>
      <c r="B12" s="12">
        <v>7</v>
      </c>
      <c r="C12" s="12" t="s">
        <v>195</v>
      </c>
      <c r="D12" s="12" t="s">
        <v>196</v>
      </c>
      <c r="E12" s="12" t="s">
        <v>197</v>
      </c>
      <c r="F12" s="12" t="s">
        <v>198</v>
      </c>
      <c r="G12" s="10"/>
    </row>
    <row r="13" spans="1:7">
      <c r="A13" s="20" t="s">
        <v>199</v>
      </c>
      <c r="B13" s="18"/>
      <c r="C13" s="18"/>
      <c r="D13" s="18"/>
      <c r="E13" s="18"/>
      <c r="F13" s="18"/>
      <c r="G13" s="10"/>
    </row>
    <row r="14" spans="1:7">
      <c r="A14" s="8" t="s">
        <v>200</v>
      </c>
      <c r="B14" s="9">
        <v>8</v>
      </c>
      <c r="C14" s="9" t="s">
        <v>201</v>
      </c>
      <c r="D14" s="9" t="s">
        <v>202</v>
      </c>
      <c r="E14" s="9" t="s">
        <v>203</v>
      </c>
      <c r="F14" s="9" t="s">
        <v>204</v>
      </c>
      <c r="G14" s="10"/>
    </row>
    <row r="15" spans="1:7" ht="82.5" customHeight="1">
      <c r="A15" s="11" t="s">
        <v>205</v>
      </c>
      <c r="B15" s="12">
        <v>9</v>
      </c>
      <c r="C15" s="12">
        <v>591</v>
      </c>
      <c r="D15" s="12" t="s">
        <v>206</v>
      </c>
      <c r="E15" s="12" t="s">
        <v>207</v>
      </c>
      <c r="F15" s="13" t="s">
        <v>208</v>
      </c>
      <c r="G15" s="10"/>
    </row>
    <row r="16" spans="1:7">
      <c r="A16" s="14" t="s">
        <v>209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210</v>
      </c>
      <c r="G17" s="10"/>
    </row>
    <row r="18" spans="1:7" ht="28.5">
      <c r="A18" s="8" t="s">
        <v>211</v>
      </c>
      <c r="B18" s="9">
        <v>10</v>
      </c>
      <c r="C18" s="9">
        <v>486</v>
      </c>
      <c r="D18" s="9" t="s">
        <v>212</v>
      </c>
      <c r="E18" s="9" t="s">
        <v>213</v>
      </c>
      <c r="F18" s="9" t="s">
        <v>214</v>
      </c>
      <c r="G18" s="10"/>
    </row>
    <row r="19" spans="1:7" ht="87" customHeight="1">
      <c r="A19" s="21" t="s">
        <v>215</v>
      </c>
      <c r="B19" s="12">
        <v>11</v>
      </c>
      <c r="C19" s="12">
        <v>462</v>
      </c>
      <c r="D19" s="12" t="s">
        <v>216</v>
      </c>
      <c r="E19" s="12" t="s">
        <v>217</v>
      </c>
      <c r="F19" s="13" t="s">
        <v>218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219</v>
      </c>
      <c r="G21" s="10"/>
    </row>
    <row r="22" spans="1:7" ht="15.75" customHeight="1">
      <c r="A22" s="8" t="s">
        <v>220</v>
      </c>
      <c r="B22" s="9">
        <v>12</v>
      </c>
      <c r="C22" s="9" t="s">
        <v>221</v>
      </c>
      <c r="D22" s="9" t="s">
        <v>222</v>
      </c>
      <c r="E22" s="9" t="s">
        <v>223</v>
      </c>
      <c r="F22" s="9"/>
      <c r="G22" s="10"/>
    </row>
    <row r="23" spans="1:7" ht="80.25" customHeight="1">
      <c r="A23" s="11" t="s">
        <v>224</v>
      </c>
      <c r="B23" s="12">
        <v>13</v>
      </c>
      <c r="C23" s="12">
        <v>650</v>
      </c>
      <c r="D23" s="12" t="s">
        <v>225</v>
      </c>
      <c r="E23" s="12" t="s">
        <v>226</v>
      </c>
      <c r="F23" s="12" t="s">
        <v>227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228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229</v>
      </c>
      <c r="B26" s="9">
        <v>14</v>
      </c>
      <c r="C26" s="9" t="s">
        <v>230</v>
      </c>
      <c r="D26" s="9" t="s">
        <v>231</v>
      </c>
      <c r="E26" s="9" t="s">
        <v>232</v>
      </c>
      <c r="F26" s="9" t="s">
        <v>233</v>
      </c>
      <c r="G26" s="10"/>
    </row>
    <row r="27" spans="1:7" ht="15.75" customHeight="1">
      <c r="A27" s="8" t="s">
        <v>234</v>
      </c>
      <c r="B27" s="9">
        <v>15</v>
      </c>
      <c r="C27" s="9" t="s">
        <v>235</v>
      </c>
      <c r="D27" s="9" t="s">
        <v>236</v>
      </c>
      <c r="E27" s="9" t="s">
        <v>237</v>
      </c>
      <c r="F27" s="9"/>
      <c r="G27" s="10"/>
    </row>
    <row r="28" spans="1:7" ht="15.75" customHeight="1">
      <c r="A28" s="8" t="s">
        <v>238</v>
      </c>
      <c r="B28" s="9">
        <v>16</v>
      </c>
      <c r="C28" s="9">
        <v>732</v>
      </c>
      <c r="D28" s="9" t="s">
        <v>239</v>
      </c>
      <c r="E28" s="9" t="s">
        <v>240</v>
      </c>
      <c r="F28" s="9" t="s">
        <v>241</v>
      </c>
      <c r="G28" s="10"/>
    </row>
    <row r="29" spans="1:7" ht="48.75" customHeight="1">
      <c r="A29" s="21" t="s">
        <v>242</v>
      </c>
      <c r="B29" s="12">
        <v>17</v>
      </c>
      <c r="C29" s="12" t="s">
        <v>243</v>
      </c>
      <c r="D29" s="12" t="s">
        <v>244</v>
      </c>
      <c r="E29" s="12" t="s">
        <v>245</v>
      </c>
      <c r="F29" s="13" t="s">
        <v>246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247</v>
      </c>
      <c r="G31" s="10"/>
    </row>
    <row r="32" spans="1:7" ht="45" customHeight="1">
      <c r="A32" s="11" t="s">
        <v>248</v>
      </c>
      <c r="B32" s="12">
        <v>18</v>
      </c>
      <c r="C32" s="12" t="s">
        <v>249</v>
      </c>
      <c r="D32" s="12" t="s">
        <v>250</v>
      </c>
      <c r="E32" s="12" t="s">
        <v>251</v>
      </c>
      <c r="F32" s="12" t="s">
        <v>252</v>
      </c>
      <c r="G32" s="10"/>
    </row>
    <row r="33" spans="1:7" ht="15.75" customHeight="1">
      <c r="A33" s="20" t="s">
        <v>253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254</v>
      </c>
      <c r="B34" s="9">
        <v>19</v>
      </c>
      <c r="C34" s="9" t="s">
        <v>255</v>
      </c>
      <c r="D34" s="9" t="s">
        <v>250</v>
      </c>
      <c r="E34" s="9" t="s">
        <v>256</v>
      </c>
      <c r="F34" s="9"/>
      <c r="G34" s="10"/>
    </row>
    <row r="35" spans="1:7" ht="15.75" customHeight="1">
      <c r="A35" s="8" t="s">
        <v>257</v>
      </c>
      <c r="B35" s="9">
        <v>20</v>
      </c>
      <c r="C35" s="9" t="s">
        <v>258</v>
      </c>
      <c r="D35" s="9" t="s">
        <v>259</v>
      </c>
      <c r="E35" s="9" t="s">
        <v>260</v>
      </c>
      <c r="F35" s="9"/>
      <c r="G35" s="10"/>
    </row>
    <row r="36" spans="1:7" ht="60" customHeight="1">
      <c r="A36" s="11" t="s">
        <v>261</v>
      </c>
      <c r="B36" s="12">
        <v>21</v>
      </c>
      <c r="C36" s="12">
        <v>701</v>
      </c>
      <c r="D36" s="12" t="s">
        <v>259</v>
      </c>
      <c r="E36" s="12" t="s">
        <v>262</v>
      </c>
      <c r="F36" s="12" t="s">
        <v>263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264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265</v>
      </c>
      <c r="B39" s="12">
        <v>22</v>
      </c>
      <c r="C39" s="12">
        <v>782</v>
      </c>
      <c r="D39" s="12" t="s">
        <v>266</v>
      </c>
      <c r="E39" s="12" t="s">
        <v>267</v>
      </c>
      <c r="F39" s="12" t="s">
        <v>268</v>
      </c>
      <c r="G39" s="10"/>
    </row>
    <row r="40" spans="1:7" ht="15.75" customHeight="1">
      <c r="A40" s="20" t="s">
        <v>269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270</v>
      </c>
      <c r="B41" s="9">
        <v>23</v>
      </c>
      <c r="C41" s="9" t="s">
        <v>271</v>
      </c>
      <c r="D41" s="9" t="s">
        <v>272</v>
      </c>
      <c r="E41" s="9" t="s">
        <v>273</v>
      </c>
      <c r="F41" s="9"/>
      <c r="G41" s="10"/>
    </row>
    <row r="42" spans="1:7" ht="36" customHeight="1">
      <c r="A42" s="21" t="s">
        <v>274</v>
      </c>
      <c r="B42" s="12">
        <v>24</v>
      </c>
      <c r="C42" s="12" t="s">
        <v>275</v>
      </c>
      <c r="D42" s="12" t="s">
        <v>276</v>
      </c>
      <c r="E42" s="12" t="s">
        <v>277</v>
      </c>
      <c r="F42" s="13" t="s">
        <v>278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279</v>
      </c>
      <c r="G44" s="25"/>
    </row>
    <row r="45" spans="1:7" ht="15.75" customHeight="1">
      <c r="A45" s="8" t="s">
        <v>280</v>
      </c>
      <c r="B45" s="9">
        <v>25</v>
      </c>
      <c r="C45" s="9" t="s">
        <v>281</v>
      </c>
      <c r="D45" s="9" t="s">
        <v>282</v>
      </c>
      <c r="E45" s="9" t="s">
        <v>283</v>
      </c>
      <c r="F45" s="9" t="s">
        <v>284</v>
      </c>
      <c r="G45" s="10"/>
    </row>
    <row r="46" spans="1:7" ht="60" customHeight="1">
      <c r="A46" s="11" t="s">
        <v>285</v>
      </c>
      <c r="B46" s="12">
        <v>26</v>
      </c>
      <c r="C46" s="12">
        <v>771</v>
      </c>
      <c r="D46" s="12" t="s">
        <v>286</v>
      </c>
      <c r="E46" s="12" t="s">
        <v>287</v>
      </c>
      <c r="F46" s="12" t="s">
        <v>288</v>
      </c>
      <c r="G46" s="23"/>
    </row>
    <row r="47" spans="1:7" ht="15.75" customHeight="1">
      <c r="A47" s="20" t="s">
        <v>289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290</v>
      </c>
      <c r="B48" s="9">
        <v>27</v>
      </c>
      <c r="C48" s="9" t="s">
        <v>291</v>
      </c>
      <c r="D48" s="9" t="s">
        <v>292</v>
      </c>
      <c r="E48" s="9" t="s">
        <v>293</v>
      </c>
      <c r="F48" s="9" t="s">
        <v>294</v>
      </c>
      <c r="G48" s="10"/>
    </row>
    <row r="49" spans="1:7" ht="15.75" customHeight="1">
      <c r="A49" s="8" t="s">
        <v>295</v>
      </c>
      <c r="B49" s="9">
        <v>28</v>
      </c>
      <c r="C49" s="9" t="s">
        <v>296</v>
      </c>
      <c r="D49" s="9" t="s">
        <v>297</v>
      </c>
      <c r="E49" s="9" t="s">
        <v>298</v>
      </c>
      <c r="F49" s="9" t="s">
        <v>299</v>
      </c>
      <c r="G49" s="10"/>
    </row>
    <row r="50" spans="1:7" ht="15.75" customHeight="1">
      <c r="A50" s="8" t="s">
        <v>300</v>
      </c>
      <c r="B50" s="9">
        <v>29</v>
      </c>
      <c r="C50" s="9">
        <v>451</v>
      </c>
      <c r="D50" s="9" t="s">
        <v>301</v>
      </c>
      <c r="E50" s="9" t="s">
        <v>302</v>
      </c>
      <c r="F50" s="9">
        <v>9277301453</v>
      </c>
      <c r="G50" s="10"/>
    </row>
    <row r="51" spans="1:7" ht="112.5" customHeight="1">
      <c r="A51" s="21" t="s">
        <v>303</v>
      </c>
      <c r="B51" s="12">
        <v>30</v>
      </c>
      <c r="C51" s="12">
        <v>763</v>
      </c>
      <c r="D51" s="12" t="s">
        <v>304</v>
      </c>
      <c r="E51" s="12" t="s">
        <v>305</v>
      </c>
      <c r="F51" s="13" t="s">
        <v>306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307</v>
      </c>
      <c r="G53" s="25"/>
    </row>
    <row r="54" spans="1:7" ht="15.75" customHeight="1">
      <c r="A54" s="8" t="s">
        <v>308</v>
      </c>
      <c r="B54" s="9">
        <v>31</v>
      </c>
      <c r="C54" s="9">
        <v>772</v>
      </c>
      <c r="D54" s="9" t="s">
        <v>309</v>
      </c>
      <c r="E54" s="9" t="s">
        <v>310</v>
      </c>
      <c r="F54" s="9" t="s">
        <v>311</v>
      </c>
      <c r="G54" s="10"/>
    </row>
    <row r="55" spans="1:7" ht="15.75" customHeight="1">
      <c r="A55" s="8" t="s">
        <v>312</v>
      </c>
      <c r="B55" s="9">
        <v>32</v>
      </c>
      <c r="C55" s="9" t="s">
        <v>313</v>
      </c>
      <c r="D55" s="9" t="s">
        <v>314</v>
      </c>
      <c r="E55" s="9" t="s">
        <v>315</v>
      </c>
      <c r="F55" s="9" t="s">
        <v>316</v>
      </c>
      <c r="G55" s="10"/>
    </row>
    <row r="56" spans="1:7" ht="15.75" customHeight="1">
      <c r="A56" s="8" t="s">
        <v>317</v>
      </c>
      <c r="B56" s="9">
        <v>33</v>
      </c>
      <c r="C56" s="9" t="s">
        <v>318</v>
      </c>
      <c r="D56" s="9" t="s">
        <v>319</v>
      </c>
      <c r="E56" s="9" t="s">
        <v>320</v>
      </c>
      <c r="F56" s="9" t="s">
        <v>321</v>
      </c>
      <c r="G56" s="10"/>
    </row>
    <row r="57" spans="1:7" ht="15.75" customHeight="1">
      <c r="A57" s="11" t="s">
        <v>322</v>
      </c>
      <c r="B57" s="12">
        <v>34</v>
      </c>
      <c r="C57" s="12" t="s">
        <v>323</v>
      </c>
      <c r="D57" s="12" t="s">
        <v>324</v>
      </c>
      <c r="E57" s="12" t="s">
        <v>325</v>
      </c>
      <c r="F57" s="12" t="s">
        <v>326</v>
      </c>
      <c r="G57" s="23"/>
    </row>
    <row r="58" spans="1:7" ht="15.75" customHeight="1">
      <c r="A58" s="20" t="s">
        <v>327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328</v>
      </c>
      <c r="B59" s="9">
        <v>35</v>
      </c>
      <c r="C59" s="9">
        <v>113</v>
      </c>
      <c r="D59" s="9" t="s">
        <v>329</v>
      </c>
      <c r="E59" s="9" t="s">
        <v>197</v>
      </c>
      <c r="F59" s="9" t="s">
        <v>330</v>
      </c>
      <c r="G59" s="10"/>
    </row>
    <row r="60" spans="1:7" ht="15.75" customHeight="1">
      <c r="A60" s="8" t="s">
        <v>331</v>
      </c>
      <c r="B60" s="9">
        <v>36</v>
      </c>
      <c r="C60" s="9" t="s">
        <v>332</v>
      </c>
      <c r="D60" s="9" t="s">
        <v>329</v>
      </c>
      <c r="E60" s="9" t="s">
        <v>333</v>
      </c>
      <c r="F60" s="9" t="s">
        <v>334</v>
      </c>
      <c r="G60" s="10"/>
    </row>
    <row r="61" spans="1:7" ht="15.75" customHeight="1">
      <c r="A61" s="8" t="s">
        <v>335</v>
      </c>
      <c r="B61" s="9">
        <v>37</v>
      </c>
      <c r="C61" s="9">
        <v>186</v>
      </c>
      <c r="D61" s="9" t="s">
        <v>336</v>
      </c>
      <c r="E61" s="9" t="s">
        <v>337</v>
      </c>
      <c r="F61" s="9">
        <v>9177963893</v>
      </c>
      <c r="G61" s="10"/>
    </row>
    <row r="62" spans="1:7" ht="45" customHeight="1">
      <c r="A62" s="11" t="s">
        <v>338</v>
      </c>
      <c r="B62" s="12">
        <v>38</v>
      </c>
      <c r="C62" s="12">
        <v>112</v>
      </c>
      <c r="D62" s="12" t="s">
        <v>339</v>
      </c>
      <c r="E62" s="12" t="s">
        <v>340</v>
      </c>
      <c r="F62" s="12" t="s">
        <v>341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342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343</v>
      </c>
      <c r="B65" s="9">
        <v>39</v>
      </c>
      <c r="C65" s="9" t="s">
        <v>344</v>
      </c>
      <c r="D65" s="9" t="s">
        <v>345</v>
      </c>
      <c r="E65" s="9" t="s">
        <v>346</v>
      </c>
      <c r="F65" s="9" t="s">
        <v>347</v>
      </c>
      <c r="G65" s="10"/>
    </row>
    <row r="66" spans="1:7" ht="15.75" customHeight="1">
      <c r="A66" s="8" t="s">
        <v>348</v>
      </c>
      <c r="B66" s="9">
        <v>40</v>
      </c>
      <c r="C66" s="9">
        <v>681</v>
      </c>
      <c r="D66" s="9" t="s">
        <v>349</v>
      </c>
      <c r="E66" s="9" t="s">
        <v>108</v>
      </c>
      <c r="F66" s="9" t="s">
        <v>350</v>
      </c>
      <c r="G66" s="10"/>
    </row>
    <row r="67" spans="1:7" ht="15.75" customHeight="1">
      <c r="A67" s="8" t="s">
        <v>351</v>
      </c>
      <c r="B67" s="9">
        <v>41</v>
      </c>
      <c r="C67" s="9">
        <v>140</v>
      </c>
      <c r="D67" s="9" t="s">
        <v>352</v>
      </c>
      <c r="E67" s="9" t="s">
        <v>353</v>
      </c>
      <c r="F67" s="9" t="s">
        <v>354</v>
      </c>
      <c r="G67" s="10"/>
    </row>
    <row r="68" spans="1:7" ht="15.75" customHeight="1">
      <c r="A68" s="8" t="s">
        <v>355</v>
      </c>
      <c r="B68" s="9">
        <v>42</v>
      </c>
      <c r="C68" s="9">
        <v>660</v>
      </c>
      <c r="D68" s="9" t="s">
        <v>356</v>
      </c>
      <c r="E68" s="9" t="s">
        <v>357</v>
      </c>
      <c r="F68" s="9" t="s">
        <v>358</v>
      </c>
      <c r="G68" s="10"/>
    </row>
    <row r="69" spans="1:7" ht="15.75" customHeight="1">
      <c r="A69" s="8" t="s">
        <v>359</v>
      </c>
      <c r="B69" s="9">
        <v>43</v>
      </c>
      <c r="C69" s="9" t="s">
        <v>360</v>
      </c>
      <c r="D69" s="9" t="s">
        <v>361</v>
      </c>
      <c r="E69" s="9" t="s">
        <v>362</v>
      </c>
      <c r="F69" s="9"/>
      <c r="G69" s="10"/>
    </row>
    <row r="70" spans="1:7" ht="15.75" customHeight="1">
      <c r="A70" s="8" t="s">
        <v>363</v>
      </c>
      <c r="B70" s="9">
        <v>44</v>
      </c>
      <c r="C70" s="9" t="s">
        <v>364</v>
      </c>
      <c r="D70" s="9" t="s">
        <v>365</v>
      </c>
      <c r="E70" s="9" t="s">
        <v>366</v>
      </c>
      <c r="F70" s="9" t="s">
        <v>367</v>
      </c>
      <c r="G70" s="10"/>
    </row>
    <row r="71" spans="1:7" ht="60" customHeight="1">
      <c r="A71" s="11" t="s">
        <v>368</v>
      </c>
      <c r="B71" s="12">
        <v>45</v>
      </c>
      <c r="C71" s="12">
        <v>698</v>
      </c>
      <c r="D71" s="12" t="s">
        <v>369</v>
      </c>
      <c r="E71" s="12" t="s">
        <v>370</v>
      </c>
      <c r="F71" s="12" t="s">
        <v>371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372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373</v>
      </c>
      <c r="B74" s="9">
        <v>46</v>
      </c>
      <c r="C74" s="9" t="s">
        <v>374</v>
      </c>
      <c r="D74" s="9" t="s">
        <v>375</v>
      </c>
      <c r="E74" s="9" t="s">
        <v>376</v>
      </c>
      <c r="F74" s="9" t="s">
        <v>377</v>
      </c>
      <c r="G74" s="10"/>
    </row>
    <row r="75" spans="1:7" ht="60" customHeight="1">
      <c r="A75" s="11" t="s">
        <v>378</v>
      </c>
      <c r="B75" s="12">
        <v>47</v>
      </c>
      <c r="C75" s="12">
        <v>723</v>
      </c>
      <c r="D75" s="12" t="s">
        <v>379</v>
      </c>
      <c r="E75" s="12" t="s">
        <v>380</v>
      </c>
      <c r="F75" s="12" t="s">
        <v>381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382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383</v>
      </c>
      <c r="B78" s="9">
        <v>48</v>
      </c>
      <c r="C78" s="9">
        <v>747</v>
      </c>
      <c r="D78" s="9" t="s">
        <v>384</v>
      </c>
      <c r="E78" s="9" t="s">
        <v>385</v>
      </c>
      <c r="F78" s="9">
        <v>9175121692</v>
      </c>
      <c r="G78" s="10"/>
    </row>
    <row r="79" spans="1:7" ht="54.75" customHeight="1">
      <c r="A79" s="11" t="s">
        <v>386</v>
      </c>
      <c r="B79" s="12">
        <v>49</v>
      </c>
      <c r="C79" s="12" t="s">
        <v>387</v>
      </c>
      <c r="D79" s="12" t="s">
        <v>388</v>
      </c>
      <c r="E79" s="12" t="s">
        <v>389</v>
      </c>
      <c r="F79" s="12" t="s">
        <v>390</v>
      </c>
      <c r="G79" s="23"/>
    </row>
    <row r="80" spans="1:7" ht="15.75" customHeight="1">
      <c r="A80" s="20" t="s">
        <v>391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392</v>
      </c>
      <c r="B81" s="12">
        <v>50</v>
      </c>
      <c r="C81" s="12">
        <v>744</v>
      </c>
      <c r="D81" s="12" t="s">
        <v>393</v>
      </c>
      <c r="E81" s="12" t="s">
        <v>394</v>
      </c>
      <c r="F81" s="12"/>
      <c r="G81" s="23"/>
    </row>
    <row r="82" spans="1:7" ht="15.75" customHeight="1">
      <c r="A82" s="20" t="s">
        <v>395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396</v>
      </c>
      <c r="B83" s="9">
        <v>51</v>
      </c>
      <c r="C83" s="9" t="s">
        <v>397</v>
      </c>
      <c r="D83" s="9" t="s">
        <v>398</v>
      </c>
      <c r="E83" s="9" t="s">
        <v>399</v>
      </c>
      <c r="F83" s="9"/>
      <c r="G83" s="10"/>
    </row>
    <row r="84" spans="1:7" ht="15.75" customHeight="1">
      <c r="A84" s="8" t="s">
        <v>400</v>
      </c>
      <c r="B84" s="9">
        <v>52</v>
      </c>
      <c r="C84" s="9" t="s">
        <v>401</v>
      </c>
      <c r="D84" s="9" t="s">
        <v>402</v>
      </c>
      <c r="E84" s="9" t="s">
        <v>403</v>
      </c>
      <c r="F84" s="9" t="s">
        <v>404</v>
      </c>
      <c r="G84" s="10"/>
    </row>
    <row r="85" spans="1:7" ht="127.5" customHeight="1">
      <c r="A85" s="21" t="s">
        <v>405</v>
      </c>
      <c r="B85" s="12">
        <v>53</v>
      </c>
      <c r="C85" s="12" t="s">
        <v>406</v>
      </c>
      <c r="D85" s="12" t="s">
        <v>88</v>
      </c>
      <c r="E85" s="12" t="s">
        <v>87</v>
      </c>
      <c r="F85" s="13" t="s">
        <v>407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408</v>
      </c>
      <c r="G86" s="25"/>
    </row>
    <row r="87" spans="1:7" ht="15.75" customHeight="1">
      <c r="A87" s="8" t="s">
        <v>409</v>
      </c>
      <c r="B87" s="9">
        <v>54</v>
      </c>
      <c r="C87" s="9">
        <v>673</v>
      </c>
      <c r="D87" s="9" t="s">
        <v>410</v>
      </c>
      <c r="E87" s="9" t="s">
        <v>411</v>
      </c>
      <c r="F87" s="9"/>
      <c r="G87" s="10"/>
    </row>
    <row r="88" spans="1:7" ht="15.75" customHeight="1">
      <c r="A88" s="8" t="s">
        <v>412</v>
      </c>
      <c r="B88" s="9">
        <v>55</v>
      </c>
      <c r="C88" s="9">
        <v>616</v>
      </c>
      <c r="D88" s="9" t="s">
        <v>413</v>
      </c>
      <c r="E88" s="9" t="s">
        <v>414</v>
      </c>
      <c r="F88" s="9" t="s">
        <v>415</v>
      </c>
      <c r="G88" s="10"/>
    </row>
    <row r="89" spans="1:7" ht="60" customHeight="1">
      <c r="A89" s="11" t="s">
        <v>416</v>
      </c>
      <c r="B89" s="12">
        <v>56</v>
      </c>
      <c r="C89" s="12">
        <v>269</v>
      </c>
      <c r="D89" s="12" t="s">
        <v>109</v>
      </c>
      <c r="E89" s="12" t="s">
        <v>108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417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418</v>
      </c>
      <c r="D92" s="9" t="s">
        <v>419</v>
      </c>
      <c r="E92" s="9" t="s">
        <v>420</v>
      </c>
      <c r="F92" s="9"/>
      <c r="G92" s="9"/>
    </row>
    <row r="93" spans="1:7" ht="60" customHeight="1">
      <c r="A93" s="11" t="s">
        <v>421</v>
      </c>
      <c r="B93" s="12">
        <v>58</v>
      </c>
      <c r="C93" s="12">
        <v>152</v>
      </c>
      <c r="D93" s="12" t="s">
        <v>422</v>
      </c>
      <c r="E93" s="12" t="s">
        <v>423</v>
      </c>
      <c r="F93" s="12" t="s">
        <v>424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425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426</v>
      </c>
      <c r="B96" s="12">
        <v>59</v>
      </c>
      <c r="C96" s="12">
        <v>373</v>
      </c>
      <c r="D96" s="12" t="s">
        <v>427</v>
      </c>
      <c r="E96" s="12" t="s">
        <v>428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429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430</v>
      </c>
      <c r="B99" s="9">
        <v>60</v>
      </c>
      <c r="C99" s="9" t="s">
        <v>431</v>
      </c>
      <c r="D99" s="9" t="s">
        <v>432</v>
      </c>
      <c r="E99" s="9" t="s">
        <v>433</v>
      </c>
      <c r="F99" s="9"/>
      <c r="G99" s="10"/>
    </row>
    <row r="100" spans="1:7" ht="15.75" customHeight="1">
      <c r="A100" s="8" t="s">
        <v>434</v>
      </c>
      <c r="B100" s="9">
        <v>61</v>
      </c>
      <c r="C100" s="9">
        <v>769</v>
      </c>
      <c r="D100" s="9" t="s">
        <v>435</v>
      </c>
      <c r="E100" s="9" t="s">
        <v>436</v>
      </c>
      <c r="F100" s="9" t="s">
        <v>437</v>
      </c>
      <c r="G100" s="10"/>
    </row>
    <row r="101" spans="1:7" ht="45" customHeight="1">
      <c r="A101" s="11" t="s">
        <v>438</v>
      </c>
      <c r="B101" s="12">
        <v>62</v>
      </c>
      <c r="C101" s="12" t="s">
        <v>71</v>
      </c>
      <c r="D101" s="12" t="s">
        <v>439</v>
      </c>
      <c r="E101" s="12" t="s">
        <v>250</v>
      </c>
      <c r="F101" s="12">
        <v>9215815269</v>
      </c>
      <c r="G101" s="23"/>
    </row>
    <row r="102" spans="1:7" ht="15.75" customHeight="1">
      <c r="A102" s="20" t="s">
        <v>440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441</v>
      </c>
      <c r="B103" s="9">
        <v>63</v>
      </c>
      <c r="C103" s="9" t="s">
        <v>442</v>
      </c>
      <c r="D103" s="9" t="s">
        <v>443</v>
      </c>
      <c r="E103" s="9" t="s">
        <v>444</v>
      </c>
      <c r="F103" s="9" t="s">
        <v>445</v>
      </c>
      <c r="G103" s="10"/>
    </row>
    <row r="104" spans="1:7" ht="60" customHeight="1">
      <c r="A104" s="11" t="s">
        <v>446</v>
      </c>
      <c r="B104" s="12">
        <v>64</v>
      </c>
      <c r="C104" s="12">
        <v>722</v>
      </c>
      <c r="D104" s="12" t="s">
        <v>447</v>
      </c>
      <c r="E104" s="12" t="s">
        <v>127</v>
      </c>
      <c r="F104" s="12" t="s">
        <v>448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449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450</v>
      </c>
      <c r="B107" s="12">
        <v>65</v>
      </c>
      <c r="C107" s="12">
        <v>585</v>
      </c>
      <c r="D107" s="12" t="s">
        <v>451</v>
      </c>
      <c r="E107" s="12" t="s">
        <v>452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453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454</v>
      </c>
      <c r="B110" s="12">
        <v>66</v>
      </c>
      <c r="C110" s="12" t="s">
        <v>455</v>
      </c>
      <c r="D110" s="12" t="s">
        <v>456</v>
      </c>
      <c r="E110" s="12" t="s">
        <v>457</v>
      </c>
      <c r="F110" s="12" t="s">
        <v>458</v>
      </c>
      <c r="G110" s="23"/>
    </row>
    <row r="111" spans="1:7" ht="15.75" customHeight="1">
      <c r="A111" s="20" t="s">
        <v>459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460</v>
      </c>
      <c r="B112" s="12">
        <v>67</v>
      </c>
      <c r="C112" s="12">
        <v>663</v>
      </c>
      <c r="D112" s="12" t="s">
        <v>461</v>
      </c>
      <c r="E112" s="12" t="s">
        <v>462</v>
      </c>
      <c r="F112" s="12" t="s">
        <v>463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464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465</v>
      </c>
      <c r="B115" s="12">
        <v>68</v>
      </c>
      <c r="C115" s="12" t="s">
        <v>466</v>
      </c>
      <c r="D115" s="12" t="s">
        <v>467</v>
      </c>
      <c r="E115" s="12" t="s">
        <v>83</v>
      </c>
      <c r="F115" s="12">
        <v>9451366551</v>
      </c>
      <c r="G115" s="23"/>
    </row>
    <row r="116" spans="1:7" ht="15.75" customHeight="1">
      <c r="A116" s="20" t="s">
        <v>468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469</v>
      </c>
      <c r="B117" s="12">
        <v>69</v>
      </c>
      <c r="C117" s="12">
        <v>546</v>
      </c>
      <c r="D117" s="12" t="s">
        <v>470</v>
      </c>
      <c r="E117" s="12" t="s">
        <v>471</v>
      </c>
      <c r="F117" s="12" t="s">
        <v>472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473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474</v>
      </c>
      <c r="B120" s="12">
        <v>70</v>
      </c>
      <c r="C120" s="12">
        <v>638</v>
      </c>
      <c r="D120" s="12" t="s">
        <v>470</v>
      </c>
      <c r="E120" s="12" t="s">
        <v>475</v>
      </c>
      <c r="F120" s="12" t="s">
        <v>476</v>
      </c>
      <c r="G120" s="23"/>
    </row>
    <row r="121" spans="1:7" ht="15.75" customHeight="1">
      <c r="A121" s="20" t="s">
        <v>477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478</v>
      </c>
      <c r="B122" s="9">
        <v>71</v>
      </c>
      <c r="C122" s="9">
        <v>248</v>
      </c>
      <c r="D122" s="9" t="s">
        <v>470</v>
      </c>
      <c r="E122" s="9" t="s">
        <v>479</v>
      </c>
      <c r="F122" s="9" t="s">
        <v>480</v>
      </c>
      <c r="G122" s="10"/>
    </row>
    <row r="123" spans="1:7" ht="45" customHeight="1">
      <c r="A123" s="11" t="s">
        <v>481</v>
      </c>
      <c r="B123" s="12">
        <v>72</v>
      </c>
      <c r="C123" s="12" t="s">
        <v>135</v>
      </c>
      <c r="D123" s="12" t="s">
        <v>482</v>
      </c>
      <c r="E123" s="12" t="s">
        <v>483</v>
      </c>
      <c r="F123" s="13" t="s">
        <v>484</v>
      </c>
      <c r="G123" s="23"/>
    </row>
    <row r="124" spans="1:7" ht="15.75" customHeight="1">
      <c r="A124" s="14" t="s">
        <v>485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486</v>
      </c>
      <c r="G125" s="17"/>
    </row>
    <row r="126" spans="1:7" ht="15.75" customHeight="1">
      <c r="A126" s="8" t="s">
        <v>487</v>
      </c>
      <c r="B126" s="9">
        <v>73</v>
      </c>
      <c r="C126" s="9">
        <v>719</v>
      </c>
      <c r="D126" s="9" t="s">
        <v>488</v>
      </c>
      <c r="E126" s="9" t="s">
        <v>489</v>
      </c>
      <c r="F126" s="9" t="s">
        <v>490</v>
      </c>
      <c r="G126" s="10"/>
    </row>
    <row r="127" spans="1:7" ht="60" customHeight="1">
      <c r="A127" s="11" t="s">
        <v>491</v>
      </c>
      <c r="B127" s="12">
        <v>74</v>
      </c>
      <c r="C127" s="12">
        <v>529</v>
      </c>
      <c r="D127" s="12" t="s">
        <v>492</v>
      </c>
      <c r="E127" s="12" t="s">
        <v>493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494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495</v>
      </c>
      <c r="B130" s="12">
        <v>75</v>
      </c>
      <c r="C130" s="12">
        <v>696</v>
      </c>
      <c r="D130" s="12" t="s">
        <v>496</v>
      </c>
      <c r="E130" s="12" t="s">
        <v>471</v>
      </c>
      <c r="F130" s="12"/>
      <c r="G130" s="23"/>
    </row>
    <row r="131" spans="1:7" ht="15.75" customHeight="1">
      <c r="A131" s="20" t="s">
        <v>497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498</v>
      </c>
      <c r="B132" s="9">
        <v>76</v>
      </c>
      <c r="C132" s="9">
        <v>514</v>
      </c>
      <c r="D132" s="9" t="s">
        <v>499</v>
      </c>
      <c r="E132" s="9" t="s">
        <v>500</v>
      </c>
      <c r="F132" s="9">
        <v>9283563263</v>
      </c>
      <c r="G132" s="10"/>
    </row>
    <row r="133" spans="1:7" ht="60" customHeight="1">
      <c r="A133" s="11" t="s">
        <v>501</v>
      </c>
      <c r="B133" s="12">
        <v>77</v>
      </c>
      <c r="C133" s="12">
        <v>721</v>
      </c>
      <c r="D133" s="12" t="s">
        <v>502</v>
      </c>
      <c r="E133" s="12" t="s">
        <v>503</v>
      </c>
      <c r="F133" s="13" t="s">
        <v>504</v>
      </c>
      <c r="G133" s="23"/>
    </row>
    <row r="134" spans="1:7" ht="15.75" customHeight="1">
      <c r="A134" s="14" t="s">
        <v>505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506</v>
      </c>
      <c r="G135" s="17"/>
    </row>
    <row r="136" spans="1:7" ht="60" customHeight="1">
      <c r="A136" s="11" t="s">
        <v>507</v>
      </c>
      <c r="B136" s="12">
        <v>78</v>
      </c>
      <c r="C136" s="12">
        <v>783</v>
      </c>
      <c r="D136" s="12" t="s">
        <v>508</v>
      </c>
      <c r="E136" s="12" t="s">
        <v>509</v>
      </c>
      <c r="F136" s="12" t="s">
        <v>510</v>
      </c>
      <c r="G136" s="23"/>
    </row>
    <row r="137" spans="1:7" ht="15.75" customHeight="1">
      <c r="A137" s="20" t="s">
        <v>511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512</v>
      </c>
      <c r="B138" s="12">
        <v>79</v>
      </c>
      <c r="C138" s="12">
        <v>724</v>
      </c>
      <c r="D138" s="12" t="s">
        <v>513</v>
      </c>
      <c r="E138" s="12" t="s">
        <v>514</v>
      </c>
      <c r="F138" s="12" t="s">
        <v>515</v>
      </c>
      <c r="G138" s="23"/>
    </row>
    <row r="139" spans="1:7" ht="15.75" customHeight="1">
      <c r="A139" s="20" t="s">
        <v>516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517</v>
      </c>
      <c r="B140" s="9">
        <v>80</v>
      </c>
      <c r="C140" s="9" t="s">
        <v>518</v>
      </c>
      <c r="D140" s="9" t="s">
        <v>519</v>
      </c>
      <c r="E140" s="9" t="s">
        <v>520</v>
      </c>
      <c r="F140" s="9"/>
      <c r="G140" s="10"/>
    </row>
    <row r="141" spans="1:7" ht="15.75" customHeight="1">
      <c r="A141" s="8" t="s">
        <v>521</v>
      </c>
      <c r="B141" s="9">
        <v>81</v>
      </c>
      <c r="C141" s="9" t="s">
        <v>522</v>
      </c>
      <c r="D141" s="9" t="s">
        <v>519</v>
      </c>
      <c r="E141" s="9" t="s">
        <v>523</v>
      </c>
      <c r="F141" s="9" t="s">
        <v>524</v>
      </c>
      <c r="G141" s="10"/>
    </row>
    <row r="142" spans="1:7" ht="15.75" customHeight="1">
      <c r="A142" s="8" t="s">
        <v>525</v>
      </c>
      <c r="B142" s="9">
        <v>82</v>
      </c>
      <c r="C142" s="9" t="s">
        <v>526</v>
      </c>
      <c r="D142" s="9" t="s">
        <v>519</v>
      </c>
      <c r="E142" s="9" t="s">
        <v>527</v>
      </c>
      <c r="F142" s="9" t="s">
        <v>528</v>
      </c>
      <c r="G142" s="10"/>
    </row>
    <row r="143" spans="1:7" ht="15.75" customHeight="1">
      <c r="A143" s="8" t="s">
        <v>529</v>
      </c>
      <c r="B143" s="9">
        <v>83</v>
      </c>
      <c r="C143" s="9" t="s">
        <v>530</v>
      </c>
      <c r="D143" s="9" t="s">
        <v>531</v>
      </c>
      <c r="E143" s="9" t="s">
        <v>532</v>
      </c>
      <c r="F143" s="9" t="s">
        <v>533</v>
      </c>
      <c r="G143" s="10"/>
    </row>
    <row r="144" spans="1:7" ht="60" customHeight="1">
      <c r="A144" s="11" t="s">
        <v>534</v>
      </c>
      <c r="B144" s="12">
        <v>84</v>
      </c>
      <c r="C144" s="12">
        <v>766</v>
      </c>
      <c r="D144" s="12" t="s">
        <v>535</v>
      </c>
      <c r="E144" s="12" t="s">
        <v>536</v>
      </c>
      <c r="F144" s="12" t="s">
        <v>537</v>
      </c>
      <c r="G144" s="23"/>
    </row>
    <row r="145" spans="1:7" ht="15.75" customHeight="1">
      <c r="A145" s="20" t="s">
        <v>538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539</v>
      </c>
      <c r="B146" s="12">
        <v>85</v>
      </c>
      <c r="C146" s="12">
        <v>144</v>
      </c>
      <c r="D146" s="12" t="s">
        <v>540</v>
      </c>
      <c r="E146" s="12" t="s">
        <v>541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542</v>
      </c>
      <c r="G148" s="25"/>
    </row>
    <row r="149" spans="1:7" ht="82.5" customHeight="1">
      <c r="A149" s="11" t="s">
        <v>543</v>
      </c>
      <c r="B149" s="12">
        <v>86</v>
      </c>
      <c r="C149" s="12">
        <v>749</v>
      </c>
      <c r="D149" s="12" t="s">
        <v>544</v>
      </c>
      <c r="E149" s="12" t="s">
        <v>545</v>
      </c>
      <c r="F149" s="12" t="s">
        <v>546</v>
      </c>
      <c r="G149" s="23"/>
    </row>
    <row r="150" spans="1:7" ht="15.75" customHeight="1">
      <c r="A150" s="20" t="s">
        <v>547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548</v>
      </c>
      <c r="B151" s="9">
        <v>87</v>
      </c>
      <c r="C151" s="9" t="s">
        <v>549</v>
      </c>
      <c r="D151" s="9" t="s">
        <v>550</v>
      </c>
      <c r="E151" s="9" t="s">
        <v>551</v>
      </c>
      <c r="F151" s="9">
        <v>9064962723</v>
      </c>
      <c r="G151" s="10"/>
    </row>
    <row r="152" spans="1:7" ht="15.75" customHeight="1">
      <c r="A152" s="8" t="s">
        <v>552</v>
      </c>
      <c r="B152" s="9">
        <v>88</v>
      </c>
      <c r="C152" s="9" t="s">
        <v>553</v>
      </c>
      <c r="D152" s="9" t="s">
        <v>554</v>
      </c>
      <c r="E152" s="9" t="s">
        <v>555</v>
      </c>
      <c r="F152" s="9">
        <v>9172752550</v>
      </c>
      <c r="G152" s="10"/>
    </row>
    <row r="153" spans="1:7" ht="15.75" customHeight="1">
      <c r="A153" s="8" t="s">
        <v>556</v>
      </c>
      <c r="B153" s="9">
        <v>89</v>
      </c>
      <c r="C153" s="9" t="s">
        <v>557</v>
      </c>
      <c r="D153" s="9" t="s">
        <v>558</v>
      </c>
      <c r="E153" s="9" t="s">
        <v>559</v>
      </c>
      <c r="F153" s="9" t="s">
        <v>560</v>
      </c>
      <c r="G153" s="10"/>
    </row>
    <row r="154" spans="1:7" ht="45" customHeight="1">
      <c r="A154" s="11" t="s">
        <v>561</v>
      </c>
      <c r="B154" s="12">
        <v>90</v>
      </c>
      <c r="C154" s="12">
        <v>768</v>
      </c>
      <c r="D154" s="12" t="s">
        <v>562</v>
      </c>
      <c r="E154" s="12" t="s">
        <v>563</v>
      </c>
      <c r="F154" s="12" t="s">
        <v>564</v>
      </c>
      <c r="G154" s="23"/>
    </row>
    <row r="155" spans="1:7" ht="15.75" customHeight="1">
      <c r="A155" s="20" t="s">
        <v>565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566</v>
      </c>
      <c r="B156" s="12">
        <v>91</v>
      </c>
      <c r="C156" s="12" t="s">
        <v>567</v>
      </c>
      <c r="D156" s="12" t="s">
        <v>568</v>
      </c>
      <c r="E156" s="12" t="s">
        <v>569</v>
      </c>
      <c r="F156" s="12" t="s">
        <v>570</v>
      </c>
      <c r="G156" s="23"/>
    </row>
    <row r="157" spans="1:7" ht="15.75" customHeight="1">
      <c r="A157" s="20" t="s">
        <v>571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572</v>
      </c>
      <c r="B158" s="9">
        <v>92</v>
      </c>
      <c r="C158" s="9">
        <v>311</v>
      </c>
      <c r="D158" s="9" t="s">
        <v>573</v>
      </c>
      <c r="E158" s="9" t="s">
        <v>574</v>
      </c>
      <c r="F158" s="9" t="s">
        <v>575</v>
      </c>
      <c r="G158" s="10"/>
    </row>
    <row r="159" spans="1:7" ht="15.75" customHeight="1">
      <c r="A159" s="9"/>
      <c r="B159" s="9">
        <v>93</v>
      </c>
      <c r="C159" s="9" t="s">
        <v>576</v>
      </c>
      <c r="D159" s="9" t="s">
        <v>577</v>
      </c>
      <c r="E159" s="9" t="s">
        <v>578</v>
      </c>
      <c r="F159" s="9"/>
      <c r="G159" s="9"/>
    </row>
    <row r="160" spans="1:7" ht="60" customHeight="1">
      <c r="A160" s="11" t="s">
        <v>579</v>
      </c>
      <c r="B160" s="12">
        <v>94</v>
      </c>
      <c r="C160" s="12">
        <v>750</v>
      </c>
      <c r="D160" s="12" t="s">
        <v>580</v>
      </c>
      <c r="E160" s="12" t="s">
        <v>581</v>
      </c>
      <c r="F160" s="12" t="s">
        <v>582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583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584</v>
      </c>
      <c r="B163" s="9">
        <v>95</v>
      </c>
      <c r="C163" s="9" t="s">
        <v>585</v>
      </c>
      <c r="D163" s="9" t="s">
        <v>586</v>
      </c>
      <c r="E163" s="9" t="s">
        <v>587</v>
      </c>
      <c r="F163" s="9" t="s">
        <v>588</v>
      </c>
      <c r="G163" s="10"/>
    </row>
    <row r="164" spans="1:7" ht="15.75" customHeight="1">
      <c r="A164" s="8" t="s">
        <v>589</v>
      </c>
      <c r="B164" s="9">
        <v>96</v>
      </c>
      <c r="C164" s="9" t="s">
        <v>590</v>
      </c>
      <c r="D164" s="9" t="s">
        <v>591</v>
      </c>
      <c r="E164" s="9" t="s">
        <v>592</v>
      </c>
      <c r="F164" s="9">
        <v>9175403765</v>
      </c>
      <c r="G164" s="10"/>
    </row>
    <row r="165" spans="1:7" ht="15.75" customHeight="1">
      <c r="A165" s="8" t="s">
        <v>593</v>
      </c>
      <c r="B165" s="9">
        <v>97</v>
      </c>
      <c r="C165" s="9" t="s">
        <v>594</v>
      </c>
      <c r="D165" s="9" t="s">
        <v>595</v>
      </c>
      <c r="E165" s="9" t="s">
        <v>596</v>
      </c>
      <c r="F165" s="9" t="s">
        <v>597</v>
      </c>
      <c r="G165" s="10"/>
    </row>
    <row r="166" spans="1:7" ht="60" customHeight="1">
      <c r="A166" s="11" t="s">
        <v>598</v>
      </c>
      <c r="B166" s="12">
        <v>98</v>
      </c>
      <c r="C166" s="12">
        <v>734</v>
      </c>
      <c r="D166" s="12" t="s">
        <v>599</v>
      </c>
      <c r="E166" s="12" t="s">
        <v>600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601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602</v>
      </c>
      <c r="B169" s="12">
        <v>99</v>
      </c>
      <c r="C169" s="12" t="s">
        <v>603</v>
      </c>
      <c r="D169" s="12" t="s">
        <v>604</v>
      </c>
      <c r="E169" s="12" t="s">
        <v>605</v>
      </c>
      <c r="F169" s="12"/>
      <c r="G169" s="23"/>
    </row>
    <row r="170" spans="1:7" ht="15.75" customHeight="1">
      <c r="A170" s="20" t="s">
        <v>606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607</v>
      </c>
      <c r="B171" s="9">
        <v>100</v>
      </c>
      <c r="C171" s="9" t="s">
        <v>608</v>
      </c>
      <c r="D171" s="9" t="s">
        <v>609</v>
      </c>
      <c r="E171" s="9" t="s">
        <v>610</v>
      </c>
      <c r="F171" s="9" t="s">
        <v>611</v>
      </c>
      <c r="G171" s="10"/>
    </row>
    <row r="172" spans="1:7" ht="60" customHeight="1">
      <c r="A172" s="11" t="s">
        <v>612</v>
      </c>
      <c r="B172" s="12">
        <v>101</v>
      </c>
      <c r="C172" s="12">
        <v>779</v>
      </c>
      <c r="D172" s="12" t="s">
        <v>613</v>
      </c>
      <c r="E172" s="12" t="s">
        <v>614</v>
      </c>
      <c r="F172" s="12" t="s">
        <v>615</v>
      </c>
      <c r="G172" s="23"/>
    </row>
    <row r="173" spans="1:7" ht="15.75" customHeight="1">
      <c r="A173" s="20" t="s">
        <v>616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617</v>
      </c>
      <c r="B174" s="12">
        <v>102</v>
      </c>
      <c r="C174" s="12">
        <v>552</v>
      </c>
      <c r="D174" s="12" t="s">
        <v>618</v>
      </c>
      <c r="E174" s="12" t="s">
        <v>619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620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621</v>
      </c>
      <c r="B177" s="9">
        <v>103</v>
      </c>
      <c r="C177" s="9" t="s">
        <v>622</v>
      </c>
      <c r="D177" s="9" t="s">
        <v>618</v>
      </c>
      <c r="E177" s="9" t="s">
        <v>623</v>
      </c>
      <c r="F177" s="9" t="s">
        <v>624</v>
      </c>
      <c r="G177" s="10"/>
    </row>
    <row r="178" spans="1:7" ht="52.5" customHeight="1">
      <c r="A178" s="11" t="s">
        <v>625</v>
      </c>
      <c r="B178" s="12">
        <v>104</v>
      </c>
      <c r="C178" s="12" t="s">
        <v>626</v>
      </c>
      <c r="D178" s="12" t="s">
        <v>627</v>
      </c>
      <c r="E178" s="12" t="s">
        <v>628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629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630</v>
      </c>
      <c r="B181" s="9">
        <v>105</v>
      </c>
      <c r="C181" s="9">
        <v>422</v>
      </c>
      <c r="D181" s="9" t="s">
        <v>631</v>
      </c>
      <c r="E181" s="9" t="s">
        <v>632</v>
      </c>
      <c r="F181" s="9" t="s">
        <v>633</v>
      </c>
      <c r="G181" s="10"/>
    </row>
    <row r="182" spans="1:7" ht="15.75" customHeight="1">
      <c r="A182" s="8" t="s">
        <v>634</v>
      </c>
      <c r="B182" s="9">
        <v>106</v>
      </c>
      <c r="C182" s="9">
        <v>649</v>
      </c>
      <c r="D182" s="9" t="s">
        <v>635</v>
      </c>
      <c r="E182" s="9" t="s">
        <v>636</v>
      </c>
      <c r="F182" s="9">
        <v>9234898925</v>
      </c>
      <c r="G182" s="10"/>
    </row>
    <row r="183" spans="1:7" ht="15.75" customHeight="1">
      <c r="A183" s="8" t="s">
        <v>637</v>
      </c>
      <c r="B183" s="9">
        <v>107</v>
      </c>
      <c r="C183" s="9" t="s">
        <v>638</v>
      </c>
      <c r="D183" s="9" t="s">
        <v>639</v>
      </c>
      <c r="E183" s="9" t="s">
        <v>640</v>
      </c>
      <c r="F183" s="9"/>
      <c r="G183" s="10"/>
    </row>
    <row r="184" spans="1:7" ht="45" customHeight="1">
      <c r="A184" s="11" t="s">
        <v>641</v>
      </c>
      <c r="B184" s="12">
        <v>108</v>
      </c>
      <c r="C184" s="12">
        <v>678</v>
      </c>
      <c r="D184" s="12" t="s">
        <v>642</v>
      </c>
      <c r="E184" s="12" t="s">
        <v>643</v>
      </c>
      <c r="F184" s="12" t="s">
        <v>644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645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646</v>
      </c>
      <c r="B187" s="9">
        <v>109</v>
      </c>
      <c r="C187" s="9" t="s">
        <v>647</v>
      </c>
      <c r="D187" s="9" t="s">
        <v>648</v>
      </c>
      <c r="E187" s="9" t="s">
        <v>639</v>
      </c>
      <c r="F187" s="9" t="s">
        <v>649</v>
      </c>
      <c r="G187" s="10"/>
    </row>
    <row r="188" spans="1:7" ht="15.75" customHeight="1">
      <c r="A188" s="8" t="s">
        <v>650</v>
      </c>
      <c r="B188" s="9">
        <v>110</v>
      </c>
      <c r="C188" s="9">
        <v>748</v>
      </c>
      <c r="D188" s="9" t="s">
        <v>651</v>
      </c>
      <c r="E188" s="9" t="s">
        <v>652</v>
      </c>
      <c r="F188" s="9" t="s">
        <v>653</v>
      </c>
      <c r="G188" s="10"/>
    </row>
    <row r="189" spans="1:7" ht="60" customHeight="1">
      <c r="A189" s="11" t="s">
        <v>654</v>
      </c>
      <c r="B189" s="12">
        <v>111</v>
      </c>
      <c r="C189" s="12">
        <v>668</v>
      </c>
      <c r="D189" s="12" t="s">
        <v>655</v>
      </c>
      <c r="E189" s="12" t="s">
        <v>656</v>
      </c>
      <c r="F189" s="12" t="s">
        <v>657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658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659</v>
      </c>
      <c r="B192" s="12">
        <v>112</v>
      </c>
      <c r="C192" s="12" t="s">
        <v>660</v>
      </c>
      <c r="D192" s="12" t="s">
        <v>661</v>
      </c>
      <c r="E192" s="12" t="s">
        <v>662</v>
      </c>
      <c r="F192" s="13" t="s">
        <v>663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664</v>
      </c>
      <c r="B194" s="9">
        <v>113</v>
      </c>
      <c r="C194" s="9" t="s">
        <v>665</v>
      </c>
      <c r="D194" s="9" t="s">
        <v>666</v>
      </c>
      <c r="E194" s="9" t="s">
        <v>667</v>
      </c>
      <c r="F194" s="9"/>
      <c r="G194" s="10"/>
    </row>
    <row r="195" spans="1:7" ht="15.75" customHeight="1">
      <c r="A195" s="8" t="s">
        <v>668</v>
      </c>
      <c r="B195" s="9">
        <v>114</v>
      </c>
      <c r="C195" s="9" t="s">
        <v>669</v>
      </c>
      <c r="D195" s="9" t="s">
        <v>670</v>
      </c>
      <c r="E195" s="9" t="s">
        <v>671</v>
      </c>
      <c r="F195" s="9">
        <v>9102380418</v>
      </c>
      <c r="G195" s="10"/>
    </row>
    <row r="196" spans="1:7" ht="15.75" customHeight="1">
      <c r="A196" s="8" t="s">
        <v>672</v>
      </c>
      <c r="B196" s="9">
        <v>115</v>
      </c>
      <c r="C196" s="9" t="s">
        <v>673</v>
      </c>
      <c r="D196" s="9" t="s">
        <v>674</v>
      </c>
      <c r="E196" s="9" t="s">
        <v>675</v>
      </c>
      <c r="F196" s="9"/>
      <c r="G196" s="10"/>
    </row>
    <row r="197" spans="1:7" ht="60" customHeight="1">
      <c r="A197" s="11" t="s">
        <v>676</v>
      </c>
      <c r="B197" s="12">
        <v>116</v>
      </c>
      <c r="C197" s="12" t="s">
        <v>677</v>
      </c>
      <c r="D197" s="12" t="s">
        <v>678</v>
      </c>
      <c r="E197" s="12" t="s">
        <v>679</v>
      </c>
      <c r="F197" s="12" t="s">
        <v>680</v>
      </c>
      <c r="G197" s="23"/>
    </row>
    <row r="198" spans="1:7" ht="15.75" customHeight="1">
      <c r="A198" s="20" t="s">
        <v>681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682</v>
      </c>
      <c r="B199" s="9">
        <v>117</v>
      </c>
      <c r="C199" s="9" t="s">
        <v>683</v>
      </c>
      <c r="D199" s="9" t="s">
        <v>684</v>
      </c>
      <c r="E199" s="9" t="s">
        <v>685</v>
      </c>
      <c r="F199" s="9" t="s">
        <v>686</v>
      </c>
      <c r="G199" s="10"/>
    </row>
    <row r="200" spans="1:7" ht="15.75" customHeight="1">
      <c r="A200" s="8" t="s">
        <v>687</v>
      </c>
      <c r="B200" s="9">
        <v>118</v>
      </c>
      <c r="C200" s="9" t="s">
        <v>688</v>
      </c>
      <c r="D200" s="9" t="s">
        <v>689</v>
      </c>
      <c r="E200" s="9" t="s">
        <v>690</v>
      </c>
      <c r="F200" s="9"/>
      <c r="G200" s="10"/>
    </row>
    <row r="201" spans="1:7" ht="15.75" customHeight="1">
      <c r="A201" s="8" t="s">
        <v>691</v>
      </c>
      <c r="B201" s="9">
        <v>119</v>
      </c>
      <c r="C201" s="9" t="s">
        <v>692</v>
      </c>
      <c r="D201" s="9" t="s">
        <v>693</v>
      </c>
      <c r="E201" s="9" t="s">
        <v>694</v>
      </c>
      <c r="F201" s="9" t="s">
        <v>695</v>
      </c>
      <c r="G201" s="10"/>
    </row>
    <row r="202" spans="1:7" ht="15.75" customHeight="1">
      <c r="A202" s="8" t="s">
        <v>696</v>
      </c>
      <c r="B202" s="9">
        <v>120</v>
      </c>
      <c r="C202" s="9" t="s">
        <v>697</v>
      </c>
      <c r="D202" s="9" t="s">
        <v>698</v>
      </c>
      <c r="E202" s="9" t="s">
        <v>699</v>
      </c>
      <c r="F202" s="9" t="s">
        <v>700</v>
      </c>
      <c r="G202" s="10"/>
    </row>
    <row r="203" spans="1:7" ht="15" customHeight="1">
      <c r="A203" s="21" t="s">
        <v>701</v>
      </c>
      <c r="B203" s="12">
        <v>121</v>
      </c>
      <c r="C203" s="12" t="s">
        <v>702</v>
      </c>
      <c r="D203" s="12" t="s">
        <v>703</v>
      </c>
      <c r="E203" s="12" t="s">
        <v>679</v>
      </c>
      <c r="F203" s="12" t="s">
        <v>704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705</v>
      </c>
      <c r="B206" s="12">
        <v>122</v>
      </c>
      <c r="C206" s="12">
        <v>762</v>
      </c>
      <c r="D206" s="12" t="s">
        <v>706</v>
      </c>
      <c r="E206" s="12" t="s">
        <v>707</v>
      </c>
      <c r="F206" s="12" t="s">
        <v>708</v>
      </c>
      <c r="G206" s="23"/>
    </row>
    <row r="207" spans="1:7" ht="15.75" customHeight="1">
      <c r="A207" s="20" t="s">
        <v>709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710</v>
      </c>
      <c r="B208" s="9">
        <v>123</v>
      </c>
      <c r="C208" s="9" t="s">
        <v>711</v>
      </c>
      <c r="D208" s="9" t="s">
        <v>712</v>
      </c>
      <c r="E208" s="9" t="s">
        <v>713</v>
      </c>
      <c r="F208" s="9" t="s">
        <v>714</v>
      </c>
      <c r="G208" s="10"/>
    </row>
    <row r="209" spans="1:7" ht="15.75" customHeight="1">
      <c r="A209" s="8" t="s">
        <v>715</v>
      </c>
      <c r="B209" s="9">
        <v>124</v>
      </c>
      <c r="C209" s="9" t="s">
        <v>716</v>
      </c>
      <c r="D209" s="9" t="s">
        <v>24</v>
      </c>
      <c r="E209" s="9" t="s">
        <v>23</v>
      </c>
      <c r="F209" s="9" t="s">
        <v>717</v>
      </c>
      <c r="G209" s="10"/>
    </row>
    <row r="210" spans="1:7" ht="25.5" customHeight="1">
      <c r="A210" s="21" t="s">
        <v>718</v>
      </c>
      <c r="B210" s="12">
        <v>125</v>
      </c>
      <c r="C210" s="12" t="s">
        <v>719</v>
      </c>
      <c r="D210" s="12" t="s">
        <v>720</v>
      </c>
      <c r="E210" s="12" t="s">
        <v>559</v>
      </c>
      <c r="F210" s="13" t="s">
        <v>721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722</v>
      </c>
      <c r="G212" s="25"/>
    </row>
    <row r="213" spans="1:7" ht="15.75" customHeight="1">
      <c r="A213" s="8" t="s">
        <v>723</v>
      </c>
      <c r="B213" s="9">
        <v>126</v>
      </c>
      <c r="C213" s="9" t="s">
        <v>724</v>
      </c>
      <c r="D213" s="9" t="s">
        <v>725</v>
      </c>
      <c r="E213" s="9" t="s">
        <v>726</v>
      </c>
      <c r="F213" s="9" t="s">
        <v>727</v>
      </c>
      <c r="G213" s="10"/>
    </row>
    <row r="214" spans="1:7" ht="15.75" customHeight="1">
      <c r="A214" s="11" t="s">
        <v>728</v>
      </c>
      <c r="B214" s="12">
        <v>127</v>
      </c>
      <c r="C214" s="12">
        <v>778</v>
      </c>
      <c r="D214" s="12" t="s">
        <v>725</v>
      </c>
      <c r="E214" s="12" t="s">
        <v>729</v>
      </c>
      <c r="F214" s="12" t="s">
        <v>730</v>
      </c>
      <c r="G214" s="23"/>
    </row>
    <row r="215" spans="1:7" ht="15.75" customHeight="1">
      <c r="A215" s="20" t="s">
        <v>731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732</v>
      </c>
      <c r="B216" s="9">
        <v>128</v>
      </c>
      <c r="C216" s="9">
        <v>250</v>
      </c>
      <c r="D216" s="9" t="s">
        <v>733</v>
      </c>
      <c r="E216" s="9" t="s">
        <v>734</v>
      </c>
      <c r="F216" s="9" t="s">
        <v>735</v>
      </c>
      <c r="G216" s="10"/>
    </row>
    <row r="217" spans="1:7" ht="69.75" customHeight="1">
      <c r="A217" s="11" t="s">
        <v>736</v>
      </c>
      <c r="B217" s="12">
        <v>129</v>
      </c>
      <c r="C217" s="12">
        <v>764</v>
      </c>
      <c r="D217" s="12" t="s">
        <v>737</v>
      </c>
      <c r="E217" s="12" t="s">
        <v>738</v>
      </c>
      <c r="F217" s="12" t="s">
        <v>739</v>
      </c>
      <c r="G217" s="23"/>
    </row>
    <row r="218" spans="1:7" ht="15.75" customHeight="1">
      <c r="A218" s="20" t="s">
        <v>740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741</v>
      </c>
      <c r="B219" s="12">
        <v>130</v>
      </c>
      <c r="C219" s="12">
        <v>676</v>
      </c>
      <c r="D219" s="12" t="s">
        <v>742</v>
      </c>
      <c r="E219" s="12" t="s">
        <v>743</v>
      </c>
      <c r="F219" s="12" t="s">
        <v>744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745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746</v>
      </c>
      <c r="B222" s="12">
        <v>131</v>
      </c>
      <c r="C222" s="12" t="s">
        <v>747</v>
      </c>
      <c r="D222" s="12" t="s">
        <v>748</v>
      </c>
      <c r="E222" s="12" t="s">
        <v>749</v>
      </c>
      <c r="F222" s="12" t="s">
        <v>750</v>
      </c>
      <c r="G222" s="23"/>
    </row>
    <row r="223" spans="1:7" ht="15.75" customHeight="1">
      <c r="A223" s="20" t="s">
        <v>751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752</v>
      </c>
      <c r="B224" s="12">
        <v>132</v>
      </c>
      <c r="C224" s="12">
        <v>571</v>
      </c>
      <c r="D224" s="12" t="s">
        <v>753</v>
      </c>
      <c r="E224" s="12" t="s">
        <v>754</v>
      </c>
      <c r="F224" s="12" t="s">
        <v>755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756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757</v>
      </c>
      <c r="B227" s="9">
        <v>133</v>
      </c>
      <c r="C227" s="9" t="s">
        <v>758</v>
      </c>
      <c r="D227" s="9" t="s">
        <v>759</v>
      </c>
      <c r="E227" s="9" t="s">
        <v>760</v>
      </c>
      <c r="F227" s="9"/>
      <c r="G227" s="10"/>
    </row>
    <row r="228" spans="1:7" ht="95.25" customHeight="1">
      <c r="A228" s="11" t="s">
        <v>761</v>
      </c>
      <c r="B228" s="12">
        <v>134</v>
      </c>
      <c r="C228" s="12" t="s">
        <v>762</v>
      </c>
      <c r="D228" s="12" t="s">
        <v>763</v>
      </c>
      <c r="E228" s="12" t="s">
        <v>764</v>
      </c>
      <c r="F228" s="13" t="s">
        <v>765</v>
      </c>
      <c r="G228" s="23"/>
    </row>
    <row r="229" spans="1:7" ht="15.75" customHeight="1">
      <c r="A229" s="20" t="s">
        <v>766</v>
      </c>
      <c r="B229" s="18"/>
      <c r="C229" s="18"/>
      <c r="D229" s="18"/>
      <c r="E229" s="18"/>
      <c r="F229" s="19" t="s">
        <v>767</v>
      </c>
      <c r="G229" s="25"/>
    </row>
    <row r="230" spans="1:7" ht="76.5" customHeight="1">
      <c r="A230" s="21" t="s">
        <v>768</v>
      </c>
      <c r="B230" s="12">
        <v>135</v>
      </c>
      <c r="C230" s="12" t="s">
        <v>769</v>
      </c>
      <c r="D230" s="12" t="s">
        <v>770</v>
      </c>
      <c r="E230" s="12" t="s">
        <v>771</v>
      </c>
      <c r="F230" s="13" t="s">
        <v>772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773</v>
      </c>
      <c r="G231" s="25"/>
    </row>
    <row r="232" spans="1:7" ht="60" customHeight="1">
      <c r="A232" s="11" t="s">
        <v>774</v>
      </c>
      <c r="B232" s="12">
        <v>136</v>
      </c>
      <c r="C232" s="12">
        <v>736</v>
      </c>
      <c r="D232" s="12" t="s">
        <v>775</v>
      </c>
      <c r="E232" s="12" t="s">
        <v>191</v>
      </c>
      <c r="F232" s="12" t="s">
        <v>776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777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778</v>
      </c>
      <c r="B235" s="9">
        <v>137</v>
      </c>
      <c r="C235" s="9" t="s">
        <v>779</v>
      </c>
      <c r="D235" s="9" t="s">
        <v>780</v>
      </c>
      <c r="E235" s="9" t="s">
        <v>781</v>
      </c>
      <c r="F235" s="9" t="s">
        <v>782</v>
      </c>
      <c r="G235" s="10"/>
    </row>
    <row r="236" spans="1:7" ht="163.5" customHeight="1">
      <c r="A236" s="21" t="s">
        <v>783</v>
      </c>
      <c r="B236" s="12">
        <v>138</v>
      </c>
      <c r="C236" s="12" t="s">
        <v>784</v>
      </c>
      <c r="D236" s="12" t="s">
        <v>785</v>
      </c>
      <c r="E236" s="12" t="s">
        <v>786</v>
      </c>
      <c r="F236" s="13" t="s">
        <v>787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788</v>
      </c>
      <c r="G238" s="25"/>
    </row>
    <row r="239" spans="1:7" ht="60" customHeight="1">
      <c r="A239" s="11" t="s">
        <v>789</v>
      </c>
      <c r="B239" s="12">
        <v>139</v>
      </c>
      <c r="C239" s="12" t="s">
        <v>790</v>
      </c>
      <c r="D239" s="12" t="s">
        <v>791</v>
      </c>
      <c r="E239" s="12" t="s">
        <v>792</v>
      </c>
      <c r="F239" s="12">
        <v>9155009557</v>
      </c>
      <c r="G239" s="23"/>
    </row>
    <row r="240" spans="1:7" ht="15.75" customHeight="1">
      <c r="A240" s="20" t="s">
        <v>793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794</v>
      </c>
      <c r="B241" s="12">
        <v>140</v>
      </c>
      <c r="C241" s="12">
        <v>619</v>
      </c>
      <c r="D241" s="12" t="s">
        <v>795</v>
      </c>
      <c r="E241" s="12" t="s">
        <v>796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797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798</v>
      </c>
      <c r="B244" s="9">
        <v>141</v>
      </c>
      <c r="C244" s="9">
        <v>325</v>
      </c>
      <c r="D244" s="9" t="s">
        <v>799</v>
      </c>
      <c r="E244" s="9" t="s">
        <v>800</v>
      </c>
      <c r="F244" s="9">
        <v>9198285659</v>
      </c>
      <c r="G244" s="10"/>
    </row>
    <row r="245" spans="1:7" ht="45" customHeight="1">
      <c r="A245" s="11" t="s">
        <v>801</v>
      </c>
      <c r="B245" s="12">
        <v>142</v>
      </c>
      <c r="C245" s="12" t="s">
        <v>802</v>
      </c>
      <c r="D245" s="12" t="s">
        <v>803</v>
      </c>
      <c r="E245" s="12" t="s">
        <v>804</v>
      </c>
      <c r="F245" s="12" t="s">
        <v>805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806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806</v>
      </c>
      <c r="B248" s="12">
        <v>143</v>
      </c>
      <c r="C248" s="12" t="s">
        <v>807</v>
      </c>
      <c r="D248" s="12" t="s">
        <v>803</v>
      </c>
      <c r="E248" s="12" t="s">
        <v>808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809</v>
      </c>
      <c r="B250" s="12">
        <v>144</v>
      </c>
      <c r="C250" s="12" t="s">
        <v>810</v>
      </c>
      <c r="D250" s="12" t="s">
        <v>84</v>
      </c>
      <c r="E250" s="12" t="s">
        <v>83</v>
      </c>
      <c r="F250" s="12" t="s">
        <v>811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812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813</v>
      </c>
      <c r="B253" s="9">
        <v>145</v>
      </c>
      <c r="C253" s="9" t="s">
        <v>814</v>
      </c>
      <c r="D253" s="9" t="s">
        <v>815</v>
      </c>
      <c r="E253" s="9" t="s">
        <v>816</v>
      </c>
      <c r="F253" s="9"/>
      <c r="G253" s="10"/>
    </row>
    <row r="254" spans="1:7" ht="15.75" customHeight="1">
      <c r="A254" s="8" t="s">
        <v>817</v>
      </c>
      <c r="B254" s="9">
        <v>146</v>
      </c>
      <c r="C254" s="9">
        <v>657</v>
      </c>
      <c r="D254" s="9" t="s">
        <v>818</v>
      </c>
      <c r="E254" s="9" t="s">
        <v>819</v>
      </c>
      <c r="F254" s="9" t="s">
        <v>820</v>
      </c>
      <c r="G254" s="10"/>
    </row>
    <row r="255" spans="1:7" ht="65.25" customHeight="1">
      <c r="A255" s="11" t="s">
        <v>821</v>
      </c>
      <c r="B255" s="12">
        <v>147</v>
      </c>
      <c r="C255" s="12" t="s">
        <v>822</v>
      </c>
      <c r="D255" s="12" t="s">
        <v>823</v>
      </c>
      <c r="E255" s="12" t="s">
        <v>824</v>
      </c>
      <c r="F255" s="12" t="s">
        <v>825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826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827</v>
      </c>
      <c r="B258" s="9">
        <v>148</v>
      </c>
      <c r="C258" s="9">
        <v>578</v>
      </c>
      <c r="D258" s="9" t="s">
        <v>828</v>
      </c>
      <c r="E258" s="9" t="s">
        <v>829</v>
      </c>
      <c r="F258" s="9">
        <v>9991877320</v>
      </c>
      <c r="G258" s="10"/>
    </row>
    <row r="259" spans="1:7" ht="15.75" customHeight="1">
      <c r="A259" s="8" t="s">
        <v>830</v>
      </c>
      <c r="B259" s="9">
        <v>149</v>
      </c>
      <c r="C259" s="9" t="s">
        <v>831</v>
      </c>
      <c r="D259" s="9" t="s">
        <v>832</v>
      </c>
      <c r="E259" s="9" t="s">
        <v>83</v>
      </c>
      <c r="F259" s="9" t="s">
        <v>833</v>
      </c>
      <c r="G259" s="10"/>
    </row>
    <row r="260" spans="1:7" ht="60" customHeight="1">
      <c r="A260" s="11" t="s">
        <v>834</v>
      </c>
      <c r="B260" s="12">
        <v>150</v>
      </c>
      <c r="C260" s="12">
        <v>711</v>
      </c>
      <c r="D260" s="12" t="s">
        <v>835</v>
      </c>
      <c r="E260" s="12" t="s">
        <v>836</v>
      </c>
      <c r="F260" s="12" t="s">
        <v>837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838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839</v>
      </c>
      <c r="B263" s="9">
        <v>151</v>
      </c>
      <c r="C263" s="9">
        <v>597</v>
      </c>
      <c r="D263" s="9" t="s">
        <v>840</v>
      </c>
      <c r="E263" s="9" t="s">
        <v>841</v>
      </c>
      <c r="F263" s="9" t="s">
        <v>842</v>
      </c>
      <c r="G263" s="10"/>
    </row>
    <row r="264" spans="1:7" ht="116.25" customHeight="1">
      <c r="A264" s="11" t="s">
        <v>843</v>
      </c>
      <c r="B264" s="12">
        <v>152</v>
      </c>
      <c r="C264" s="12">
        <v>407</v>
      </c>
      <c r="D264" s="12" t="s">
        <v>840</v>
      </c>
      <c r="E264" s="12" t="s">
        <v>844</v>
      </c>
      <c r="F264" s="12"/>
      <c r="G264" s="23"/>
    </row>
    <row r="265" spans="1:7" ht="15.75" customHeight="1">
      <c r="A265" s="14" t="s">
        <v>845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846</v>
      </c>
      <c r="B267" s="12">
        <v>153</v>
      </c>
      <c r="C267" s="12">
        <v>443</v>
      </c>
      <c r="D267" s="12" t="s">
        <v>847</v>
      </c>
      <c r="E267" s="12" t="s">
        <v>848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849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850</v>
      </c>
      <c r="B270" s="9">
        <v>154</v>
      </c>
      <c r="C270" s="9" t="s">
        <v>851</v>
      </c>
      <c r="D270" s="9" t="s">
        <v>852</v>
      </c>
      <c r="E270" s="9" t="s">
        <v>853</v>
      </c>
      <c r="F270" s="9" t="s">
        <v>854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855</v>
      </c>
      <c r="E271" s="9" t="s">
        <v>856</v>
      </c>
      <c r="F271" s="9"/>
      <c r="G271" s="9"/>
    </row>
    <row r="272" spans="1:7" ht="45" customHeight="1">
      <c r="A272" s="11" t="s">
        <v>857</v>
      </c>
      <c r="B272" s="12">
        <v>156</v>
      </c>
      <c r="C272" s="12">
        <v>612</v>
      </c>
      <c r="D272" s="12" t="s">
        <v>855</v>
      </c>
      <c r="E272" s="12" t="s">
        <v>858</v>
      </c>
      <c r="F272" s="12" t="s">
        <v>859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860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855</v>
      </c>
      <c r="E275" s="9" t="s">
        <v>861</v>
      </c>
      <c r="F275" s="9"/>
      <c r="G275" s="9"/>
    </row>
    <row r="276" spans="1:7" ht="60" customHeight="1">
      <c r="A276" s="11" t="s">
        <v>862</v>
      </c>
      <c r="B276" s="12">
        <v>158</v>
      </c>
      <c r="C276" s="12">
        <v>445</v>
      </c>
      <c r="D276" s="12" t="s">
        <v>863</v>
      </c>
      <c r="E276" s="12" t="s">
        <v>864</v>
      </c>
      <c r="F276" s="12" t="s">
        <v>865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866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867</v>
      </c>
      <c r="B279" s="9">
        <v>159</v>
      </c>
      <c r="C279" s="9" t="s">
        <v>868</v>
      </c>
      <c r="D279" s="9" t="s">
        <v>869</v>
      </c>
      <c r="E279" s="9" t="s">
        <v>870</v>
      </c>
      <c r="F279" s="9" t="s">
        <v>871</v>
      </c>
      <c r="G279" s="10"/>
    </row>
    <row r="280" spans="1:7" ht="76.5" customHeight="1">
      <c r="A280" s="21" t="s">
        <v>872</v>
      </c>
      <c r="B280" s="12">
        <v>160</v>
      </c>
      <c r="C280" s="12" t="s">
        <v>873</v>
      </c>
      <c r="D280" s="12" t="s">
        <v>874</v>
      </c>
      <c r="E280" s="12" t="s">
        <v>875</v>
      </c>
      <c r="F280" s="13" t="s">
        <v>876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877</v>
      </c>
      <c r="G281" s="25"/>
    </row>
    <row r="282" spans="1:7" ht="15.75" customHeight="1">
      <c r="A282" s="8" t="s">
        <v>878</v>
      </c>
      <c r="B282" s="9">
        <v>161</v>
      </c>
      <c r="C282" s="9" t="s">
        <v>879</v>
      </c>
      <c r="D282" s="9" t="s">
        <v>880</v>
      </c>
      <c r="E282" s="9" t="s">
        <v>881</v>
      </c>
      <c r="F282" s="9" t="s">
        <v>882</v>
      </c>
      <c r="G282" s="10"/>
    </row>
    <row r="283" spans="1:7" ht="15.75" customHeight="1">
      <c r="A283" s="8" t="s">
        <v>883</v>
      </c>
      <c r="B283" s="9">
        <v>162</v>
      </c>
      <c r="C283" s="9" t="s">
        <v>884</v>
      </c>
      <c r="D283" s="9" t="s">
        <v>880</v>
      </c>
      <c r="E283" s="9" t="s">
        <v>885</v>
      </c>
      <c r="F283" s="9" t="s">
        <v>886</v>
      </c>
      <c r="G283" s="10"/>
    </row>
    <row r="284" spans="1:7" ht="15.75" customHeight="1">
      <c r="A284" s="8" t="s">
        <v>887</v>
      </c>
      <c r="B284" s="9">
        <v>163</v>
      </c>
      <c r="C284" s="9" t="s">
        <v>888</v>
      </c>
      <c r="D284" s="9" t="s">
        <v>889</v>
      </c>
      <c r="E284" s="9" t="s">
        <v>890</v>
      </c>
      <c r="F284" s="9" t="s">
        <v>891</v>
      </c>
      <c r="G284" s="10"/>
    </row>
    <row r="285" spans="1:7" ht="15.75" customHeight="1">
      <c r="A285" s="8" t="s">
        <v>892</v>
      </c>
      <c r="B285" s="9">
        <v>164</v>
      </c>
      <c r="C285" s="9" t="s">
        <v>893</v>
      </c>
      <c r="D285" s="9" t="s">
        <v>889</v>
      </c>
      <c r="E285" s="9" t="s">
        <v>894</v>
      </c>
      <c r="F285" s="9"/>
      <c r="G285" s="10"/>
    </row>
    <row r="286" spans="1:7" ht="15.75" customHeight="1">
      <c r="A286" s="8" t="s">
        <v>895</v>
      </c>
      <c r="B286" s="9">
        <v>165</v>
      </c>
      <c r="C286" s="9" t="s">
        <v>896</v>
      </c>
      <c r="D286" s="9" t="s">
        <v>897</v>
      </c>
      <c r="E286" s="9" t="s">
        <v>791</v>
      </c>
      <c r="F286" s="9">
        <v>9273451814</v>
      </c>
      <c r="G286" s="10"/>
    </row>
    <row r="287" spans="1:7" ht="15.75" customHeight="1">
      <c r="A287" s="8" t="s">
        <v>898</v>
      </c>
      <c r="B287" s="9">
        <v>166</v>
      </c>
      <c r="C287" s="9">
        <v>709</v>
      </c>
      <c r="D287" s="9" t="s">
        <v>899</v>
      </c>
      <c r="E287" s="9" t="s">
        <v>900</v>
      </c>
      <c r="F287" s="9"/>
      <c r="G287" s="10"/>
    </row>
    <row r="288" spans="1:7" ht="15.75" customHeight="1">
      <c r="A288" s="8" t="s">
        <v>901</v>
      </c>
      <c r="B288" s="9">
        <v>167</v>
      </c>
      <c r="C288" s="9" t="s">
        <v>902</v>
      </c>
      <c r="D288" s="9" t="s">
        <v>903</v>
      </c>
      <c r="E288" s="9" t="s">
        <v>904</v>
      </c>
      <c r="F288" s="9" t="s">
        <v>905</v>
      </c>
      <c r="G288" s="10"/>
    </row>
    <row r="289" spans="1:7" ht="60" customHeight="1">
      <c r="A289" s="11" t="s">
        <v>906</v>
      </c>
      <c r="B289" s="12">
        <v>168</v>
      </c>
      <c r="C289" s="12">
        <v>777</v>
      </c>
      <c r="D289" s="12" t="s">
        <v>907</v>
      </c>
      <c r="E289" s="12" t="s">
        <v>908</v>
      </c>
      <c r="F289" s="12" t="s">
        <v>909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910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911</v>
      </c>
      <c r="B292" s="12">
        <v>169</v>
      </c>
      <c r="C292" s="12">
        <v>695</v>
      </c>
      <c r="D292" s="12" t="s">
        <v>912</v>
      </c>
      <c r="E292" s="12" t="s">
        <v>913</v>
      </c>
      <c r="F292" s="12" t="s">
        <v>914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915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916</v>
      </c>
      <c r="B295" s="12">
        <v>170</v>
      </c>
      <c r="C295" s="12">
        <v>596</v>
      </c>
      <c r="D295" s="12" t="s">
        <v>917</v>
      </c>
      <c r="E295" s="12" t="s">
        <v>918</v>
      </c>
      <c r="F295" s="13" t="s">
        <v>919</v>
      </c>
      <c r="G295" s="23"/>
    </row>
    <row r="296" spans="1:7" ht="15.75" customHeight="1">
      <c r="A296" s="14" t="s">
        <v>920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921</v>
      </c>
      <c r="G297" s="17"/>
    </row>
    <row r="298" spans="1:7" ht="15.75" customHeight="1">
      <c r="A298" s="8" t="s">
        <v>922</v>
      </c>
      <c r="B298" s="9">
        <v>171</v>
      </c>
      <c r="C298" s="9">
        <v>671</v>
      </c>
      <c r="D298" s="9" t="s">
        <v>923</v>
      </c>
      <c r="E298" s="9" t="s">
        <v>924</v>
      </c>
      <c r="F298" s="9" t="s">
        <v>925</v>
      </c>
      <c r="G298" s="10"/>
    </row>
    <row r="299" spans="1:7" ht="15.75" customHeight="1">
      <c r="A299" s="9"/>
      <c r="B299" s="9">
        <v>172</v>
      </c>
      <c r="C299" s="9" t="s">
        <v>926</v>
      </c>
      <c r="D299" s="9" t="s">
        <v>927</v>
      </c>
      <c r="E299" s="9" t="s">
        <v>596</v>
      </c>
      <c r="F299" s="9"/>
      <c r="G299" s="9"/>
    </row>
    <row r="300" spans="1:7" ht="15.75" customHeight="1">
      <c r="A300" s="8" t="s">
        <v>928</v>
      </c>
      <c r="B300" s="9">
        <v>173</v>
      </c>
      <c r="C300" s="9" t="s">
        <v>929</v>
      </c>
      <c r="D300" s="9" t="s">
        <v>930</v>
      </c>
      <c r="E300" s="9" t="s">
        <v>931</v>
      </c>
      <c r="F300" s="9"/>
      <c r="G300" s="10"/>
    </row>
    <row r="301" spans="1:7" ht="15.75" customHeight="1">
      <c r="A301" s="8" t="s">
        <v>932</v>
      </c>
      <c r="B301" s="9">
        <v>174</v>
      </c>
      <c r="C301" s="9">
        <v>758</v>
      </c>
      <c r="D301" s="9" t="s">
        <v>933</v>
      </c>
      <c r="E301" s="9" t="s">
        <v>934</v>
      </c>
      <c r="F301" s="9" t="s">
        <v>935</v>
      </c>
      <c r="G301" s="10"/>
    </row>
    <row r="302" spans="1:7" ht="15.75" customHeight="1">
      <c r="A302" s="8" t="s">
        <v>936</v>
      </c>
      <c r="B302" s="9">
        <v>175</v>
      </c>
      <c r="C302" s="9" t="s">
        <v>937</v>
      </c>
      <c r="D302" s="9" t="s">
        <v>938</v>
      </c>
      <c r="E302" s="9" t="s">
        <v>939</v>
      </c>
      <c r="F302" s="9" t="s">
        <v>940</v>
      </c>
      <c r="G302" s="10"/>
    </row>
    <row r="303" spans="1:7" ht="15.75" customHeight="1">
      <c r="A303" s="8" t="s">
        <v>941</v>
      </c>
      <c r="B303" s="9">
        <v>176</v>
      </c>
      <c r="C303" s="9" t="s">
        <v>942</v>
      </c>
      <c r="D303" s="9" t="s">
        <v>943</v>
      </c>
      <c r="E303" s="9" t="s">
        <v>944</v>
      </c>
      <c r="F303" s="9" t="s">
        <v>945</v>
      </c>
      <c r="G303" s="10"/>
    </row>
    <row r="304" spans="1:7" ht="15.75" customHeight="1">
      <c r="A304" s="8" t="s">
        <v>946</v>
      </c>
      <c r="B304" s="9">
        <v>177</v>
      </c>
      <c r="C304" s="9" t="s">
        <v>947</v>
      </c>
      <c r="D304" s="9" t="s">
        <v>948</v>
      </c>
      <c r="E304" s="9" t="s">
        <v>949</v>
      </c>
      <c r="F304" s="9">
        <v>9178525655</v>
      </c>
      <c r="G304" s="10"/>
    </row>
    <row r="305" spans="1:7" ht="45" customHeight="1">
      <c r="A305" s="11" t="s">
        <v>950</v>
      </c>
      <c r="B305" s="12">
        <v>178</v>
      </c>
      <c r="C305" s="12" t="s">
        <v>951</v>
      </c>
      <c r="D305" s="12" t="s">
        <v>952</v>
      </c>
      <c r="E305" s="12" t="s">
        <v>953</v>
      </c>
      <c r="F305" s="12" t="s">
        <v>954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955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956</v>
      </c>
      <c r="B308" s="12">
        <v>179</v>
      </c>
      <c r="C308" s="12">
        <v>675</v>
      </c>
      <c r="D308" s="12" t="s">
        <v>957</v>
      </c>
      <c r="E308" s="12" t="s">
        <v>958</v>
      </c>
      <c r="F308" s="12" t="s">
        <v>959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960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961</v>
      </c>
      <c r="B311" s="9">
        <v>180</v>
      </c>
      <c r="C311" s="9">
        <v>505</v>
      </c>
      <c r="D311" s="9" t="s">
        <v>962</v>
      </c>
      <c r="E311" s="9" t="s">
        <v>963</v>
      </c>
      <c r="F311" s="9" t="s">
        <v>964</v>
      </c>
      <c r="G311" s="10"/>
    </row>
    <row r="312" spans="1:7" ht="15.75" customHeight="1">
      <c r="A312" s="8" t="s">
        <v>965</v>
      </c>
      <c r="B312" s="9">
        <v>181</v>
      </c>
      <c r="C312" s="9" t="s">
        <v>966</v>
      </c>
      <c r="D312" s="9" t="s">
        <v>967</v>
      </c>
      <c r="E312" s="9" t="s">
        <v>968</v>
      </c>
      <c r="F312" s="9" t="s">
        <v>969</v>
      </c>
      <c r="G312" s="10"/>
    </row>
    <row r="313" spans="1:7" ht="45" customHeight="1">
      <c r="A313" s="11" t="s">
        <v>970</v>
      </c>
      <c r="B313" s="12">
        <v>182</v>
      </c>
      <c r="C313" s="12" t="s">
        <v>81</v>
      </c>
      <c r="D313" s="12" t="s">
        <v>971</v>
      </c>
      <c r="E313" s="12" t="s">
        <v>972</v>
      </c>
      <c r="F313" s="13" t="s">
        <v>973</v>
      </c>
      <c r="G313" s="23"/>
    </row>
    <row r="314" spans="1:7" ht="15.75" customHeight="1">
      <c r="A314" s="14" t="s">
        <v>974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975</v>
      </c>
      <c r="G315" s="17"/>
    </row>
    <row r="316" spans="1:7" ht="15.75" customHeight="1">
      <c r="A316" s="8" t="s">
        <v>976</v>
      </c>
      <c r="B316" s="9">
        <v>183</v>
      </c>
      <c r="C316" s="9" t="s">
        <v>977</v>
      </c>
      <c r="D316" s="9" t="s">
        <v>978</v>
      </c>
      <c r="E316" s="9" t="s">
        <v>979</v>
      </c>
      <c r="F316" s="9"/>
      <c r="G316" s="10"/>
    </row>
    <row r="317" spans="1:7" ht="60" customHeight="1">
      <c r="A317" s="11" t="s">
        <v>980</v>
      </c>
      <c r="B317" s="12">
        <v>184</v>
      </c>
      <c r="C317" s="12" t="s">
        <v>981</v>
      </c>
      <c r="D317" s="12" t="s">
        <v>982</v>
      </c>
      <c r="E317" s="12" t="s">
        <v>983</v>
      </c>
      <c r="F317" s="12" t="s">
        <v>984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985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986</v>
      </c>
      <c r="B320" s="9">
        <v>185</v>
      </c>
      <c r="C320" s="9" t="s">
        <v>987</v>
      </c>
      <c r="D320" s="9" t="s">
        <v>988</v>
      </c>
      <c r="E320" s="9" t="s">
        <v>989</v>
      </c>
      <c r="F320" s="9">
        <v>9126640099</v>
      </c>
      <c r="G320" s="10"/>
    </row>
    <row r="321" spans="1:7" ht="15.75" customHeight="1">
      <c r="A321" s="8" t="s">
        <v>990</v>
      </c>
      <c r="B321" s="9">
        <v>186</v>
      </c>
      <c r="C321" s="9" t="s">
        <v>991</v>
      </c>
      <c r="D321" s="9" t="s">
        <v>992</v>
      </c>
      <c r="E321" s="9" t="s">
        <v>993</v>
      </c>
      <c r="F321" s="9"/>
      <c r="G321" s="10"/>
    </row>
    <row r="322" spans="1:7" ht="15.75" customHeight="1">
      <c r="A322" s="8" t="s">
        <v>994</v>
      </c>
      <c r="B322" s="9">
        <v>187</v>
      </c>
      <c r="C322" s="9">
        <v>143</v>
      </c>
      <c r="D322" s="9" t="s">
        <v>995</v>
      </c>
      <c r="E322" s="9" t="s">
        <v>996</v>
      </c>
      <c r="F322" s="9" t="s">
        <v>997</v>
      </c>
      <c r="G322" s="10"/>
    </row>
    <row r="323" spans="1:7" ht="15.75" customHeight="1">
      <c r="A323" s="8" t="s">
        <v>998</v>
      </c>
      <c r="B323" s="9">
        <v>188</v>
      </c>
      <c r="C323" s="9" t="s">
        <v>999</v>
      </c>
      <c r="D323" s="9" t="s">
        <v>1000</v>
      </c>
      <c r="E323" s="9" t="s">
        <v>197</v>
      </c>
      <c r="F323" s="9">
        <v>9165708088</v>
      </c>
      <c r="G323" s="10"/>
    </row>
    <row r="324" spans="1:7" ht="60" customHeight="1">
      <c r="A324" s="11" t="s">
        <v>1001</v>
      </c>
      <c r="B324" s="12">
        <v>189</v>
      </c>
      <c r="C324" s="12">
        <v>640</v>
      </c>
      <c r="D324" s="12" t="s">
        <v>1002</v>
      </c>
      <c r="E324" s="12" t="s">
        <v>1003</v>
      </c>
      <c r="F324" s="13" t="s">
        <v>1004</v>
      </c>
      <c r="G324" s="23"/>
    </row>
    <row r="325" spans="1:7" ht="15.75" customHeight="1">
      <c r="A325" s="14" t="s">
        <v>1005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1006</v>
      </c>
      <c r="G326" s="17"/>
    </row>
    <row r="327" spans="1:7" ht="15.75" customHeight="1">
      <c r="A327" s="8" t="s">
        <v>1007</v>
      </c>
      <c r="B327" s="9">
        <v>190</v>
      </c>
      <c r="C327" s="9" t="s">
        <v>1008</v>
      </c>
      <c r="D327" s="9" t="s">
        <v>1009</v>
      </c>
      <c r="E327" s="9" t="s">
        <v>1010</v>
      </c>
      <c r="F327" s="9" t="s">
        <v>1011</v>
      </c>
      <c r="G327" s="10"/>
    </row>
    <row r="328" spans="1:7" ht="60" customHeight="1">
      <c r="A328" s="11" t="s">
        <v>1012</v>
      </c>
      <c r="B328" s="12">
        <v>191</v>
      </c>
      <c r="C328" s="12">
        <v>661</v>
      </c>
      <c r="D328" s="12" t="s">
        <v>1013</v>
      </c>
      <c r="E328" s="12" t="s">
        <v>1014</v>
      </c>
      <c r="F328" s="12" t="s">
        <v>1015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1016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1017</v>
      </c>
      <c r="B331" s="9">
        <v>192</v>
      </c>
      <c r="C331" s="9" t="s">
        <v>1018</v>
      </c>
      <c r="D331" s="9" t="s">
        <v>1019</v>
      </c>
      <c r="E331" s="9" t="s">
        <v>1020</v>
      </c>
      <c r="F331" s="9" t="s">
        <v>1021</v>
      </c>
      <c r="G331" s="10"/>
    </row>
    <row r="332" spans="1:7" ht="57" customHeight="1">
      <c r="A332" s="11" t="s">
        <v>1022</v>
      </c>
      <c r="B332" s="12">
        <v>193</v>
      </c>
      <c r="C332" s="12" t="s">
        <v>1023</v>
      </c>
      <c r="D332" s="12" t="s">
        <v>1019</v>
      </c>
      <c r="E332" s="12" t="s">
        <v>1024</v>
      </c>
      <c r="F332" s="12" t="s">
        <v>1025</v>
      </c>
      <c r="G332" s="23"/>
    </row>
    <row r="333" spans="1:7" ht="15.75" customHeight="1">
      <c r="A333" s="20" t="s">
        <v>1026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1027</v>
      </c>
      <c r="B334" s="9">
        <v>194</v>
      </c>
      <c r="C334" s="9" t="s">
        <v>1028</v>
      </c>
      <c r="D334" s="9" t="s">
        <v>60</v>
      </c>
      <c r="E334" s="9" t="s">
        <v>59</v>
      </c>
      <c r="F334" s="9" t="s">
        <v>1029</v>
      </c>
      <c r="G334" s="10"/>
    </row>
    <row r="335" spans="1:7" ht="60" customHeight="1">
      <c r="A335" s="11" t="s">
        <v>1030</v>
      </c>
      <c r="B335" s="12">
        <v>195</v>
      </c>
      <c r="C335" s="12">
        <v>558</v>
      </c>
      <c r="D335" s="12" t="s">
        <v>1031</v>
      </c>
      <c r="E335" s="12" t="s">
        <v>1032</v>
      </c>
      <c r="F335" s="12" t="s">
        <v>1033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1034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1035</v>
      </c>
      <c r="B338" s="9">
        <v>196</v>
      </c>
      <c r="C338" s="9" t="s">
        <v>1036</v>
      </c>
      <c r="D338" s="9" t="s">
        <v>1037</v>
      </c>
      <c r="E338" s="9" t="s">
        <v>1038</v>
      </c>
      <c r="F338" s="9"/>
      <c r="G338" s="10"/>
    </row>
    <row r="339" spans="1:7" ht="45" customHeight="1">
      <c r="A339" s="11" t="s">
        <v>1039</v>
      </c>
      <c r="B339" s="12">
        <v>197</v>
      </c>
      <c r="C339" s="12">
        <v>532</v>
      </c>
      <c r="D339" s="12" t="s">
        <v>1040</v>
      </c>
      <c r="E339" s="12" t="s">
        <v>1041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1042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1043</v>
      </c>
      <c r="B342" s="12">
        <v>198</v>
      </c>
      <c r="C342" s="12">
        <v>566</v>
      </c>
      <c r="D342" s="12" t="s">
        <v>1044</v>
      </c>
      <c r="E342" s="12" t="s">
        <v>1045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1046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1047</v>
      </c>
      <c r="B345" s="9">
        <v>199</v>
      </c>
      <c r="C345" s="9" t="s">
        <v>1048</v>
      </c>
      <c r="D345" s="9" t="s">
        <v>1049</v>
      </c>
      <c r="E345" s="9" t="s">
        <v>1050</v>
      </c>
      <c r="F345" s="9" t="s">
        <v>1051</v>
      </c>
      <c r="G345" s="10"/>
    </row>
    <row r="346" spans="1:7" ht="67.5" customHeight="1">
      <c r="A346" s="11" t="s">
        <v>1052</v>
      </c>
      <c r="B346" s="12">
        <v>200</v>
      </c>
      <c r="C346" s="12">
        <v>580</v>
      </c>
      <c r="D346" s="12" t="s">
        <v>1053</v>
      </c>
      <c r="E346" s="12" t="s">
        <v>1054</v>
      </c>
      <c r="F346" s="12" t="s">
        <v>1055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1056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1057</v>
      </c>
      <c r="B349" s="12">
        <v>201</v>
      </c>
      <c r="C349" s="12" t="s">
        <v>1058</v>
      </c>
      <c r="D349" s="12" t="s">
        <v>1059</v>
      </c>
      <c r="E349" s="12" t="s">
        <v>1060</v>
      </c>
      <c r="F349" s="13" t="s">
        <v>1061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1062</v>
      </c>
      <c r="G350" s="25"/>
    </row>
    <row r="351" spans="1:7" ht="15.75" customHeight="1">
      <c r="A351" s="8" t="s">
        <v>1063</v>
      </c>
      <c r="B351" s="9">
        <v>202</v>
      </c>
      <c r="C351" s="9">
        <v>189</v>
      </c>
      <c r="D351" s="9" t="s">
        <v>1064</v>
      </c>
      <c r="E351" s="9" t="s">
        <v>1065</v>
      </c>
      <c r="F351" s="9">
        <v>9194816255</v>
      </c>
      <c r="G351" s="10"/>
    </row>
    <row r="352" spans="1:7" ht="60" customHeight="1">
      <c r="A352" s="11" t="s">
        <v>1066</v>
      </c>
      <c r="B352" s="12">
        <v>203</v>
      </c>
      <c r="C352" s="12">
        <v>773</v>
      </c>
      <c r="D352" s="12" t="s">
        <v>1067</v>
      </c>
      <c r="E352" s="12" t="s">
        <v>1068</v>
      </c>
      <c r="F352" s="12" t="s">
        <v>1069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1070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1071</v>
      </c>
      <c r="B355" s="12">
        <v>204</v>
      </c>
      <c r="C355" s="12" t="s">
        <v>142</v>
      </c>
      <c r="D355" s="12" t="s">
        <v>144</v>
      </c>
      <c r="E355" s="12" t="s">
        <v>143</v>
      </c>
      <c r="F355" s="13" t="s">
        <v>1072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1073</v>
      </c>
      <c r="G356" s="25"/>
    </row>
    <row r="357" spans="1:7" ht="60" customHeight="1">
      <c r="A357" s="11" t="s">
        <v>1074</v>
      </c>
      <c r="B357" s="12">
        <v>205</v>
      </c>
      <c r="C357" s="12">
        <v>667</v>
      </c>
      <c r="D357" s="12" t="s">
        <v>1075</v>
      </c>
      <c r="E357" s="12" t="s">
        <v>1076</v>
      </c>
      <c r="F357" s="12"/>
      <c r="G357" s="23"/>
    </row>
    <row r="358" spans="1:7" ht="15.75" customHeight="1">
      <c r="A358" s="14" t="s">
        <v>1077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1078</v>
      </c>
      <c r="B360" s="12">
        <v>206</v>
      </c>
      <c r="C360" s="12" t="s">
        <v>1079</v>
      </c>
      <c r="D360" s="12" t="s">
        <v>1075</v>
      </c>
      <c r="E360" s="12" t="s">
        <v>1080</v>
      </c>
      <c r="F360" s="13" t="s">
        <v>1081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1082</v>
      </c>
      <c r="G361" s="25"/>
    </row>
    <row r="362" spans="1:7" ht="15.75" customHeight="1">
      <c r="A362" s="8" t="s">
        <v>1083</v>
      </c>
      <c r="B362" s="9">
        <v>207</v>
      </c>
      <c r="C362" s="9" t="s">
        <v>1084</v>
      </c>
      <c r="D362" s="9" t="s">
        <v>1085</v>
      </c>
      <c r="E362" s="9" t="s">
        <v>1086</v>
      </c>
      <c r="F362" s="9">
        <v>9274874890</v>
      </c>
      <c r="G362" s="10"/>
    </row>
    <row r="363" spans="1:7" ht="15.75" customHeight="1">
      <c r="A363" s="8" t="s">
        <v>1087</v>
      </c>
      <c r="B363" s="9">
        <v>208</v>
      </c>
      <c r="C363" s="9" t="s">
        <v>1088</v>
      </c>
      <c r="D363" s="9" t="s">
        <v>1089</v>
      </c>
      <c r="E363" s="9" t="s">
        <v>1090</v>
      </c>
      <c r="F363" s="9" t="s">
        <v>1091</v>
      </c>
      <c r="G363" s="10"/>
    </row>
    <row r="364" spans="1:7" ht="15.75" customHeight="1">
      <c r="A364" s="8" t="s">
        <v>1092</v>
      </c>
      <c r="B364" s="9">
        <v>209</v>
      </c>
      <c r="C364" s="9" t="s">
        <v>1093</v>
      </c>
      <c r="D364" s="9" t="s">
        <v>1089</v>
      </c>
      <c r="E364" s="9" t="s">
        <v>1094</v>
      </c>
      <c r="F364" s="9"/>
      <c r="G364" s="10"/>
    </row>
    <row r="365" spans="1:7" ht="15.75" customHeight="1">
      <c r="A365" s="8" t="s">
        <v>1095</v>
      </c>
      <c r="B365" s="9">
        <v>210</v>
      </c>
      <c r="C365" s="9" t="s">
        <v>1096</v>
      </c>
      <c r="D365" s="9" t="s">
        <v>1097</v>
      </c>
      <c r="E365" s="9" t="s">
        <v>1098</v>
      </c>
      <c r="F365" s="9" t="s">
        <v>1099</v>
      </c>
      <c r="G365" s="10"/>
    </row>
    <row r="366" spans="1:7" ht="15.75" customHeight="1">
      <c r="A366" s="8" t="s">
        <v>1100</v>
      </c>
      <c r="B366" s="9">
        <v>211</v>
      </c>
      <c r="C366" s="9" t="s">
        <v>1101</v>
      </c>
      <c r="D366" s="9" t="s">
        <v>1102</v>
      </c>
      <c r="E366" s="9" t="s">
        <v>1103</v>
      </c>
      <c r="F366" s="9"/>
      <c r="G366" s="10"/>
    </row>
    <row r="367" spans="1:7" ht="118.5" customHeight="1">
      <c r="A367" s="11" t="s">
        <v>1104</v>
      </c>
      <c r="B367" s="12">
        <v>212</v>
      </c>
      <c r="C367" s="12">
        <v>700</v>
      </c>
      <c r="D367" s="12" t="s">
        <v>1105</v>
      </c>
      <c r="E367" s="12" t="s">
        <v>1106</v>
      </c>
      <c r="F367" s="12" t="s">
        <v>1107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1108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1109</v>
      </c>
      <c r="B370" s="12">
        <v>213</v>
      </c>
      <c r="C370" s="12">
        <v>544</v>
      </c>
      <c r="D370" s="12" t="s">
        <v>1110</v>
      </c>
      <c r="E370" s="12" t="s">
        <v>493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1111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1112</v>
      </c>
      <c r="B373" s="12">
        <v>214</v>
      </c>
      <c r="C373" s="12">
        <v>731</v>
      </c>
      <c r="D373" s="12" t="s">
        <v>1113</v>
      </c>
      <c r="E373" s="12" t="s">
        <v>1114</v>
      </c>
      <c r="F373" s="12" t="s">
        <v>1115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1116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1117</v>
      </c>
      <c r="B376" s="12">
        <v>215</v>
      </c>
      <c r="C376" s="12">
        <v>627</v>
      </c>
      <c r="D376" s="12" t="s">
        <v>1118</v>
      </c>
      <c r="E376" s="12" t="s">
        <v>1119</v>
      </c>
      <c r="F376" s="12"/>
      <c r="G376" s="23"/>
    </row>
    <row r="377" spans="1:7" ht="15.75" customHeight="1">
      <c r="A377" s="20" t="s">
        <v>1120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1121</v>
      </c>
      <c r="B378" s="9">
        <v>216</v>
      </c>
      <c r="C378" s="9">
        <v>788</v>
      </c>
      <c r="D378" s="9" t="s">
        <v>1118</v>
      </c>
      <c r="E378" s="9" t="s">
        <v>1122</v>
      </c>
      <c r="F378" s="9"/>
      <c r="G378" s="10"/>
    </row>
    <row r="379" spans="1:7" ht="15.75" customHeight="1">
      <c r="A379" s="8" t="s">
        <v>1123</v>
      </c>
      <c r="B379" s="9">
        <v>217</v>
      </c>
      <c r="C379" s="9" t="s">
        <v>1124</v>
      </c>
      <c r="D379" s="9" t="s">
        <v>1125</v>
      </c>
      <c r="E379" s="9" t="s">
        <v>1126</v>
      </c>
      <c r="F379" s="9" t="s">
        <v>1127</v>
      </c>
      <c r="G379" s="10"/>
    </row>
    <row r="380" spans="1:7" ht="15.75" customHeight="1">
      <c r="A380" s="8" t="s">
        <v>1128</v>
      </c>
      <c r="B380" s="9">
        <v>218</v>
      </c>
      <c r="C380" s="9" t="s">
        <v>1129</v>
      </c>
      <c r="D380" s="9" t="s">
        <v>1130</v>
      </c>
      <c r="E380" s="9" t="s">
        <v>1131</v>
      </c>
      <c r="F380" s="9"/>
      <c r="G380" s="10"/>
    </row>
    <row r="381" spans="1:7" ht="76.5" customHeight="1">
      <c r="A381" s="21" t="s">
        <v>1132</v>
      </c>
      <c r="B381" s="12">
        <v>219</v>
      </c>
      <c r="C381" s="12" t="s">
        <v>1133</v>
      </c>
      <c r="D381" s="12" t="s">
        <v>1134</v>
      </c>
      <c r="E381" s="12" t="s">
        <v>143</v>
      </c>
      <c r="F381" s="13" t="s">
        <v>1135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1136</v>
      </c>
      <c r="G382" s="25"/>
    </row>
    <row r="383" spans="1:7" ht="60" customHeight="1">
      <c r="A383" s="11" t="s">
        <v>1137</v>
      </c>
      <c r="B383" s="12">
        <v>220</v>
      </c>
      <c r="C383" s="12">
        <v>765</v>
      </c>
      <c r="D383" s="12" t="s">
        <v>1134</v>
      </c>
      <c r="E383" s="12" t="s">
        <v>1138</v>
      </c>
      <c r="F383" s="12" t="s">
        <v>1139</v>
      </c>
      <c r="G383" s="23"/>
    </row>
    <row r="384" spans="1:7" ht="15.75" customHeight="1">
      <c r="A384" s="20" t="s">
        <v>1140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1141</v>
      </c>
      <c r="B385" s="12">
        <v>221</v>
      </c>
      <c r="C385" s="12">
        <v>567</v>
      </c>
      <c r="D385" s="12" t="s">
        <v>1142</v>
      </c>
      <c r="E385" s="12" t="s">
        <v>1143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1144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1145</v>
      </c>
      <c r="B388" s="12">
        <v>222</v>
      </c>
      <c r="C388" s="12">
        <v>733</v>
      </c>
      <c r="D388" s="12" t="s">
        <v>1142</v>
      </c>
      <c r="E388" s="12" t="s">
        <v>1146</v>
      </c>
      <c r="F388" s="12" t="s">
        <v>1147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1148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1149</v>
      </c>
      <c r="B391" s="12">
        <v>223</v>
      </c>
      <c r="C391" s="12">
        <v>775</v>
      </c>
      <c r="D391" s="12" t="s">
        <v>1142</v>
      </c>
      <c r="E391" s="12" t="s">
        <v>1150</v>
      </c>
      <c r="F391" s="12"/>
      <c r="G391" s="23"/>
    </row>
    <row r="392" spans="1:7" ht="15.75" customHeight="1">
      <c r="A392" s="20" t="s">
        <v>1151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1152</v>
      </c>
      <c r="B393" s="9">
        <v>224</v>
      </c>
      <c r="C393" s="9" t="s">
        <v>1153</v>
      </c>
      <c r="D393" s="9" t="s">
        <v>1154</v>
      </c>
      <c r="E393" s="9" t="s">
        <v>1155</v>
      </c>
      <c r="F393" s="9"/>
      <c r="G393" s="10"/>
    </row>
    <row r="394" spans="1:7" ht="15.75" customHeight="1">
      <c r="A394" s="8" t="s">
        <v>1156</v>
      </c>
      <c r="B394" s="9">
        <v>225</v>
      </c>
      <c r="C394" s="9" t="s">
        <v>1157</v>
      </c>
      <c r="D394" s="9" t="s">
        <v>1158</v>
      </c>
      <c r="E394" s="9" t="s">
        <v>1159</v>
      </c>
      <c r="F394" s="9" t="s">
        <v>1160</v>
      </c>
      <c r="G394" s="10"/>
    </row>
    <row r="395" spans="1:7" ht="15.75" customHeight="1">
      <c r="A395" s="8" t="s">
        <v>1161</v>
      </c>
      <c r="B395" s="9">
        <v>226</v>
      </c>
      <c r="C395" s="9" t="s">
        <v>1162</v>
      </c>
      <c r="D395" s="9" t="s">
        <v>1163</v>
      </c>
      <c r="E395" s="9" t="s">
        <v>1164</v>
      </c>
      <c r="F395" s="9" t="s">
        <v>1165</v>
      </c>
      <c r="G395" s="10"/>
    </row>
    <row r="396" spans="1:7" ht="45" customHeight="1">
      <c r="A396" s="11" t="s">
        <v>1166</v>
      </c>
      <c r="B396" s="12">
        <v>227</v>
      </c>
      <c r="C396" s="12" t="s">
        <v>1167</v>
      </c>
      <c r="D396" s="12" t="s">
        <v>1168</v>
      </c>
      <c r="E396" s="12" t="s">
        <v>366</v>
      </c>
      <c r="F396" s="12" t="s">
        <v>1169</v>
      </c>
      <c r="G396" s="23"/>
    </row>
    <row r="397" spans="1:7" ht="15.75" customHeight="1">
      <c r="A397" s="20" t="s">
        <v>1170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1171</v>
      </c>
      <c r="B398" s="9">
        <v>228</v>
      </c>
      <c r="C398" s="9" t="s">
        <v>1172</v>
      </c>
      <c r="D398" s="9" t="s">
        <v>1173</v>
      </c>
      <c r="E398" s="9" t="s">
        <v>1174</v>
      </c>
      <c r="F398" s="9" t="s">
        <v>1175</v>
      </c>
      <c r="G398" s="10"/>
    </row>
    <row r="399" spans="1:7" ht="67.5" customHeight="1">
      <c r="A399" s="11" t="s">
        <v>1176</v>
      </c>
      <c r="B399" s="12">
        <v>229</v>
      </c>
      <c r="C399" s="12" t="s">
        <v>1177</v>
      </c>
      <c r="D399" s="12" t="s">
        <v>1173</v>
      </c>
      <c r="E399" s="12" t="s">
        <v>1178</v>
      </c>
      <c r="F399" s="12" t="s">
        <v>1179</v>
      </c>
      <c r="G399" s="23"/>
    </row>
    <row r="400" spans="1:7" ht="15.75" customHeight="1">
      <c r="A400" s="20" t="s">
        <v>1180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1181</v>
      </c>
      <c r="B401" s="12">
        <v>230</v>
      </c>
      <c r="C401" s="12">
        <v>685</v>
      </c>
      <c r="D401" s="12" t="s">
        <v>1182</v>
      </c>
      <c r="E401" s="12" t="s">
        <v>1183</v>
      </c>
      <c r="F401" s="12" t="s">
        <v>1184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1185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1186</v>
      </c>
      <c r="B404" s="12">
        <v>231</v>
      </c>
      <c r="C404" s="12" t="s">
        <v>1187</v>
      </c>
      <c r="D404" s="12" t="s">
        <v>1188</v>
      </c>
      <c r="E404" s="12" t="s">
        <v>499</v>
      </c>
      <c r="F404" s="12" t="s">
        <v>1189</v>
      </c>
      <c r="G404" s="23"/>
    </row>
    <row r="405" spans="1:7" ht="15.75" customHeight="1">
      <c r="A405" s="20" t="s">
        <v>1190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1191</v>
      </c>
      <c r="B406" s="12">
        <v>232</v>
      </c>
      <c r="C406" s="12" t="s">
        <v>1192</v>
      </c>
      <c r="D406" s="12" t="s">
        <v>1193</v>
      </c>
      <c r="E406" s="12" t="s">
        <v>1194</v>
      </c>
      <c r="F406" s="12"/>
      <c r="G406" s="23"/>
    </row>
    <row r="407" spans="1:7" ht="15.75" customHeight="1">
      <c r="A407" s="20" t="s">
        <v>1195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1196</v>
      </c>
      <c r="B408" s="9">
        <v>233</v>
      </c>
      <c r="C408" s="9" t="s">
        <v>1197</v>
      </c>
      <c r="D408" s="9" t="s">
        <v>1198</v>
      </c>
      <c r="E408" s="9" t="s">
        <v>1199</v>
      </c>
      <c r="F408" s="9"/>
      <c r="G408" s="10"/>
    </row>
    <row r="409" spans="1:7" ht="105.75" customHeight="1">
      <c r="A409" s="11" t="s">
        <v>1200</v>
      </c>
      <c r="B409" s="12">
        <v>234</v>
      </c>
      <c r="C409" s="12">
        <v>35</v>
      </c>
      <c r="D409" s="12" t="s">
        <v>1201</v>
      </c>
      <c r="E409" s="12" t="s">
        <v>1202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1203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1204</v>
      </c>
      <c r="B412" s="12">
        <v>235</v>
      </c>
      <c r="C412" s="12">
        <v>636</v>
      </c>
      <c r="D412" s="12" t="s">
        <v>1205</v>
      </c>
      <c r="E412" s="12" t="s">
        <v>900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1206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1207</v>
      </c>
      <c r="B415" s="12">
        <v>236</v>
      </c>
      <c r="C415" s="12" t="s">
        <v>1208</v>
      </c>
      <c r="D415" s="12" t="s">
        <v>1209</v>
      </c>
      <c r="E415" s="12" t="s">
        <v>1210</v>
      </c>
      <c r="F415" s="13" t="s">
        <v>1211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1212</v>
      </c>
      <c r="G416" s="25"/>
    </row>
    <row r="417" spans="1:7" ht="15.75" customHeight="1">
      <c r="A417" s="8" t="s">
        <v>1213</v>
      </c>
      <c r="B417" s="9">
        <v>237</v>
      </c>
      <c r="C417" s="9" t="s">
        <v>78</v>
      </c>
      <c r="D417" s="9" t="s">
        <v>1214</v>
      </c>
      <c r="E417" s="9" t="s">
        <v>1215</v>
      </c>
      <c r="F417" s="9" t="s">
        <v>1216</v>
      </c>
      <c r="G417" s="10"/>
    </row>
    <row r="418" spans="1:7" ht="45" customHeight="1">
      <c r="A418" s="11" t="s">
        <v>1217</v>
      </c>
      <c r="B418" s="12">
        <v>238</v>
      </c>
      <c r="C418" s="12">
        <v>483</v>
      </c>
      <c r="D418" s="12" t="s">
        <v>1218</v>
      </c>
      <c r="E418" s="12" t="s">
        <v>1219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1220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1221</v>
      </c>
      <c r="B421" s="9">
        <v>239</v>
      </c>
      <c r="C421" s="9">
        <v>776</v>
      </c>
      <c r="D421" s="9" t="s">
        <v>1222</v>
      </c>
      <c r="E421" s="9" t="s">
        <v>1223</v>
      </c>
      <c r="F421" s="9" t="s">
        <v>1224</v>
      </c>
      <c r="G421" s="10"/>
    </row>
    <row r="422" spans="1:7" ht="69.75" customHeight="1">
      <c r="A422" s="11" t="s">
        <v>1225</v>
      </c>
      <c r="B422" s="12">
        <v>240</v>
      </c>
      <c r="C422" s="12">
        <v>774</v>
      </c>
      <c r="D422" s="12" t="s">
        <v>1226</v>
      </c>
      <c r="E422" s="12" t="s">
        <v>1227</v>
      </c>
      <c r="F422" s="12" t="s">
        <v>1228</v>
      </c>
      <c r="G422" s="23"/>
    </row>
    <row r="423" spans="1:7" ht="15.75" customHeight="1">
      <c r="A423" s="20" t="s">
        <v>1229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1230</v>
      </c>
      <c r="B424" s="12">
        <v>241</v>
      </c>
      <c r="C424" s="12">
        <v>784</v>
      </c>
      <c r="D424" s="12" t="s">
        <v>1231</v>
      </c>
      <c r="E424" s="12" t="s">
        <v>1232</v>
      </c>
      <c r="F424" s="12" t="s">
        <v>1233</v>
      </c>
      <c r="G424" s="23"/>
    </row>
    <row r="425" spans="1:7" ht="15.75" customHeight="1">
      <c r="A425" s="20" t="s">
        <v>1234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1235</v>
      </c>
      <c r="B426" s="12">
        <v>242</v>
      </c>
      <c r="C426" s="12">
        <v>670</v>
      </c>
      <c r="D426" s="12" t="s">
        <v>1236</v>
      </c>
      <c r="E426" s="12" t="s">
        <v>1237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1238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1239</v>
      </c>
      <c r="B429" s="9">
        <v>243</v>
      </c>
      <c r="C429" s="9">
        <v>11</v>
      </c>
      <c r="D429" s="9" t="s">
        <v>1240</v>
      </c>
      <c r="E429" s="9" t="s">
        <v>237</v>
      </c>
      <c r="F429" s="9" t="s">
        <v>1241</v>
      </c>
      <c r="G429" s="10"/>
    </row>
    <row r="430" spans="1:7" ht="60" customHeight="1">
      <c r="A430" s="11" t="s">
        <v>1242</v>
      </c>
      <c r="B430" s="12">
        <v>244</v>
      </c>
      <c r="C430" s="12">
        <v>757</v>
      </c>
      <c r="D430" s="12" t="s">
        <v>1243</v>
      </c>
      <c r="E430" s="12" t="s">
        <v>1164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1244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1245</v>
      </c>
      <c r="B433" s="9">
        <v>245</v>
      </c>
      <c r="C433" s="9">
        <v>268</v>
      </c>
      <c r="D433" s="9" t="s">
        <v>1246</v>
      </c>
      <c r="E433" s="9" t="s">
        <v>1247</v>
      </c>
      <c r="F433" s="9">
        <v>9174207820</v>
      </c>
      <c r="G433" s="10"/>
    </row>
    <row r="434" spans="1:7" ht="60" customHeight="1">
      <c r="A434" s="11" t="s">
        <v>1248</v>
      </c>
      <c r="B434" s="12">
        <v>246</v>
      </c>
      <c r="C434" s="12">
        <v>652</v>
      </c>
      <c r="D434" s="12" t="s">
        <v>1249</v>
      </c>
      <c r="E434" s="12" t="s">
        <v>1250</v>
      </c>
      <c r="F434" s="12" t="s">
        <v>1251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1252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1253</v>
      </c>
      <c r="B437" s="12">
        <v>247</v>
      </c>
      <c r="C437" s="12" t="s">
        <v>1254</v>
      </c>
      <c r="D437" s="12" t="s">
        <v>1255</v>
      </c>
      <c r="E437" s="12" t="s">
        <v>245</v>
      </c>
      <c r="F437" s="12"/>
      <c r="G437" s="23"/>
    </row>
    <row r="438" spans="1:7" ht="15.75" customHeight="1">
      <c r="A438" s="20" t="s">
        <v>1256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1257</v>
      </c>
      <c r="B439" s="12">
        <v>248</v>
      </c>
      <c r="C439" s="12" t="s">
        <v>1258</v>
      </c>
      <c r="D439" s="12" t="s">
        <v>1259</v>
      </c>
      <c r="E439" s="12" t="s">
        <v>1260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1261</v>
      </c>
      <c r="B441" s="9">
        <v>249</v>
      </c>
      <c r="C441" s="9">
        <v>153</v>
      </c>
      <c r="D441" s="9" t="s">
        <v>1259</v>
      </c>
      <c r="E441" s="9" t="s">
        <v>1262</v>
      </c>
      <c r="F441" s="9" t="s">
        <v>1263</v>
      </c>
      <c r="G441" s="10"/>
    </row>
    <row r="442" spans="1:7" ht="45" customHeight="1">
      <c r="A442" s="11" t="s">
        <v>1264</v>
      </c>
      <c r="B442" s="12">
        <v>250</v>
      </c>
      <c r="C442" s="12">
        <v>480</v>
      </c>
      <c r="D442" s="12" t="s">
        <v>1265</v>
      </c>
      <c r="E442" s="12" t="s">
        <v>1266</v>
      </c>
      <c r="F442" s="12" t="s">
        <v>1267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1268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1269</v>
      </c>
      <c r="B445" s="12">
        <v>251</v>
      </c>
      <c r="C445" s="12">
        <v>761</v>
      </c>
      <c r="D445" s="12" t="s">
        <v>1270</v>
      </c>
      <c r="E445" s="12" t="s">
        <v>1271</v>
      </c>
      <c r="F445" s="12" t="s">
        <v>1272</v>
      </c>
      <c r="G445" s="23"/>
    </row>
    <row r="446" spans="1:7" ht="15.75" customHeight="1">
      <c r="A446" s="20" t="s">
        <v>1273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1274</v>
      </c>
      <c r="B447" s="9">
        <v>252</v>
      </c>
      <c r="C447" s="9">
        <v>647</v>
      </c>
      <c r="D447" s="9" t="s">
        <v>1275</v>
      </c>
      <c r="E447" s="9" t="s">
        <v>1276</v>
      </c>
      <c r="F447" s="9"/>
      <c r="G447" s="10"/>
    </row>
    <row r="448" spans="1:7" ht="93" customHeight="1">
      <c r="A448" s="11" t="s">
        <v>1277</v>
      </c>
      <c r="B448" s="12">
        <v>253</v>
      </c>
      <c r="C448" s="12">
        <v>752</v>
      </c>
      <c r="D448" s="12" t="s">
        <v>1278</v>
      </c>
      <c r="E448" s="12" t="s">
        <v>1279</v>
      </c>
      <c r="F448" s="12" t="s">
        <v>1280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1281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1282</v>
      </c>
      <c r="B451" s="9">
        <v>254</v>
      </c>
      <c r="C451" s="9" t="s">
        <v>1283</v>
      </c>
      <c r="D451" s="9" t="s">
        <v>1278</v>
      </c>
      <c r="E451" s="9" t="s">
        <v>1284</v>
      </c>
      <c r="F451" s="9" t="s">
        <v>1285</v>
      </c>
      <c r="G451" s="10"/>
    </row>
    <row r="452" spans="1:7" ht="15.75" customHeight="1">
      <c r="A452" s="8" t="s">
        <v>1286</v>
      </c>
      <c r="B452" s="9">
        <v>255</v>
      </c>
      <c r="C452" s="9" t="s">
        <v>1287</v>
      </c>
      <c r="D452" s="9" t="s">
        <v>1288</v>
      </c>
      <c r="E452" s="9" t="s">
        <v>1289</v>
      </c>
      <c r="F452" s="9" t="s">
        <v>1290</v>
      </c>
      <c r="G452" s="10"/>
    </row>
    <row r="453" spans="1:7" ht="45" customHeight="1">
      <c r="A453" s="11" t="s">
        <v>1291</v>
      </c>
      <c r="B453" s="12">
        <v>256</v>
      </c>
      <c r="C453" s="12">
        <v>727</v>
      </c>
      <c r="D453" s="12" t="s">
        <v>1292</v>
      </c>
      <c r="E453" s="12" t="s">
        <v>1293</v>
      </c>
      <c r="F453" s="12" t="s">
        <v>1294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1295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1296</v>
      </c>
      <c r="B456" s="12">
        <v>257</v>
      </c>
      <c r="C456" s="12" t="s">
        <v>1297</v>
      </c>
      <c r="D456" s="12" t="s">
        <v>1298</v>
      </c>
      <c r="E456" s="12" t="s">
        <v>1299</v>
      </c>
      <c r="F456" s="12"/>
      <c r="G456" s="23"/>
    </row>
    <row r="457" spans="1:7" ht="15.75" customHeight="1">
      <c r="A457" s="20" t="s">
        <v>1300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1301</v>
      </c>
      <c r="B458" s="9">
        <v>258</v>
      </c>
      <c r="C458" s="9" t="s">
        <v>1302</v>
      </c>
      <c r="D458" s="9" t="s">
        <v>1303</v>
      </c>
      <c r="E458" s="9" t="s">
        <v>1304</v>
      </c>
      <c r="F458" s="9" t="s">
        <v>1305</v>
      </c>
      <c r="G458" s="10"/>
    </row>
    <row r="459" spans="1:7" ht="60" customHeight="1">
      <c r="A459" s="11" t="s">
        <v>1306</v>
      </c>
      <c r="B459" s="12">
        <v>259</v>
      </c>
      <c r="C459" s="12" t="s">
        <v>1307</v>
      </c>
      <c r="D459" s="12" t="s">
        <v>1308</v>
      </c>
      <c r="E459" s="12" t="s">
        <v>792</v>
      </c>
      <c r="F459" s="12" t="s">
        <v>1309</v>
      </c>
      <c r="G459" s="23"/>
    </row>
    <row r="460" spans="1:7" ht="15.75" customHeight="1">
      <c r="A460" s="20" t="s">
        <v>1310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1311</v>
      </c>
      <c r="B461" s="12">
        <v>260</v>
      </c>
      <c r="C461" s="12">
        <v>635</v>
      </c>
      <c r="D461" s="12" t="s">
        <v>1312</v>
      </c>
      <c r="E461" s="12" t="s">
        <v>1313</v>
      </c>
      <c r="F461" s="12" t="s">
        <v>1314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1315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1316</v>
      </c>
      <c r="B464" s="9">
        <v>261</v>
      </c>
      <c r="C464" s="9" t="s">
        <v>1317</v>
      </c>
      <c r="D464" s="9" t="s">
        <v>1318</v>
      </c>
      <c r="E464" s="9" t="s">
        <v>1319</v>
      </c>
      <c r="F464" s="9">
        <v>9195611086</v>
      </c>
      <c r="G464" s="10"/>
    </row>
    <row r="465" spans="1:7" ht="57" customHeight="1">
      <c r="A465" s="11" t="s">
        <v>1320</v>
      </c>
      <c r="B465" s="12">
        <v>262</v>
      </c>
      <c r="C465" s="12" t="s">
        <v>1321</v>
      </c>
      <c r="D465" s="12" t="s">
        <v>1322</v>
      </c>
      <c r="E465" s="12" t="s">
        <v>1323</v>
      </c>
      <c r="F465" s="12" t="s">
        <v>1324</v>
      </c>
      <c r="G465" s="23"/>
    </row>
    <row r="466" spans="1:7" ht="15.75" customHeight="1">
      <c r="A466" s="20" t="s">
        <v>1325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1326</v>
      </c>
      <c r="B467" s="12">
        <v>263</v>
      </c>
      <c r="C467" s="12">
        <v>756</v>
      </c>
      <c r="D467" s="12" t="s">
        <v>1327</v>
      </c>
      <c r="E467" s="12" t="s">
        <v>1328</v>
      </c>
      <c r="F467" s="12" t="s">
        <v>1329</v>
      </c>
      <c r="G467" s="23"/>
    </row>
    <row r="468" spans="1:7" ht="15.75" customHeight="1">
      <c r="A468" s="20" t="s">
        <v>1330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1331</v>
      </c>
      <c r="B469" s="9">
        <v>264</v>
      </c>
      <c r="C469" s="9" t="s">
        <v>1332</v>
      </c>
      <c r="D469" s="9" t="s">
        <v>1333</v>
      </c>
      <c r="E469" s="9" t="s">
        <v>1334</v>
      </c>
      <c r="F469" s="9" t="s">
        <v>1335</v>
      </c>
      <c r="G469" s="10"/>
    </row>
    <row r="470" spans="1:7" ht="15.75" customHeight="1">
      <c r="A470" s="8" t="s">
        <v>1336</v>
      </c>
      <c r="B470" s="9">
        <v>265</v>
      </c>
      <c r="C470" s="9">
        <v>87</v>
      </c>
      <c r="D470" s="9" t="s">
        <v>1333</v>
      </c>
      <c r="E470" s="9" t="s">
        <v>844</v>
      </c>
      <c r="F470" s="9" t="s">
        <v>1337</v>
      </c>
      <c r="G470" s="10"/>
    </row>
    <row r="471" spans="1:7" ht="87" customHeight="1">
      <c r="A471" s="21" t="s">
        <v>1338</v>
      </c>
      <c r="B471" s="12">
        <v>266</v>
      </c>
      <c r="C471" s="12" t="s">
        <v>1339</v>
      </c>
      <c r="D471" s="12" t="s">
        <v>1340</v>
      </c>
      <c r="E471" s="12" t="s">
        <v>1341</v>
      </c>
      <c r="F471" s="13" t="s">
        <v>1342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1343</v>
      </c>
      <c r="G473" s="25"/>
    </row>
    <row r="474" spans="1:7" ht="15.75" customHeight="1">
      <c r="A474" s="8" t="s">
        <v>1344</v>
      </c>
      <c r="B474" s="9">
        <v>267</v>
      </c>
      <c r="C474" s="9">
        <v>789</v>
      </c>
      <c r="D474" s="9" t="s">
        <v>1266</v>
      </c>
      <c r="E474" s="9" t="s">
        <v>1345</v>
      </c>
      <c r="F474" s="9"/>
      <c r="G474" s="10"/>
    </row>
    <row r="475" spans="1:7" ht="15.75" customHeight="1">
      <c r="A475" s="8" t="s">
        <v>1346</v>
      </c>
      <c r="B475" s="9">
        <v>268</v>
      </c>
      <c r="C475" s="9">
        <v>554</v>
      </c>
      <c r="D475" s="9" t="s">
        <v>1266</v>
      </c>
      <c r="E475" s="9" t="s">
        <v>1347</v>
      </c>
      <c r="F475" s="9">
        <v>9267182604</v>
      </c>
      <c r="G475" s="10"/>
    </row>
    <row r="476" spans="1:7" ht="15.75" customHeight="1">
      <c r="A476" s="8" t="s">
        <v>1348</v>
      </c>
      <c r="B476" s="9">
        <v>269</v>
      </c>
      <c r="C476" s="9" t="s">
        <v>1349</v>
      </c>
      <c r="D476" s="9" t="s">
        <v>1350</v>
      </c>
      <c r="E476" s="9" t="s">
        <v>232</v>
      </c>
      <c r="F476" s="9" t="s">
        <v>1351</v>
      </c>
      <c r="G476" s="10"/>
    </row>
    <row r="477" spans="1:7" ht="15.75" customHeight="1">
      <c r="A477" s="8" t="s">
        <v>1352</v>
      </c>
      <c r="B477" s="9">
        <v>270</v>
      </c>
      <c r="C477" s="9" t="s">
        <v>1353</v>
      </c>
      <c r="D477" s="9" t="s">
        <v>1354</v>
      </c>
      <c r="E477" s="9" t="s">
        <v>1355</v>
      </c>
      <c r="F477" s="9">
        <v>9175397275</v>
      </c>
      <c r="G477" s="10"/>
    </row>
    <row r="478" spans="1:7" ht="69.75" customHeight="1">
      <c r="A478" s="11" t="s">
        <v>1356</v>
      </c>
      <c r="B478" s="12">
        <v>271</v>
      </c>
      <c r="C478" s="12">
        <v>669</v>
      </c>
      <c r="D478" s="12" t="s">
        <v>1357</v>
      </c>
      <c r="E478" s="12" t="s">
        <v>619</v>
      </c>
      <c r="F478" s="13" t="s">
        <v>1358</v>
      </c>
      <c r="G478" s="23"/>
    </row>
    <row r="479" spans="1:7" ht="15.75" customHeight="1">
      <c r="A479" s="14" t="s">
        <v>1359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1360</v>
      </c>
      <c r="G480" s="17"/>
    </row>
    <row r="481" spans="1:7" ht="60" customHeight="1">
      <c r="A481" s="11" t="s">
        <v>1361</v>
      </c>
      <c r="B481" s="12">
        <v>272</v>
      </c>
      <c r="C481" s="12" t="s">
        <v>1362</v>
      </c>
      <c r="D481" s="12" t="s">
        <v>1363</v>
      </c>
      <c r="E481" s="12" t="s">
        <v>1364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1365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1366</v>
      </c>
      <c r="B484" s="9">
        <v>273</v>
      </c>
      <c r="C484" s="9" t="s">
        <v>1367</v>
      </c>
      <c r="D484" s="9" t="s">
        <v>1368</v>
      </c>
      <c r="E484" s="9" t="s">
        <v>1369</v>
      </c>
      <c r="F484" s="9" t="s">
        <v>1370</v>
      </c>
      <c r="G484" s="10"/>
    </row>
    <row r="485" spans="1:7" ht="15.75" customHeight="1">
      <c r="A485" s="8" t="s">
        <v>1371</v>
      </c>
      <c r="B485" s="9">
        <v>274</v>
      </c>
      <c r="C485" s="9" t="s">
        <v>1372</v>
      </c>
      <c r="D485" s="9" t="s">
        <v>1373</v>
      </c>
      <c r="E485" s="9" t="s">
        <v>320</v>
      </c>
      <c r="F485" s="9" t="s">
        <v>1374</v>
      </c>
      <c r="G485" s="10"/>
    </row>
    <row r="486" spans="1:7" ht="60" customHeight="1">
      <c r="A486" s="11" t="s">
        <v>1375</v>
      </c>
      <c r="B486" s="12">
        <v>275</v>
      </c>
      <c r="C486" s="12">
        <v>651</v>
      </c>
      <c r="D486" s="12" t="s">
        <v>1376</v>
      </c>
      <c r="E486" s="12" t="s">
        <v>1377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1378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1379</v>
      </c>
      <c r="B489" s="12">
        <v>276</v>
      </c>
      <c r="C489" s="12">
        <v>247</v>
      </c>
      <c r="D489" s="12" t="s">
        <v>1380</v>
      </c>
      <c r="E489" s="12" t="s">
        <v>1381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1382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1383</v>
      </c>
      <c r="B492" s="12">
        <v>277</v>
      </c>
      <c r="C492" s="12">
        <v>508</v>
      </c>
      <c r="D492" s="12" t="s">
        <v>1384</v>
      </c>
      <c r="E492" s="12" t="s">
        <v>1385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1386</v>
      </c>
      <c r="B495" s="12">
        <v>278</v>
      </c>
      <c r="C495" s="12">
        <v>656</v>
      </c>
      <c r="D495" s="12" t="s">
        <v>1387</v>
      </c>
      <c r="E495" s="12" t="s">
        <v>1388</v>
      </c>
      <c r="F495" s="12" t="s">
        <v>1389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1390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1391</v>
      </c>
      <c r="B498" s="12">
        <v>279</v>
      </c>
      <c r="C498" s="12">
        <v>662</v>
      </c>
      <c r="D498" s="12" t="s">
        <v>1392</v>
      </c>
      <c r="E498" s="12" t="s">
        <v>1393</v>
      </c>
      <c r="F498" s="12" t="s">
        <v>1394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1395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1396</v>
      </c>
      <c r="B501" s="12">
        <v>280</v>
      </c>
      <c r="C501" s="12">
        <v>427</v>
      </c>
      <c r="D501" s="12" t="s">
        <v>1397</v>
      </c>
      <c r="E501" s="12" t="s">
        <v>1398</v>
      </c>
      <c r="F501" s="12" t="s">
        <v>1399</v>
      </c>
      <c r="G501" s="23"/>
    </row>
    <row r="502" spans="1:7" ht="15.75" customHeight="1">
      <c r="A502" s="20" t="s">
        <v>1400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1401</v>
      </c>
      <c r="B503" s="12">
        <v>281</v>
      </c>
      <c r="C503" s="12">
        <v>458</v>
      </c>
      <c r="D503" s="12" t="s">
        <v>1402</v>
      </c>
      <c r="E503" s="12" t="s">
        <v>1403</v>
      </c>
      <c r="F503" s="12">
        <v>9190817174</v>
      </c>
      <c r="G503" s="23"/>
    </row>
    <row r="504" spans="1:7" ht="15.75" customHeight="1">
      <c r="A504" s="14" t="s">
        <v>1404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1405</v>
      </c>
      <c r="B506" s="12">
        <v>282</v>
      </c>
      <c r="C506" s="12">
        <v>674</v>
      </c>
      <c r="D506" s="12" t="s">
        <v>1406</v>
      </c>
      <c r="E506" s="12" t="s">
        <v>1407</v>
      </c>
      <c r="F506" s="12" t="s">
        <v>1408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1409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1410</v>
      </c>
      <c r="B509" s="9">
        <v>283</v>
      </c>
      <c r="C509" s="9">
        <v>279</v>
      </c>
      <c r="D509" s="9" t="s">
        <v>1411</v>
      </c>
      <c r="E509" s="9" t="s">
        <v>1412</v>
      </c>
      <c r="F509" s="9">
        <v>9183191382</v>
      </c>
      <c r="G509" s="10"/>
    </row>
    <row r="510" spans="1:7" ht="15.75" customHeight="1">
      <c r="A510" s="8" t="s">
        <v>1413</v>
      </c>
      <c r="B510" s="9">
        <v>284</v>
      </c>
      <c r="C510" s="9" t="s">
        <v>1414</v>
      </c>
      <c r="D510" s="9" t="s">
        <v>1415</v>
      </c>
      <c r="E510" s="9" t="s">
        <v>1416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19BD4E72-B55E-4CBB-B9C3-4B23B40EE76D}"/>
    <hyperlink ref="A3" r:id="rId2" xr:uid="{E458BE10-E03D-40F4-AE3C-A0E96FB6E9F8}"/>
    <hyperlink ref="A4" r:id="rId3" xr:uid="{131F54AA-E196-4294-AB40-51112A09A603}"/>
    <hyperlink ref="A5" r:id="rId4" xr:uid="{6B555747-2C73-41BE-893D-56EDA81FB6B7}"/>
    <hyperlink ref="A7" r:id="rId5" xr:uid="{D5298D37-B0F9-4B88-B477-DD54BEC0F8DB}"/>
    <hyperlink ref="A8" r:id="rId6" xr:uid="{586B1B50-D17D-4F64-AB42-565934301018}"/>
    <hyperlink ref="A10" r:id="rId7" xr:uid="{323F1DFE-EC2A-40BC-B5B9-AA5EF83F2D14}"/>
    <hyperlink ref="A11" r:id="rId8" xr:uid="{806858BE-5C19-4195-BE95-84066FD8F3A1}"/>
    <hyperlink ref="A12" r:id="rId9" xr:uid="{8ADA4235-87DF-4753-9015-72715D347B9D}"/>
    <hyperlink ref="A13" r:id="rId10" xr:uid="{B4FC6170-B987-458D-93D2-97A543D5C4EE}"/>
    <hyperlink ref="A14" r:id="rId11" xr:uid="{B2433B76-24B6-4603-B829-574B420FB632}"/>
    <hyperlink ref="A15" r:id="rId12" xr:uid="{4BD3371A-81F2-4116-A40A-7F92269CC7EC}"/>
    <hyperlink ref="A16" r:id="rId13" xr:uid="{498051D5-9C74-47DA-8C0E-95514C4CF5EF}"/>
    <hyperlink ref="A18" r:id="rId14" xr:uid="{D5A1E87F-A5BF-444E-A364-8219D6D5806A}"/>
    <hyperlink ref="A19" r:id="rId15" xr:uid="{FA51D200-7320-49DF-8F3B-A0DF44DDDBDE}"/>
    <hyperlink ref="A22" r:id="rId16" xr:uid="{C1D61C59-8050-49B2-9F30-0C9C9D9D4E0A}"/>
    <hyperlink ref="A23" r:id="rId17" xr:uid="{D13F4EC7-0381-40B6-8555-2BCFA8D7D190}"/>
    <hyperlink ref="A25" r:id="rId18" xr:uid="{508DCCD9-1FD3-420C-8296-4CE62790B291}"/>
    <hyperlink ref="A26" r:id="rId19" xr:uid="{5E01C59A-9167-4832-9B74-3FD4851DA8F1}"/>
    <hyperlink ref="A27" r:id="rId20" xr:uid="{A21D4DF2-2594-4B08-AB51-0E76E792E067}"/>
    <hyperlink ref="A28" r:id="rId21" xr:uid="{66F4E6C6-F2CF-43E7-ADFE-3A08F61F7027}"/>
    <hyperlink ref="A29" r:id="rId22" xr:uid="{E63724F7-E2E9-44F1-B619-49C92148E24A}"/>
    <hyperlink ref="A32" r:id="rId23" xr:uid="{237851E0-2F93-4733-BA2F-46BCEE74C616}"/>
    <hyperlink ref="A33" r:id="rId24" xr:uid="{746CE318-8C98-4213-BD45-649CDCB445FB}"/>
    <hyperlink ref="A34" r:id="rId25" xr:uid="{BDB85A87-0B38-4DAD-A9E8-346AC776E1CB}"/>
    <hyperlink ref="A35" r:id="rId26" xr:uid="{9D94B605-2FEE-4B96-9A02-2F086437BE44}"/>
    <hyperlink ref="A36" r:id="rId27" xr:uid="{AA11F49A-597E-4F1C-85F8-A1DF75F0809C}"/>
    <hyperlink ref="A38" r:id="rId28" xr:uid="{CE056205-A7F8-44A7-B866-A63172EDA7CA}"/>
    <hyperlink ref="A39" r:id="rId29" xr:uid="{0D077C4B-52F3-410E-97DF-C5D932F23A20}"/>
    <hyperlink ref="A40" r:id="rId30" xr:uid="{2B614C77-A3D5-4673-929A-91D50F16BE2A}"/>
    <hyperlink ref="A41" r:id="rId31" xr:uid="{41EF9F1A-5258-47FD-B8C0-B8D9B6CE9C38}"/>
    <hyperlink ref="A42" r:id="rId32" xr:uid="{7507F224-BAB8-4A94-8F75-55D7D7952C96}"/>
    <hyperlink ref="A45" r:id="rId33" xr:uid="{6A010D89-C518-48A8-8CCE-0FAD46992C3C}"/>
    <hyperlink ref="A46" r:id="rId34" xr:uid="{96846958-254E-4146-82A0-7617D3778450}"/>
    <hyperlink ref="A47" r:id="rId35" xr:uid="{EA226E07-A36A-463B-B35C-AE479A77A640}"/>
    <hyperlink ref="A48" r:id="rId36" xr:uid="{D9132A60-0697-46D3-A80A-5B275A7B1419}"/>
    <hyperlink ref="A49" r:id="rId37" xr:uid="{813DC62C-9786-41CF-AB6E-60B398AC9216}"/>
    <hyperlink ref="A50" r:id="rId38" xr:uid="{A8004995-B6C1-4E36-A314-FE56DC486032}"/>
    <hyperlink ref="A51" r:id="rId39" xr:uid="{CF7EDA54-5831-423C-BA9F-CA7FAA2ED956}"/>
    <hyperlink ref="A54" r:id="rId40" xr:uid="{4F146720-9084-4C39-8478-4407EB8ED450}"/>
    <hyperlink ref="A55" r:id="rId41" xr:uid="{FCA3F19B-F351-406B-98DA-087EEFD1D2F0}"/>
    <hyperlink ref="A56" r:id="rId42" xr:uid="{62DD4580-5B25-4A65-8C7B-5D94C81AAEA5}"/>
    <hyperlink ref="A57" r:id="rId43" xr:uid="{530A8A99-16FC-411A-8AC3-36656BE857BB}"/>
    <hyperlink ref="A58" r:id="rId44" xr:uid="{83CF272E-392F-4DA1-9B71-844E17F22627}"/>
    <hyperlink ref="A59" r:id="rId45" xr:uid="{F9F3B92F-18A7-4158-AA56-CB5B98BEE601}"/>
    <hyperlink ref="A60" r:id="rId46" xr:uid="{1E0DA29A-89AC-4E3A-A3F4-08263F6235AC}"/>
    <hyperlink ref="A61" r:id="rId47" xr:uid="{DF82BB20-8464-4652-A7DF-D8E79BA74881}"/>
    <hyperlink ref="A62" r:id="rId48" xr:uid="{C31B9BC3-4900-4BBF-AB6C-DB153571F679}"/>
    <hyperlink ref="A64" r:id="rId49" xr:uid="{69E77386-A5F5-4F11-86C0-201AA627FB8E}"/>
    <hyperlink ref="A65" r:id="rId50" xr:uid="{4AC68BFF-9ADB-429C-A4C9-D05602A74C48}"/>
    <hyperlink ref="A66" r:id="rId51" xr:uid="{DED3A54E-9612-4ACC-874C-5B6D4157BB7D}"/>
    <hyperlink ref="A67" r:id="rId52" xr:uid="{FEDD8FD3-2A49-48D0-BD5C-7109E2F20E10}"/>
    <hyperlink ref="A68" r:id="rId53" xr:uid="{77CD4CAE-B2E3-4EF5-A28D-A7DAD4BEFC37}"/>
    <hyperlink ref="A69" r:id="rId54" xr:uid="{78C12A73-482F-4282-88AE-CD17A9420FB4}"/>
    <hyperlink ref="A70" r:id="rId55" xr:uid="{7AC38A06-A946-4F91-B39F-32F9D6064605}"/>
    <hyperlink ref="A71" r:id="rId56" xr:uid="{2BBFAA99-5AE3-417E-92B8-C68975F47D3F}"/>
    <hyperlink ref="A73" r:id="rId57" xr:uid="{DA93C81B-09CE-43D4-B44B-32345C7F46D5}"/>
    <hyperlink ref="A74" r:id="rId58" xr:uid="{965DFE89-D6F7-45C1-9C88-F681DBA7A6E3}"/>
    <hyperlink ref="A75" r:id="rId59" xr:uid="{D212592C-027D-4B2A-9197-DDD4A6412795}"/>
    <hyperlink ref="A77" r:id="rId60" xr:uid="{68061096-10A0-44B6-B883-EE6610109AD2}"/>
    <hyperlink ref="A78" r:id="rId61" xr:uid="{A2C28D09-EEBA-4DB4-85A3-245C1C054A4F}"/>
    <hyperlink ref="A79" r:id="rId62" xr:uid="{F4E66B55-98C1-4CAB-9FFE-D5EB31E50ABD}"/>
    <hyperlink ref="A80" r:id="rId63" xr:uid="{3CC798B9-DC35-42AD-9EFD-F8DEC3CDE248}"/>
    <hyperlink ref="A81" r:id="rId64" xr:uid="{B5D404BE-2920-493D-8C8F-40585B64A5D4}"/>
    <hyperlink ref="A82" r:id="rId65" xr:uid="{EE47D665-0062-4EE7-A51F-5E2232722E98}"/>
    <hyperlink ref="A83" r:id="rId66" xr:uid="{EBA0D674-C58A-49B7-984F-21209A0D9456}"/>
    <hyperlink ref="A84" r:id="rId67" xr:uid="{192783AC-470C-44CE-8861-BDCD614A07AB}"/>
    <hyperlink ref="A85" r:id="rId68" xr:uid="{2C30D7C9-E106-4953-807F-30C668DA8402}"/>
    <hyperlink ref="A87" r:id="rId69" xr:uid="{23461C2D-FF86-49CB-809B-2E70BC06DE42}"/>
    <hyperlink ref="A88" r:id="rId70" xr:uid="{0F08F672-CB64-4BDE-971C-368597E09EF6}"/>
    <hyperlink ref="A89" r:id="rId71" xr:uid="{B82B64E0-7D7B-4278-A092-0F6273E44827}"/>
    <hyperlink ref="A91" r:id="rId72" xr:uid="{09775675-0540-48E9-94C9-9C90E12DDADD}"/>
    <hyperlink ref="A93" r:id="rId73" xr:uid="{122877E8-A9AA-493D-8313-186AD2B5FC07}"/>
    <hyperlink ref="A95" r:id="rId74" xr:uid="{71F69C26-DBC4-4B8C-8A27-A12B77D8BD00}"/>
    <hyperlink ref="A96" r:id="rId75" xr:uid="{12DCB10C-0ED6-4715-892E-8BB8347963EC}"/>
    <hyperlink ref="A98" r:id="rId76" xr:uid="{F082BE8B-EC84-4C7A-80BF-C7E485E8CF0E}"/>
    <hyperlink ref="A99" r:id="rId77" xr:uid="{14BF839C-1EA7-40B9-9B58-EC41DB951177}"/>
    <hyperlink ref="A100" r:id="rId78" xr:uid="{A67C8FFF-90F1-4DE3-B19C-7F3BFFEC3A39}"/>
    <hyperlink ref="A101" r:id="rId79" xr:uid="{9EE5ABDB-8866-47AE-B145-286E1CB174DF}"/>
    <hyperlink ref="A102" r:id="rId80" xr:uid="{EE0117BA-9455-48D0-83C5-FB9FEC130B37}"/>
    <hyperlink ref="A103" r:id="rId81" xr:uid="{3161A833-46B0-4193-83C1-FAABB1B7AE92}"/>
    <hyperlink ref="A104" r:id="rId82" xr:uid="{09F08C1A-5C3D-480B-9495-73D4D807644F}"/>
    <hyperlink ref="A106" r:id="rId83" xr:uid="{12807BFF-712C-4D03-8798-3C74EF68AB39}"/>
    <hyperlink ref="A107" r:id="rId84" xr:uid="{CB34DBD8-114B-4CC0-88C9-C2F65E1361A4}"/>
    <hyperlink ref="A109" r:id="rId85" xr:uid="{09AFD0AD-78B9-4E4A-9351-9D97833BEDEE}"/>
    <hyperlink ref="A110" r:id="rId86" xr:uid="{B5F71ED1-AD4C-4624-9715-D05C95D9C18C}"/>
    <hyperlink ref="A111" r:id="rId87" xr:uid="{0BA95FCB-72E1-40ED-A584-D274932FECAE}"/>
    <hyperlink ref="A112" r:id="rId88" xr:uid="{A90A5029-D7FC-493C-B4D5-4D395155B169}"/>
    <hyperlink ref="A114" r:id="rId89" xr:uid="{BF2E8408-8A9B-4E8B-A8B7-850B659C8660}"/>
    <hyperlink ref="A115" r:id="rId90" xr:uid="{303F4941-CAF3-49A3-9FEF-609C8E0B79AA}"/>
    <hyperlink ref="A116" r:id="rId91" xr:uid="{D146EC0E-B401-4199-8B26-71AE2C352448}"/>
    <hyperlink ref="A117" r:id="rId92" xr:uid="{8C3D8B30-8544-4D62-90A8-47C381B61215}"/>
    <hyperlink ref="A119" r:id="rId93" xr:uid="{69C8D85C-8997-49D8-9F6A-E2FA1DB02BEC}"/>
    <hyperlink ref="A120" r:id="rId94" xr:uid="{C534464C-9A6B-4726-A40D-340DB851076C}"/>
    <hyperlink ref="A121" r:id="rId95" xr:uid="{C7E75FBF-2A63-481C-B3C8-F223BE2BA892}"/>
    <hyperlink ref="A122" r:id="rId96" xr:uid="{4BB55A7B-B865-4528-867F-09698FF31B3C}"/>
    <hyperlink ref="A123" r:id="rId97" xr:uid="{493B2468-5124-4A25-8680-EA24A35D8C23}"/>
    <hyperlink ref="A124" r:id="rId98" xr:uid="{5C8891D5-CA30-4A40-9FBD-92803EC0A62D}"/>
    <hyperlink ref="A126" r:id="rId99" xr:uid="{319B48CF-C28E-47C6-9F23-85F5E649AE1E}"/>
    <hyperlink ref="A127" r:id="rId100" xr:uid="{B742438E-C3A0-4F44-82C6-478372F2A82D}"/>
    <hyperlink ref="A129" r:id="rId101" xr:uid="{8435412C-25DF-4177-99F1-188428519C91}"/>
    <hyperlink ref="A130" r:id="rId102" xr:uid="{FD272106-8DCC-4098-B50E-5C41D749B744}"/>
    <hyperlink ref="A131" r:id="rId103" xr:uid="{66681BEC-C22D-4579-9304-7FA8B6D2E988}"/>
    <hyperlink ref="A132" r:id="rId104" xr:uid="{2BF97300-53A6-4ACF-A663-D9FDE6A80580}"/>
    <hyperlink ref="A133" r:id="rId105" xr:uid="{995E3FEB-4FC8-4DE4-9401-22CA0433016F}"/>
    <hyperlink ref="A134" r:id="rId106" xr:uid="{397D50D5-6BCD-48A9-9DED-BB87E4AC2197}"/>
    <hyperlink ref="A136" r:id="rId107" xr:uid="{0DBD53B7-C3FC-42C2-8B2A-4C14330BA615}"/>
    <hyperlink ref="A137" r:id="rId108" xr:uid="{A3BA8266-66EF-4D0E-AA27-87A59F0B6989}"/>
    <hyperlink ref="A138" r:id="rId109" xr:uid="{3C891237-BC1F-4BCA-B1BC-174A79AEF19E}"/>
    <hyperlink ref="A139" r:id="rId110" xr:uid="{C686E329-CA66-407D-8575-EBFEB557C4BD}"/>
    <hyperlink ref="A140" r:id="rId111" xr:uid="{101209C9-C161-4D5E-BFDD-622E5A9EA0FA}"/>
    <hyperlink ref="A141" r:id="rId112" xr:uid="{C51C57DD-E5FD-4C76-896D-FE05736DECF1}"/>
    <hyperlink ref="A142" r:id="rId113" xr:uid="{2304FBED-DBAC-4284-8B2F-F5269F872FF8}"/>
    <hyperlink ref="A143" r:id="rId114" xr:uid="{6E2CB5C8-70DA-45E1-B532-72768377BAD2}"/>
    <hyperlink ref="A144" r:id="rId115" xr:uid="{AB6B230F-875A-44EE-89B8-C8EC164BA3BB}"/>
    <hyperlink ref="A145" r:id="rId116" xr:uid="{DE4B8E00-5754-461E-BC6A-DF7DE5241C5B}"/>
    <hyperlink ref="A146" r:id="rId117" xr:uid="{C614B076-0195-410A-9457-E76A9AC10AFB}"/>
    <hyperlink ref="A149" r:id="rId118" xr:uid="{6772573C-8C29-4BFB-8D2F-F75DE356E57E}"/>
    <hyperlink ref="A150" r:id="rId119" xr:uid="{361D5D79-9D6A-4F4E-A52F-F37D7C774FA5}"/>
    <hyperlink ref="A151" r:id="rId120" xr:uid="{E10A787E-B6B5-48D2-AC8B-ADD1A13190F8}"/>
    <hyperlink ref="A152" r:id="rId121" xr:uid="{D0DDAD97-01DD-482B-B254-4ACD31479BEF}"/>
    <hyperlink ref="A153" r:id="rId122" xr:uid="{F304EC43-9170-40B5-B135-968FB48499D2}"/>
    <hyperlink ref="A154" r:id="rId123" xr:uid="{D05A7E26-5E81-425B-958A-2DBA56670371}"/>
    <hyperlink ref="A155" r:id="rId124" xr:uid="{EFCF7B02-8BA2-438C-803E-5EE1317D0848}"/>
    <hyperlink ref="A156" r:id="rId125" xr:uid="{DBDC78EF-62D6-48F1-B99C-8FEC0F677B3A}"/>
    <hyperlink ref="A157" r:id="rId126" xr:uid="{382D0AA1-3BDD-4B44-8CD2-7D16114C1962}"/>
    <hyperlink ref="A158" r:id="rId127" xr:uid="{7ACEC58D-E54E-4737-BE27-0CB8DE376824}"/>
    <hyperlink ref="A160" r:id="rId128" xr:uid="{84D24D12-1865-4663-A212-95AB5EFA5CFA}"/>
    <hyperlink ref="A162" r:id="rId129" xr:uid="{554FF56D-2321-42A3-B42F-F2ED5ABEA7A2}"/>
    <hyperlink ref="A163" r:id="rId130" xr:uid="{8CA787F8-8E97-4141-8757-CABE9CD51704}"/>
    <hyperlink ref="A164" r:id="rId131" xr:uid="{5EA8BDE9-386F-48C4-8646-62583770D0BE}"/>
    <hyperlink ref="A165" r:id="rId132" xr:uid="{A0808D5D-4070-4AFE-B1B7-421BF3EB519B}"/>
    <hyperlink ref="A166" r:id="rId133" xr:uid="{6213F016-453D-4C9D-9D9F-A9F594809139}"/>
    <hyperlink ref="A168" r:id="rId134" xr:uid="{8DF114A9-B0D7-443D-8D82-7F10F29D1DD9}"/>
    <hyperlink ref="A169" r:id="rId135" xr:uid="{2BDA31B4-783C-4CF2-B1D7-686F203120C7}"/>
    <hyperlink ref="A170" r:id="rId136" xr:uid="{B245559C-3755-43D4-89BF-F9C9C719D007}"/>
    <hyperlink ref="A171" r:id="rId137" xr:uid="{9D1B6C50-211D-4F6A-8825-E61F004E57D4}"/>
    <hyperlink ref="A172" r:id="rId138" xr:uid="{435DB363-B2B1-4162-9ED2-985923796884}"/>
    <hyperlink ref="A173" r:id="rId139" xr:uid="{E4FFDA7B-52CE-446E-A562-5DFE6ADF9583}"/>
    <hyperlink ref="A174" r:id="rId140" xr:uid="{2DF74AFB-F11F-450B-A678-355BE2659036}"/>
    <hyperlink ref="A176" r:id="rId141" xr:uid="{B7941206-41D4-4B78-94C7-81DF5EC7A16E}"/>
    <hyperlink ref="A177" r:id="rId142" xr:uid="{EAF686CD-6075-409F-B59A-E5F638894FD1}"/>
    <hyperlink ref="A178" r:id="rId143" xr:uid="{6C880E71-285B-47E2-85C1-6456051985C9}"/>
    <hyperlink ref="A180" r:id="rId144" xr:uid="{BEC01760-D3EF-4BDC-BFCE-24D8BB42877C}"/>
    <hyperlink ref="A181" r:id="rId145" xr:uid="{931AA678-FC38-4E7C-868E-0AA428D2D498}"/>
    <hyperlink ref="A182" r:id="rId146" xr:uid="{3F591991-A897-4F4E-B6D5-428DDF23413F}"/>
    <hyperlink ref="A183" r:id="rId147" xr:uid="{507ED07E-2B94-40F1-81DD-56916F8E13C3}"/>
    <hyperlink ref="A184" r:id="rId148" xr:uid="{A6E0FC78-8FDE-4F08-A672-2F8EC034DD03}"/>
    <hyperlink ref="A186" r:id="rId149" xr:uid="{E0C7114A-FE69-4344-952F-5654F2B7586F}"/>
    <hyperlink ref="A187" r:id="rId150" xr:uid="{CD1BB16E-4A43-40C7-BBB6-06ABDB799264}"/>
    <hyperlink ref="A188" r:id="rId151" xr:uid="{53563560-E978-4056-AE3E-B945B8DCA405}"/>
    <hyperlink ref="A189" r:id="rId152" xr:uid="{BE9D5F7D-DFDE-4E86-9664-DC5669AEDF45}"/>
    <hyperlink ref="A191" r:id="rId153" xr:uid="{5F10076F-EEAA-4B62-97DE-783E46C3BC4E}"/>
    <hyperlink ref="A192" r:id="rId154" xr:uid="{66C9E8BA-610E-4BE6-880C-A945274D4307}"/>
    <hyperlink ref="A194" r:id="rId155" xr:uid="{EA731D01-E833-4235-BAD3-CFF525B6C066}"/>
    <hyperlink ref="A195" r:id="rId156" xr:uid="{F909E49A-2218-4098-94B1-EE4C16B2C909}"/>
    <hyperlink ref="A196" r:id="rId157" xr:uid="{DA10536D-3E1A-41F0-ABAE-15B35FE9AC6A}"/>
    <hyperlink ref="A197" r:id="rId158" xr:uid="{E9166F87-D198-43BD-A00F-1DBBC5BF77C9}"/>
    <hyperlink ref="A198" r:id="rId159" xr:uid="{EA2DA74D-A459-48E1-A2E3-988DDD0B36A4}"/>
    <hyperlink ref="A199" r:id="rId160" xr:uid="{521F9E71-90D4-4478-9D04-CB8DE85EBA32}"/>
    <hyperlink ref="A200" r:id="rId161" xr:uid="{217982EE-ADDB-46C8-81F9-0E90324FBA55}"/>
    <hyperlink ref="A201" r:id="rId162" xr:uid="{2C3DCD7F-46AE-4594-A630-C78B03DB3AE3}"/>
    <hyperlink ref="A202" r:id="rId163" xr:uid="{ED60C996-727C-453A-AC62-00FB44CFFAC2}"/>
    <hyperlink ref="A203" r:id="rId164" xr:uid="{E64FF2AD-B790-4F7B-BDF5-8A459765AFE4}"/>
    <hyperlink ref="A206" r:id="rId165" xr:uid="{348FA54A-8FEB-48E6-8510-19F78DFA7FD3}"/>
    <hyperlink ref="A207" r:id="rId166" xr:uid="{8F6A59C2-411A-4F58-A9D5-D2437F66873F}"/>
    <hyperlink ref="A208" r:id="rId167" xr:uid="{5B78A46B-B628-4427-AC89-4E7F6269EA82}"/>
    <hyperlink ref="A209" r:id="rId168" xr:uid="{BC619731-67C8-48F0-AB49-047102A53E0D}"/>
    <hyperlink ref="A210" r:id="rId169" xr:uid="{D84869F9-04D0-4342-BE05-C2007ED2F7FD}"/>
    <hyperlink ref="A213" r:id="rId170" xr:uid="{B647F3DD-E7D8-487B-B91F-CC86C2C79E35}"/>
    <hyperlink ref="A214" r:id="rId171" xr:uid="{A2B3CD9C-82DE-48E0-A2C7-DF2A61ED321C}"/>
    <hyperlink ref="A215" r:id="rId172" xr:uid="{3D363EEB-B3C4-49FA-AB91-0F1B65996F29}"/>
    <hyperlink ref="A216" r:id="rId173" xr:uid="{8ECC8434-E038-4956-A351-388ABD06EF1F}"/>
    <hyperlink ref="A217" r:id="rId174" xr:uid="{A5AF6513-D3EA-45E8-9154-A9FA42379087}"/>
    <hyperlink ref="A218" r:id="rId175" xr:uid="{437E1F35-CCA9-4DE6-9195-0720BA37EE3C}"/>
    <hyperlink ref="A219" r:id="rId176" xr:uid="{13E959E8-5F41-4447-AE3E-B9C53F8D0D1C}"/>
    <hyperlink ref="A221" r:id="rId177" xr:uid="{30FE0658-6C7A-4DA4-AEB4-88D483638121}"/>
    <hyperlink ref="A222" r:id="rId178" xr:uid="{8D498C75-AF7C-43ED-A639-218E35A912EB}"/>
    <hyperlink ref="A223" r:id="rId179" xr:uid="{04AE59C6-1E0F-4556-BB43-A0BF4BFC2BF1}"/>
    <hyperlink ref="A224" r:id="rId180" xr:uid="{B0EE477D-12FB-40D5-9974-AC4BBA9C24F1}"/>
    <hyperlink ref="A226" r:id="rId181" xr:uid="{D1DFDDB2-C933-4A02-9B5F-1219DC094C0B}"/>
    <hyperlink ref="A227" r:id="rId182" xr:uid="{EF076A3B-EF8F-4BDB-9DFF-21A6D5AD4189}"/>
    <hyperlink ref="A228" r:id="rId183" xr:uid="{012D53EF-69DA-4275-A3C6-51085580A049}"/>
    <hyperlink ref="A229" r:id="rId184" xr:uid="{155FA541-8021-49F2-A1D4-519A535EF477}"/>
    <hyperlink ref="A230" r:id="rId185" xr:uid="{324E9FA7-1DB6-4392-8943-EC9DDB2E3122}"/>
    <hyperlink ref="A232" r:id="rId186" xr:uid="{2DE5D88A-E07C-4CC4-87BD-C4197B999AEA}"/>
    <hyperlink ref="A234" r:id="rId187" xr:uid="{EEDC94F5-ABD4-40BB-A975-C2562BD2375A}"/>
    <hyperlink ref="A235" r:id="rId188" xr:uid="{90FB3309-EDD4-4797-BDBA-17534FF671D2}"/>
    <hyperlink ref="A236" r:id="rId189" xr:uid="{9B78210C-8FEC-496F-A2FC-B4E3F252B996}"/>
    <hyperlink ref="A239" r:id="rId190" xr:uid="{2D787B32-7E80-4359-90F5-4041900E1A30}"/>
    <hyperlink ref="A240" r:id="rId191" xr:uid="{C484FE42-07FB-4B79-A525-4AE9DF9F5113}"/>
    <hyperlink ref="A241" r:id="rId192" xr:uid="{1D6F16B6-8F8E-405B-AA84-2885F5BF1E46}"/>
    <hyperlink ref="A243" r:id="rId193" xr:uid="{2AB2C025-154E-426F-B228-7A322322E18E}"/>
    <hyperlink ref="A244" r:id="rId194" xr:uid="{BB204293-7D89-4454-B37D-7AC8C8BCCA15}"/>
    <hyperlink ref="A245" r:id="rId195" xr:uid="{FF01C105-0C40-4792-8DFB-4DF50FAD5115}"/>
    <hyperlink ref="A247" r:id="rId196" xr:uid="{B9673D6D-CF80-4361-84AC-9AE9669956A6}"/>
    <hyperlink ref="A248" r:id="rId197" xr:uid="{B3003C70-2799-4504-A662-4ACFF819393C}"/>
    <hyperlink ref="A250" r:id="rId198" xr:uid="{CD980C8C-09FF-4B42-B015-A2EEB7DFEAB3}"/>
    <hyperlink ref="A252" r:id="rId199" xr:uid="{87E65FC8-66B6-4691-8159-525EFE1509CA}"/>
    <hyperlink ref="A253" r:id="rId200" xr:uid="{44F6C085-9E06-4034-8B42-CC64195732B5}"/>
    <hyperlink ref="A254" r:id="rId201" xr:uid="{5A94A8D9-D9EC-4607-97F5-E312DC984C90}"/>
    <hyperlink ref="A255" r:id="rId202" xr:uid="{4B2DB436-E034-467D-86EF-6B98044A9AC2}"/>
    <hyperlink ref="A257" r:id="rId203" xr:uid="{FA6ED326-3C73-4258-B1FF-1C429C945DE7}"/>
    <hyperlink ref="A258" r:id="rId204" xr:uid="{1B6149BE-6E19-4253-B8AC-C435FC3AA0B4}"/>
    <hyperlink ref="A259" r:id="rId205" xr:uid="{41DABACA-428D-4B2C-ADC5-D1B3C8439694}"/>
    <hyperlink ref="A260" r:id="rId206" xr:uid="{8D8AF5E3-5168-4DA5-8547-B34BC0EC41D2}"/>
    <hyperlink ref="A262" r:id="rId207" xr:uid="{631F89D9-B933-44A5-9591-7232A8AF0762}"/>
    <hyperlink ref="A263" r:id="rId208" xr:uid="{E51CD40B-A7EF-4E8C-9F7E-403CAAACA270}"/>
    <hyperlink ref="A264" r:id="rId209" xr:uid="{F5FBCAE7-C9DA-406D-AF80-2F43FE3F52FF}"/>
    <hyperlink ref="A265" r:id="rId210" xr:uid="{B8619595-72B2-4AAB-A13A-E5F3C11C6D9F}"/>
    <hyperlink ref="A267" r:id="rId211" xr:uid="{B0DDA7D1-6E2B-4B36-BD2A-D4EA0FA86B6C}"/>
    <hyperlink ref="A269" r:id="rId212" xr:uid="{13F08D4B-CD38-41C0-AAA9-5C59416A6C0F}"/>
    <hyperlink ref="A270" r:id="rId213" xr:uid="{EDAAE0D8-21A1-4F8D-BC61-BB567B36C35E}"/>
    <hyperlink ref="A272" r:id="rId214" xr:uid="{C7D999ED-EE68-4FDE-BA50-EA0B80F68F3C}"/>
    <hyperlink ref="A274" r:id="rId215" xr:uid="{1FBA6F0A-2E0F-4904-BD68-0615E90E56E4}"/>
    <hyperlink ref="A276" r:id="rId216" xr:uid="{C1CC4F00-93B5-407F-8EC7-25DFA7DB714C}"/>
    <hyperlink ref="A278" r:id="rId217" xr:uid="{460C9A08-5DC7-461B-A250-868A4D1DEBC7}"/>
    <hyperlink ref="A279" r:id="rId218" xr:uid="{17BCF425-1003-47E5-886B-C7076DF556C3}"/>
    <hyperlink ref="A280" r:id="rId219" xr:uid="{DA7DB563-F21B-4139-969E-2064A35C30E4}"/>
    <hyperlink ref="A282" r:id="rId220" xr:uid="{D81D4F49-B8CB-4785-8DF0-56629259FD69}"/>
    <hyperlink ref="A283" r:id="rId221" xr:uid="{50D41D07-4B7F-4104-996F-A1AF74198AE0}"/>
    <hyperlink ref="A284" r:id="rId222" xr:uid="{2953D886-735B-49FC-B44D-96C534DCE650}"/>
    <hyperlink ref="A285" r:id="rId223" xr:uid="{EDBF6C8C-5B3A-4F55-883C-6F5CDE0488AB}"/>
    <hyperlink ref="A286" r:id="rId224" xr:uid="{7B5F0921-FA3B-4834-A863-5FB3DBE3BCAA}"/>
    <hyperlink ref="A287" r:id="rId225" xr:uid="{22D217DF-391A-4028-82C4-EA96A5F8BAF5}"/>
    <hyperlink ref="A288" r:id="rId226" xr:uid="{A1C0E452-267C-4647-B17C-8CADEE90B16B}"/>
    <hyperlink ref="A289" r:id="rId227" xr:uid="{AB7767E4-C029-4979-A809-00CB534E2B06}"/>
    <hyperlink ref="A291" r:id="rId228" xr:uid="{CB03E66E-921F-41D5-B478-81074098678E}"/>
    <hyperlink ref="A292" r:id="rId229" xr:uid="{9CFD720D-CC6A-4777-B1ED-393706142DF9}"/>
    <hyperlink ref="A294" r:id="rId230" xr:uid="{2981CD1B-6728-4744-9815-6B3CE9D28215}"/>
    <hyperlink ref="A295" r:id="rId231" xr:uid="{5D9EFF88-FEED-4CEA-B870-7ABF863BA037}"/>
    <hyperlink ref="A296" r:id="rId232" xr:uid="{FBDC1A4B-A686-4F6C-AF45-99502C1B5F5F}"/>
    <hyperlink ref="A298" r:id="rId233" xr:uid="{B189F5E6-06E1-4830-9E80-F926ED5F5261}"/>
    <hyperlink ref="A300" r:id="rId234" xr:uid="{B553137F-053D-4971-9CBA-3932D2F18CAC}"/>
    <hyperlink ref="A301" r:id="rId235" xr:uid="{B67833AD-D2BC-43B5-BCB6-8099768E04C4}"/>
    <hyperlink ref="A302" r:id="rId236" xr:uid="{7D81A227-8CDD-41F4-ABC1-20E01741AE0A}"/>
    <hyperlink ref="A303" r:id="rId237" xr:uid="{AA896C1F-1AEB-4491-B161-731D5C89FDB4}"/>
    <hyperlink ref="A304" r:id="rId238" xr:uid="{5A212753-00FF-4F68-9EC9-3E676AAF986B}"/>
    <hyperlink ref="A305" r:id="rId239" xr:uid="{14CA7DF0-F684-46D2-9E68-6674AFC319E5}"/>
    <hyperlink ref="A307" r:id="rId240" xr:uid="{288E11F9-9FA3-4A05-A264-81BD074A3139}"/>
    <hyperlink ref="A308" r:id="rId241" xr:uid="{D5AF792E-B1D6-40B1-B7F6-DCFF97F73578}"/>
    <hyperlink ref="A310" r:id="rId242" xr:uid="{2FA6FF0D-0EAD-4684-A5F6-B75772DF4DD3}"/>
    <hyperlink ref="A311" r:id="rId243" xr:uid="{3741F44E-6A5B-4C42-AE77-CC667EDFE89E}"/>
    <hyperlink ref="A312" r:id="rId244" xr:uid="{FC9950E4-8D5D-4F7D-931E-D6AA486B5C56}"/>
    <hyperlink ref="A313" r:id="rId245" location="yahoo.com" xr:uid="{51E239C6-47B3-40FF-9997-AC2E871DEAF5}"/>
    <hyperlink ref="A314" r:id="rId246" xr:uid="{D429B995-1CA6-4AD9-98D0-C5281BCF8A89}"/>
    <hyperlink ref="A316" r:id="rId247" xr:uid="{5AB3EC03-EC13-43EA-B5D3-F9173F1330DD}"/>
    <hyperlink ref="A317" r:id="rId248" xr:uid="{0345C550-94BC-4329-B178-0EC2A9F80464}"/>
    <hyperlink ref="A319" r:id="rId249" xr:uid="{2A2494D6-FD0B-4AD1-BD53-4EC83C3AB88F}"/>
    <hyperlink ref="A320" r:id="rId250" xr:uid="{DD1BF5C3-E3BA-48AC-9D4E-A3F6C192F6D2}"/>
    <hyperlink ref="A321" r:id="rId251" xr:uid="{76F1B1FC-5566-47A8-BCF9-9400566034F2}"/>
    <hyperlink ref="A322" r:id="rId252" xr:uid="{D3A5B0E2-004E-4B3F-BE45-17AA6C7DBFEA}"/>
    <hyperlink ref="A323" r:id="rId253" xr:uid="{CDC875BD-EED4-4D7B-905F-D90AEB7A467C}"/>
    <hyperlink ref="A324" r:id="rId254" xr:uid="{0513B449-BFE1-4687-8E6A-2589B5D927D2}"/>
    <hyperlink ref="A325" r:id="rId255" xr:uid="{AED1529F-8582-435C-AB18-40FAE729556D}"/>
    <hyperlink ref="A327" r:id="rId256" xr:uid="{3AD2D771-7AE7-44E8-BB9E-E8EE243B8E0D}"/>
    <hyperlink ref="A328" r:id="rId257" xr:uid="{6379CA3F-4E50-41D9-B3DE-D80F4B8E7B37}"/>
    <hyperlink ref="A330" r:id="rId258" xr:uid="{4635C915-B4C4-4EE7-9B8E-387D390CF27A}"/>
    <hyperlink ref="A331" r:id="rId259" xr:uid="{EE2F3E73-3774-4889-A3BF-086B74423C26}"/>
    <hyperlink ref="A332" r:id="rId260" xr:uid="{75CCB1CB-D4D3-4BCE-A470-873D21EC5FDA}"/>
    <hyperlink ref="A333" r:id="rId261" xr:uid="{80E866BB-D858-4EB4-AE03-EB78E4CA02EF}"/>
    <hyperlink ref="A334" r:id="rId262" xr:uid="{2CE3AC49-9E7E-4DE7-862E-82756DF81EE2}"/>
    <hyperlink ref="A335" r:id="rId263" xr:uid="{6B7EA341-9A8B-4AD4-BA1A-3B59F416D02B}"/>
    <hyperlink ref="A337" r:id="rId264" xr:uid="{591CD5AC-DFE1-46CB-9602-65873384E5F3}"/>
    <hyperlink ref="A338" r:id="rId265" xr:uid="{755DA377-D4D8-469A-8294-E591E790CED0}"/>
    <hyperlink ref="A339" r:id="rId266" xr:uid="{BB0DF0A3-E94E-4272-A2CC-7A93916A667A}"/>
    <hyperlink ref="A341" r:id="rId267" xr:uid="{873B23BC-A449-4D62-88E0-399CB651503B}"/>
    <hyperlink ref="A342" r:id="rId268" xr:uid="{F73DE052-D279-42E5-8884-F4E56151F6B4}"/>
    <hyperlink ref="A344" r:id="rId269" xr:uid="{4AD6352D-4086-4FFF-813B-294D0842A15E}"/>
    <hyperlink ref="A345" r:id="rId270" xr:uid="{DF880379-47BE-49CE-AEE3-0ABB76BD9A38}"/>
    <hyperlink ref="A346" r:id="rId271" xr:uid="{01D67B05-CC2E-4734-BFD4-A455CB2F9EBF}"/>
    <hyperlink ref="A348" r:id="rId272" xr:uid="{3A672B86-B541-4A05-A938-C3A4ED7AE479}"/>
    <hyperlink ref="A349" r:id="rId273" xr:uid="{CBAB1061-E56A-45A6-B5DB-C392359FA1E9}"/>
    <hyperlink ref="A351" r:id="rId274" xr:uid="{AD15C76D-0EA7-4A02-A808-BF6EA5C10A32}"/>
    <hyperlink ref="A352" r:id="rId275" xr:uid="{F0F2772A-B934-429C-A802-4C841A150D23}"/>
    <hyperlink ref="A354" r:id="rId276" xr:uid="{9FDF4B28-DF39-401D-8070-BE004570C76F}"/>
    <hyperlink ref="A355" r:id="rId277" xr:uid="{B6B22CF5-E7E0-4A00-B28F-8999C60E4496}"/>
    <hyperlink ref="A357" r:id="rId278" xr:uid="{96AF5655-BBB7-47D7-BC70-49E0163D6513}"/>
    <hyperlink ref="A358" r:id="rId279" xr:uid="{9619D4BA-1D89-4419-831D-57FE9CBB9762}"/>
    <hyperlink ref="A360" r:id="rId280" xr:uid="{A88D9246-AA83-400C-97EA-5A25F3C57202}"/>
    <hyperlink ref="A362" r:id="rId281" xr:uid="{C0C54E29-09D0-4557-AD88-7EEC0AC06927}"/>
    <hyperlink ref="A363" r:id="rId282" xr:uid="{2AB0EBD8-BBF7-46AD-A510-3999D1D32384}"/>
    <hyperlink ref="A364" r:id="rId283" xr:uid="{7B508784-EDB8-4460-AE0A-F7126538EAED}"/>
    <hyperlink ref="A365" r:id="rId284" xr:uid="{4E457FC6-AD17-4F05-B611-F21992559BA9}"/>
    <hyperlink ref="A366" r:id="rId285" xr:uid="{BB99D5D2-63AE-4686-84E6-5EC6F32E1D30}"/>
    <hyperlink ref="A367" r:id="rId286" xr:uid="{5AD305E6-DD52-4040-B7B2-2AAA0F57D65D}"/>
    <hyperlink ref="A369" r:id="rId287" xr:uid="{F26CA318-D1B9-44B0-A41C-50F9ED159BA1}"/>
    <hyperlink ref="A370" r:id="rId288" xr:uid="{3474C1E3-76F3-43F4-819E-457D3686A369}"/>
    <hyperlink ref="A372" r:id="rId289" xr:uid="{DAA47B50-D6FA-4364-B79E-01AC52DBEFBD}"/>
    <hyperlink ref="A373" r:id="rId290" xr:uid="{E605CC7C-0742-47B7-8A13-B9AA0CDF468F}"/>
    <hyperlink ref="A375" r:id="rId291" xr:uid="{4472FD2B-0B74-4AAD-A949-795CDDA0C4B9}"/>
    <hyperlink ref="A376" r:id="rId292" xr:uid="{D3AA15A3-9D67-4C67-BF9A-E8088559AAE6}"/>
    <hyperlink ref="A377" r:id="rId293" xr:uid="{1A3FC3C9-0486-449A-BB9B-E2015C0CB8AF}"/>
    <hyperlink ref="A378" r:id="rId294" xr:uid="{007935EE-E195-4D0C-BBEF-944DF2491BC6}"/>
    <hyperlink ref="A379" r:id="rId295" xr:uid="{ACCF4145-7B5C-449F-88A4-83DDD8548967}"/>
    <hyperlink ref="A380" r:id="rId296" xr:uid="{48FBFE1D-D812-49ED-AFF0-FBE1384778CD}"/>
    <hyperlink ref="A381" r:id="rId297" xr:uid="{94E61D7A-D7B2-41B1-93C2-6AE38702E073}"/>
    <hyperlink ref="A383" r:id="rId298" xr:uid="{D86F9B1A-AFFB-4E8D-B50E-901E59B60A93}"/>
    <hyperlink ref="A384" r:id="rId299" xr:uid="{1E3BBEB7-F469-48F8-A95F-34390DF015F3}"/>
    <hyperlink ref="A385" r:id="rId300" xr:uid="{FE6E68D0-C5F2-4603-8276-FBC2BCFB2668}"/>
    <hyperlink ref="A387" r:id="rId301" xr:uid="{3E6A8E3A-9198-40FC-80D0-B535A0A422EB}"/>
    <hyperlink ref="A388" r:id="rId302" xr:uid="{6460C5F0-7E20-4905-9FA4-F2B476FE1D4C}"/>
    <hyperlink ref="A390" r:id="rId303" xr:uid="{FF922034-9FD0-4BF2-A3D0-9460014A71E3}"/>
    <hyperlink ref="A391" r:id="rId304" xr:uid="{0547CC03-5678-4260-8FC1-DC53F4C11AA7}"/>
    <hyperlink ref="A392" r:id="rId305" xr:uid="{6014CC8B-05CD-47D1-9259-1590EAAC9B8A}"/>
    <hyperlink ref="A393" r:id="rId306" xr:uid="{8B873DEB-709C-43C0-94B8-2DE209E22BD1}"/>
    <hyperlink ref="A394" r:id="rId307" xr:uid="{3830BCF9-98CD-49E6-8F3D-ED5A164C6437}"/>
    <hyperlink ref="A395" r:id="rId308" xr:uid="{F8DAC95F-40A3-44B6-BDDB-7D43020FDAFC}"/>
    <hyperlink ref="A396" r:id="rId309" xr:uid="{9374DFDC-C6DC-466D-BE14-8BF61368B646}"/>
    <hyperlink ref="A397" r:id="rId310" xr:uid="{E4DEED6F-63FD-46D7-B5EF-CAB0525F9F76}"/>
    <hyperlink ref="A398" r:id="rId311" xr:uid="{8607F913-A4BD-45CD-9D67-2DB647A51EE7}"/>
    <hyperlink ref="A399" r:id="rId312" xr:uid="{E05A311C-5241-42B8-90D5-ECBBEB9B9555}"/>
    <hyperlink ref="A400" r:id="rId313" xr:uid="{959353FF-ED65-45D1-B24D-6C26FBD20F3C}"/>
    <hyperlink ref="A401" r:id="rId314" xr:uid="{395EB6AD-E3E7-446A-BACB-23081A945B7A}"/>
    <hyperlink ref="A403" r:id="rId315" xr:uid="{14616B19-732C-4811-A260-C3DF33BBECAD}"/>
    <hyperlink ref="A404" r:id="rId316" xr:uid="{55CA062C-C7F1-4260-AA8D-5E36E7A7C39E}"/>
    <hyperlink ref="A405" r:id="rId317" xr:uid="{90B36D06-2D07-48E0-8F05-2620C69ECDBA}"/>
    <hyperlink ref="A406" r:id="rId318" xr:uid="{0CB9D85D-61D5-4278-9CB6-928F74C97157}"/>
    <hyperlink ref="A407" r:id="rId319" xr:uid="{B99215F9-EB19-49E9-A491-22D318A5D618}"/>
    <hyperlink ref="A408" r:id="rId320" xr:uid="{B2ACDC93-4ABC-4814-B136-125ED97211B9}"/>
    <hyperlink ref="A409" r:id="rId321" xr:uid="{312BB577-DF0E-45A2-BA66-883CC1C88918}"/>
    <hyperlink ref="A411" r:id="rId322" xr:uid="{B2D36151-828B-47CC-B56E-5BB664E3C352}"/>
    <hyperlink ref="A412" r:id="rId323" xr:uid="{CDAE2123-AA84-48B4-8771-24D0AE73A5BD}"/>
    <hyperlink ref="A414" r:id="rId324" xr:uid="{148A62FE-90D5-4D5E-B049-720CB50722A1}"/>
    <hyperlink ref="A415" r:id="rId325" xr:uid="{17883742-251B-43AF-9592-6B33CBAA96BC}"/>
    <hyperlink ref="A417" r:id="rId326" xr:uid="{F1E564BB-A248-4C8E-A2EB-B63448072209}"/>
    <hyperlink ref="A418" r:id="rId327" xr:uid="{0D1EF0BB-8E9E-44F4-86D6-D1FCCC64B5CA}"/>
    <hyperlink ref="A420" r:id="rId328" xr:uid="{0037FB00-03B7-4590-AE0D-05C894F4D335}"/>
    <hyperlink ref="A421" r:id="rId329" xr:uid="{009E07C8-EC3E-4D70-A466-D9F9F24A3DEE}"/>
    <hyperlink ref="A422" r:id="rId330" xr:uid="{1C2841D3-0AE2-4359-9552-222EC491B8AB}"/>
    <hyperlink ref="A423" r:id="rId331" xr:uid="{99B9CE61-F0B2-403A-AA63-161F7F110CEF}"/>
    <hyperlink ref="A424" r:id="rId332" xr:uid="{8C5669B0-3FFB-4145-A228-E30615BE7734}"/>
    <hyperlink ref="A425" r:id="rId333" xr:uid="{9507E45C-420A-4160-9B3E-FEDF02DC4294}"/>
    <hyperlink ref="A426" r:id="rId334" xr:uid="{CC04A19A-AB17-4D8F-87BD-178B9796EDBE}"/>
    <hyperlink ref="A428" r:id="rId335" xr:uid="{72237549-A691-4FAF-A34E-C165288FAE1F}"/>
    <hyperlink ref="A429" r:id="rId336" xr:uid="{4B599012-9924-494A-B510-15ECB2AF3440}"/>
    <hyperlink ref="A430" r:id="rId337" xr:uid="{7D895887-E182-4C67-A97A-DA3D112DE40E}"/>
    <hyperlink ref="A432" r:id="rId338" xr:uid="{6E4703F9-16CD-4276-BC48-6EFAADCF7AB9}"/>
    <hyperlink ref="A433" r:id="rId339" xr:uid="{C82EB582-4116-4416-BD90-1B8A20F0654D}"/>
    <hyperlink ref="A434" r:id="rId340" xr:uid="{16BD1549-D909-48A5-AADA-132EBDA8A169}"/>
    <hyperlink ref="A436" r:id="rId341" xr:uid="{E892C4CB-867D-49AE-9A88-2E6E919BB063}"/>
    <hyperlink ref="A437" r:id="rId342" xr:uid="{DB0C47F8-C68A-421B-A4A9-EC7D645B5AA7}"/>
    <hyperlink ref="A438" r:id="rId343" xr:uid="{EB9EF830-5680-41E1-BF2B-6D3AEFE75BCB}"/>
    <hyperlink ref="A439" r:id="rId344" xr:uid="{D902E814-5004-4960-81D9-CA66BE424702}"/>
    <hyperlink ref="A441" r:id="rId345" xr:uid="{8294907E-C1F2-4F66-BA59-C63773CDEEE6}"/>
    <hyperlink ref="A442" r:id="rId346" xr:uid="{3E404B1A-3F79-4B1D-89D1-CE04663CBE6B}"/>
    <hyperlink ref="A444" r:id="rId347" xr:uid="{58C98AA3-D7CE-4B15-953B-A6266140F970}"/>
    <hyperlink ref="A445" r:id="rId348" xr:uid="{C09CB18A-9E14-42E2-970C-2210BA7C8CE5}"/>
    <hyperlink ref="A446" r:id="rId349" xr:uid="{FC1CF9F3-1195-4054-AD29-225AB3EDD5A8}"/>
    <hyperlink ref="A447" r:id="rId350" xr:uid="{B1F66C36-F8C0-4CA0-A4C8-CE5A9E24931D}"/>
    <hyperlink ref="A448" r:id="rId351" xr:uid="{65AE4689-34F4-434E-B574-66B106F244EB}"/>
    <hyperlink ref="A450" r:id="rId352" xr:uid="{0FC2DB8B-D9BE-467D-96F0-FC29D8DB5827}"/>
    <hyperlink ref="A451" r:id="rId353" xr:uid="{6D87B157-93EA-49EC-AD46-511702C424A8}"/>
    <hyperlink ref="A452" r:id="rId354" xr:uid="{A71B189D-2714-4193-864F-DCF228CDD81F}"/>
    <hyperlink ref="A453" r:id="rId355" xr:uid="{2532AD9F-642B-442A-BD43-40F7253596EF}"/>
    <hyperlink ref="A455" r:id="rId356" xr:uid="{C65DD715-A5A0-4228-8B6E-1469FA1A13BD}"/>
    <hyperlink ref="A456" r:id="rId357" xr:uid="{108E3A3F-2354-4A1D-8EB6-948825229FF1}"/>
    <hyperlink ref="A457" r:id="rId358" xr:uid="{18486FFA-1F65-4104-B866-7CB9BB22E470}"/>
    <hyperlink ref="A458" r:id="rId359" xr:uid="{591DDEC5-AE2D-4F2C-8034-0C1A5E71316B}"/>
    <hyperlink ref="A459" r:id="rId360" xr:uid="{9A68D730-905B-4695-9231-C54E28C6D50D}"/>
    <hyperlink ref="A460" r:id="rId361" xr:uid="{BDC8455C-8D89-4B14-9956-3A1CA67EADEE}"/>
    <hyperlink ref="A461" r:id="rId362" xr:uid="{40E906D0-3E10-4335-953B-593E737B8DFE}"/>
    <hyperlink ref="A463" r:id="rId363" xr:uid="{DCD20F43-F811-4307-A254-38CEC39DB8C3}"/>
    <hyperlink ref="A464" r:id="rId364" xr:uid="{6989A563-ACA0-416E-A72C-E19ABA2A7C77}"/>
    <hyperlink ref="A465" r:id="rId365" xr:uid="{D0A2D967-9510-4622-8C51-94B09F8BDB93}"/>
    <hyperlink ref="A466" r:id="rId366" xr:uid="{ED5595BD-CBCC-46FD-847A-BE779F65BEA7}"/>
    <hyperlink ref="A467" r:id="rId367" xr:uid="{5BCDA6F4-78AF-4633-B85E-56D126DFC669}"/>
    <hyperlink ref="A468" r:id="rId368" xr:uid="{066EEEE3-71D3-4722-9C3C-B32CD9FD302B}"/>
    <hyperlink ref="A469" r:id="rId369" xr:uid="{C92F5168-F41C-4D84-9DC4-28F1471A6CCB}"/>
    <hyperlink ref="A470" r:id="rId370" xr:uid="{2B50DB0D-54ED-4452-89E1-6CF67DFE361D}"/>
    <hyperlink ref="A471" r:id="rId371" xr:uid="{45A62FF6-6EE7-4BEA-8ECD-A262BBCE0F87}"/>
    <hyperlink ref="A474" r:id="rId372" xr:uid="{F7FC8939-BDC3-47A1-A53A-FE0381270C24}"/>
    <hyperlink ref="A475" r:id="rId373" xr:uid="{82F9D3BA-FFE5-430D-A767-57320FF29AA4}"/>
    <hyperlink ref="A476" r:id="rId374" xr:uid="{A846101F-D784-47CC-AD58-BA3B7B5F9CF3}"/>
    <hyperlink ref="A477" r:id="rId375" xr:uid="{D801B1B1-EEA0-4B83-A3B0-F79AC014F79F}"/>
    <hyperlink ref="A478" r:id="rId376" xr:uid="{4CD4AD7F-5B92-4148-8230-EF99AEBAAED5}"/>
    <hyperlink ref="A479" r:id="rId377" xr:uid="{19963F11-0D5F-4141-8C6B-229CE102DAAD}"/>
    <hyperlink ref="A481" r:id="rId378" xr:uid="{092A310E-483F-4825-A420-1493A5DF0DA5}"/>
    <hyperlink ref="A483" r:id="rId379" xr:uid="{073CC822-F8E9-497E-9C3E-6237B0326B79}"/>
    <hyperlink ref="A484" r:id="rId380" xr:uid="{D408A5F8-FC26-421E-BCA9-2F307D4A35ED}"/>
    <hyperlink ref="A485" r:id="rId381" xr:uid="{025DE06A-1DDA-46D8-8710-599BAC08CF58}"/>
    <hyperlink ref="A486" r:id="rId382" xr:uid="{62EB5D3F-DFFD-424A-8624-4070BF2A6EEB}"/>
    <hyperlink ref="A488" r:id="rId383" xr:uid="{2F1DDDEF-9BEB-477A-BD98-3FA2B74CAD2E}"/>
    <hyperlink ref="A489" r:id="rId384" xr:uid="{589B8AE8-A3D9-45D1-8A54-D10081410C0F}"/>
    <hyperlink ref="A491" r:id="rId385" xr:uid="{02FAEDD8-64DF-4557-999E-6336ACAEFC69}"/>
    <hyperlink ref="A492" r:id="rId386" xr:uid="{C733A778-209B-47D2-9A91-FAB3DEC0A46B}"/>
    <hyperlink ref="A495" r:id="rId387" xr:uid="{DF54B3AE-5F3A-4388-8FEE-E9AB9E242AFF}"/>
    <hyperlink ref="A497" r:id="rId388" xr:uid="{39D2D7AC-A382-4684-A99C-ED7F35B26A2F}"/>
    <hyperlink ref="A498" r:id="rId389" xr:uid="{A548E9E6-D5AF-4CEB-AB22-16C7C4B881D3}"/>
    <hyperlink ref="A500" r:id="rId390" xr:uid="{4F4D8438-5588-42A2-8683-961749799C25}"/>
    <hyperlink ref="A501" r:id="rId391" xr:uid="{9975B71E-A87B-45CF-81F8-81737EDFC6EC}"/>
    <hyperlink ref="A502" r:id="rId392" xr:uid="{F9ADCF49-06EF-49CA-A35D-8E62B0BA96A5}"/>
    <hyperlink ref="A503" r:id="rId393" xr:uid="{DC3894B1-EDDB-400C-99AE-58D03A37C7F0}"/>
    <hyperlink ref="A504" r:id="rId394" xr:uid="{8541B861-AFBD-424C-838C-C13CADECD6DC}"/>
    <hyperlink ref="A506" r:id="rId395" xr:uid="{A0818D0A-F125-4EA3-9388-5A3B104F807F}"/>
    <hyperlink ref="A508" r:id="rId396" xr:uid="{D10E1732-4370-49DC-86D5-D670518588EE}"/>
    <hyperlink ref="A509" r:id="rId397" xr:uid="{4C7DA7FC-137F-4BFD-BBA0-07071E755E38}"/>
    <hyperlink ref="A510" r:id="rId398" xr:uid="{F670E4DE-BCEC-43D2-BAE8-AFFF87B79199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44766.250022442131</v>
      </c>
      <c r="B2" s="3" t="s">
        <v>121</v>
      </c>
      <c r="C2" s="4" t="s">
        <v>22</v>
      </c>
      <c r="G2" s="4" t="s">
        <v>122</v>
      </c>
      <c r="H2" s="4" t="s">
        <v>123</v>
      </c>
      <c r="I2" s="4" t="s">
        <v>25</v>
      </c>
      <c r="K2" s="4">
        <v>36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72</v>
      </c>
      <c r="T2" s="4" t="s">
        <v>51</v>
      </c>
      <c r="U2" s="4" t="s">
        <v>28</v>
      </c>
      <c r="V2" s="4" t="s">
        <v>30</v>
      </c>
    </row>
    <row r="3" spans="1:22">
      <c r="A3" s="2">
        <v>44766.253062615739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36.4</v>
      </c>
      <c r="L3" s="4">
        <v>19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140</v>
      </c>
      <c r="V3" s="4" t="s">
        <v>30</v>
      </c>
    </row>
    <row r="4" spans="1:22">
      <c r="A4" s="2">
        <v>44766.300567314815</v>
      </c>
      <c r="B4" s="4" t="s">
        <v>97</v>
      </c>
      <c r="C4" s="4" t="s">
        <v>39</v>
      </c>
      <c r="D4" s="4" t="s">
        <v>40</v>
      </c>
      <c r="F4" s="4" t="s">
        <v>98</v>
      </c>
      <c r="I4" s="4" t="s">
        <v>25</v>
      </c>
      <c r="K4" s="4">
        <v>36.1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152</v>
      </c>
      <c r="T4" s="4" t="s">
        <v>28</v>
      </c>
      <c r="U4" s="4" t="s">
        <v>28</v>
      </c>
      <c r="V4" s="4" t="s">
        <v>30</v>
      </c>
    </row>
    <row r="5" spans="1:22">
      <c r="A5" s="2">
        <v>44766.389212013892</v>
      </c>
      <c r="B5" s="3" t="s">
        <v>74</v>
      </c>
      <c r="C5" s="4" t="s">
        <v>39</v>
      </c>
      <c r="D5" s="4" t="s">
        <v>40</v>
      </c>
      <c r="F5" s="4" t="s">
        <v>75</v>
      </c>
      <c r="I5" s="4" t="s">
        <v>25</v>
      </c>
      <c r="K5" s="4">
        <v>36.5</v>
      </c>
      <c r="L5" s="4">
        <v>22</v>
      </c>
      <c r="M5" s="4" t="s">
        <v>155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156</v>
      </c>
      <c r="U5" s="4" t="s">
        <v>28</v>
      </c>
      <c r="V5" s="4" t="s">
        <v>30</v>
      </c>
    </row>
    <row r="6" spans="1:22">
      <c r="A6" s="2">
        <v>44766.397449560187</v>
      </c>
      <c r="B6" s="3" t="s">
        <v>68</v>
      </c>
      <c r="C6" s="4" t="s">
        <v>39</v>
      </c>
      <c r="D6" s="4" t="s">
        <v>45</v>
      </c>
      <c r="E6" s="4">
        <v>505</v>
      </c>
      <c r="I6" s="4" t="s">
        <v>25</v>
      </c>
      <c r="K6" s="4">
        <v>36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37</v>
      </c>
      <c r="S6" s="4" t="s">
        <v>28</v>
      </c>
      <c r="T6" s="4" t="s">
        <v>28</v>
      </c>
      <c r="U6" s="4">
        <v>18</v>
      </c>
      <c r="V6" s="4" t="s">
        <v>30</v>
      </c>
    </row>
    <row r="7" spans="1:22">
      <c r="A7" s="2">
        <v>44766.413570300923</v>
      </c>
      <c r="B7" s="3" t="s">
        <v>70</v>
      </c>
      <c r="C7" s="4" t="s">
        <v>39</v>
      </c>
      <c r="D7" s="4" t="s">
        <v>40</v>
      </c>
      <c r="F7" s="4" t="s">
        <v>71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37</v>
      </c>
      <c r="S7" s="4" t="s">
        <v>28</v>
      </c>
      <c r="T7" s="4" t="s">
        <v>51</v>
      </c>
      <c r="U7" s="4" t="s">
        <v>159</v>
      </c>
      <c r="V7" s="4" t="s">
        <v>30</v>
      </c>
    </row>
    <row r="8" spans="1:22">
      <c r="A8" s="2">
        <v>44766.590218136575</v>
      </c>
      <c r="B8" s="3" t="s">
        <v>89</v>
      </c>
      <c r="C8" s="4" t="s">
        <v>22</v>
      </c>
      <c r="G8" s="4" t="s">
        <v>90</v>
      </c>
      <c r="H8" s="4" t="s">
        <v>91</v>
      </c>
      <c r="I8" s="4" t="s">
        <v>53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44766.883074537036</v>
      </c>
      <c r="B9" s="3" t="s">
        <v>93</v>
      </c>
      <c r="C9" s="4" t="s">
        <v>22</v>
      </c>
      <c r="G9" s="4" t="s">
        <v>94</v>
      </c>
      <c r="H9" s="4" t="s">
        <v>95</v>
      </c>
      <c r="I9" s="4" t="s">
        <v>25</v>
      </c>
      <c r="K9" s="4">
        <v>36.200000000000003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44766.896787060185</v>
      </c>
      <c r="B10" s="3" t="s">
        <v>34</v>
      </c>
      <c r="C10" s="4" t="s">
        <v>22</v>
      </c>
      <c r="G10" s="4" t="s">
        <v>35</v>
      </c>
      <c r="H10" s="4" t="s">
        <v>36</v>
      </c>
      <c r="I10" s="4" t="s">
        <v>25</v>
      </c>
      <c r="K10" s="4">
        <v>36.4</v>
      </c>
      <c r="L10" s="4">
        <v>12</v>
      </c>
      <c r="M10" s="4" t="s">
        <v>26</v>
      </c>
      <c r="N10" s="4" t="s">
        <v>27</v>
      </c>
      <c r="O10" s="4" t="s">
        <v>27</v>
      </c>
      <c r="Q10" s="4" t="s">
        <v>37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44766.91373508102</v>
      </c>
      <c r="B11" s="3" t="s">
        <v>42</v>
      </c>
      <c r="C11" s="4" t="s">
        <v>39</v>
      </c>
      <c r="D11" s="4" t="s">
        <v>40</v>
      </c>
      <c r="F11" s="4" t="s">
        <v>43</v>
      </c>
      <c r="I11" s="4" t="s">
        <v>25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37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44766.917983935185</v>
      </c>
      <c r="B12" s="3" t="s">
        <v>126</v>
      </c>
      <c r="C12" s="4" t="s">
        <v>22</v>
      </c>
      <c r="G12" s="4" t="s">
        <v>127</v>
      </c>
      <c r="H12" s="4" t="s">
        <v>160</v>
      </c>
      <c r="I12" s="4" t="s">
        <v>25</v>
      </c>
      <c r="K12" s="4">
        <v>36.5</v>
      </c>
      <c r="L12" s="4">
        <v>30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44766.951306655094</v>
      </c>
      <c r="B13" s="3" t="s">
        <v>48</v>
      </c>
      <c r="C13" s="4" t="s">
        <v>22</v>
      </c>
      <c r="G13" s="4" t="s">
        <v>49</v>
      </c>
      <c r="H13" s="4" t="s">
        <v>50</v>
      </c>
      <c r="I13" s="4" t="s">
        <v>25</v>
      </c>
      <c r="K13" s="4">
        <v>36.4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51</v>
      </c>
      <c r="U13" s="4" t="s">
        <v>28</v>
      </c>
      <c r="V13" s="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D52F-E6B8-4E55-9CC9-4F90C89FCA37}">
  <dimension ref="A1:T1000"/>
  <sheetViews>
    <sheetView tabSelected="1" topLeftCell="B39" zoomScale="115" zoomScaleNormal="115" workbookViewId="0">
      <selection activeCell="C58" sqref="C58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1417</v>
      </c>
      <c r="C1" s="27" t="s">
        <v>1418</v>
      </c>
      <c r="D1" s="28" t="s">
        <v>6</v>
      </c>
      <c r="E1" s="28" t="s">
        <v>5</v>
      </c>
      <c r="F1" s="29">
        <v>44760</v>
      </c>
      <c r="G1" s="29">
        <v>44761</v>
      </c>
      <c r="H1" s="29">
        <v>44762</v>
      </c>
      <c r="I1" s="29">
        <v>44763</v>
      </c>
      <c r="J1" s="29">
        <v>44764</v>
      </c>
      <c r="K1" s="29">
        <v>44765</v>
      </c>
      <c r="L1" s="29">
        <v>44766</v>
      </c>
      <c r="N1" s="28" t="s">
        <v>1419</v>
      </c>
      <c r="O1" s="31" t="s">
        <v>1420</v>
      </c>
    </row>
    <row r="2" spans="2:15" ht="15" customHeight="1">
      <c r="B2" s="33" t="s">
        <v>1379</v>
      </c>
      <c r="C2" s="27">
        <v>247</v>
      </c>
      <c r="D2" s="34" t="s">
        <v>1380</v>
      </c>
      <c r="E2" s="26" t="s">
        <v>1381</v>
      </c>
      <c r="F2" s="33" t="str">
        <f>IF(OR(OR(ISNUMBER(MATCH(C2,'July 18'!$E$2:$E$300,0)),ISNUMBER(MATCH(C2,'July 18'!$F$2:$F$300,0))),AND(ISNUMBER(MATCH(D2,'July 18'!$H$2:$H$300,0)),(ISNUMBER(MATCH(E2,'July 18'!$G$2:$G$300,0))))),"Found","Not Found")</f>
        <v>Found</v>
      </c>
      <c r="G2" s="33" t="str">
        <f>IF(OR(OR(ISNUMBER(MATCH(C2,'July 19'!$E$2:$E$300,0)),ISNUMBER(MATCH(C2,'July 19'!$F$2:$F$300,0))),AND(ISNUMBER(MATCH(D2,'July 19'!$H$2:$H$300,0)),(ISNUMBER(MATCH(E2,'July 19'!$G$2:$G$300,0))))),"Found","Not Found")</f>
        <v>Found</v>
      </c>
      <c r="H2" s="35" t="str">
        <f>IF(OR(OR(ISNUMBER(MATCH(C2,'July 20'!$E$2:$E$300,0)),ISNUMBER(MATCH(C2,'July 20'!$F$2:$F$300,0))),AND(ISNUMBER(MATCH(D2,'July 20'!$H$2:$H$300,0)),(ISNUMBER(MATCH(E2,'July 20'!$G$2:$G$300,0))))),"Found","Not Found")</f>
        <v>Found</v>
      </c>
      <c r="I2" s="33" t="str">
        <f>IF(OR(OR(ISNUMBER(MATCH(C2,'July 21'!$E$2:$E$300,0)),ISNUMBER(MATCH(C2,'July 21'!$F$2:$F$300,0))),AND(ISNUMBER(MATCH(D2,'July 21'!$H$2:$H$300,0)),(ISNUMBER(MATCH(E2,'July 21'!$G$2:$G$300,0))))),"Found","Not Found")</f>
        <v>Not Found</v>
      </c>
      <c r="J2" s="33" t="str">
        <f>IF(OR(OR(ISNUMBER(MATCH(C2,'July 22'!$E$2:$E$300,0)),ISNUMBER(MATCH(C2,'July 22'!$F$2:$F$300,0))),AND(ISNUMBER(MATCH(D2,'July 22'!$H$2:$H$300,0)),(ISNUMBER(MATCH(E2,'July 22'!$G$2:$G$300,0))))),"Found","Not Found")</f>
        <v>Found</v>
      </c>
      <c r="K2" s="33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33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36">
        <f t="shared" ref="M2:M65" si="0">COUNTIF(F2:L2, "Found")</f>
        <v>4</v>
      </c>
      <c r="N2" s="34" t="s">
        <v>1421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416</v>
      </c>
      <c r="C3" s="27">
        <f>VLOOKUP(B3,'PKII Employee Details'!$A$2:$F$600,3,FALSE)</f>
        <v>269</v>
      </c>
      <c r="D3" s="34" t="s">
        <v>109</v>
      </c>
      <c r="E3" s="26" t="s">
        <v>108</v>
      </c>
      <c r="F3" s="33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33" t="str">
        <f>IF(OR(OR(ISNUMBER(MATCH(C3,'July 19'!$E$2:$E$300,0)),ISNUMBER(MATCH(C3,'July 19'!$F$2:$F$300,0))),AND(ISNUMBER(MATCH(D3,'July 19'!$H$2:$H$300,0)),(ISNUMBER(MATCH(E3,'July 19'!$G$2:$G$300,0))))),"Found","Not Found")</f>
        <v>Found</v>
      </c>
      <c r="H3" s="35" t="str">
        <f>IF(OR(OR(ISNUMBER(MATCH(C3,'July 20'!$E$2:$E$300,0)),ISNUMBER(MATCH(C3,'July 20'!$F$2:$F$300,0))),AND(ISNUMBER(MATCH(D3,'July 20'!$H$2:$H$300,0)),(ISNUMBER(MATCH(E3,'July 20'!$G$2:$G$300,0))))),"Found","Not Found")</f>
        <v>Not Found</v>
      </c>
      <c r="I3" s="33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33" t="str">
        <f>IF(OR(OR(ISNUMBER(MATCH(C3,'July 22'!$E$2:$E$300,0)),ISNUMBER(MATCH(C3,'July 22'!$F$2:$F$300,0))),AND(ISNUMBER(MATCH(D3,'July 22'!$H$2:$H$300,0)),(ISNUMBER(MATCH(E3,'July 22'!$G$2:$G$300,0))))),"Found","Not Found")</f>
        <v>Not Found</v>
      </c>
      <c r="K3" s="33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33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36">
        <f t="shared" si="0"/>
        <v>1</v>
      </c>
      <c r="N3" s="34" t="s">
        <v>1421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1346</v>
      </c>
      <c r="C4" s="27">
        <f>VLOOKUP(B4,'PKII Employee Details'!$A$2:$F$600,3,FALSE)</f>
        <v>554</v>
      </c>
      <c r="D4" s="34" t="s">
        <v>1266</v>
      </c>
      <c r="E4" s="34" t="s">
        <v>1347</v>
      </c>
      <c r="F4" s="33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33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35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33" t="str">
        <f>IF(OR(OR(ISNUMBER(MATCH(C4,'July 21'!$E$2:$E$300,0)),ISNUMBER(MATCH(C4,'July 21'!$F$2:$F$300,0))),AND(ISNUMBER(MATCH(D4,'July 21'!$H$2:$H$300,0)),(ISNUMBER(MATCH(E4,'July 21'!$G$2:$G$300,0))))),"Found","Not Found")</f>
        <v>Not Found</v>
      </c>
      <c r="J4" s="33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33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33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36">
        <f t="shared" si="0"/>
        <v>0</v>
      </c>
      <c r="N4" s="34" t="s">
        <v>1421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756</v>
      </c>
      <c r="C5" s="27">
        <v>571</v>
      </c>
      <c r="D5" s="34" t="s">
        <v>753</v>
      </c>
      <c r="E5" s="34" t="s">
        <v>1422</v>
      </c>
      <c r="F5" s="33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33" t="str">
        <f>IF(OR(OR(ISNUMBER(MATCH(C5,'July 19'!$E$2:$E$300,0)),ISNUMBER(MATCH(C5,'July 19'!$F$2:$F$300,0))),AND(ISNUMBER(MATCH(D5,'July 19'!$H$2:$H$300,0)),(ISNUMBER(MATCH(E5,'July 19'!$G$2:$G$300,0))))),"Found","Not Found")</f>
        <v>Not Found</v>
      </c>
      <c r="H5" s="35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33" t="str">
        <f>IF(OR(OR(ISNUMBER(MATCH(C5,'July 21'!$E$2:$E$300,0)),ISNUMBER(MATCH(C5,'July 21'!$F$2:$F$300,0))),AND(ISNUMBER(MATCH(D5,'July 21'!$H$2:$H$300,0)),(ISNUMBER(MATCH(E5,'July 21'!$G$2:$G$300,0))))),"Found","Not Found")</f>
        <v>Not Found</v>
      </c>
      <c r="J5" s="33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33" t="str">
        <f>IF(OR(OR(ISNUMBER(MATCH(C5,'July 23'!$E$2:$E$300,0)),ISNUMBER(MATCH(C5,'July 23'!$F$2:$F$300,0))),AND(ISNUMBER(MATCH(D5,'July 23'!$H$2:$H$300,0)),(ISNUMBER(MATCH(E5,'July 23'!$G$2:$G$300,0))))),"Found","Not Found")</f>
        <v>Found</v>
      </c>
      <c r="L5" s="33" t="str">
        <f>IF(OR(OR(ISNUMBER(MATCH(C5,'July 24'!$E$2:$E$300,0)),ISNUMBER(MATCH(C5,'July 24'!$F$2:$F$300,0))),AND(ISNUMBER(MATCH(D5,'July 24'!$H$2:$H$300,0)),(ISNUMBER(MATCH(E5,'July 24'!$G$2:$G$300,0))))),"Found","Not Found")</f>
        <v>Not Found</v>
      </c>
      <c r="M5" s="36">
        <f t="shared" si="0"/>
        <v>4</v>
      </c>
      <c r="N5" s="34" t="s">
        <v>1421</v>
      </c>
      <c r="O5" s="30" t="str">
        <f t="shared" si="1"/>
        <v>No</v>
      </c>
    </row>
    <row r="6" spans="2:15" ht="15" customHeight="1">
      <c r="B6" s="33" t="s">
        <v>961</v>
      </c>
      <c r="C6" s="27">
        <f>VLOOKUP(B6,'PKII Employee Details'!$A$2:$F$600,3,FALSE)</f>
        <v>505</v>
      </c>
      <c r="D6" s="34" t="s">
        <v>962</v>
      </c>
      <c r="E6" s="34" t="s">
        <v>963</v>
      </c>
      <c r="F6" s="33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33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35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33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33" t="str">
        <f>IF(OR(OR(ISNUMBER(MATCH(C6,'July 22'!$E$2:$E$300,0)),ISNUMBER(MATCH(C6,'July 22'!$F$2:$F$300,0))),AND(ISNUMBER(MATCH(D6,'July 22'!$H$2:$H$300,0)),(ISNUMBER(MATCH(E6,'July 22'!$G$2:$G$300,0))))),"Found","Not Found")</f>
        <v>Found</v>
      </c>
      <c r="K6" s="33" t="str">
        <f>IF(OR(OR(ISNUMBER(MATCH(C6,'July 23'!$E$2:$E$300,0)),ISNUMBER(MATCH(C6,'July 23'!$F$2:$F$300,0))),AND(ISNUMBER(MATCH(D6,'July 23'!$H$2:$H$300,0)),(ISNUMBER(MATCH(E6,'July 23'!$G$2:$G$300,0))))),"Found","Not Found")</f>
        <v>Found</v>
      </c>
      <c r="L6" s="33" t="str">
        <f>IF(OR(OR(ISNUMBER(MATCH(C6,'July 24'!$E$2:$E$300,0)),ISNUMBER(MATCH(C6,'July 24'!$F$2:$F$300,0))),AND(ISNUMBER(MATCH(D6,'July 24'!$H$2:$H$300,0)),(ISNUMBER(MATCH(E6,'July 24'!$G$2:$G$300,0))))),"Found","Not Found")</f>
        <v>Found</v>
      </c>
      <c r="M6" s="36">
        <f t="shared" si="0"/>
        <v>7</v>
      </c>
      <c r="N6" s="34" t="s">
        <v>1421</v>
      </c>
      <c r="O6" s="30" t="str">
        <f t="shared" si="1"/>
        <v>No</v>
      </c>
    </row>
    <row r="7" spans="2:15" ht="15" customHeight="1">
      <c r="B7" s="37" t="s">
        <v>343</v>
      </c>
      <c r="C7" s="27" t="str">
        <f>VLOOKUP(B7,'PKII Employee Details'!$A$2:$F$600,3,FALSE)</f>
        <v>C259</v>
      </c>
      <c r="D7" s="34" t="s">
        <v>345</v>
      </c>
      <c r="E7" s="26" t="s">
        <v>346</v>
      </c>
      <c r="F7" s="33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33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35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33" t="str">
        <f>IF(OR(OR(ISNUMBER(MATCH(C7,'July 21'!$E$2:$E$300,0)),ISNUMBER(MATCH(C7,'July 21'!$F$2:$F$300,0))),AND(ISNUMBER(MATCH(D7,'July 21'!$H$2:$H$300,0)),(ISNUMBER(MATCH(E7,'July 21'!$G$2:$G$300,0))))),"Found","Not Found")</f>
        <v>Not Found</v>
      </c>
      <c r="J7" s="33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33" t="str">
        <f>IF(OR(OR(ISNUMBER(MATCH(C7,'July 23'!$E$2:$E$300,0)),ISNUMBER(MATCH(C7,'July 23'!$F$2:$F$300,0))),AND(ISNUMBER(MATCH(D7,'July 23'!$H$2:$H$300,0)),(ISNUMBER(MATCH(E7,'July 23'!$G$2:$G$300,0))))),"Found","Not Found")</f>
        <v>Found</v>
      </c>
      <c r="L7" s="33" t="str">
        <f>IF(OR(OR(ISNUMBER(MATCH(C7,'July 24'!$E$2:$E$300,0)),ISNUMBER(MATCH(C7,'July 24'!$F$2:$F$300,0))),AND(ISNUMBER(MATCH(D7,'July 24'!$H$2:$H$300,0)),(ISNUMBER(MATCH(E7,'July 24'!$G$2:$G$300,0))))),"Found","Not Found")</f>
        <v>Found</v>
      </c>
      <c r="M7" s="36">
        <f t="shared" si="0"/>
        <v>6</v>
      </c>
      <c r="N7" s="34" t="s">
        <v>1421</v>
      </c>
      <c r="O7" s="30" t="str">
        <f t="shared" si="1"/>
        <v>No</v>
      </c>
    </row>
    <row r="8" spans="2:15" ht="15" customHeight="1">
      <c r="B8" s="37" t="s">
        <v>1268</v>
      </c>
      <c r="C8" s="27">
        <v>480</v>
      </c>
      <c r="D8" s="34" t="s">
        <v>1266</v>
      </c>
      <c r="E8" s="33" t="s">
        <v>1265</v>
      </c>
      <c r="F8" s="33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33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35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33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33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33" t="str">
        <f>IF(OR(OR(ISNUMBER(MATCH(C8,'July 23'!$E$2:$E$300,0)),ISNUMBER(MATCH(C8,'July 23'!$F$2:$F$300,0))),AND(ISNUMBER(MATCH(D8,'July 23'!$H$2:$H$300,0)),(ISNUMBER(MATCH(E8,'July 23'!$G$2:$G$300,0))))),"Found","Not Found")</f>
        <v>Found</v>
      </c>
      <c r="L8" s="33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36">
        <f t="shared" si="0"/>
        <v>6</v>
      </c>
      <c r="N8" s="34" t="s">
        <v>1421</v>
      </c>
      <c r="O8" s="30" t="str">
        <f t="shared" si="1"/>
        <v>No</v>
      </c>
    </row>
    <row r="9" spans="2:15" ht="15" customHeight="1">
      <c r="B9" s="33" t="s">
        <v>1071</v>
      </c>
      <c r="C9" s="27" t="str">
        <f>VLOOKUP(B9,'PKII Employee Details'!$A$2:$F$600,3,FALSE)</f>
        <v>C767</v>
      </c>
      <c r="D9" s="34" t="s">
        <v>144</v>
      </c>
      <c r="E9" s="26" t="s">
        <v>143</v>
      </c>
      <c r="F9" s="33" t="str">
        <f>IF(OR(OR(ISNUMBER(MATCH(C9,'July 18'!$E$2:$E$300,0)),ISNUMBER(MATCH(C9,'July 18'!$F$2:$F$300,0))),AND(ISNUMBER(MATCH(D9,'July 18'!$H$2:$H$300,0)),(ISNUMBER(MATCH(E9,'July 18'!$G$2:$G$300,0))))),"Found","Not Found")</f>
        <v>Not Found</v>
      </c>
      <c r="G9" s="33" t="str">
        <f>IF(OR(OR(ISNUMBER(MATCH(C9,'July 19'!$E$2:$E$300,0)),ISNUMBER(MATCH(C9,'July 19'!$F$2:$F$300,0))),AND(ISNUMBER(MATCH(D9,'July 19'!$H$2:$H$300,0)),(ISNUMBER(MATCH(E9,'July 19'!$G$2:$G$300,0))))),"Found","Not Found")</f>
        <v>Not Found</v>
      </c>
      <c r="H9" s="35" t="str">
        <f>IF(OR(OR(ISNUMBER(MATCH(C9,'July 20'!$E$2:$E$300,0)),ISNUMBER(MATCH(C9,'July 20'!$F$2:$F$300,0))),AND(ISNUMBER(MATCH(D9,'July 20'!$H$2:$H$300,0)),(ISNUMBER(MATCH(E9,'July 20'!$G$2:$G$300,0))))),"Found","Not Found")</f>
        <v>Not Found</v>
      </c>
      <c r="I9" s="33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33" t="str">
        <f>IF(OR(OR(ISNUMBER(MATCH(C9,'July 22'!$E$2:$E$300,0)),ISNUMBER(MATCH(C9,'July 22'!$F$2:$F$300,0))),AND(ISNUMBER(MATCH(D9,'July 22'!$H$2:$H$300,0)),(ISNUMBER(MATCH(E9,'July 22'!$G$2:$G$300,0))))),"Found","Not Found")</f>
        <v>Not Found</v>
      </c>
      <c r="K9" s="33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33" t="str">
        <f>IF(OR(OR(ISNUMBER(MATCH(C9,'July 24'!$E$2:$E$300,0)),ISNUMBER(MATCH(C9,'July 24'!$F$2:$F$300,0))),AND(ISNUMBER(MATCH(D9,'July 24'!$H$2:$H$300,0)),(ISNUMBER(MATCH(E9,'July 24'!$G$2:$G$300,0))))),"Found","Not Found")</f>
        <v>Not Found</v>
      </c>
      <c r="M9" s="36">
        <f t="shared" si="0"/>
        <v>1</v>
      </c>
      <c r="N9" s="34" t="s">
        <v>1421</v>
      </c>
      <c r="O9" s="30" t="str">
        <f t="shared" si="1"/>
        <v>Yes</v>
      </c>
    </row>
    <row r="10" spans="2:15" ht="15" customHeight="1">
      <c r="B10" s="33" t="s">
        <v>715</v>
      </c>
      <c r="C10" s="27" t="str">
        <f>VLOOKUP(B10,'PKII Employee Details'!$A$2:$F$600,3,FALSE)</f>
        <v>C652</v>
      </c>
      <c r="D10" s="34" t="s">
        <v>24</v>
      </c>
      <c r="E10" s="26" t="s">
        <v>23</v>
      </c>
      <c r="F10" s="33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33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35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33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33" t="str">
        <f>IF(OR(OR(ISNUMBER(MATCH(C10,'July 22'!$E$2:$E$300,0)),ISNUMBER(MATCH(C10,'July 22'!$F$2:$F$300,0))),AND(ISNUMBER(MATCH(D10,'July 22'!$H$2:$H$300,0)),(ISNUMBER(MATCH(E10,'July 22'!$G$2:$G$300,0))))),"Found","Not Found")</f>
        <v>Not Found</v>
      </c>
      <c r="K10" s="33" t="str">
        <f>IF(OR(OR(ISNUMBER(MATCH(C10,'July 23'!$E$2:$E$300,0)),ISNUMBER(MATCH(C10,'July 23'!$F$2:$F$300,0))),AND(ISNUMBER(MATCH(D10,'July 23'!$H$2:$H$300,0)),(ISNUMBER(MATCH(E10,'July 23'!$G$2:$G$300,0))))),"Found","Not Found")</f>
        <v>Found</v>
      </c>
      <c r="L10" s="33" t="str">
        <f>IF(OR(OR(ISNUMBER(MATCH(C10,'July 24'!$E$2:$E$300,0)),ISNUMBER(MATCH(C10,'July 24'!$F$2:$F$300,0))),AND(ISNUMBER(MATCH(D10,'July 24'!$H$2:$H$300,0)),(ISNUMBER(MATCH(E10,'July 24'!$G$2:$G$300,0))))),"Found","Not Found")</f>
        <v>Found</v>
      </c>
      <c r="M10" s="36">
        <f t="shared" si="0"/>
        <v>6</v>
      </c>
      <c r="N10" s="34" t="s">
        <v>1421</v>
      </c>
      <c r="O10" s="30" t="str">
        <f t="shared" si="1"/>
        <v>No</v>
      </c>
    </row>
    <row r="11" spans="2:15" ht="15" customHeight="1">
      <c r="B11" s="33" t="s">
        <v>405</v>
      </c>
      <c r="C11" s="27" t="str">
        <f>VLOOKUP(B11,'PKII Employee Details'!$A$2:$F$600,3,FALSE)</f>
        <v>C764</v>
      </c>
      <c r="D11" s="34" t="s">
        <v>88</v>
      </c>
      <c r="E11" s="26" t="s">
        <v>87</v>
      </c>
      <c r="F11" s="33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33" t="str">
        <f>IF(OR(OR(ISNUMBER(MATCH(C11,'July 19'!$E$2:$E$300,0)),ISNUMBER(MATCH(C11,'July 19'!$F$2:$F$300,0))),AND(ISNUMBER(MATCH(D11,'July 19'!$H$2:$H$300,0)),(ISNUMBER(MATCH(E11,'July 19'!$G$2:$G$300,0))))),"Found","Not Found")</f>
        <v>Found</v>
      </c>
      <c r="H11" s="35" t="str">
        <f>IF(OR(OR(ISNUMBER(MATCH(C11,'July 20'!$E$2:$E$300,0)),ISNUMBER(MATCH(C11,'July 20'!$F$2:$F$300,0))),AND(ISNUMBER(MATCH(D11,'July 20'!$H$2:$H$300,0)),(ISNUMBER(MATCH(E11,'July 20'!$G$2:$G$300,0))))),"Found","Not Found")</f>
        <v>Not Found</v>
      </c>
      <c r="I11" s="33" t="str">
        <f>IF(OR(OR(ISNUMBER(MATCH(C11,'July 21'!$E$2:$E$300,0)),ISNUMBER(MATCH(C11,'July 21'!$F$2:$F$300,0))),AND(ISNUMBER(MATCH(D11,'July 21'!$H$2:$H$300,0)),(ISNUMBER(MATCH(E11,'July 21'!$G$2:$G$300,0))))),"Found","Not Found")</f>
        <v>Found</v>
      </c>
      <c r="J11" s="33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33" t="str">
        <f>IF(OR(OR(ISNUMBER(MATCH(C11,'July 23'!$E$2:$E$300,0)),ISNUMBER(MATCH(C11,'July 23'!$F$2:$F$300,0))),AND(ISNUMBER(MATCH(D11,'July 23'!$H$2:$H$300,0)),(ISNUMBER(MATCH(E11,'July 23'!$G$2:$G$300,0))))),"Found","Not Found")</f>
        <v>Found</v>
      </c>
      <c r="L11" s="33" t="str">
        <f>IF(OR(OR(ISNUMBER(MATCH(C11,'July 24'!$E$2:$E$300,0)),ISNUMBER(MATCH(C11,'July 24'!$F$2:$F$300,0))),AND(ISNUMBER(MATCH(D11,'July 24'!$H$2:$H$300,0)),(ISNUMBER(MATCH(E11,'July 24'!$G$2:$G$300,0))))),"Found","Not Found")</f>
        <v>Not Found</v>
      </c>
      <c r="M11" s="36">
        <f t="shared" si="0"/>
        <v>5</v>
      </c>
      <c r="N11" s="34" t="s">
        <v>1421</v>
      </c>
      <c r="O11" s="30" t="str">
        <f t="shared" si="1"/>
        <v>No</v>
      </c>
    </row>
    <row r="12" spans="2:15" ht="15" customHeight="1">
      <c r="B12" s="33" t="s">
        <v>521</v>
      </c>
      <c r="C12" s="27" t="str">
        <f>VLOOKUP(B12,'PKII Employee Details'!$A$2:$F$600,3,FALSE)</f>
        <v>C508</v>
      </c>
      <c r="D12" s="34" t="s">
        <v>519</v>
      </c>
      <c r="E12" s="26" t="s">
        <v>523</v>
      </c>
      <c r="F12" s="33" t="str">
        <f>IF(OR(OR(ISNUMBER(MATCH(C12,'July 18'!$E$2:$E$300,0)),ISNUMBER(MATCH(C12,'July 18'!$F$2:$F$300,0))),AND(ISNUMBER(MATCH(D12,'July 18'!$H$2:$H$300,0)),(ISNUMBER(MATCH(E12,'July 18'!$G$2:$G$300,0))))),"Found","Not Found")</f>
        <v>Not Found</v>
      </c>
      <c r="G12" s="33" t="str">
        <f>IF(OR(OR(ISNUMBER(MATCH(C12,'July 19'!$E$2:$E$300,0)),ISNUMBER(MATCH(C12,'July 19'!$F$2:$F$300,0))),AND(ISNUMBER(MATCH(D12,'July 19'!$H$2:$H$300,0)),(ISNUMBER(MATCH(E12,'July 19'!$G$2:$G$300,0))))),"Found","Not Found")</f>
        <v>Not Found</v>
      </c>
      <c r="H12" s="35" t="str">
        <f>IF(OR(OR(ISNUMBER(MATCH(C12,'July 20'!$E$2:$E$300,0)),ISNUMBER(MATCH(C12,'July 20'!$F$2:$F$300,0))),AND(ISNUMBER(MATCH(D12,'July 20'!$H$2:$H$300,0)),(ISNUMBER(MATCH(E12,'July 20'!$G$2:$G$300,0))))),"Found","Not Found")</f>
        <v>Not Found</v>
      </c>
      <c r="I12" s="33" t="str">
        <f>IF(OR(OR(ISNUMBER(MATCH(C12,'July 21'!$E$2:$E$300,0)),ISNUMBER(MATCH(C12,'July 21'!$F$2:$F$300,0))),AND(ISNUMBER(MATCH(D12,'July 21'!$H$2:$H$300,0)),(ISNUMBER(MATCH(E12,'July 21'!$G$2:$G$300,0))))),"Found","Not Found")</f>
        <v>Not Found</v>
      </c>
      <c r="J12" s="33" t="str">
        <f>IF(OR(OR(ISNUMBER(MATCH(C12,'July 22'!$E$2:$E$300,0)),ISNUMBER(MATCH(C12,'July 22'!$F$2:$F$300,0))),AND(ISNUMBER(MATCH(D12,'July 22'!$H$2:$H$300,0)),(ISNUMBER(MATCH(E12,'July 22'!$G$2:$G$300,0))))),"Found","Not Found")</f>
        <v>Not Found</v>
      </c>
      <c r="K12" s="33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33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36">
        <f t="shared" si="0"/>
        <v>0</v>
      </c>
      <c r="N12" s="34" t="s">
        <v>1421</v>
      </c>
      <c r="O12" s="30" t="str">
        <f t="shared" si="1"/>
        <v>Yes</v>
      </c>
    </row>
    <row r="13" spans="2:15" ht="15" customHeight="1">
      <c r="B13" s="33" t="s">
        <v>809</v>
      </c>
      <c r="C13" s="27" t="str">
        <f>VLOOKUP(B13,'PKII Employee Details'!$A$2:$F$600,3,FALSE)</f>
        <v>C766</v>
      </c>
      <c r="D13" s="34" t="s">
        <v>84</v>
      </c>
      <c r="E13" s="26" t="s">
        <v>83</v>
      </c>
      <c r="F13" s="33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33" t="str">
        <f>IF(OR(OR(ISNUMBER(MATCH(C13,'July 19'!$E$2:$E$300,0)),ISNUMBER(MATCH(C13,'July 19'!$F$2:$F$300,0))),AND(ISNUMBER(MATCH(D13,'July 19'!$H$2:$H$300,0)),(ISNUMBER(MATCH(E13,'July 19'!$G$2:$G$300,0))))),"Found","Not Found")</f>
        <v>Not Found</v>
      </c>
      <c r="H13" s="35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33" t="str">
        <f>IF(OR(OR(ISNUMBER(MATCH(C13,'July 21'!$E$2:$E$300,0)),ISNUMBER(MATCH(C13,'July 21'!$F$2:$F$300,0))),AND(ISNUMBER(MATCH(D13,'July 21'!$H$2:$H$300,0)),(ISNUMBER(MATCH(E13,'July 21'!$G$2:$G$300,0))))),"Found","Not Found")</f>
        <v>Not Found</v>
      </c>
      <c r="J13" s="33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33" t="str">
        <f>IF(OR(OR(ISNUMBER(MATCH(C13,'July 23'!$E$2:$E$300,0)),ISNUMBER(MATCH(C13,'July 23'!$F$2:$F$300,0))),AND(ISNUMBER(MATCH(D13,'July 23'!$H$2:$H$300,0)),(ISNUMBER(MATCH(E13,'July 23'!$G$2:$G$300,0))))),"Found","Not Found")</f>
        <v>Not Found</v>
      </c>
      <c r="L13" s="33" t="str">
        <f>IF(OR(OR(ISNUMBER(MATCH(C13,'July 24'!$E$2:$E$300,0)),ISNUMBER(MATCH(C13,'July 24'!$F$2:$F$300,0))),AND(ISNUMBER(MATCH(D13,'July 24'!$H$2:$H$300,0)),(ISNUMBER(MATCH(E13,'July 24'!$G$2:$G$300,0))))),"Found","Not Found")</f>
        <v>Not Found</v>
      </c>
      <c r="M13" s="36">
        <f t="shared" si="0"/>
        <v>3</v>
      </c>
      <c r="N13" s="34" t="s">
        <v>1421</v>
      </c>
      <c r="O13" s="30" t="str">
        <f t="shared" si="1"/>
        <v>No</v>
      </c>
    </row>
    <row r="14" spans="2:15" ht="15" customHeight="1">
      <c r="B14" s="33" t="s">
        <v>901</v>
      </c>
      <c r="C14" s="27" t="str">
        <f>VLOOKUP(B14,'PKII Employee Details'!$A$2:$F$600,3,FALSE)</f>
        <v>C768</v>
      </c>
      <c r="D14" s="34" t="s">
        <v>903</v>
      </c>
      <c r="E14" s="26" t="s">
        <v>904</v>
      </c>
      <c r="F14" s="33" t="str">
        <f>IF(OR(OR(ISNUMBER(MATCH(C14,'July 18'!$E$2:$E$300,0)),ISNUMBER(MATCH(C14,'July 18'!$F$2:$F$300,0))),AND(ISNUMBER(MATCH(D14,'July 18'!$H$2:$H$300,0)),(ISNUMBER(MATCH(E14,'July 18'!$G$2:$G$300,0))))),"Found","Not Found")</f>
        <v>Not Found</v>
      </c>
      <c r="G14" s="33" t="str">
        <f>IF(OR(OR(ISNUMBER(MATCH(C14,'July 19'!$E$2:$E$300,0)),ISNUMBER(MATCH(C14,'July 19'!$F$2:$F$300,0))),AND(ISNUMBER(MATCH(D14,'July 19'!$H$2:$H$300,0)),(ISNUMBER(MATCH(E14,'July 19'!$G$2:$G$300,0))))),"Found","Not Found")</f>
        <v>Not Found</v>
      </c>
      <c r="H14" s="35" t="str">
        <f>IF(OR(OR(ISNUMBER(MATCH(C14,'July 20'!$E$2:$E$300,0)),ISNUMBER(MATCH(C14,'July 20'!$F$2:$F$300,0))),AND(ISNUMBER(MATCH(D14,'July 20'!$H$2:$H$300,0)),(ISNUMBER(MATCH(E14,'July 20'!$G$2:$G$300,0))))),"Found","Not Found")</f>
        <v>Not Found</v>
      </c>
      <c r="I14" s="33" t="str">
        <f>IF(OR(OR(ISNUMBER(MATCH(C14,'July 21'!$E$2:$E$300,0)),ISNUMBER(MATCH(C14,'July 21'!$F$2:$F$300,0))),AND(ISNUMBER(MATCH(D14,'July 21'!$H$2:$H$300,0)),(ISNUMBER(MATCH(E14,'July 21'!$G$2:$G$300,0))))),"Found","Not Found")</f>
        <v>Not Found</v>
      </c>
      <c r="J14" s="33" t="str">
        <f>IF(OR(OR(ISNUMBER(MATCH(C14,'July 22'!$E$2:$E$300,0)),ISNUMBER(MATCH(C14,'July 22'!$F$2:$F$300,0))),AND(ISNUMBER(MATCH(D14,'July 22'!$H$2:$H$300,0)),(ISNUMBER(MATCH(E14,'July 22'!$G$2:$G$300,0))))),"Found","Not Found")</f>
        <v>Not Found</v>
      </c>
      <c r="K14" s="33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33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36">
        <f t="shared" si="0"/>
        <v>0</v>
      </c>
      <c r="N14" s="34" t="s">
        <v>1421</v>
      </c>
      <c r="O14" s="30" t="str">
        <f t="shared" si="1"/>
        <v>Yes</v>
      </c>
    </row>
    <row r="15" spans="2:15" ht="15" customHeight="1">
      <c r="B15" s="33" t="s">
        <v>687</v>
      </c>
      <c r="C15" s="27" t="str">
        <f>VLOOKUP(B15,'PKII Employee Details'!$A$2:$F$600,3,FALSE)</f>
        <v>C771</v>
      </c>
      <c r="D15" s="34" t="s">
        <v>689</v>
      </c>
      <c r="E15" s="26" t="s">
        <v>690</v>
      </c>
      <c r="F15" s="33" t="str">
        <f>IF(OR(OR(ISNUMBER(MATCH(C15,'July 18'!$E$2:$E$300,0)),ISNUMBER(MATCH(C15,'July 18'!$F$2:$F$300,0))),AND(ISNUMBER(MATCH(D15,'July 18'!$H$2:$H$300,0)),(ISNUMBER(MATCH(E15,'July 18'!$G$2:$G$300,0))))),"Found","Not Found")</f>
        <v>Not Found</v>
      </c>
      <c r="G15" s="33" t="str">
        <f>IF(OR(OR(ISNUMBER(MATCH(C15,'July 19'!$E$2:$E$300,0)),ISNUMBER(MATCH(C15,'July 19'!$F$2:$F$300,0))),AND(ISNUMBER(MATCH(D15,'July 19'!$H$2:$H$300,0)),(ISNUMBER(MATCH(E15,'July 19'!$G$2:$G$300,0))))),"Found","Not Found")</f>
        <v>Not Found</v>
      </c>
      <c r="H15" s="35" t="str">
        <f>IF(OR(OR(ISNUMBER(MATCH(C15,'July 20'!$E$2:$E$300,0)),ISNUMBER(MATCH(C15,'July 20'!$F$2:$F$300,0))),AND(ISNUMBER(MATCH(D15,'July 20'!$H$2:$H$300,0)),(ISNUMBER(MATCH(E15,'July 20'!$G$2:$G$300,0))))),"Found","Not Found")</f>
        <v>Not Found</v>
      </c>
      <c r="I15" s="33" t="str">
        <f>IF(OR(OR(ISNUMBER(MATCH(C15,'July 21'!$E$2:$E$300,0)),ISNUMBER(MATCH(C15,'July 21'!$F$2:$F$300,0))),AND(ISNUMBER(MATCH(D15,'July 21'!$H$2:$H$300,0)),(ISNUMBER(MATCH(E15,'July 21'!$G$2:$G$300,0))))),"Found","Not Found")</f>
        <v>Not Found</v>
      </c>
      <c r="J15" s="33" t="str">
        <f>IF(OR(OR(ISNUMBER(MATCH(C15,'July 22'!$E$2:$E$300,0)),ISNUMBER(MATCH(C15,'July 22'!$F$2:$F$300,0))),AND(ISNUMBER(MATCH(D15,'July 22'!$H$2:$H$300,0)),(ISNUMBER(MATCH(E15,'July 22'!$G$2:$G$300,0))))),"Found","Not Found")</f>
        <v>Not Found</v>
      </c>
      <c r="K15" s="33" t="str">
        <f>IF(OR(OR(ISNUMBER(MATCH(C15,'July 23'!$E$2:$E$300,0)),ISNUMBER(MATCH(C15,'July 23'!$F$2:$F$300,0))),AND(ISNUMBER(MATCH(D15,'July 23'!$H$2:$H$300,0)),(ISNUMBER(MATCH(E15,'July 23'!$G$2:$G$300,0))))),"Found","Not Found")</f>
        <v>Not Found</v>
      </c>
      <c r="L15" s="33" t="str">
        <f>IF(OR(OR(ISNUMBER(MATCH(C15,'July 24'!$E$2:$E$300,0)),ISNUMBER(MATCH(C15,'July 24'!$F$2:$F$300,0))),AND(ISNUMBER(MATCH(D15,'July 24'!$H$2:$H$300,0)),(ISNUMBER(MATCH(E15,'July 24'!$G$2:$G$300,0))))),"Found","Not Found")</f>
        <v>Not Found</v>
      </c>
      <c r="M15" s="36">
        <f t="shared" si="0"/>
        <v>0</v>
      </c>
      <c r="N15" s="34" t="s">
        <v>1421</v>
      </c>
      <c r="O15" s="30" t="str">
        <f t="shared" si="1"/>
        <v>Yes</v>
      </c>
    </row>
    <row r="16" spans="2:15" ht="15" customHeight="1">
      <c r="B16" s="33" t="s">
        <v>234</v>
      </c>
      <c r="C16" s="27" t="str">
        <f>VLOOKUP(B16,'PKII Employee Details'!$A$2:$F$600,3,FALSE)</f>
        <v>C775</v>
      </c>
      <c r="D16" s="34" t="s">
        <v>236</v>
      </c>
      <c r="E16" s="26" t="s">
        <v>237</v>
      </c>
      <c r="F16" s="33" t="str">
        <f>IF(OR(OR(ISNUMBER(MATCH(C16,'July 18'!$E$2:$E$300,0)),ISNUMBER(MATCH(C16,'July 18'!$F$2:$F$300,0))),AND(ISNUMBER(MATCH(D16,'July 18'!$H$2:$H$300,0)),(ISNUMBER(MATCH(E16,'July 18'!$G$2:$G$300,0))))),"Found","Not Found")</f>
        <v>Not Found</v>
      </c>
      <c r="G16" s="33" t="str">
        <f>IF(OR(OR(ISNUMBER(MATCH(C16,'July 19'!$E$2:$E$300,0)),ISNUMBER(MATCH(C16,'July 19'!$F$2:$F$300,0))),AND(ISNUMBER(MATCH(D16,'July 19'!$H$2:$H$300,0)),(ISNUMBER(MATCH(E16,'July 19'!$G$2:$G$300,0))))),"Found","Not Found")</f>
        <v>Not Found</v>
      </c>
      <c r="H16" s="35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33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33" t="str">
        <f>IF(OR(OR(ISNUMBER(MATCH(C16,'July 22'!$E$2:$E$300,0)),ISNUMBER(MATCH(C16,'July 22'!$F$2:$F$300,0))),AND(ISNUMBER(MATCH(D16,'July 22'!$H$2:$H$300,0)),(ISNUMBER(MATCH(E16,'July 22'!$G$2:$G$300,0))))),"Found","Not Found")</f>
        <v>Not Found</v>
      </c>
      <c r="K16" s="33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33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36">
        <f t="shared" si="0"/>
        <v>0</v>
      </c>
      <c r="N16" s="34" t="s">
        <v>1421</v>
      </c>
      <c r="O16" s="30" t="str">
        <f t="shared" si="1"/>
        <v>Yes</v>
      </c>
    </row>
    <row r="17" spans="1:15" ht="15" customHeight="1">
      <c r="B17" s="33" t="s">
        <v>485</v>
      </c>
      <c r="C17" s="27" t="s">
        <v>135</v>
      </c>
      <c r="D17" s="34" t="s">
        <v>1423</v>
      </c>
      <c r="E17" s="26" t="s">
        <v>483</v>
      </c>
      <c r="F17" s="33" t="str">
        <f>IF(OR(OR(ISNUMBER(MATCH(C17,'July 18'!$E$2:$E$300,0)),ISNUMBER(MATCH(C17,'July 18'!$F$2:$F$300,0))),AND(ISNUMBER(MATCH(D17,'July 18'!$H$2:$H$300,0)),(ISNUMBER(MATCH(E17,'July 18'!$G$2:$G$300,0))))),"Found","Not Found")</f>
        <v>Not Found</v>
      </c>
      <c r="G17" s="33" t="str">
        <f>IF(OR(OR(ISNUMBER(MATCH(C17,'July 19'!$E$2:$E$300,0)),ISNUMBER(MATCH(C17,'July 19'!$F$2:$F$300,0))),AND(ISNUMBER(MATCH(D17,'July 19'!$H$2:$H$300,0)),(ISNUMBER(MATCH(E17,'July 19'!$G$2:$G$300,0))))),"Found","Not Found")</f>
        <v>Not Found</v>
      </c>
      <c r="H17" s="35" t="str">
        <f>IF(OR(OR(ISNUMBER(MATCH(C17,'July 20'!$E$2:$E$300,0)),ISNUMBER(MATCH(C17,'July 20'!$F$2:$F$300,0))),AND(ISNUMBER(MATCH(D17,'July 20'!$H$2:$H$300,0)),(ISNUMBER(MATCH(E17,'July 20'!$G$2:$G$300,0))))),"Found","Not Found")</f>
        <v>Found</v>
      </c>
      <c r="I17" s="33" t="str">
        <f>IF(OR(OR(ISNUMBER(MATCH(C17,'July 21'!$E$2:$E$300,0)),ISNUMBER(MATCH(C17,'July 21'!$F$2:$F$300,0))),AND(ISNUMBER(MATCH(D17,'July 21'!$H$2:$H$300,0)),(ISNUMBER(MATCH(E17,'July 21'!$G$2:$G$300,0))))),"Found","Not Found")</f>
        <v>Not Found</v>
      </c>
      <c r="J17" s="33" t="str">
        <f>IF(OR(OR(ISNUMBER(MATCH(C17,'July 22'!$E$2:$E$300,0)),ISNUMBER(MATCH(C17,'July 22'!$F$2:$F$300,0))),AND(ISNUMBER(MATCH(D17,'July 22'!$H$2:$H$300,0)),(ISNUMBER(MATCH(E17,'July 22'!$G$2:$G$300,0))))),"Found","Not Found")</f>
        <v>Found</v>
      </c>
      <c r="K17" s="33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33" t="str">
        <f>IF(OR(OR(ISNUMBER(MATCH(C17,'July 24'!$E$2:$E$300,0)),ISNUMBER(MATCH(C17,'July 24'!$F$2:$F$300,0))),AND(ISNUMBER(MATCH(D17,'July 24'!$H$2:$H$300,0)),(ISNUMBER(MATCH(E17,'July 24'!$G$2:$G$300,0))))),"Found","Not Found")</f>
        <v>Not Found</v>
      </c>
      <c r="M17" s="36">
        <f t="shared" si="0"/>
        <v>2</v>
      </c>
      <c r="N17" s="34" t="s">
        <v>1421</v>
      </c>
      <c r="O17" s="30" t="str">
        <f t="shared" si="1"/>
        <v>No</v>
      </c>
    </row>
    <row r="18" spans="1:15" ht="15" customHeight="1">
      <c r="B18" s="33" t="s">
        <v>1424</v>
      </c>
      <c r="C18" s="27" t="s">
        <v>81</v>
      </c>
      <c r="D18" s="34" t="s">
        <v>971</v>
      </c>
      <c r="E18" s="39" t="s">
        <v>1355</v>
      </c>
      <c r="F18" s="33" t="str">
        <f>IF(OR(OR(ISNUMBER(MATCH(C18,'July 18'!$E$2:$E$300,0)),ISNUMBER(MATCH(C18,'July 18'!$F$2:$F$300,0))),AND(ISNUMBER(MATCH(D18,'July 18'!$H$2:$H$300,0)),(ISNUMBER(MATCH(E18,'July 18'!$G$2:$G$300,0))))),"Found","Not Found")</f>
        <v>Found</v>
      </c>
      <c r="G18" s="33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35" t="str">
        <f>IF(OR(OR(ISNUMBER(MATCH(C18,'July 20'!$E$2:$E$300,0)),ISNUMBER(MATCH(C18,'July 20'!$F$2:$F$300,0))),AND(ISNUMBER(MATCH(D18,'July 20'!$H$2:$H$300,0)),(ISNUMBER(MATCH(E18,'July 20'!$G$2:$G$300,0))))),"Found","Not Found")</f>
        <v>Found</v>
      </c>
      <c r="I18" s="33" t="str">
        <f>IF(OR(OR(ISNUMBER(MATCH(C18,'July 21'!$E$2:$E$300,0)),ISNUMBER(MATCH(C18,'July 21'!$F$2:$F$300,0))),AND(ISNUMBER(MATCH(D18,'July 21'!$H$2:$H$300,0)),(ISNUMBER(MATCH(E18,'July 21'!$G$2:$G$300,0))))),"Found","Not Found")</f>
        <v>Found</v>
      </c>
      <c r="J18" s="33" t="str">
        <f>IF(OR(OR(ISNUMBER(MATCH(C18,'July 22'!$E$2:$E$300,0)),ISNUMBER(MATCH(C18,'July 22'!$F$2:$F$300,0))),AND(ISNUMBER(MATCH(D18,'July 22'!$H$2:$H$300,0)),(ISNUMBER(MATCH(E18,'July 22'!$G$2:$G$300,0))))),"Found","Not Found")</f>
        <v>Not Found</v>
      </c>
      <c r="K18" s="33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33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36">
        <f t="shared" si="0"/>
        <v>3</v>
      </c>
      <c r="N18" s="34"/>
      <c r="O18" s="30" t="str">
        <f t="shared" si="1"/>
        <v>Yes</v>
      </c>
    </row>
    <row r="19" spans="1:15" ht="15" customHeight="1">
      <c r="B19" s="33" t="s">
        <v>1213</v>
      </c>
      <c r="C19" s="27" t="s">
        <v>78</v>
      </c>
      <c r="D19" s="34" t="s">
        <v>1214</v>
      </c>
      <c r="E19" s="40" t="s">
        <v>1215</v>
      </c>
      <c r="F19" s="33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33" t="str">
        <f>IF(OR(OR(ISNUMBER(MATCH(C19,'July 19'!$E$2:$E$300,0)),ISNUMBER(MATCH(C19,'July 19'!$F$2:$F$300,0))),AND(ISNUMBER(MATCH(D19,'July 19'!$H$2:$H$300,0)),(ISNUMBER(MATCH(E19,'July 19'!$G$2:$G$300,0))))),"Found","Not Found")</f>
        <v>Not Found</v>
      </c>
      <c r="H19" s="35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33" t="str">
        <f>IF(OR(OR(ISNUMBER(MATCH(C19,'July 21'!$E$2:$E$300,0)),ISNUMBER(MATCH(C19,'July 21'!$F$2:$F$300,0))),AND(ISNUMBER(MATCH(D19,'July 21'!$H$2:$H$300,0)),(ISNUMBER(MATCH(E19,'July 21'!$G$2:$G$300,0))))),"Found","Not Found")</f>
        <v>Found</v>
      </c>
      <c r="J19" s="33" t="str">
        <f>IF(OR(OR(ISNUMBER(MATCH(C19,'July 22'!$E$2:$E$300,0)),ISNUMBER(MATCH(C19,'July 22'!$F$2:$F$300,0))),AND(ISNUMBER(MATCH(D19,'July 22'!$H$2:$H$300,0)),(ISNUMBER(MATCH(E19,'July 22'!$G$2:$G$300,0))))),"Found","Not Found")</f>
        <v>Not Found</v>
      </c>
      <c r="K19" s="33" t="str">
        <f>IF(OR(OR(ISNUMBER(MATCH(C19,'July 23'!$E$2:$E$300,0)),ISNUMBER(MATCH(C19,'July 23'!$F$2:$F$300,0))),AND(ISNUMBER(MATCH(D19,'July 23'!$H$2:$H$300,0)),(ISNUMBER(MATCH(E19,'July 23'!$G$2:$G$300,0))))),"Found","Not Found")</f>
        <v>Not Found</v>
      </c>
      <c r="L19" s="33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36">
        <f t="shared" si="0"/>
        <v>3</v>
      </c>
      <c r="N19" s="34" t="s">
        <v>1421</v>
      </c>
      <c r="O19" s="30" t="str">
        <f t="shared" si="1"/>
        <v>Yes</v>
      </c>
    </row>
    <row r="20" spans="1:15" ht="15" customHeight="1">
      <c r="B20" s="33" t="s">
        <v>1425</v>
      </c>
      <c r="C20" s="27"/>
      <c r="D20" s="34" t="s">
        <v>1426</v>
      </c>
      <c r="E20" s="41" t="s">
        <v>1427</v>
      </c>
      <c r="F20" s="33" t="str">
        <f>IF(OR(OR(ISNUMBER(MATCH(C20,'July 18'!$E$2:$E$300,0)),ISNUMBER(MATCH(C20,'July 18'!$F$2:$F$300,0))),AND(ISNUMBER(MATCH(D20,'July 18'!$H$2:$H$300,0)),(ISNUMBER(MATCH(E20,'July 18'!$G$2:$G$300,0))))),"Found","Not Found")</f>
        <v>Not Found</v>
      </c>
      <c r="G20" s="33" t="str">
        <f>IF(OR(OR(ISNUMBER(MATCH(C20,'July 19'!$E$2:$E$300,0)),ISNUMBER(MATCH(C20,'July 19'!$F$2:$F$300,0))),AND(ISNUMBER(MATCH(D20,'July 19'!$H$2:$H$300,0)),(ISNUMBER(MATCH(E20,'July 19'!$G$2:$G$300,0))))),"Found","Not Found")</f>
        <v>Not Found</v>
      </c>
      <c r="H20" s="35" t="str">
        <f>IF(OR(OR(ISNUMBER(MATCH(C20,'July 20'!$E$2:$E$300,0)),ISNUMBER(MATCH(C20,'July 20'!$F$2:$F$300,0))),AND(ISNUMBER(MATCH(D20,'July 20'!$H$2:$H$300,0)),(ISNUMBER(MATCH(E20,'July 20'!$G$2:$G$300,0))))),"Found","Not Found")</f>
        <v>Not Found</v>
      </c>
      <c r="I20" s="33" t="str">
        <f>IF(OR(OR(ISNUMBER(MATCH(C20,'July 21'!$E$2:$E$300,0)),ISNUMBER(MATCH(C20,'July 21'!$F$2:$F$300,0))),AND(ISNUMBER(MATCH(D20,'July 21'!$H$2:$H$300,0)),(ISNUMBER(MATCH(E20,'July 21'!$G$2:$G$300,0))))),"Found","Not Found")</f>
        <v>Not Found</v>
      </c>
      <c r="J20" s="33" t="str">
        <f>IF(OR(OR(ISNUMBER(MATCH(C20,'July 22'!$E$2:$E$300,0)),ISNUMBER(MATCH(C20,'July 22'!$F$2:$F$300,0))),AND(ISNUMBER(MATCH(D20,'July 22'!$H$2:$H$300,0)),(ISNUMBER(MATCH(E20,'July 22'!$G$2:$G$300,0))))),"Found","Not Found")</f>
        <v>Not Found</v>
      </c>
      <c r="K20" s="33" t="str">
        <f>IF(OR(OR(ISNUMBER(MATCH(C20,'July 23'!$E$2:$E$300,0)),ISNUMBER(MATCH(C20,'July 23'!$F$2:$F$300,0))),AND(ISNUMBER(MATCH(D20,'July 23'!$H$2:$H$300,0)),(ISNUMBER(MATCH(E20,'July 23'!$G$2:$G$300,0))))),"Found","Not Found")</f>
        <v>Not Found</v>
      </c>
      <c r="L20" s="33" t="str">
        <f>IF(OR(OR(ISNUMBER(MATCH(C20,'July 24'!$E$2:$E$300,0)),ISNUMBER(MATCH(C20,'July 24'!$F$2:$F$300,0))),AND(ISNUMBER(MATCH(D20,'July 24'!$H$2:$H$300,0)),(ISNUMBER(MATCH(E20,'July 24'!$G$2:$G$300,0))))),"Found","Not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1428</v>
      </c>
      <c r="C21" s="27"/>
      <c r="D21" s="34" t="s">
        <v>1429</v>
      </c>
      <c r="E21" s="42" t="s">
        <v>1430</v>
      </c>
      <c r="F21" s="33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33" t="str">
        <f>IF(OR(OR(ISNUMBER(MATCH(C21,'July 19'!$E$2:$E$300,0)),ISNUMBER(MATCH(C21,'July 19'!$F$2:$F$300,0))),AND(ISNUMBER(MATCH(D21,'July 19'!$H$2:$H$300,0)),(ISNUMBER(MATCH(E21,'July 19'!$G$2:$G$300,0))))),"Found","Not Found")</f>
        <v>Not Found</v>
      </c>
      <c r="H21" s="35" t="str">
        <f>IF(OR(OR(ISNUMBER(MATCH(C21,'July 20'!$E$2:$E$300,0)),ISNUMBER(MATCH(C21,'July 20'!$F$2:$F$300,0))),AND(ISNUMBER(MATCH(D21,'July 20'!$H$2:$H$300,0)),(ISNUMBER(MATCH(E21,'July 20'!$G$2:$G$300,0))))),"Found","Not Found")</f>
        <v>Not Found</v>
      </c>
      <c r="I21" s="33" t="str">
        <f>IF(OR(OR(ISNUMBER(MATCH(C21,'July 21'!$E$2:$E$300,0)),ISNUMBER(MATCH(C21,'July 21'!$F$2:$F$300,0))),AND(ISNUMBER(MATCH(D21,'July 21'!$H$2:$H$300,0)),(ISNUMBER(MATCH(E21,'July 21'!$G$2:$G$300,0))))),"Found","Not Found")</f>
        <v>Not Found</v>
      </c>
      <c r="J21" s="33" t="str">
        <f>IF(OR(OR(ISNUMBER(MATCH(C21,'July 22'!$E$2:$E$300,0)),ISNUMBER(MATCH(C21,'July 22'!$F$2:$F$300,0))),AND(ISNUMBER(MATCH(D21,'July 22'!$H$2:$H$300,0)),(ISNUMBER(MATCH(E21,'July 22'!$G$2:$G$300,0))))),"Found","Not Found")</f>
        <v>Not Found</v>
      </c>
      <c r="K21" s="33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33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1431</v>
      </c>
      <c r="C22" s="27"/>
      <c r="D22" s="34" t="s">
        <v>967</v>
      </c>
      <c r="E22" s="43" t="s">
        <v>968</v>
      </c>
      <c r="F22" s="33" t="str">
        <f>IF(OR(OR(ISNUMBER(MATCH(C22,'July 18'!$E$2:$E$300,0)),ISNUMBER(MATCH(C22,'July 18'!$F$2:$F$300,0))),AND(ISNUMBER(MATCH(D22,'July 18'!$H$2:$H$300,0)),(ISNUMBER(MATCH(E22,'July 18'!$G$2:$G$300,0))))),"Found","Not Found")</f>
        <v>Not Found</v>
      </c>
      <c r="G22" s="33" t="str">
        <f>IF(OR(OR(ISNUMBER(MATCH(C22,'July 19'!$E$2:$E$300,0)),ISNUMBER(MATCH(C22,'July 19'!$F$2:$F$300,0))),AND(ISNUMBER(MATCH(D22,'July 19'!$H$2:$H$300,0)),(ISNUMBER(MATCH(E22,'July 19'!$G$2:$G$300,0))))),"Found","Not Found")</f>
        <v>Not Found</v>
      </c>
      <c r="H22" s="35" t="str">
        <f>IF(OR(OR(ISNUMBER(MATCH(C22,'July 20'!$E$2:$E$300,0)),ISNUMBER(MATCH(C22,'July 20'!$F$2:$F$300,0))),AND(ISNUMBER(MATCH(D22,'July 20'!$H$2:$H$300,0)),(ISNUMBER(MATCH(E22,'July 20'!$G$2:$G$300,0))))),"Found","Not Found")</f>
        <v>Not Found</v>
      </c>
      <c r="I22" s="33" t="str">
        <f>IF(OR(OR(ISNUMBER(MATCH(C22,'July 21'!$E$2:$E$300,0)),ISNUMBER(MATCH(C22,'July 21'!$F$2:$F$300,0))),AND(ISNUMBER(MATCH(D22,'July 21'!$H$2:$H$300,0)),(ISNUMBER(MATCH(E22,'July 21'!$G$2:$G$300,0))))),"Found","Not Found")</f>
        <v>Not Found</v>
      </c>
      <c r="J22" s="33" t="str">
        <f>IF(OR(OR(ISNUMBER(MATCH(C22,'July 22'!$E$2:$E$300,0)),ISNUMBER(MATCH(C22,'July 22'!$F$2:$F$300,0))),AND(ISNUMBER(MATCH(D22,'July 22'!$H$2:$H$300,0)),(ISNUMBER(MATCH(E22,'July 22'!$G$2:$G$300,0))))),"Found","Not Found")</f>
        <v>Not Found</v>
      </c>
      <c r="K22" s="33" t="str">
        <f>IF(OR(OR(ISNUMBER(MATCH(C22,'July 23'!$E$2:$E$300,0)),ISNUMBER(MATCH(C22,'July 23'!$F$2:$F$300,0))),AND(ISNUMBER(MATCH(D22,'July 23'!$H$2:$H$300,0)),(ISNUMBER(MATCH(E22,'July 23'!$G$2:$G$300,0))))),"Found","Not Found")</f>
        <v>Not Found</v>
      </c>
      <c r="L22" s="33" t="str">
        <f>IF(OR(OR(ISNUMBER(MATCH(C22,'July 24'!$E$2:$E$300,0)),ISNUMBER(MATCH(C22,'July 24'!$F$2:$F$300,0))),AND(ISNUMBER(MATCH(D22,'July 24'!$H$2:$H$300,0)),(ISNUMBER(MATCH(E22,'July 24'!$G$2:$G$300,0))))),"Found","Not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1432</v>
      </c>
      <c r="C23" s="27"/>
      <c r="D23" s="34" t="s">
        <v>1433</v>
      </c>
      <c r="E23" s="44" t="s">
        <v>1434</v>
      </c>
      <c r="F23" s="33" t="str">
        <f>IF(OR(OR(ISNUMBER(MATCH(C23,'July 18'!$E$2:$E$300,0)),ISNUMBER(MATCH(C23,'July 18'!$F$2:$F$300,0))),AND(ISNUMBER(MATCH(D23,'July 18'!$H$2:$H$300,0)),(ISNUMBER(MATCH(E23,'July 18'!$G$2:$G$300,0))))),"Found","Not Found")</f>
        <v>Not Found</v>
      </c>
      <c r="G23" s="33" t="str">
        <f>IF(OR(OR(ISNUMBER(MATCH(C23,'July 19'!$E$2:$E$300,0)),ISNUMBER(MATCH(C23,'July 19'!$F$2:$F$300,0))),AND(ISNUMBER(MATCH(D23,'July 19'!$H$2:$H$300,0)),(ISNUMBER(MATCH(E23,'July 19'!$G$2:$G$300,0))))),"Found","Not Found")</f>
        <v>Not Found</v>
      </c>
      <c r="H23" s="35" t="str">
        <f>IF(OR(OR(ISNUMBER(MATCH(C23,'July 20'!$E$2:$E$300,0)),ISNUMBER(MATCH(C23,'July 20'!$F$2:$F$300,0))),AND(ISNUMBER(MATCH(D23,'July 20'!$H$2:$H$300,0)),(ISNUMBER(MATCH(E23,'July 20'!$G$2:$G$300,0))))),"Found","Not Found")</f>
        <v>Not Found</v>
      </c>
      <c r="I23" s="33" t="str">
        <f>IF(OR(OR(ISNUMBER(MATCH(C23,'July 21'!$E$2:$E$300,0)),ISNUMBER(MATCH(C23,'July 21'!$F$2:$F$300,0))),AND(ISNUMBER(MATCH(D23,'July 21'!$H$2:$H$300,0)),(ISNUMBER(MATCH(E23,'July 21'!$G$2:$G$300,0))))),"Found","Not Found")</f>
        <v>Not Found</v>
      </c>
      <c r="J23" s="33" t="str">
        <f>IF(OR(OR(ISNUMBER(MATCH(C23,'July 22'!$E$2:$E$300,0)),ISNUMBER(MATCH(C23,'July 22'!$F$2:$F$300,0))),AND(ISNUMBER(MATCH(D23,'July 22'!$H$2:$H$300,0)),(ISNUMBER(MATCH(E23,'July 22'!$G$2:$G$300,0))))),"Found","Not Found")</f>
        <v>Not Found</v>
      </c>
      <c r="K23" s="33" t="str">
        <f>IF(OR(OR(ISNUMBER(MATCH(C23,'July 23'!$E$2:$E$300,0)),ISNUMBER(MATCH(C23,'July 23'!$F$2:$F$300,0))),AND(ISNUMBER(MATCH(D23,'July 23'!$H$2:$H$300,0)),(ISNUMBER(MATCH(E23,'July 23'!$G$2:$G$300,0))))),"Found","Not Found")</f>
        <v>Not Found</v>
      </c>
      <c r="L23" s="33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1435</v>
      </c>
      <c r="C24" s="27"/>
      <c r="D24" s="34" t="s">
        <v>1436</v>
      </c>
      <c r="E24" s="44" t="s">
        <v>1437</v>
      </c>
      <c r="F24" s="33" t="str">
        <f>IF(OR(OR(ISNUMBER(MATCH(C24,'July 18'!$E$2:$E$300,0)),ISNUMBER(MATCH(C24,'July 18'!$F$2:$F$300,0))),AND(ISNUMBER(MATCH(D24,'July 18'!$H$2:$H$300,0)),(ISNUMBER(MATCH(E24,'July 18'!$G$2:$G$300,0))))),"Found","Not Found")</f>
        <v>Not Found</v>
      </c>
      <c r="G24" s="33" t="str">
        <f>IF(OR(OR(ISNUMBER(MATCH(C24,'July 19'!$E$2:$E$300,0)),ISNUMBER(MATCH(C24,'July 19'!$F$2:$F$300,0))),AND(ISNUMBER(MATCH(D24,'July 19'!$H$2:$H$300,0)),(ISNUMBER(MATCH(E24,'July 19'!$G$2:$G$300,0))))),"Found","Not Found")</f>
        <v>Not Found</v>
      </c>
      <c r="H24" s="35" t="str">
        <f>IF(OR(OR(ISNUMBER(MATCH(C24,'July 20'!$E$2:$E$300,0)),ISNUMBER(MATCH(C24,'July 20'!$F$2:$F$300,0))),AND(ISNUMBER(MATCH(D24,'July 20'!$H$2:$H$300,0)),(ISNUMBER(MATCH(E24,'July 20'!$G$2:$G$300,0))))),"Found","Not Found")</f>
        <v>Not Found</v>
      </c>
      <c r="I24" s="33" t="str">
        <f>IF(OR(OR(ISNUMBER(MATCH(C24,'July 21'!$E$2:$E$300,0)),ISNUMBER(MATCH(C24,'July 21'!$F$2:$F$300,0))),AND(ISNUMBER(MATCH(D24,'July 21'!$H$2:$H$300,0)),(ISNUMBER(MATCH(E24,'July 21'!$G$2:$G$300,0))))),"Found","Not Found")</f>
        <v>Not Found</v>
      </c>
      <c r="J24" s="33" t="str">
        <f>IF(OR(OR(ISNUMBER(MATCH(C24,'July 22'!$E$2:$E$300,0)),ISNUMBER(MATCH(C24,'July 22'!$F$2:$F$300,0))),AND(ISNUMBER(MATCH(D24,'July 22'!$H$2:$H$300,0)),(ISNUMBER(MATCH(E24,'July 22'!$G$2:$G$300,0))))),"Found","Not Found")</f>
        <v>Not Found</v>
      </c>
      <c r="K24" s="33" t="str">
        <f>IF(OR(OR(ISNUMBER(MATCH(C24,'July 23'!$E$2:$E$300,0)),ISNUMBER(MATCH(C24,'July 23'!$F$2:$F$300,0))),AND(ISNUMBER(MATCH(D24,'July 23'!$H$2:$H$300,0)),(ISNUMBER(MATCH(E24,'July 23'!$G$2:$G$300,0))))),"Found","Not Found")</f>
        <v>Not Found</v>
      </c>
      <c r="L24" s="33" t="str">
        <f>IF(OR(OR(ISNUMBER(MATCH(C24,'July 24'!$E$2:$E$300,0)),ISNUMBER(MATCH(C24,'July 24'!$F$2:$F$300,0))),AND(ISNUMBER(MATCH(D24,'July 24'!$H$2:$H$300,0)),(ISNUMBER(MATCH(E24,'July 24'!$G$2:$G$300,0))))),"Found","Not Found")</f>
        <v>Not Found</v>
      </c>
      <c r="M24" s="36">
        <f t="shared" si="0"/>
        <v>0</v>
      </c>
      <c r="N24" s="34" t="s">
        <v>1438</v>
      </c>
      <c r="O24" s="30" t="str">
        <f t="shared" si="1"/>
        <v>Yes</v>
      </c>
    </row>
    <row r="25" spans="1:15" ht="15" customHeight="1">
      <c r="B25" s="33" t="s">
        <v>1439</v>
      </c>
      <c r="C25" s="27"/>
      <c r="D25" s="34" t="s">
        <v>1440</v>
      </c>
      <c r="E25" s="45" t="s">
        <v>1441</v>
      </c>
      <c r="F25" s="33" t="str">
        <f>IF(OR(OR(ISNUMBER(MATCH(C25,'July 18'!$E$2:$E$300,0)),ISNUMBER(MATCH(C25,'July 18'!$F$2:$F$300,0))),AND(ISNUMBER(MATCH(D25,'July 18'!$H$2:$H$300,0)),(ISNUMBER(MATCH(E25,'July 18'!$G$2:$G$300,0))))),"Found","Not Found")</f>
        <v>Not Found</v>
      </c>
      <c r="G25" s="33" t="str">
        <f>IF(OR(OR(ISNUMBER(MATCH(C25,'July 19'!$E$2:$E$300,0)),ISNUMBER(MATCH(C25,'July 19'!$F$2:$F$300,0))),AND(ISNUMBER(MATCH(D25,'July 19'!$H$2:$H$300,0)),(ISNUMBER(MATCH(E25,'July 19'!$G$2:$G$300,0))))),"Found","Not Found")</f>
        <v>Not Found</v>
      </c>
      <c r="H25" s="35" t="str">
        <f>IF(OR(OR(ISNUMBER(MATCH(C25,'July 20'!$E$2:$E$300,0)),ISNUMBER(MATCH(C25,'July 20'!$F$2:$F$300,0))),AND(ISNUMBER(MATCH(D25,'July 20'!$H$2:$H$300,0)),(ISNUMBER(MATCH(E25,'July 20'!$G$2:$G$300,0))))),"Found","Not Found")</f>
        <v>Not Found</v>
      </c>
      <c r="I25" s="33" t="str">
        <f>IF(OR(OR(ISNUMBER(MATCH(C25,'July 21'!$E$2:$E$300,0)),ISNUMBER(MATCH(C25,'July 21'!$F$2:$F$300,0))),AND(ISNUMBER(MATCH(D25,'July 21'!$H$2:$H$300,0)),(ISNUMBER(MATCH(E25,'July 21'!$G$2:$G$300,0))))),"Found","Not Found")</f>
        <v>Not Found</v>
      </c>
      <c r="J25" s="33" t="str">
        <f>IF(OR(OR(ISNUMBER(MATCH(C25,'July 22'!$E$2:$E$300,0)),ISNUMBER(MATCH(C25,'July 22'!$F$2:$F$300,0))),AND(ISNUMBER(MATCH(D25,'July 22'!$H$2:$H$300,0)),(ISNUMBER(MATCH(E25,'July 22'!$G$2:$G$300,0))))),"Found","Not Found")</f>
        <v>Not Found</v>
      </c>
      <c r="K25" s="33" t="str">
        <f>IF(OR(OR(ISNUMBER(MATCH(C25,'July 23'!$E$2:$E$300,0)),ISNUMBER(MATCH(C25,'July 23'!$F$2:$F$300,0))),AND(ISNUMBER(MATCH(D25,'July 23'!$H$2:$H$300,0)),(ISNUMBER(MATCH(E25,'July 23'!$G$2:$G$300,0))))),"Found","Not Found")</f>
        <v>Not Found</v>
      </c>
      <c r="L25" s="33" t="str">
        <f>IF(OR(OR(ISNUMBER(MATCH(C25,'July 24'!$E$2:$E$300,0)),ISNUMBER(MATCH(C25,'July 24'!$F$2:$F$300,0))),AND(ISNUMBER(MATCH(D25,'July 24'!$H$2:$H$300,0)),(ISNUMBER(MATCH(E25,'July 24'!$G$2:$G$300,0))))),"Found","Not Found")</f>
        <v>Not Found</v>
      </c>
      <c r="M25" s="36">
        <f t="shared" si="0"/>
        <v>0</v>
      </c>
      <c r="N25" s="34" t="s">
        <v>1438</v>
      </c>
      <c r="O25" s="30" t="str">
        <f t="shared" si="1"/>
        <v>Yes</v>
      </c>
    </row>
    <row r="26" spans="1:15" ht="15" customHeight="1">
      <c r="B26" s="33" t="s">
        <v>1442</v>
      </c>
      <c r="C26" s="27"/>
      <c r="D26" s="34" t="s">
        <v>1443</v>
      </c>
      <c r="E26" s="46" t="s">
        <v>1444</v>
      </c>
      <c r="F26" s="33" t="str">
        <f>IF(OR(OR(ISNUMBER(MATCH(C26,'July 18'!$E$2:$E$300,0)),ISNUMBER(MATCH(C26,'July 18'!$F$2:$F$300,0))),AND(ISNUMBER(MATCH(D26,'July 18'!$H$2:$H$300,0)),(ISNUMBER(MATCH(E26,'July 18'!$G$2:$G$300,0))))),"Found","Not Found")</f>
        <v>Not Found</v>
      </c>
      <c r="G26" s="33" t="str">
        <f>IF(OR(OR(ISNUMBER(MATCH(C26,'July 19'!$E$2:$E$300,0)),ISNUMBER(MATCH(C26,'July 19'!$F$2:$F$300,0))),AND(ISNUMBER(MATCH(D26,'July 19'!$H$2:$H$300,0)),(ISNUMBER(MATCH(E26,'July 19'!$G$2:$G$300,0))))),"Found","Not Found")</f>
        <v>Not Found</v>
      </c>
      <c r="H26" s="35" t="str">
        <f>IF(OR(OR(ISNUMBER(MATCH(C26,'July 20'!$E$2:$E$300,0)),ISNUMBER(MATCH(C26,'July 20'!$F$2:$F$300,0))),AND(ISNUMBER(MATCH(D26,'July 20'!$H$2:$H$300,0)),(ISNUMBER(MATCH(E26,'July 20'!$G$2:$G$300,0))))),"Found","Not Found")</f>
        <v>Not Found</v>
      </c>
      <c r="I26" s="33" t="str">
        <f>IF(OR(OR(ISNUMBER(MATCH(C26,'July 21'!$E$2:$E$300,0)),ISNUMBER(MATCH(C26,'July 21'!$F$2:$F$300,0))),AND(ISNUMBER(MATCH(D26,'July 21'!$H$2:$H$300,0)),(ISNUMBER(MATCH(E26,'July 21'!$G$2:$G$300,0))))),"Found","Not Found")</f>
        <v>Not Found</v>
      </c>
      <c r="J26" s="33" t="str">
        <f>IF(OR(OR(ISNUMBER(MATCH(C26,'July 22'!$E$2:$E$300,0)),ISNUMBER(MATCH(C26,'July 22'!$F$2:$F$300,0))),AND(ISNUMBER(MATCH(D26,'July 22'!$H$2:$H$300,0)),(ISNUMBER(MATCH(E26,'July 22'!$G$2:$G$300,0))))),"Found","Not Found")</f>
        <v>Not Found</v>
      </c>
      <c r="K26" s="33" t="str">
        <f>IF(OR(OR(ISNUMBER(MATCH(C26,'July 23'!$E$2:$E$300,0)),ISNUMBER(MATCH(C26,'July 23'!$F$2:$F$300,0))),AND(ISNUMBER(MATCH(D26,'July 23'!$H$2:$H$300,0)),(ISNUMBER(MATCH(E26,'July 23'!$G$2:$G$300,0))))),"Found","Not Found")</f>
        <v>Not Found</v>
      </c>
      <c r="L26" s="33" t="str">
        <f>IF(OR(OR(ISNUMBER(MATCH(C26,'July 24'!$E$2:$E$300,0)),ISNUMBER(MATCH(C26,'July 24'!$F$2:$F$300,0))),AND(ISNUMBER(MATCH(D26,'July 24'!$H$2:$H$300,0)),(ISNUMBER(MATCH(E26,'July 24'!$G$2:$G$300,0))))),"Found","Not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1445</v>
      </c>
      <c r="C27" s="27"/>
      <c r="D27" s="34" t="s">
        <v>1298</v>
      </c>
      <c r="E27" s="47" t="s">
        <v>1299</v>
      </c>
      <c r="F27" s="33" t="str">
        <f>IF(OR(OR(ISNUMBER(MATCH(C27,'July 18'!$E$2:$E$300,0)),ISNUMBER(MATCH(C27,'July 18'!$F$2:$F$300,0))),AND(ISNUMBER(MATCH(D27,'July 18'!$H$2:$H$300,0)),(ISNUMBER(MATCH(E27,'July 18'!$G$2:$G$300,0))))),"Found","Not Found")</f>
        <v>Not Found</v>
      </c>
      <c r="G27" s="33" t="str">
        <f>IF(OR(OR(ISNUMBER(MATCH(C27,'July 19'!$E$2:$E$300,0)),ISNUMBER(MATCH(C27,'July 19'!$F$2:$F$300,0))),AND(ISNUMBER(MATCH(D27,'July 19'!$H$2:$H$300,0)),(ISNUMBER(MATCH(E27,'July 19'!$G$2:$G$300,0))))),"Found","Not Found")</f>
        <v>Not Found</v>
      </c>
      <c r="H27" s="35" t="str">
        <f>IF(OR(OR(ISNUMBER(MATCH(C27,'July 20'!$E$2:$E$300,0)),ISNUMBER(MATCH(C27,'July 20'!$F$2:$F$300,0))),AND(ISNUMBER(MATCH(D27,'July 20'!$H$2:$H$300,0)),(ISNUMBER(MATCH(E27,'July 20'!$G$2:$G$300,0))))),"Found","Not Found")</f>
        <v>Not Found</v>
      </c>
      <c r="I27" s="33" t="str">
        <f>IF(OR(OR(ISNUMBER(MATCH(C27,'July 21'!$E$2:$E$300,0)),ISNUMBER(MATCH(C27,'July 21'!$F$2:$F$300,0))),AND(ISNUMBER(MATCH(D27,'July 21'!$H$2:$H$300,0)),(ISNUMBER(MATCH(E27,'July 21'!$G$2:$G$300,0))))),"Found","Not Found")</f>
        <v>Not Found</v>
      </c>
      <c r="J27" s="33" t="str">
        <f>IF(OR(OR(ISNUMBER(MATCH(C27,'July 22'!$E$2:$E$300,0)),ISNUMBER(MATCH(C27,'July 22'!$F$2:$F$300,0))),AND(ISNUMBER(MATCH(D27,'July 22'!$H$2:$H$300,0)),(ISNUMBER(MATCH(E27,'July 22'!$G$2:$G$300,0))))),"Found","Not Found")</f>
        <v>Not Found</v>
      </c>
      <c r="K27" s="33" t="str">
        <f>IF(OR(OR(ISNUMBER(MATCH(C27,'July 23'!$E$2:$E$300,0)),ISNUMBER(MATCH(C27,'July 23'!$F$2:$F$300,0))),AND(ISNUMBER(MATCH(D27,'July 23'!$H$2:$H$300,0)),(ISNUMBER(MATCH(E27,'July 23'!$G$2:$G$300,0))))),"Found","Not Found")</f>
        <v>Not Found</v>
      </c>
      <c r="L27" s="33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1446</v>
      </c>
      <c r="C28" s="27"/>
      <c r="D28" s="34" t="s">
        <v>1447</v>
      </c>
      <c r="E28" s="48" t="s">
        <v>49</v>
      </c>
      <c r="F28" s="33" t="str">
        <f>IF(OR(OR(ISNUMBER(MATCH(C28,'July 18'!$E$2:$E$300,0)),ISNUMBER(MATCH(C28,'July 18'!$F$2:$F$300,0))),AND(ISNUMBER(MATCH(D28,'July 18'!$H$2:$H$300,0)),(ISNUMBER(MATCH(E28,'July 18'!$G$2:$G$300,0))))),"Found","Not Found")</f>
        <v>Found</v>
      </c>
      <c r="G28" s="33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35" t="str">
        <f>IF(OR(OR(ISNUMBER(MATCH(C28,'July 20'!$E$2:$E$300,0)),ISNUMBER(MATCH(C28,'July 20'!$F$2:$F$300,0))),AND(ISNUMBER(MATCH(D28,'July 20'!$H$2:$H$300,0)),(ISNUMBER(MATCH(E28,'July 20'!$G$2:$G$300,0))))),"Found","Not Found")</f>
        <v>Found</v>
      </c>
      <c r="I28" s="33" t="str">
        <f>IF(OR(OR(ISNUMBER(MATCH(C28,'July 21'!$E$2:$E$300,0)),ISNUMBER(MATCH(C28,'July 21'!$F$2:$F$300,0))),AND(ISNUMBER(MATCH(D28,'July 21'!$H$2:$H$300,0)),(ISNUMBER(MATCH(E28,'July 21'!$G$2:$G$300,0))))),"Found","Not Found")</f>
        <v>Found</v>
      </c>
      <c r="J28" s="33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33" t="str">
        <f>IF(OR(OR(ISNUMBER(MATCH(C28,'July 23'!$E$2:$E$300,0)),ISNUMBER(MATCH(C28,'July 23'!$F$2:$F$300,0))),AND(ISNUMBER(MATCH(D28,'July 23'!$H$2:$H$300,0)),(ISNUMBER(MATCH(E28,'July 23'!$G$2:$G$300,0))))),"Found","Not Found")</f>
        <v>Found</v>
      </c>
      <c r="L28" s="33" t="str">
        <f>IF(OR(OR(ISNUMBER(MATCH(C28,'July 24'!$E$2:$E$300,0)),ISNUMBER(MATCH(C28,'July 24'!$F$2:$F$300,0))),AND(ISNUMBER(MATCH(D28,'July 24'!$H$2:$H$300,0)),(ISNUMBER(MATCH(E28,'July 24'!$G$2:$G$300,0))))),"Found","Not Found")</f>
        <v>Found</v>
      </c>
      <c r="M28" s="36">
        <f t="shared" si="0"/>
        <v>7</v>
      </c>
      <c r="N28" s="34"/>
      <c r="O28" s="30" t="str">
        <f t="shared" si="1"/>
        <v>No</v>
      </c>
    </row>
    <row r="29" spans="1:15" ht="15" customHeight="1">
      <c r="B29" s="33" t="s">
        <v>976</v>
      </c>
      <c r="C29" s="27" t="str">
        <f>VLOOKUP(B29,'PKII Employee Details'!$A$2:$F$600,3,FALSE)</f>
        <v>C790</v>
      </c>
      <c r="D29" s="34" t="s">
        <v>978</v>
      </c>
      <c r="E29" s="49" t="s">
        <v>979</v>
      </c>
      <c r="F29" s="33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33" t="str">
        <f>IF(OR(OR(ISNUMBER(MATCH(C29,'July 19'!$E$2:$E$300,0)),ISNUMBER(MATCH(C29,'July 19'!$F$2:$F$300,0))),AND(ISNUMBER(MATCH(D29,'July 19'!$H$2:$H$300,0)),(ISNUMBER(MATCH(E29,'July 19'!$G$2:$G$300,0))))),"Found","Not Found")</f>
        <v>Not Found</v>
      </c>
      <c r="H29" s="35" t="str">
        <f>IF(OR(OR(ISNUMBER(MATCH(C29,'July 20'!$E$2:$E$300,0)),ISNUMBER(MATCH(C29,'July 20'!$F$2:$F$300,0))),AND(ISNUMBER(MATCH(D29,'July 20'!$H$2:$H$300,0)),(ISNUMBER(MATCH(E29,'July 20'!$G$2:$G$300,0))))),"Found","Not Found")</f>
        <v>Not Found</v>
      </c>
      <c r="I29" s="33" t="str">
        <f>IF(OR(OR(ISNUMBER(MATCH(C29,'July 21'!$E$2:$E$300,0)),ISNUMBER(MATCH(C29,'July 21'!$F$2:$F$300,0))),AND(ISNUMBER(MATCH(D29,'July 21'!$H$2:$H$300,0)),(ISNUMBER(MATCH(E29,'July 21'!$G$2:$G$300,0))))),"Found","Not Found")</f>
        <v>Not Found</v>
      </c>
      <c r="J29" s="33" t="str">
        <f>IF(OR(OR(ISNUMBER(MATCH(C29,'July 22'!$E$2:$E$300,0)),ISNUMBER(MATCH(C29,'July 22'!$F$2:$F$300,0))),AND(ISNUMBER(MATCH(D29,'July 22'!$H$2:$H$300,0)),(ISNUMBER(MATCH(E29,'July 22'!$G$2:$G$300,0))))),"Found","Not Found")</f>
        <v>Not Found</v>
      </c>
      <c r="K29" s="33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33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36">
        <f t="shared" si="0"/>
        <v>0</v>
      </c>
      <c r="N29" s="34" t="s">
        <v>1421</v>
      </c>
      <c r="O29" s="30" t="str">
        <f t="shared" si="1"/>
        <v>Yes</v>
      </c>
    </row>
    <row r="30" spans="1:15" ht="15" customHeight="1">
      <c r="B30" s="33" t="s">
        <v>1448</v>
      </c>
      <c r="C30" s="27"/>
      <c r="D30" s="34" t="s">
        <v>67</v>
      </c>
      <c r="E30" s="50" t="s">
        <v>158</v>
      </c>
      <c r="F30" s="33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33" t="str">
        <f>IF(OR(OR(ISNUMBER(MATCH(C30,'July 19'!$E$2:$E$300,0)),ISNUMBER(MATCH(C30,'July 19'!$F$2:$F$300,0))),AND(ISNUMBER(MATCH(D30,'July 19'!$H$2:$H$300,0)),(ISNUMBER(MATCH(E30,'July 19'!$G$2:$G$300,0))))),"Found","Not Found")</f>
        <v>Not Found</v>
      </c>
      <c r="H30" s="35" t="str">
        <f>IF(OR(OR(ISNUMBER(MATCH(C30,'July 20'!$E$2:$E$300,0)),ISNUMBER(MATCH(C30,'July 20'!$F$2:$F$300,0))),AND(ISNUMBER(MATCH(D30,'July 20'!$H$2:$H$300,0)),(ISNUMBER(MATCH(E30,'July 20'!$G$2:$G$300,0))))),"Found","Not Found")</f>
        <v>Not Found</v>
      </c>
      <c r="I30" s="33" t="str">
        <f>IF(OR(OR(ISNUMBER(MATCH(C30,'July 21'!$E$2:$E$300,0)),ISNUMBER(MATCH(C30,'July 21'!$F$2:$F$300,0))),AND(ISNUMBER(MATCH(D30,'July 21'!$H$2:$H$300,0)),(ISNUMBER(MATCH(E30,'July 21'!$G$2:$G$300,0))))),"Found","Not Found")</f>
        <v>Found</v>
      </c>
      <c r="J30" s="33" t="str">
        <f>IF(OR(OR(ISNUMBER(MATCH(C30,'July 22'!$E$2:$E$300,0)),ISNUMBER(MATCH(C30,'July 22'!$F$2:$F$300,0))),AND(ISNUMBER(MATCH(D30,'July 22'!$H$2:$H$300,0)),(ISNUMBER(MATCH(E30,'July 22'!$G$2:$G$300,0))))),"Found","Not Found")</f>
        <v>Not Found</v>
      </c>
      <c r="K30" s="33" t="str">
        <f>IF(OR(OR(ISNUMBER(MATCH(C30,'July 23'!$E$2:$E$300,0)),ISNUMBER(MATCH(C30,'July 23'!$F$2:$F$300,0))),AND(ISNUMBER(MATCH(D30,'July 23'!$H$2:$H$300,0)),(ISNUMBER(MATCH(E30,'July 23'!$G$2:$G$300,0))))),"Found","Not Found")</f>
        <v>Found</v>
      </c>
      <c r="L30" s="33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36">
        <f t="shared" si="0"/>
        <v>3</v>
      </c>
      <c r="N30" s="34"/>
      <c r="O30" s="30" t="str">
        <f t="shared" si="1"/>
        <v>No</v>
      </c>
    </row>
    <row r="31" spans="1:15" ht="15" customHeight="1">
      <c r="B31" s="33" t="s">
        <v>1449</v>
      </c>
      <c r="C31" s="27"/>
      <c r="D31" s="34" t="s">
        <v>128</v>
      </c>
      <c r="E31" s="48" t="s">
        <v>127</v>
      </c>
      <c r="F31" s="33" t="str">
        <f>IF(OR(OR(ISNUMBER(MATCH(C31,'July 18'!$E$2:$E$300,0)),ISNUMBER(MATCH(C31,'July 18'!$F$2:$F$300,0))),AND(ISNUMBER(MATCH(D31,'July 18'!$H$2:$H$300,0)),(ISNUMBER(MATCH(E31,'July 18'!$G$2:$G$300,0))))),"Found","Not Found")</f>
        <v>Not Found</v>
      </c>
      <c r="G31" s="33" t="str">
        <f>IF(OR(OR(ISNUMBER(MATCH(C31,'July 19'!$E$2:$E$300,0)),ISNUMBER(MATCH(C31,'July 19'!$F$2:$F$300,0))),AND(ISNUMBER(MATCH(D31,'July 19'!$H$2:$H$300,0)),(ISNUMBER(MATCH(E31,'July 19'!$G$2:$G$300,0))))),"Found","Not Found")</f>
        <v>Not Found</v>
      </c>
      <c r="H31" s="35" t="str">
        <f>IF(OR(OR(ISNUMBER(MATCH(C31,'July 20'!$E$2:$E$300,0)),ISNUMBER(MATCH(C31,'July 20'!$F$2:$F$300,0))),AND(ISNUMBER(MATCH(D31,'July 20'!$H$2:$H$300,0)),(ISNUMBER(MATCH(E31,'July 20'!$G$2:$G$300,0))))),"Found","Not Found")</f>
        <v>Found</v>
      </c>
      <c r="I31" s="33" t="str">
        <f>IF(OR(OR(ISNUMBER(MATCH(C31,'July 21'!$E$2:$E$300,0)),ISNUMBER(MATCH(C31,'July 21'!$F$2:$F$300,0))),AND(ISNUMBER(MATCH(D31,'July 21'!$H$2:$H$300,0)),(ISNUMBER(MATCH(E31,'July 21'!$G$2:$G$300,0))))),"Found","Not Found")</f>
        <v>Found</v>
      </c>
      <c r="J31" s="33" t="str">
        <f>IF(OR(OR(ISNUMBER(MATCH(C31,'July 22'!$E$2:$E$300,0)),ISNUMBER(MATCH(C31,'July 22'!$F$2:$F$300,0))),AND(ISNUMBER(MATCH(D31,'July 22'!$H$2:$H$300,0)),(ISNUMBER(MATCH(E31,'July 22'!$G$2:$G$300,0))))),"Found","Not Found")</f>
        <v>Found</v>
      </c>
      <c r="K31" s="33" t="str">
        <f>IF(OR(OR(ISNUMBER(MATCH(C31,'July 23'!$E$2:$E$300,0)),ISNUMBER(MATCH(C31,'July 23'!$F$2:$F$300,0))),AND(ISNUMBER(MATCH(D31,'July 23'!$H$2:$H$300,0)),(ISNUMBER(MATCH(E31,'July 23'!$G$2:$G$300,0))))),"Found","Not Found")</f>
        <v>Found</v>
      </c>
      <c r="L31" s="33" t="str">
        <f>IF(OR(OR(ISNUMBER(MATCH(C31,'July 24'!$E$2:$E$300,0)),ISNUMBER(MATCH(C31,'July 24'!$F$2:$F$300,0))),AND(ISNUMBER(MATCH(D31,'July 24'!$H$2:$H$300,0)),(ISNUMBER(MATCH(E31,'July 24'!$G$2:$G$300,0))))),"Found","Not Found")</f>
        <v>Found</v>
      </c>
      <c r="M31" s="36">
        <f t="shared" si="0"/>
        <v>5</v>
      </c>
      <c r="N31" s="34"/>
      <c r="O31" s="30" t="str">
        <f t="shared" si="1"/>
        <v>No</v>
      </c>
    </row>
    <row r="32" spans="1:15" ht="15" customHeight="1">
      <c r="A32" s="51"/>
      <c r="B32" s="26" t="s">
        <v>1450</v>
      </c>
      <c r="C32" s="52"/>
      <c r="D32" s="34" t="s">
        <v>1451</v>
      </c>
      <c r="E32" s="34" t="s">
        <v>1452</v>
      </c>
      <c r="F32" s="33" t="str">
        <f>IF(OR(OR(ISNUMBER(MATCH(C32,'July 18'!$E$2:$E$300,0)),ISNUMBER(MATCH(C32,'July 18'!$F$2:$F$300,0))),AND(ISNUMBER(MATCH(D32,'July 18'!$H$2:$H$300,0)),(ISNUMBER(MATCH(E32,'July 18'!$G$2:$G$300,0))))),"Found","Not Found")</f>
        <v>Not Found</v>
      </c>
      <c r="G32" s="33" t="str">
        <f>IF(OR(OR(ISNUMBER(MATCH(C32,'July 19'!$E$2:$E$300,0)),ISNUMBER(MATCH(C32,'July 19'!$F$2:$F$300,0))),AND(ISNUMBER(MATCH(D32,'July 19'!$H$2:$H$300,0)),(ISNUMBER(MATCH(E32,'July 19'!$G$2:$G$300,0))))),"Found","Not Found")</f>
        <v>Not Found</v>
      </c>
      <c r="H32" s="35" t="str">
        <f>IF(OR(OR(ISNUMBER(MATCH(C32,'July 20'!$E$2:$E$300,0)),ISNUMBER(MATCH(C32,'July 20'!$F$2:$F$300,0))),AND(ISNUMBER(MATCH(D32,'July 20'!$H$2:$H$300,0)),(ISNUMBER(MATCH(E32,'July 20'!$G$2:$G$300,0))))),"Found","Not Found")</f>
        <v>Not Found</v>
      </c>
      <c r="I32" s="33" t="str">
        <f>IF(OR(OR(ISNUMBER(MATCH(C32,'July 21'!$E$2:$E$300,0)),ISNUMBER(MATCH(C32,'July 21'!$F$2:$F$300,0))),AND(ISNUMBER(MATCH(D32,'July 21'!$H$2:$H$300,0)),(ISNUMBER(MATCH(E32,'July 21'!$G$2:$G$300,0))))),"Found","Not Found")</f>
        <v>Not Found</v>
      </c>
      <c r="J32" s="33" t="str">
        <f>IF(OR(OR(ISNUMBER(MATCH(C32,'July 22'!$E$2:$E$300,0)),ISNUMBER(MATCH(C32,'July 22'!$F$2:$F$300,0))),AND(ISNUMBER(MATCH(D32,'July 22'!$H$2:$H$300,0)),(ISNUMBER(MATCH(E32,'July 22'!$G$2:$G$300,0))))),"Found","Not Found")</f>
        <v>Not Found</v>
      </c>
      <c r="K32" s="33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33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36">
        <f t="shared" si="0"/>
        <v>0</v>
      </c>
      <c r="N32" s="34" t="s">
        <v>1453</v>
      </c>
      <c r="O32" s="30" t="str">
        <f t="shared" si="1"/>
        <v>Yes</v>
      </c>
    </row>
    <row r="33" spans="1:15" ht="15" customHeight="1">
      <c r="A33" s="51"/>
      <c r="B33" s="53" t="s">
        <v>1454</v>
      </c>
      <c r="C33" s="36"/>
      <c r="D33" s="34" t="s">
        <v>1455</v>
      </c>
      <c r="E33" s="34" t="s">
        <v>1456</v>
      </c>
      <c r="F33" s="33" t="str">
        <f>IF(OR(OR(ISNUMBER(MATCH(C33,'July 18'!$E$2:$E$300,0)),ISNUMBER(MATCH(C33,'July 18'!$F$2:$F$300,0))),AND(ISNUMBER(MATCH(D33,'July 18'!$H$2:$H$300,0)),(ISNUMBER(MATCH(E33,'July 18'!$G$2:$G$300,0))))),"Found","Not Found")</f>
        <v>Not Found</v>
      </c>
      <c r="G33" s="33" t="str">
        <f>IF(OR(OR(ISNUMBER(MATCH(C33,'July 19'!$E$2:$E$300,0)),ISNUMBER(MATCH(C33,'July 19'!$F$2:$F$300,0))),AND(ISNUMBER(MATCH(D33,'July 19'!$H$2:$H$300,0)),(ISNUMBER(MATCH(E33,'July 19'!$G$2:$G$300,0))))),"Found","Not Found")</f>
        <v>Not Found</v>
      </c>
      <c r="H33" s="35" t="str">
        <f>IF(OR(OR(ISNUMBER(MATCH(C33,'July 20'!$E$2:$E$300,0)),ISNUMBER(MATCH(C33,'July 20'!$F$2:$F$300,0))),AND(ISNUMBER(MATCH(D33,'July 20'!$H$2:$H$300,0)),(ISNUMBER(MATCH(E33,'July 20'!$G$2:$G$300,0))))),"Found","Not Found")</f>
        <v>Not Found</v>
      </c>
      <c r="I33" s="33" t="str">
        <f>IF(OR(OR(ISNUMBER(MATCH(C33,'July 21'!$E$2:$E$300,0)),ISNUMBER(MATCH(C33,'July 21'!$F$2:$F$300,0))),AND(ISNUMBER(MATCH(D33,'July 21'!$H$2:$H$300,0)),(ISNUMBER(MATCH(E33,'July 21'!$G$2:$G$300,0))))),"Found","Not Found")</f>
        <v>Not Found</v>
      </c>
      <c r="J33" s="33" t="str">
        <f>IF(OR(OR(ISNUMBER(MATCH(C33,'July 22'!$E$2:$E$300,0)),ISNUMBER(MATCH(C33,'July 22'!$F$2:$F$300,0))),AND(ISNUMBER(MATCH(D33,'July 22'!$H$2:$H$300,0)),(ISNUMBER(MATCH(E33,'July 22'!$G$2:$G$300,0))))),"Found","Not Found")</f>
        <v>Not Found</v>
      </c>
      <c r="K33" s="33" t="str">
        <f>IF(OR(OR(ISNUMBER(MATCH(C33,'July 23'!$E$2:$E$300,0)),ISNUMBER(MATCH(C33,'July 23'!$F$2:$F$300,0))),AND(ISNUMBER(MATCH(D33,'July 23'!$H$2:$H$300,0)),(ISNUMBER(MATCH(E33,'July 23'!$G$2:$G$300,0))))),"Found","Not Found")</f>
        <v>Not Found</v>
      </c>
      <c r="L33" s="33" t="str">
        <f>IF(OR(OR(ISNUMBER(MATCH(C33,'July 24'!$E$2:$E$300,0)),ISNUMBER(MATCH(C33,'July 24'!$F$2:$F$300,0))),AND(ISNUMBER(MATCH(D33,'July 24'!$H$2:$H$300,0)),(ISNUMBER(MATCH(E33,'July 24'!$G$2:$G$300,0))))),"Found","Not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1457</v>
      </c>
      <c r="C34" s="36"/>
      <c r="D34" s="34" t="s">
        <v>147</v>
      </c>
      <c r="E34" s="34" t="s">
        <v>146</v>
      </c>
      <c r="F34" s="33" t="str">
        <f>IF(OR(OR(ISNUMBER(MATCH(C34,'July 18'!$E$2:$E$300,0)),ISNUMBER(MATCH(C34,'July 18'!$F$2:$F$300,0))),AND(ISNUMBER(MATCH(D34,'July 18'!$H$2:$H$300,0)),(ISNUMBER(MATCH(E34,'July 18'!$G$2:$G$300,0))))),"Found","Not Found")</f>
        <v>Not Found</v>
      </c>
      <c r="G34" s="33" t="str">
        <f>IF(OR(OR(ISNUMBER(MATCH(C34,'July 19'!$E$2:$E$300,0)),ISNUMBER(MATCH(C34,'July 19'!$F$2:$F$300,0))),AND(ISNUMBER(MATCH(D34,'July 19'!$H$2:$H$300,0)),(ISNUMBER(MATCH(E34,'July 19'!$G$2:$G$300,0))))),"Found","Not Found")</f>
        <v>Not Found</v>
      </c>
      <c r="H34" s="35" t="str">
        <f>IF(OR(OR(ISNUMBER(MATCH(C34,'July 20'!$E$2:$E$300,0)),ISNUMBER(MATCH(C34,'July 20'!$F$2:$F$300,0))),AND(ISNUMBER(MATCH(D34,'July 20'!$H$2:$H$300,0)),(ISNUMBER(MATCH(E34,'July 20'!$G$2:$G$300,0))))),"Found","Not Found")</f>
        <v>Not Found</v>
      </c>
      <c r="I34" s="33" t="str">
        <f>IF(OR(OR(ISNUMBER(MATCH(C34,'July 21'!$E$2:$E$300,0)),ISNUMBER(MATCH(C34,'July 21'!$F$2:$F$300,0))),AND(ISNUMBER(MATCH(D34,'July 21'!$H$2:$H$300,0)),(ISNUMBER(MATCH(E34,'July 21'!$G$2:$G$300,0))))),"Found","Not Found")</f>
        <v>Found</v>
      </c>
      <c r="J34" s="33" t="str">
        <f>IF(OR(OR(ISNUMBER(MATCH(C34,'July 22'!$E$2:$E$300,0)),ISNUMBER(MATCH(C34,'July 22'!$F$2:$F$300,0))),AND(ISNUMBER(MATCH(D34,'July 22'!$H$2:$H$300,0)),(ISNUMBER(MATCH(E34,'July 22'!$G$2:$G$300,0))))),"Found","Not Found")</f>
        <v>Not Found</v>
      </c>
      <c r="K34" s="33" t="str">
        <f>IF(OR(OR(ISNUMBER(MATCH(C34,'July 23'!$E$2:$E$300,0)),ISNUMBER(MATCH(C34,'July 23'!$F$2:$F$300,0))),AND(ISNUMBER(MATCH(D34,'July 23'!$H$2:$H$300,0)),(ISNUMBER(MATCH(E34,'July 23'!$G$2:$G$300,0))))),"Found","Not Found")</f>
        <v>Found</v>
      </c>
      <c r="L34" s="33" t="str">
        <f>IF(OR(OR(ISNUMBER(MATCH(C34,'July 24'!$E$2:$E$300,0)),ISNUMBER(MATCH(C34,'July 24'!$F$2:$F$300,0))),AND(ISNUMBER(MATCH(D34,'July 24'!$H$2:$H$300,0)),(ISNUMBER(MATCH(E34,'July 24'!$G$2:$G$300,0))))),"Found","Not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customHeight="1">
      <c r="A35" s="51"/>
      <c r="B35" s="26" t="s">
        <v>1458</v>
      </c>
      <c r="C35" s="36" t="s">
        <v>137</v>
      </c>
      <c r="D35" s="34" t="s">
        <v>1459</v>
      </c>
      <c r="E35" s="34" t="s">
        <v>1460</v>
      </c>
      <c r="F35" s="33" t="str">
        <f>IF(OR(OR(ISNUMBER(MATCH(C35,'July 18'!$E$2:$E$300,0)),ISNUMBER(MATCH(C35,'July 18'!$F$2:$F$300,0))),AND(ISNUMBER(MATCH(D35,'July 18'!$H$2:$H$300,0)),(ISNUMBER(MATCH(E35,'July 18'!$G$2:$G$300,0))))),"Found","Not Found")</f>
        <v>Not Found</v>
      </c>
      <c r="G35" s="33" t="str">
        <f>IF(OR(OR(ISNUMBER(MATCH(C35,'July 19'!$E$2:$E$300,0)),ISNUMBER(MATCH(C35,'July 19'!$F$2:$F$300,0))),AND(ISNUMBER(MATCH(D35,'July 19'!$H$2:$H$300,0)),(ISNUMBER(MATCH(E35,'July 19'!$G$2:$G$300,0))))),"Found","Not Found")</f>
        <v>Not Found</v>
      </c>
      <c r="H35" s="35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33" t="str">
        <f>IF(OR(OR(ISNUMBER(MATCH(C35,'July 21'!$E$2:$E$300,0)),ISNUMBER(MATCH(C35,'July 21'!$F$2:$F$300,0))),AND(ISNUMBER(MATCH(D35,'July 21'!$H$2:$H$300,0)),(ISNUMBER(MATCH(E35,'July 21'!$G$2:$G$300,0))))),"Found","Not Found")</f>
        <v>Not Found</v>
      </c>
      <c r="J35" s="33" t="str">
        <f>IF(OR(OR(ISNUMBER(MATCH(C35,'July 22'!$E$2:$E$300,0)),ISNUMBER(MATCH(C35,'July 22'!$F$2:$F$300,0))),AND(ISNUMBER(MATCH(D35,'July 22'!$H$2:$H$300,0)),(ISNUMBER(MATCH(E35,'July 22'!$G$2:$G$300,0))))),"Found","Not Found")</f>
        <v>Not Found</v>
      </c>
      <c r="K35" s="33" t="str">
        <f>IF(OR(OR(ISNUMBER(MATCH(C35,'July 23'!$E$2:$E$300,0)),ISNUMBER(MATCH(C35,'July 23'!$F$2:$F$300,0))),AND(ISNUMBER(MATCH(D35,'July 23'!$H$2:$H$300,0)),(ISNUMBER(MATCH(E35,'July 23'!$G$2:$G$300,0))))),"Found","Not Found")</f>
        <v>Not Found</v>
      </c>
      <c r="L35" s="33" t="str">
        <f>IF(OR(OR(ISNUMBER(MATCH(C35,'July 24'!$E$2:$E$300,0)),ISNUMBER(MATCH(C35,'July 24'!$F$2:$F$300,0))),AND(ISNUMBER(MATCH(D35,'July 24'!$H$2:$H$300,0)),(ISNUMBER(MATCH(E35,'July 24'!$G$2:$G$300,0))))),"Found","Not Found")</f>
        <v>Not Found</v>
      </c>
      <c r="M35" s="36">
        <f t="shared" si="0"/>
        <v>1</v>
      </c>
      <c r="N35" s="34"/>
      <c r="O35" s="30" t="str">
        <f t="shared" si="1"/>
        <v>Yes</v>
      </c>
    </row>
    <row r="36" spans="1:15" ht="15" customHeight="1">
      <c r="B36" s="54" t="s">
        <v>440</v>
      </c>
      <c r="C36" s="36" t="s">
        <v>71</v>
      </c>
      <c r="D36" s="33" t="s">
        <v>439</v>
      </c>
      <c r="E36" s="33" t="s">
        <v>250</v>
      </c>
      <c r="F36" s="33" t="str">
        <f>IF(OR(OR(ISNUMBER(MATCH(C36,'July 18'!$E$2:$E$300,0)),ISNUMBER(MATCH(C36,'July 18'!$F$2:$F$300,0))),AND(ISNUMBER(MATCH(D36,'July 18'!$H$2:$H$300,0)),(ISNUMBER(MATCH(E36,'July 18'!$G$2:$G$300,0))))),"Found","Not Found")</f>
        <v>Found</v>
      </c>
      <c r="G36" s="33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35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33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33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33" t="str">
        <f>IF(OR(OR(ISNUMBER(MATCH(C36,'July 23'!$E$2:$E$300,0)),ISNUMBER(MATCH(C36,'July 23'!$F$2:$F$300,0))),AND(ISNUMBER(MATCH(D36,'July 23'!$H$2:$H$300,0)),(ISNUMBER(MATCH(E36,'July 23'!$G$2:$G$300,0))))),"Found","Not Found")</f>
        <v>Found</v>
      </c>
      <c r="L36" s="33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1461</v>
      </c>
      <c r="C37" s="36" t="s">
        <v>1462</v>
      </c>
      <c r="D37" s="34" t="s">
        <v>1463</v>
      </c>
      <c r="E37" s="33" t="s">
        <v>1464</v>
      </c>
      <c r="F37" s="33" t="str">
        <f>IF(OR(OR(ISNUMBER(MATCH(C37,'July 18'!$E$2:$E$300,0)),ISNUMBER(MATCH(C37,'July 18'!$F$2:$F$300,0))),AND(ISNUMBER(MATCH(D37,'July 18'!$H$2:$H$300,0)),(ISNUMBER(MATCH(E37,'July 18'!$G$2:$G$300,0))))),"Found","Not Found")</f>
        <v>Not Found</v>
      </c>
      <c r="G37" s="33" t="str">
        <f>IF(OR(OR(ISNUMBER(MATCH(C37,'July 19'!$E$2:$E$300,0)),ISNUMBER(MATCH(C37,'July 19'!$F$2:$F$300,0))),AND(ISNUMBER(MATCH(D37,'July 19'!$H$2:$H$300,0)),(ISNUMBER(MATCH(E37,'July 19'!$G$2:$G$300,0))))),"Found","Not Found")</f>
        <v>Not Found</v>
      </c>
      <c r="H37" s="35" t="str">
        <f>IF(OR(OR(ISNUMBER(MATCH(C37,'July 20'!$E$2:$E$300,0)),ISNUMBER(MATCH(C37,'July 20'!$F$2:$F$300,0))),AND(ISNUMBER(MATCH(D37,'July 20'!$H$2:$H$300,0)),(ISNUMBER(MATCH(E37,'July 20'!$G$2:$G$300,0))))),"Found","Not Found")</f>
        <v>Not Found</v>
      </c>
      <c r="I37" s="33" t="str">
        <f>IF(OR(OR(ISNUMBER(MATCH(C37,'July 21'!$E$2:$E$300,0)),ISNUMBER(MATCH(C37,'July 21'!$F$2:$F$300,0))),AND(ISNUMBER(MATCH(D37,'July 21'!$H$2:$H$300,0)),(ISNUMBER(MATCH(E37,'July 21'!$G$2:$G$300,0))))),"Found","Not Found")</f>
        <v>Not Found</v>
      </c>
      <c r="J37" s="33" t="str">
        <f>IF(OR(OR(ISNUMBER(MATCH(C37,'July 22'!$E$2:$E$300,0)),ISNUMBER(MATCH(C37,'July 22'!$F$2:$F$300,0))),AND(ISNUMBER(MATCH(D37,'July 22'!$H$2:$H$300,0)),(ISNUMBER(MATCH(E37,'July 22'!$G$2:$G$300,0))))),"Found","Not Found")</f>
        <v>Not Found</v>
      </c>
      <c r="K37" s="33" t="str">
        <f>IF(OR(OR(ISNUMBER(MATCH(C37,'July 23'!$E$2:$E$300,0)),ISNUMBER(MATCH(C37,'July 23'!$F$2:$F$300,0))),AND(ISNUMBER(MATCH(D37,'July 23'!$H$2:$H$300,0)),(ISNUMBER(MATCH(E37,'July 23'!$G$2:$G$300,0))))),"Found","Not Found")</f>
        <v>Not Found</v>
      </c>
      <c r="L37" s="33" t="str">
        <f>IF(OR(OR(ISNUMBER(MATCH(C37,'July 24'!$E$2:$E$300,0)),ISNUMBER(MATCH(C37,'July 24'!$F$2:$F$300,0))),AND(ISNUMBER(MATCH(D37,'July 24'!$H$2:$H$300,0)),(ISNUMBER(MATCH(E37,'July 24'!$G$2:$G$300,0))))),"Found","Not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1465</v>
      </c>
      <c r="C38" s="36" t="s">
        <v>55</v>
      </c>
      <c r="D38" s="33" t="s">
        <v>1466</v>
      </c>
      <c r="E38" s="33" t="s">
        <v>1467</v>
      </c>
      <c r="F38" s="33" t="str">
        <f>IF(OR(OR(ISNUMBER(MATCH(C38,'July 18'!$E$2:$E$300,0)),ISNUMBER(MATCH(C38,'July 18'!$F$2:$F$300,0))),AND(ISNUMBER(MATCH(D38,'July 18'!$H$2:$H$300,0)),(ISNUMBER(MATCH(E38,'July 18'!$G$2:$G$300,0))))),"Found","Not Found")</f>
        <v>Found</v>
      </c>
      <c r="G38" s="33" t="str">
        <f>IF(OR(OR(ISNUMBER(MATCH(C38,'July 19'!$E$2:$E$300,0)),ISNUMBER(MATCH(C38,'July 19'!$F$2:$F$300,0))),AND(ISNUMBER(MATCH(D38,'July 19'!$H$2:$H$300,0)),(ISNUMBER(MATCH(E38,'July 19'!$G$2:$G$300,0))))),"Found","Not Found")</f>
        <v>Found</v>
      </c>
      <c r="H38" s="35" t="str">
        <f>IF(OR(OR(ISNUMBER(MATCH(C38,'July 20'!$E$2:$E$300,0)),ISNUMBER(MATCH(C38,'July 20'!$F$2:$F$300,0))),AND(ISNUMBER(MATCH(D38,'July 20'!$H$2:$H$300,0)),(ISNUMBER(MATCH(E38,'July 20'!$G$2:$G$300,0))))),"Found","Not Found")</f>
        <v>Found</v>
      </c>
      <c r="I38" s="33" t="str">
        <f>IF(OR(OR(ISNUMBER(MATCH(C38,'July 21'!$E$2:$E$300,0)),ISNUMBER(MATCH(C38,'July 21'!$F$2:$F$300,0))),AND(ISNUMBER(MATCH(D38,'July 21'!$H$2:$H$300,0)),(ISNUMBER(MATCH(E38,'July 21'!$G$2:$G$300,0))))),"Found","Not Found")</f>
        <v>Found</v>
      </c>
      <c r="J38" s="33" t="str">
        <f>IF(OR(OR(ISNUMBER(MATCH(C38,'July 22'!$E$2:$E$300,0)),ISNUMBER(MATCH(C38,'July 22'!$F$2:$F$300,0))),AND(ISNUMBER(MATCH(D38,'July 22'!$H$2:$H$300,0)),(ISNUMBER(MATCH(E38,'July 22'!$G$2:$G$300,0))))),"Found","Not Found")</f>
        <v>Found</v>
      </c>
      <c r="K38" s="33" t="str">
        <f>IF(OR(OR(ISNUMBER(MATCH(C38,'July 23'!$E$2:$E$300,0)),ISNUMBER(MATCH(C38,'July 23'!$F$2:$F$300,0))),AND(ISNUMBER(MATCH(D38,'July 23'!$H$2:$H$300,0)),(ISNUMBER(MATCH(E38,'July 23'!$G$2:$G$300,0))))),"Found","Not Found")</f>
        <v>Not Found</v>
      </c>
      <c r="L38" s="33" t="str">
        <f>IF(OR(OR(ISNUMBER(MATCH(C38,'July 24'!$E$2:$E$300,0)),ISNUMBER(MATCH(C38,'July 24'!$F$2:$F$300,0))),AND(ISNUMBER(MATCH(D38,'July 24'!$H$2:$H$300,0)),(ISNUMBER(MATCH(E38,'July 24'!$G$2:$G$300,0))))),"Found","Not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customHeight="1">
      <c r="B39" s="26" t="s">
        <v>1468</v>
      </c>
      <c r="C39" s="36" t="s">
        <v>1469</v>
      </c>
      <c r="D39" s="34" t="s">
        <v>33</v>
      </c>
      <c r="E39" s="34" t="s">
        <v>32</v>
      </c>
      <c r="F39" s="33" t="str">
        <f>IF(OR(OR(ISNUMBER(MATCH(C39,'July 18'!$E$2:$E$300,0)),ISNUMBER(MATCH(C39,'July 18'!$F$2:$F$300,0))),AND(ISNUMBER(MATCH(D39,'July 18'!$H$2:$H$300,0)),(ISNUMBER(MATCH(E39,'July 18'!$G$2:$G$300,0))))),"Found","Not Found")</f>
        <v>Found</v>
      </c>
      <c r="G39" s="33" t="str">
        <f>IF(OR(OR(ISNUMBER(MATCH(C39,'July 19'!$E$2:$E$300,0)),ISNUMBER(MATCH(C39,'July 19'!$F$2:$F$300,0))),AND(ISNUMBER(MATCH(D39,'July 19'!$H$2:$H$300,0)),(ISNUMBER(MATCH(E39,'July 19'!$G$2:$G$300,0))))),"Found","Not Found")</f>
        <v>Found</v>
      </c>
      <c r="H39" s="35" t="str">
        <f>IF(OR(OR(ISNUMBER(MATCH(C39,'July 20'!$E$2:$E$300,0)),ISNUMBER(MATCH(C39,'July 20'!$F$2:$F$300,0))),AND(ISNUMBER(MATCH(D39,'July 20'!$H$2:$H$300,0)),(ISNUMBER(MATCH(E39,'July 20'!$G$2:$G$300,0))))),"Found","Not Found")</f>
        <v>Found</v>
      </c>
      <c r="I39" s="33" t="str">
        <f>IF(OR(OR(ISNUMBER(MATCH(C39,'July 21'!$E$2:$E$300,0)),ISNUMBER(MATCH(C39,'July 21'!$F$2:$F$300,0))),AND(ISNUMBER(MATCH(D39,'July 21'!$H$2:$H$300,0)),(ISNUMBER(MATCH(E39,'July 21'!$G$2:$G$300,0))))),"Found","Not Found")</f>
        <v>Found</v>
      </c>
      <c r="J39" s="33" t="str">
        <f>IF(OR(OR(ISNUMBER(MATCH(C39,'July 22'!$E$2:$E$300,0)),ISNUMBER(MATCH(C39,'July 22'!$F$2:$F$300,0))),AND(ISNUMBER(MATCH(D39,'July 22'!$H$2:$H$300,0)),(ISNUMBER(MATCH(E39,'July 22'!$G$2:$G$300,0))))),"Found","Not Found")</f>
        <v>Found</v>
      </c>
      <c r="K39" s="33" t="str">
        <f>IF(OR(OR(ISNUMBER(MATCH(C39,'July 23'!$E$2:$E$300,0)),ISNUMBER(MATCH(C39,'July 23'!$F$2:$F$300,0))),AND(ISNUMBER(MATCH(D39,'July 23'!$H$2:$H$300,0)),(ISNUMBER(MATCH(E39,'July 23'!$G$2:$G$300,0))))),"Found","Not Found")</f>
        <v>Found</v>
      </c>
      <c r="L39" s="33" t="str">
        <f>IF(OR(OR(ISNUMBER(MATCH(C39,'July 24'!$E$2:$E$300,0)),ISNUMBER(MATCH(C39,'July 24'!$F$2:$F$300,0))),AND(ISNUMBER(MATCH(D39,'July 24'!$H$2:$H$300,0)),(ISNUMBER(MATCH(E39,'July 24'!$G$2:$G$300,0))))),"Found","Not Found")</f>
        <v>Not Found</v>
      </c>
      <c r="M39" s="36">
        <f t="shared" si="0"/>
        <v>6</v>
      </c>
      <c r="N39" s="34"/>
      <c r="O39" s="30" t="str">
        <f t="shared" si="1"/>
        <v>No</v>
      </c>
    </row>
    <row r="40" spans="1:15" ht="15" customHeight="1">
      <c r="B40" s="26" t="s">
        <v>1470</v>
      </c>
      <c r="C40" s="55" t="s">
        <v>1471</v>
      </c>
      <c r="D40" s="34" t="s">
        <v>1472</v>
      </c>
      <c r="E40" s="34" t="s">
        <v>1473</v>
      </c>
      <c r="F40" s="33" t="str">
        <f>IF(OR(OR(ISNUMBER(MATCH(C40,'July 18'!$E$2:$E$300,0)),ISNUMBER(MATCH(C40,'July 18'!$F$2:$F$300,0))),AND(ISNUMBER(MATCH(D40,'July 18'!$H$2:$H$300,0)),(ISNUMBER(MATCH(E40,'July 18'!$G$2:$G$300,0))))),"Found","Not Found")</f>
        <v>Found</v>
      </c>
      <c r="G40" s="33" t="str">
        <f>IF(OR(OR(ISNUMBER(MATCH(C40,'July 19'!$E$2:$E$300,0)),ISNUMBER(MATCH(C40,'July 19'!$F$2:$F$300,0))),AND(ISNUMBER(MATCH(D40,'July 19'!$H$2:$H$300,0)),(ISNUMBER(MATCH(E40,'July 19'!$G$2:$G$300,0))))),"Found","Not Found")</f>
        <v>Found</v>
      </c>
      <c r="H40" s="35" t="str">
        <f>IF(OR(OR(ISNUMBER(MATCH(C40,'July 20'!$E$2:$E$300,0)),ISNUMBER(MATCH(C40,'July 20'!$F$2:$F$300,0))),AND(ISNUMBER(MATCH(D40,'July 20'!$H$2:$H$300,0)),(ISNUMBER(MATCH(E40,'July 20'!$G$2:$G$300,0))))),"Found","Not Found")</f>
        <v>Found</v>
      </c>
      <c r="I40" s="33" t="str">
        <f>IF(OR(OR(ISNUMBER(MATCH(C40,'July 21'!$E$2:$E$300,0)),ISNUMBER(MATCH(C40,'July 21'!$F$2:$F$300,0))),AND(ISNUMBER(MATCH(D40,'July 21'!$H$2:$H$300,0)),(ISNUMBER(MATCH(E40,'July 21'!$G$2:$G$300,0))))),"Found","Not Found")</f>
        <v>Found</v>
      </c>
      <c r="J40" s="33" t="str">
        <f>IF(OR(OR(ISNUMBER(MATCH(C40,'July 22'!$E$2:$E$300,0)),ISNUMBER(MATCH(C40,'July 22'!$F$2:$F$300,0))),AND(ISNUMBER(MATCH(D40,'July 22'!$H$2:$H$300,0)),(ISNUMBER(MATCH(E40,'July 22'!$G$2:$G$300,0))))),"Found","Not Found")</f>
        <v>Found</v>
      </c>
      <c r="K40" s="33" t="str">
        <f>IF(OR(OR(ISNUMBER(MATCH(C40,'July 23'!$E$2:$E$300,0)),ISNUMBER(MATCH(C40,'July 23'!$F$2:$F$300,0))),AND(ISNUMBER(MATCH(D40,'July 23'!$H$2:$H$300,0)),(ISNUMBER(MATCH(E40,'July 23'!$G$2:$G$300,0))))),"Found","Not Found")</f>
        <v>Found</v>
      </c>
      <c r="L40" s="33" t="str">
        <f>IF(OR(OR(ISNUMBER(MATCH(C40,'July 24'!$E$2:$E$300,0)),ISNUMBER(MATCH(C40,'July 24'!$F$2:$F$300,0))),AND(ISNUMBER(MATCH(D40,'July 24'!$H$2:$H$300,0)),(ISNUMBER(MATCH(E40,'July 24'!$G$2:$G$300,0))))),"Found","Not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customHeight="1">
      <c r="B41" s="26" t="s">
        <v>1474</v>
      </c>
      <c r="C41" s="55" t="s">
        <v>43</v>
      </c>
      <c r="D41" s="34" t="s">
        <v>573</v>
      </c>
      <c r="E41" s="34" t="s">
        <v>1475</v>
      </c>
      <c r="F41" s="33" t="str">
        <f>IF(OR(OR(ISNUMBER(MATCH(C41,'July 18'!$E$2:$E$300,0)),ISNUMBER(MATCH(C41,'July 18'!$F$2:$F$300,0))),AND(ISNUMBER(MATCH(D41,'July 18'!$H$2:$H$300,0)),(ISNUMBER(MATCH(E41,'July 18'!$G$2:$G$300,0))))),"Found","Not Found")</f>
        <v>Found</v>
      </c>
      <c r="G41" s="33" t="str">
        <f>IF(OR(OR(ISNUMBER(MATCH(C41,'July 19'!$E$2:$E$300,0)),ISNUMBER(MATCH(C41,'July 19'!$F$2:$F$300,0))),AND(ISNUMBER(MATCH(D41,'July 19'!$H$2:$H$300,0)),(ISNUMBER(MATCH(E41,'July 19'!$G$2:$G$300,0))))),"Found","Not Found")</f>
        <v>Found</v>
      </c>
      <c r="H41" s="35" t="str">
        <f>IF(OR(OR(ISNUMBER(MATCH(C41,'July 20'!$E$2:$E$300,0)),ISNUMBER(MATCH(C41,'July 20'!$F$2:$F$300,0))),AND(ISNUMBER(MATCH(D41,'July 20'!$H$2:$H$300,0)),(ISNUMBER(MATCH(E41,'July 20'!$G$2:$G$300,0))))),"Found","Not Found")</f>
        <v>Found</v>
      </c>
      <c r="I41" s="33" t="str">
        <f>IF(OR(OR(ISNUMBER(MATCH(C41,'July 21'!$E$2:$E$300,0)),ISNUMBER(MATCH(C41,'July 21'!$F$2:$F$300,0))),AND(ISNUMBER(MATCH(D41,'July 21'!$H$2:$H$300,0)),(ISNUMBER(MATCH(E41,'July 21'!$G$2:$G$300,0))))),"Found","Not Found")</f>
        <v>Found</v>
      </c>
      <c r="J41" s="33" t="str">
        <f>IF(OR(OR(ISNUMBER(MATCH(C41,'July 22'!$E$2:$E$300,0)),ISNUMBER(MATCH(C41,'July 22'!$F$2:$F$300,0))),AND(ISNUMBER(MATCH(D41,'July 22'!$H$2:$H$300,0)),(ISNUMBER(MATCH(E41,'July 22'!$G$2:$G$300,0))))),"Found","Not Found")</f>
        <v>Found</v>
      </c>
      <c r="K41" s="33" t="str">
        <f>IF(OR(OR(ISNUMBER(MATCH(C41,'July 23'!$E$2:$E$300,0)),ISNUMBER(MATCH(C41,'July 23'!$F$2:$F$300,0))),AND(ISNUMBER(MATCH(D41,'July 23'!$H$2:$H$300,0)),(ISNUMBER(MATCH(E41,'July 23'!$G$2:$G$300,0))))),"Found","Not Found")</f>
        <v>Found</v>
      </c>
      <c r="L41" s="33" t="str">
        <f>IF(OR(OR(ISNUMBER(MATCH(C41,'July 24'!$E$2:$E$300,0)),ISNUMBER(MATCH(C41,'July 24'!$F$2:$F$300,0))),AND(ISNUMBER(MATCH(D41,'July 24'!$H$2:$H$300,0)),(ISNUMBER(MATCH(E41,'July 24'!$G$2:$G$300,0))))),"Found","Not Found")</f>
        <v>Found</v>
      </c>
      <c r="M41" s="36">
        <f t="shared" si="0"/>
        <v>7</v>
      </c>
      <c r="N41" s="34"/>
      <c r="O41" s="30" t="str">
        <f t="shared" si="1"/>
        <v>No</v>
      </c>
    </row>
    <row r="42" spans="1:15" ht="15" customHeight="1">
      <c r="B42" s="26" t="s">
        <v>1476</v>
      </c>
      <c r="C42" s="55" t="s">
        <v>1477</v>
      </c>
      <c r="D42" s="34" t="s">
        <v>63</v>
      </c>
      <c r="E42" s="34" t="s">
        <v>62</v>
      </c>
      <c r="F42" s="33" t="str">
        <f>IF(OR(OR(ISNUMBER(MATCH(C42,'July 18'!$E$2:$E$300,0)),ISNUMBER(MATCH(C42,'July 18'!$F$2:$F$300,0))),AND(ISNUMBER(MATCH(D42,'July 18'!$H$2:$H$300,0)),(ISNUMBER(MATCH(E42,'July 18'!$G$2:$G$300,0))))),"Found","Not Found")</f>
        <v>Found</v>
      </c>
      <c r="G42" s="33" t="str">
        <f>IF(OR(OR(ISNUMBER(MATCH(C42,'July 19'!$E$2:$E$300,0)),ISNUMBER(MATCH(C42,'July 19'!$F$2:$F$300,0))),AND(ISNUMBER(MATCH(D42,'July 19'!$H$2:$H$300,0)),(ISNUMBER(MATCH(E42,'July 19'!$G$2:$G$300,0))))),"Found","Not Found")</f>
        <v>Not Found</v>
      </c>
      <c r="H42" s="35" t="str">
        <f>IF(OR(OR(ISNUMBER(MATCH(C42,'July 20'!$E$2:$E$300,0)),ISNUMBER(MATCH(C42,'July 20'!$F$2:$F$300,0))),AND(ISNUMBER(MATCH(D42,'July 20'!$H$2:$H$300,0)),(ISNUMBER(MATCH(E42,'July 20'!$G$2:$G$300,0))))),"Found","Not Found")</f>
        <v>Found</v>
      </c>
      <c r="I42" s="33" t="str">
        <f>IF(OR(OR(ISNUMBER(MATCH(C42,'July 21'!$E$2:$E$300,0)),ISNUMBER(MATCH(C42,'July 21'!$F$2:$F$300,0))),AND(ISNUMBER(MATCH(D42,'July 21'!$H$2:$H$300,0)),(ISNUMBER(MATCH(E42,'July 21'!$G$2:$G$300,0))))),"Found","Not Found")</f>
        <v>Not Found</v>
      </c>
      <c r="J42" s="33" t="str">
        <f>IF(OR(OR(ISNUMBER(MATCH(C42,'July 22'!$E$2:$E$300,0)),ISNUMBER(MATCH(C42,'July 22'!$F$2:$F$300,0))),AND(ISNUMBER(MATCH(D42,'July 22'!$H$2:$H$300,0)),(ISNUMBER(MATCH(E42,'July 22'!$G$2:$G$300,0))))),"Found","Not Found")</f>
        <v>Not Found</v>
      </c>
      <c r="K42" s="33" t="str">
        <f>IF(OR(OR(ISNUMBER(MATCH(C42,'July 23'!$E$2:$E$300,0)),ISNUMBER(MATCH(C42,'July 23'!$F$2:$F$300,0))),AND(ISNUMBER(MATCH(D42,'July 23'!$H$2:$H$300,0)),(ISNUMBER(MATCH(E42,'July 23'!$G$2:$G$300,0))))),"Found","Not Found")</f>
        <v>Not Found</v>
      </c>
      <c r="L42" s="33" t="str">
        <f>IF(OR(OR(ISNUMBER(MATCH(C42,'July 24'!$E$2:$E$300,0)),ISNUMBER(MATCH(C42,'July 24'!$F$2:$F$300,0))),AND(ISNUMBER(MATCH(D42,'July 24'!$H$2:$H$300,0)),(ISNUMBER(MATCH(E42,'July 24'!$G$2:$G$300,0))))),"Found","Not Found")</f>
        <v>Not Found</v>
      </c>
      <c r="M42" s="36">
        <f t="shared" si="0"/>
        <v>2</v>
      </c>
      <c r="N42" s="34"/>
      <c r="O42" s="30" t="str">
        <f t="shared" si="1"/>
        <v>Yes</v>
      </c>
    </row>
    <row r="43" spans="1:15" ht="15" customHeight="1">
      <c r="B43" s="26" t="s">
        <v>1478</v>
      </c>
      <c r="C43" s="36" t="s">
        <v>98</v>
      </c>
      <c r="D43" s="34" t="s">
        <v>1479</v>
      </c>
      <c r="E43" s="34" t="s">
        <v>1480</v>
      </c>
      <c r="F43" s="33" t="str">
        <f>IF(OR(OR(ISNUMBER(MATCH(C43,'July 18'!$E$2:$E$300,0)),ISNUMBER(MATCH(C43,'July 18'!$F$2:$F$300,0))),AND(ISNUMBER(MATCH(D43,'July 18'!$H$2:$H$300,0)),(ISNUMBER(MATCH(E43,'July 18'!$G$2:$G$300,0))))),"Found","Not Found")</f>
        <v>Not Found</v>
      </c>
      <c r="G43" s="33" t="str">
        <f>IF(OR(OR(ISNUMBER(MATCH(C43,'July 19'!$E$2:$E$300,0)),ISNUMBER(MATCH(C43,'July 19'!$F$2:$F$300,0))),AND(ISNUMBER(MATCH(D43,'July 19'!$H$2:$H$300,0)),(ISNUMBER(MATCH(E43,'July 19'!$G$2:$G$300,0))))),"Found","Not Found")</f>
        <v>Found</v>
      </c>
      <c r="H43" s="35" t="str">
        <f>IF(OR(OR(ISNUMBER(MATCH(C43,'July 20'!$E$2:$E$300,0)),ISNUMBER(MATCH(C43,'July 20'!$F$2:$F$300,0))),AND(ISNUMBER(MATCH(D43,'July 20'!$H$2:$H$300,0)),(ISNUMBER(MATCH(E43,'July 20'!$G$2:$G$300,0))))),"Found","Not Found")</f>
        <v>Found</v>
      </c>
      <c r="I43" s="33" t="str">
        <f>IF(OR(OR(ISNUMBER(MATCH(C43,'July 21'!$E$2:$E$300,0)),ISNUMBER(MATCH(C43,'July 21'!$F$2:$F$300,0))),AND(ISNUMBER(MATCH(D43,'July 21'!$H$2:$H$300,0)),(ISNUMBER(MATCH(E43,'July 21'!$G$2:$G$300,0))))),"Found","Not Found")</f>
        <v>Found</v>
      </c>
      <c r="J43" s="33" t="str">
        <f>IF(OR(OR(ISNUMBER(MATCH(C43,'July 22'!$E$2:$E$300,0)),ISNUMBER(MATCH(C43,'July 22'!$F$2:$F$300,0))),AND(ISNUMBER(MATCH(D43,'July 22'!$H$2:$H$300,0)),(ISNUMBER(MATCH(E43,'July 22'!$G$2:$G$300,0))))),"Found","Not Found")</f>
        <v>Found</v>
      </c>
      <c r="K43" s="33" t="str">
        <f>IF(OR(OR(ISNUMBER(MATCH(C43,'July 23'!$E$2:$E$300,0)),ISNUMBER(MATCH(C43,'July 23'!$F$2:$F$300,0))),AND(ISNUMBER(MATCH(D43,'July 23'!$H$2:$H$300,0)),(ISNUMBER(MATCH(E43,'July 23'!$G$2:$G$300,0))))),"Found","Not Found")</f>
        <v>Found</v>
      </c>
      <c r="L43" s="33" t="str">
        <f>IF(OR(OR(ISNUMBER(MATCH(C43,'July 24'!$E$2:$E$300,0)),ISNUMBER(MATCH(C43,'July 24'!$F$2:$F$300,0))),AND(ISNUMBER(MATCH(D43,'July 24'!$H$2:$H$300,0)),(ISNUMBER(MATCH(E43,'July 24'!$G$2:$G$300,0))))),"Found","Not Found")</f>
        <v>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1481</v>
      </c>
      <c r="C44" s="34"/>
      <c r="D44" s="34" t="s">
        <v>1482</v>
      </c>
      <c r="E44" s="34" t="s">
        <v>1483</v>
      </c>
      <c r="F44" s="33" t="str">
        <f>IF(OR(OR(ISNUMBER(MATCH(C44,'July 18'!$E$2:$E$300,0)),ISNUMBER(MATCH(C44,'July 18'!$F$2:$F$300,0))),AND(ISNUMBER(MATCH(D44,'July 18'!$H$2:$H$300,0)),(ISNUMBER(MATCH(E44,'July 18'!$G$2:$G$300,0))))),"Found","Not Found")</f>
        <v>Not Found</v>
      </c>
      <c r="G44" s="33" t="str">
        <f>IF(OR(OR(ISNUMBER(MATCH(C44,'July 19'!$E$2:$E$300,0)),ISNUMBER(MATCH(C44,'July 19'!$F$2:$F$300,0))),AND(ISNUMBER(MATCH(D44,'July 19'!$H$2:$H$300,0)),(ISNUMBER(MATCH(E44,'July 19'!$G$2:$G$300,0))))),"Found","Not Found")</f>
        <v>Not Found</v>
      </c>
      <c r="H44" s="35" t="str">
        <f>IF(OR(OR(ISNUMBER(MATCH(C44,'July 20'!$E$2:$E$300,0)),ISNUMBER(MATCH(C44,'July 20'!$F$2:$F$300,0))),AND(ISNUMBER(MATCH(D44,'July 20'!$H$2:$H$300,0)),(ISNUMBER(MATCH(E44,'July 20'!$G$2:$G$300,0))))),"Found","Not Found")</f>
        <v>Not Found</v>
      </c>
      <c r="I44" s="33" t="str">
        <f>IF(OR(OR(ISNUMBER(MATCH(C44,'July 21'!$E$2:$E$300,0)),ISNUMBER(MATCH(C44,'July 21'!$F$2:$F$300,0))),AND(ISNUMBER(MATCH(D44,'July 21'!$H$2:$H$300,0)),(ISNUMBER(MATCH(E44,'July 21'!$G$2:$G$300,0))))),"Found","Not Found")</f>
        <v>Not Found</v>
      </c>
      <c r="J44" s="33" t="str">
        <f>IF(OR(OR(ISNUMBER(MATCH(C44,'July 22'!$E$2:$E$300,0)),ISNUMBER(MATCH(C44,'July 22'!$F$2:$F$300,0))),AND(ISNUMBER(MATCH(D44,'July 22'!$H$2:$H$300,0)),(ISNUMBER(MATCH(E44,'July 22'!$G$2:$G$300,0))))),"Found","Not Found")</f>
        <v>Not Found</v>
      </c>
      <c r="K44" s="33" t="str">
        <f>IF(OR(OR(ISNUMBER(MATCH(C44,'July 23'!$E$2:$E$300,0)),ISNUMBER(MATCH(C44,'July 23'!$F$2:$F$300,0))),AND(ISNUMBER(MATCH(D44,'July 23'!$H$2:$H$300,0)),(ISNUMBER(MATCH(E44,'July 23'!$G$2:$G$300,0))))),"Found","Not Found")</f>
        <v>Not Found</v>
      </c>
      <c r="L44" s="33" t="str">
        <f>IF(OR(OR(ISNUMBER(MATCH(C44,'July 24'!$E$2:$E$300,0)),ISNUMBER(MATCH(C44,'July 24'!$F$2:$F$300,0))),AND(ISNUMBER(MATCH(D44,'July 24'!$H$2:$H$300,0)),(ISNUMBER(MATCH(E44,'July 24'!$G$2:$G$300,0))))),"Found","Not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1484</v>
      </c>
      <c r="C45" s="36" t="s">
        <v>1485</v>
      </c>
      <c r="D45" s="34" t="s">
        <v>1486</v>
      </c>
      <c r="E45" s="34" t="s">
        <v>1487</v>
      </c>
      <c r="F45" s="33" t="str">
        <f>IF(OR(OR(ISNUMBER(MATCH(C45,'July 18'!$E$2:$E$300,0)),ISNUMBER(MATCH(C45,'July 18'!$F$2:$F$300,0))),AND(ISNUMBER(MATCH(D45,'July 18'!$H$2:$H$300,0)),(ISNUMBER(MATCH(E45,'July 18'!$G$2:$G$300,0))))),"Found","Not Found")</f>
        <v>Not Found</v>
      </c>
      <c r="G45" s="33" t="str">
        <f>IF(OR(OR(ISNUMBER(MATCH(C45,'July 19'!$E$2:$E$300,0)),ISNUMBER(MATCH(C45,'July 19'!$F$2:$F$300,0))),AND(ISNUMBER(MATCH(D45,'July 19'!$H$2:$H$300,0)),(ISNUMBER(MATCH(E45,'July 19'!$G$2:$G$300,0))))),"Found","Not Found")</f>
        <v>Not Found</v>
      </c>
      <c r="H45" s="35" t="str">
        <f>IF(OR(OR(ISNUMBER(MATCH(C45,'July 20'!$E$2:$E$300,0)),ISNUMBER(MATCH(C45,'July 20'!$F$2:$F$300,0))),AND(ISNUMBER(MATCH(D45,'July 20'!$H$2:$H$300,0)),(ISNUMBER(MATCH(E45,'July 20'!$G$2:$G$300,0))))),"Found","Not Found")</f>
        <v>Not Found</v>
      </c>
      <c r="I45" s="33" t="str">
        <f>IF(OR(OR(ISNUMBER(MATCH(C45,'July 21'!$E$2:$E$300,0)),ISNUMBER(MATCH(C45,'July 21'!$F$2:$F$300,0))),AND(ISNUMBER(MATCH(D45,'July 21'!$H$2:$H$300,0)),(ISNUMBER(MATCH(E45,'July 21'!$G$2:$G$300,0))))),"Found","Not Found")</f>
        <v>Not Found</v>
      </c>
      <c r="J45" s="33" t="str">
        <f>IF(OR(OR(ISNUMBER(MATCH(C45,'July 22'!$E$2:$E$300,0)),ISNUMBER(MATCH(C45,'July 22'!$F$2:$F$300,0))),AND(ISNUMBER(MATCH(D45,'July 22'!$H$2:$H$300,0)),(ISNUMBER(MATCH(E45,'July 22'!$G$2:$G$300,0))))),"Found","Not Found")</f>
        <v>Not Found</v>
      </c>
      <c r="K45" s="33" t="str">
        <f>IF(OR(OR(ISNUMBER(MATCH(C45,'July 23'!$E$2:$E$300,0)),ISNUMBER(MATCH(C45,'July 23'!$F$2:$F$300,0))),AND(ISNUMBER(MATCH(D45,'July 23'!$H$2:$H$300,0)),(ISNUMBER(MATCH(E45,'July 23'!$G$2:$G$300,0))))),"Found","Not Found")</f>
        <v>Not Found</v>
      </c>
      <c r="L45" s="33" t="str">
        <f>IF(OR(OR(ISNUMBER(MATCH(C45,'July 24'!$E$2:$E$300,0)),ISNUMBER(MATCH(C45,'July 24'!$F$2:$F$300,0))),AND(ISNUMBER(MATCH(D45,'July 24'!$H$2:$H$300,0)),(ISNUMBER(MATCH(E45,'July 24'!$G$2:$G$300,0))))),"Found","Not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customHeight="1">
      <c r="B46" s="26" t="s">
        <v>1488</v>
      </c>
      <c r="C46" s="36" t="s">
        <v>103</v>
      </c>
      <c r="D46" s="34" t="s">
        <v>631</v>
      </c>
      <c r="E46" s="34" t="s">
        <v>1489</v>
      </c>
      <c r="F46" s="33" t="str">
        <f>IF(OR(OR(ISNUMBER(MATCH(C46,'July 18'!$E$2:$E$300,0)),ISNUMBER(MATCH(C46,'July 18'!$F$2:$F$300,0))),AND(ISNUMBER(MATCH(D46,'July 18'!$H$2:$H$300,0)),(ISNUMBER(MATCH(E46,'July 18'!$G$2:$G$300,0))))),"Found","Not Found")</f>
        <v>Not Found</v>
      </c>
      <c r="G46" s="33" t="str">
        <f>IF(OR(OR(ISNUMBER(MATCH(C46,'July 19'!$E$2:$E$300,0)),ISNUMBER(MATCH(C46,'July 19'!$F$2:$F$300,0))),AND(ISNUMBER(MATCH(D46,'July 19'!$H$2:$H$300,0)),(ISNUMBER(MATCH(E46,'July 19'!$G$2:$G$300,0))))),"Found","Not Found")</f>
        <v>Found</v>
      </c>
      <c r="H46" s="35" t="str">
        <f>IF(OR(OR(ISNUMBER(MATCH(C46,'July 20'!$E$2:$E$300,0)),ISNUMBER(MATCH(C46,'July 20'!$F$2:$F$300,0))),AND(ISNUMBER(MATCH(D46,'July 20'!$H$2:$H$300,0)),(ISNUMBER(MATCH(E46,'July 20'!$G$2:$G$300,0))))),"Found","Not Found")</f>
        <v>Not Found</v>
      </c>
      <c r="I46" s="33" t="str">
        <f>IF(OR(OR(ISNUMBER(MATCH(C46,'July 21'!$E$2:$E$300,0)),ISNUMBER(MATCH(C46,'July 21'!$F$2:$F$300,0))),AND(ISNUMBER(MATCH(D46,'July 21'!$H$2:$H$300,0)),(ISNUMBER(MATCH(E46,'July 21'!$G$2:$G$300,0))))),"Found","Not Found")</f>
        <v>Not Found</v>
      </c>
      <c r="J46" s="33" t="str">
        <f>IF(OR(OR(ISNUMBER(MATCH(C46,'July 22'!$E$2:$E$300,0)),ISNUMBER(MATCH(C46,'July 22'!$F$2:$F$300,0))),AND(ISNUMBER(MATCH(D46,'July 22'!$H$2:$H$300,0)),(ISNUMBER(MATCH(E46,'July 22'!$G$2:$G$300,0))))),"Found","Not Found")</f>
        <v>Found</v>
      </c>
      <c r="K46" s="33" t="str">
        <f>IF(OR(OR(ISNUMBER(MATCH(C46,'July 23'!$E$2:$E$300,0)),ISNUMBER(MATCH(C46,'July 23'!$F$2:$F$300,0))),AND(ISNUMBER(MATCH(D46,'July 23'!$H$2:$H$300,0)),(ISNUMBER(MATCH(E46,'July 23'!$G$2:$G$300,0))))),"Found","Not Found")</f>
        <v>Not Found</v>
      </c>
      <c r="L46" s="33" t="str">
        <f>IF(OR(OR(ISNUMBER(MATCH(C46,'July 24'!$E$2:$E$300,0)),ISNUMBER(MATCH(C46,'July 24'!$F$2:$F$300,0))),AND(ISNUMBER(MATCH(D46,'July 24'!$H$2:$H$300,0)),(ISNUMBER(MATCH(E46,'July 24'!$G$2:$G$300,0))))),"Found","Not Found")</f>
        <v>Not Found</v>
      </c>
      <c r="M46" s="36">
        <f t="shared" si="0"/>
        <v>2</v>
      </c>
      <c r="N46" s="34"/>
      <c r="O46" s="30" t="str">
        <f t="shared" si="1"/>
        <v>No</v>
      </c>
    </row>
    <row r="47" spans="1:15" ht="15" customHeight="1">
      <c r="B47" s="53" t="s">
        <v>1490</v>
      </c>
      <c r="C47" s="36" t="s">
        <v>1491</v>
      </c>
      <c r="D47" s="34" t="s">
        <v>1492</v>
      </c>
      <c r="E47" s="34" t="s">
        <v>1493</v>
      </c>
      <c r="F47" s="33" t="str">
        <f>IF(OR(OR(ISNUMBER(MATCH(C47,'July 18'!$E$2:$E$300,0)),ISNUMBER(MATCH(C47,'July 18'!$F$2:$F$300,0))),AND(ISNUMBER(MATCH(D47,'July 18'!$H$2:$H$300,0)),(ISNUMBER(MATCH(E47,'July 18'!$G$2:$G$300,0))))),"Found","Not Found")</f>
        <v>Not Found</v>
      </c>
      <c r="G47" s="33" t="str">
        <f>IF(OR(OR(ISNUMBER(MATCH(C47,'July 19'!$E$2:$E$300,0)),ISNUMBER(MATCH(C47,'July 19'!$F$2:$F$300,0))),AND(ISNUMBER(MATCH(D47,'July 19'!$H$2:$H$300,0)),(ISNUMBER(MATCH(E47,'July 19'!$G$2:$G$300,0))))),"Found","Not Found")</f>
        <v>Not Found</v>
      </c>
      <c r="H47" s="35" t="str">
        <f>IF(OR(OR(ISNUMBER(MATCH(C47,'July 20'!$E$2:$E$300,0)),ISNUMBER(MATCH(C47,'July 20'!$F$2:$F$300,0))),AND(ISNUMBER(MATCH(D47,'July 20'!$H$2:$H$300,0)),(ISNUMBER(MATCH(E47,'July 20'!$G$2:$G$300,0))))),"Found","Not Found")</f>
        <v>Not Found</v>
      </c>
      <c r="I47" s="33" t="str">
        <f>IF(OR(OR(ISNUMBER(MATCH(C47,'July 21'!$E$2:$E$300,0)),ISNUMBER(MATCH(C47,'July 21'!$F$2:$F$300,0))),AND(ISNUMBER(MATCH(D47,'July 21'!$H$2:$H$300,0)),(ISNUMBER(MATCH(E47,'July 21'!$G$2:$G$300,0))))),"Found","Not Found")</f>
        <v>Not Found</v>
      </c>
      <c r="J47" s="33" t="str">
        <f>IF(OR(OR(ISNUMBER(MATCH(C47,'July 22'!$E$2:$E$300,0)),ISNUMBER(MATCH(C47,'July 22'!$F$2:$F$300,0))),AND(ISNUMBER(MATCH(D47,'July 22'!$H$2:$H$300,0)),(ISNUMBER(MATCH(E47,'July 22'!$G$2:$G$300,0))))),"Found","Not Found")</f>
        <v>Not Found</v>
      </c>
      <c r="K47" s="33" t="str">
        <f>IF(OR(OR(ISNUMBER(MATCH(C47,'July 23'!$E$2:$E$300,0)),ISNUMBER(MATCH(C47,'July 23'!$F$2:$F$300,0))),AND(ISNUMBER(MATCH(D47,'July 23'!$H$2:$H$300,0)),(ISNUMBER(MATCH(E47,'July 23'!$G$2:$G$300,0))))),"Found","Not Found")</f>
        <v>Not Found</v>
      </c>
      <c r="L47" s="33" t="str">
        <f>IF(OR(OR(ISNUMBER(MATCH(C47,'July 24'!$E$2:$E$300,0)),ISNUMBER(MATCH(C47,'July 24'!$F$2:$F$300,0))),AND(ISNUMBER(MATCH(D47,'July 24'!$H$2:$H$300,0)),(ISNUMBER(MATCH(E47,'July 24'!$G$2:$G$300,0))))),"Found","Not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1494</v>
      </c>
      <c r="C48" s="36" t="s">
        <v>1495</v>
      </c>
      <c r="D48" s="34" t="s">
        <v>132</v>
      </c>
      <c r="E48" s="56" t="s">
        <v>131</v>
      </c>
      <c r="F48" s="33" t="str">
        <f>IF(OR(OR(ISNUMBER(MATCH(C48,'July 18'!$E$2:$E$300,0)),ISNUMBER(MATCH(C48,'July 18'!$F$2:$F$300,0))),AND(ISNUMBER(MATCH(D48,'July 18'!$H$2:$H$300,0)),(ISNUMBER(MATCH(E48,'July 18'!$G$2:$G$300,0))))),"Found","Not Found")</f>
        <v>Not Found</v>
      </c>
      <c r="G48" s="33" t="str">
        <f>IF(OR(OR(ISNUMBER(MATCH(C48,'July 19'!$E$2:$E$300,0)),ISNUMBER(MATCH(C48,'July 19'!$F$2:$F$300,0))),AND(ISNUMBER(MATCH(D48,'July 19'!$H$2:$H$300,0)),(ISNUMBER(MATCH(E48,'July 19'!$G$2:$G$300,0))))),"Found","Not Found")</f>
        <v>Not Found</v>
      </c>
      <c r="H48" s="35" t="str">
        <f>IF(OR(OR(ISNUMBER(MATCH(C48,'July 20'!$E$2:$E$300,0)),ISNUMBER(MATCH(C48,'July 20'!$F$2:$F$300,0))),AND(ISNUMBER(MATCH(D48,'July 20'!$H$2:$H$300,0)),(ISNUMBER(MATCH(E48,'July 20'!$G$2:$G$300,0))))),"Found","Not Found")</f>
        <v>Found</v>
      </c>
      <c r="I48" s="33" t="str">
        <f>IF(OR(OR(ISNUMBER(MATCH(C48,'July 21'!$E$2:$E$300,0)),ISNUMBER(MATCH(C48,'July 21'!$F$2:$F$300,0))),AND(ISNUMBER(MATCH(D48,'July 21'!$H$2:$H$300,0)),(ISNUMBER(MATCH(E48,'July 21'!$G$2:$G$300,0))))),"Found","Not Found")</f>
        <v>Found</v>
      </c>
      <c r="J48" s="33" t="str">
        <f>IF(OR(OR(ISNUMBER(MATCH(C48,'July 22'!$E$2:$E$300,0)),ISNUMBER(MATCH(C48,'July 22'!$F$2:$F$300,0))),AND(ISNUMBER(MATCH(D48,'July 22'!$H$2:$H$300,0)),(ISNUMBER(MATCH(E48,'July 22'!$G$2:$G$300,0))))),"Found","Not Found")</f>
        <v>Found</v>
      </c>
      <c r="K48" s="33" t="str">
        <f>IF(OR(OR(ISNUMBER(MATCH(C48,'July 23'!$E$2:$E$300,0)),ISNUMBER(MATCH(C48,'July 23'!$F$2:$F$300,0))),AND(ISNUMBER(MATCH(D48,'July 23'!$H$2:$H$300,0)),(ISNUMBER(MATCH(E48,'July 23'!$G$2:$G$300,0))))),"Found","Not Found")</f>
        <v>Found</v>
      </c>
      <c r="L48" s="33" t="str">
        <f>IF(OR(OR(ISNUMBER(MATCH(C48,'July 24'!$E$2:$E$300,0)),ISNUMBER(MATCH(C48,'July 24'!$F$2:$F$300,0))),AND(ISNUMBER(MATCH(D48,'July 24'!$H$2:$H$300,0)),(ISNUMBER(MATCH(E48,'July 24'!$G$2:$G$300,0))))),"Found","Not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customHeight="1">
      <c r="B49" s="26" t="s">
        <v>1027</v>
      </c>
      <c r="C49" s="36" t="s">
        <v>1028</v>
      </c>
      <c r="D49" s="34" t="s">
        <v>60</v>
      </c>
      <c r="E49" s="34" t="s">
        <v>59</v>
      </c>
      <c r="F49" s="33" t="str">
        <f>IF(OR(OR(ISNUMBER(MATCH(C49,'July 18'!$E$2:$E$300,0)),ISNUMBER(MATCH(C49,'July 18'!$F$2:$F$300,0))),AND(ISNUMBER(MATCH(D49,'July 18'!$H$2:$H$300,0)),(ISNUMBER(MATCH(E49,'July 18'!$G$2:$G$300,0))))),"Found","Not Found")</f>
        <v>Found</v>
      </c>
      <c r="G49" s="33" t="str">
        <f>IF(OR(OR(ISNUMBER(MATCH(C49,'July 19'!$E$2:$E$300,0)),ISNUMBER(MATCH(C49,'July 19'!$F$2:$F$300,0))),AND(ISNUMBER(MATCH(D49,'July 19'!$H$2:$H$300,0)),(ISNUMBER(MATCH(E49,'July 19'!$G$2:$G$300,0))))),"Found","Not Found")</f>
        <v>Found</v>
      </c>
      <c r="H49" s="35" t="str">
        <f>IF(OR(OR(ISNUMBER(MATCH(C49,'July 20'!$E$2:$E$300,0)),ISNUMBER(MATCH(C49,'July 20'!$F$2:$F$300,0))),AND(ISNUMBER(MATCH(D49,'July 20'!$H$2:$H$300,0)),(ISNUMBER(MATCH(E49,'July 20'!$G$2:$G$300,0))))),"Found","Not Found")</f>
        <v>Not Found</v>
      </c>
      <c r="I49" s="33" t="str">
        <f>IF(OR(OR(ISNUMBER(MATCH(C49,'July 21'!$E$2:$E$300,0)),ISNUMBER(MATCH(C49,'July 21'!$F$2:$F$300,0))),AND(ISNUMBER(MATCH(D49,'July 21'!$H$2:$H$300,0)),(ISNUMBER(MATCH(E49,'July 21'!$G$2:$G$300,0))))),"Found","Not Found")</f>
        <v>Found</v>
      </c>
      <c r="J49" s="33" t="str">
        <f>IF(OR(OR(ISNUMBER(MATCH(C49,'July 22'!$E$2:$E$300,0)),ISNUMBER(MATCH(C49,'July 22'!$F$2:$F$300,0))),AND(ISNUMBER(MATCH(D49,'July 22'!$H$2:$H$300,0)),(ISNUMBER(MATCH(E49,'July 22'!$G$2:$G$300,0))))),"Found","Not Found")</f>
        <v>Found</v>
      </c>
      <c r="K49" s="33" t="str">
        <f>IF(OR(OR(ISNUMBER(MATCH(C49,'July 23'!$E$2:$E$300,0)),ISNUMBER(MATCH(C49,'July 23'!$F$2:$F$300,0))),AND(ISNUMBER(MATCH(D49,'July 23'!$H$2:$H$300,0)),(ISNUMBER(MATCH(E49,'July 23'!$G$2:$G$300,0))))),"Found","Not Found")</f>
        <v>Found</v>
      </c>
      <c r="L49" s="33" t="str">
        <f>IF(OR(OR(ISNUMBER(MATCH(C49,'July 24'!$E$2:$E$300,0)),ISNUMBER(MATCH(C49,'July 24'!$F$2:$F$300,0))),AND(ISNUMBER(MATCH(D49,'July 24'!$H$2:$H$300,0)),(ISNUMBER(MATCH(E49,'July 24'!$G$2:$G$300,0))))),"Found","Not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customHeight="1">
      <c r="B50" s="26" t="s">
        <v>173</v>
      </c>
      <c r="C50" s="36" t="s">
        <v>47</v>
      </c>
      <c r="D50" s="34" t="s">
        <v>174</v>
      </c>
      <c r="E50" s="34" t="s">
        <v>175</v>
      </c>
      <c r="F50" s="33" t="str">
        <f>IF(OR(OR(ISNUMBER(MATCH(C50,'July 18'!$E$2:$E$300,0)),ISNUMBER(MATCH(C50,'July 18'!$F$2:$F$300,0))),AND(ISNUMBER(MATCH(D50,'July 18'!$H$2:$H$300,0)),(ISNUMBER(MATCH(E50,'July 18'!$G$2:$G$300,0))))),"Found","Not Found")</f>
        <v>Found</v>
      </c>
      <c r="G50" s="33" t="str">
        <f>IF(OR(OR(ISNUMBER(MATCH(C50,'July 19'!$E$2:$E$300,0)),ISNUMBER(MATCH(C50,'July 19'!$F$2:$F$300,0))),AND(ISNUMBER(MATCH(D50,'July 19'!$H$2:$H$300,0)),(ISNUMBER(MATCH(E50,'July 19'!$G$2:$G$300,0))))),"Found","Not Found")</f>
        <v>Found</v>
      </c>
      <c r="H50" s="35" t="str">
        <f>IF(OR(OR(ISNUMBER(MATCH(C50,'July 20'!$E$2:$E$300,0)),ISNUMBER(MATCH(C50,'July 20'!$F$2:$F$300,0))),AND(ISNUMBER(MATCH(D50,'July 20'!$H$2:$H$300,0)),(ISNUMBER(MATCH(E50,'July 20'!$G$2:$G$300,0))))),"Found","Not Found")</f>
        <v>Found</v>
      </c>
      <c r="I50" s="33" t="str">
        <f>IF(OR(OR(ISNUMBER(MATCH(C50,'July 21'!$E$2:$E$300,0)),ISNUMBER(MATCH(C50,'July 21'!$F$2:$F$300,0))),AND(ISNUMBER(MATCH(D50,'July 21'!$H$2:$H$300,0)),(ISNUMBER(MATCH(E50,'July 21'!$G$2:$G$300,0))))),"Found","Not Found")</f>
        <v>Found</v>
      </c>
      <c r="J50" s="33" t="str">
        <f>IF(OR(OR(ISNUMBER(MATCH(C50,'July 22'!$E$2:$E$300,0)),ISNUMBER(MATCH(C50,'July 22'!$F$2:$F$300,0))),AND(ISNUMBER(MATCH(D50,'July 22'!$H$2:$H$300,0)),(ISNUMBER(MATCH(E50,'July 22'!$G$2:$G$300,0))))),"Found","Not Found")</f>
        <v>Not Found</v>
      </c>
      <c r="K50" s="33" t="str">
        <f>IF(OR(OR(ISNUMBER(MATCH(C50,'July 23'!$E$2:$E$300,0)),ISNUMBER(MATCH(C50,'July 23'!$F$2:$F$300,0))),AND(ISNUMBER(MATCH(D50,'July 23'!$H$2:$H$300,0)),(ISNUMBER(MATCH(E50,'July 23'!$G$2:$G$300,0))))),"Found","Not Found")</f>
        <v>Found</v>
      </c>
      <c r="L50" s="33" t="str">
        <f>IF(OR(OR(ISNUMBER(MATCH(C50,'July 24'!$E$2:$E$300,0)),ISNUMBER(MATCH(C50,'July 24'!$F$2:$F$300,0))),AND(ISNUMBER(MATCH(D50,'July 24'!$H$2:$H$300,0)),(ISNUMBER(MATCH(E50,'July 24'!$G$2:$G$300,0))))),"Found","Not Found")</f>
        <v>Not Found</v>
      </c>
      <c r="M50" s="36">
        <f t="shared" si="0"/>
        <v>5</v>
      </c>
      <c r="N50" s="34"/>
      <c r="O50" s="30" t="str">
        <f t="shared" si="1"/>
        <v>No</v>
      </c>
    </row>
    <row r="51" spans="1:20" ht="15" customHeight="1">
      <c r="B51" s="26" t="s">
        <v>1496</v>
      </c>
      <c r="D51" s="38" t="s">
        <v>1497</v>
      </c>
      <c r="E51" s="38" t="s">
        <v>1498</v>
      </c>
      <c r="F51" s="33" t="str">
        <f>IF(OR(OR(ISNUMBER(MATCH(C51,'July 18'!$E$2:$E$300,0)),ISNUMBER(MATCH(C51,'July 18'!$F$2:$F$300,0))),AND(ISNUMBER(MATCH(D51,'July 18'!$H$2:$H$300,0)),(ISNUMBER(MATCH(E51,'July 18'!$G$2:$G$300,0))))),"Found","Not Found")</f>
        <v>Not Found</v>
      </c>
      <c r="G51" s="33" t="str">
        <f>IF(OR(OR(ISNUMBER(MATCH(C51,'July 19'!$E$2:$E$300,0)),ISNUMBER(MATCH(C51,'July 19'!$F$2:$F$300,0))),AND(ISNUMBER(MATCH(D51,'July 19'!$H$2:$H$300,0)),(ISNUMBER(MATCH(E51,'July 19'!$G$2:$G$300,0))))),"Found","Not Found")</f>
        <v>Not Found</v>
      </c>
      <c r="H51" s="35" t="str">
        <f>IF(OR(OR(ISNUMBER(MATCH(C51,'July 20'!$E$2:$E$300,0)),ISNUMBER(MATCH(C51,'July 20'!$F$2:$F$300,0))),AND(ISNUMBER(MATCH(D51,'July 20'!$H$2:$H$300,0)),(ISNUMBER(MATCH(E51,'July 20'!$G$2:$G$300,0))))),"Found","Not Found")</f>
        <v>Not Found</v>
      </c>
      <c r="I51" s="33" t="str">
        <f>IF(OR(OR(ISNUMBER(MATCH(C51,'July 21'!$E$2:$E$300,0)),ISNUMBER(MATCH(C51,'July 21'!$F$2:$F$300,0))),AND(ISNUMBER(MATCH(D51,'July 21'!$H$2:$H$300,0)),(ISNUMBER(MATCH(E51,'July 21'!$G$2:$G$300,0))))),"Found","Not Found")</f>
        <v>Found</v>
      </c>
      <c r="J51" s="33" t="str">
        <f>IF(OR(OR(ISNUMBER(MATCH(C51,'July 22'!$E$2:$E$300,0)),ISNUMBER(MATCH(C51,'July 22'!$F$2:$F$300,0))),AND(ISNUMBER(MATCH(D51,'July 22'!$H$2:$H$300,0)),(ISNUMBER(MATCH(E51,'July 22'!$G$2:$G$300,0))))),"Found","Not Found")</f>
        <v>Found</v>
      </c>
      <c r="K51" s="33" t="str">
        <f>IF(OR(OR(ISNUMBER(MATCH(C51,'July 23'!$E$2:$E$300,0)),ISNUMBER(MATCH(C51,'July 23'!$F$2:$F$300,0))),AND(ISNUMBER(MATCH(D51,'July 23'!$H$2:$H$300,0)),(ISNUMBER(MATCH(E51,'July 23'!$G$2:$G$300,0))))),"Found","Not Found")</f>
        <v>Not Found</v>
      </c>
      <c r="L51" s="33" t="str">
        <f>IF(OR(OR(ISNUMBER(MATCH(C51,'July 24'!$E$2:$E$300,0)),ISNUMBER(MATCH(C51,'July 24'!$F$2:$F$300,0))),AND(ISNUMBER(MATCH(D51,'July 24'!$H$2:$H$300,0)),(ISNUMBER(MATCH(E51,'July 24'!$G$2:$G$300,0))))),"Found","Not Found")</f>
        <v>Not Found</v>
      </c>
      <c r="M51" s="36">
        <f t="shared" si="0"/>
        <v>2</v>
      </c>
      <c r="O51" s="30" t="str">
        <f t="shared" si="1"/>
        <v>Yes</v>
      </c>
    </row>
    <row r="52" spans="1:20" ht="15" customHeight="1">
      <c r="B52" s="26" t="s">
        <v>1499</v>
      </c>
      <c r="D52" s="38" t="s">
        <v>1500</v>
      </c>
      <c r="E52" s="38" t="s">
        <v>1501</v>
      </c>
      <c r="F52" s="33" t="str">
        <f>IF(OR(OR(ISNUMBER(MATCH(C52,'July 18'!$E$2:$E$300,0)),ISNUMBER(MATCH(C52,'July 18'!$F$2:$F$300,0))),AND(ISNUMBER(MATCH(D52,'July 18'!$H$2:$H$300,0)),(ISNUMBER(MATCH(E52,'July 18'!$G$2:$G$300,0))))),"Found","Not Found")</f>
        <v>Not Found</v>
      </c>
      <c r="G52" s="33" t="str">
        <f>IF(OR(OR(ISNUMBER(MATCH(C52,'July 19'!$E$2:$E$300,0)),ISNUMBER(MATCH(C52,'July 19'!$F$2:$F$300,0))),AND(ISNUMBER(MATCH(D52,'July 19'!$H$2:$H$300,0)),(ISNUMBER(MATCH(E52,'July 19'!$G$2:$G$300,0))))),"Found","Not Found")</f>
        <v>Not Found</v>
      </c>
      <c r="H52" s="35" t="str">
        <f>IF(OR(OR(ISNUMBER(MATCH(C52,'July 20'!$E$2:$E$300,0)),ISNUMBER(MATCH(C52,'July 20'!$F$2:$F$300,0))),AND(ISNUMBER(MATCH(D52,'July 20'!$H$2:$H$300,0)),(ISNUMBER(MATCH(E52,'July 20'!$G$2:$G$300,0))))),"Found","Not Found")</f>
        <v>Not Found</v>
      </c>
      <c r="I52" s="33" t="str">
        <f>IF(OR(OR(ISNUMBER(MATCH(C52,'July 21'!$E$2:$E$300,0)),ISNUMBER(MATCH(C52,'July 21'!$F$2:$F$300,0))),AND(ISNUMBER(MATCH(D52,'July 21'!$H$2:$H$300,0)),(ISNUMBER(MATCH(E52,'July 21'!$G$2:$G$300,0))))),"Found","Not Found")</f>
        <v>Not Found</v>
      </c>
      <c r="J52" s="33" t="str">
        <f>IF(OR(OR(ISNUMBER(MATCH(C52,'July 22'!$E$2:$E$300,0)),ISNUMBER(MATCH(C52,'July 22'!$F$2:$F$300,0))),AND(ISNUMBER(MATCH(D52,'July 22'!$H$2:$H$300,0)),(ISNUMBER(MATCH(E52,'July 22'!$G$2:$G$300,0))))),"Found","Not Found")</f>
        <v>Not Found</v>
      </c>
      <c r="K52" s="33" t="str">
        <f>IF(OR(OR(ISNUMBER(MATCH(C52,'July 23'!$E$2:$E$300,0)),ISNUMBER(MATCH(C52,'July 23'!$F$2:$F$300,0))),AND(ISNUMBER(MATCH(D52,'July 23'!$H$2:$H$300,0)),(ISNUMBER(MATCH(E52,'July 23'!$G$2:$G$300,0))))),"Found","Not Found")</f>
        <v>Not Found</v>
      </c>
      <c r="L52" s="33" t="str">
        <f>IF(OR(OR(ISNUMBER(MATCH(C52,'July 24'!$E$2:$E$300,0)),ISNUMBER(MATCH(C52,'July 24'!$F$2:$F$300,0))),AND(ISNUMBER(MATCH(D52,'July 24'!$H$2:$H$300,0)),(ISNUMBER(MATCH(E52,'July 24'!$G$2:$G$300,0))))),"Found","Not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1502</v>
      </c>
      <c r="C53" s="38"/>
      <c r="D53" s="38" t="s">
        <v>1503</v>
      </c>
      <c r="E53" s="38" t="s">
        <v>1504</v>
      </c>
      <c r="F53" s="33" t="str">
        <f>IF(OR(OR(ISNUMBER(MATCH(C53,'July 18'!$E$2:$E$300,0)),ISNUMBER(MATCH(C53,'July 18'!$F$2:$F$300,0))),AND(ISNUMBER(MATCH(D53,'July 18'!$H$2:$H$300,0)),(ISNUMBER(MATCH(E53,'July 18'!$G$2:$G$300,0))))),"Found","Not Found")</f>
        <v>Not Found</v>
      </c>
      <c r="G53" s="33" t="str">
        <f>IF(OR(OR(ISNUMBER(MATCH(C53,'July 19'!$E$2:$E$300,0)),ISNUMBER(MATCH(C53,'July 19'!$F$2:$F$300,0))),AND(ISNUMBER(MATCH(D53,'July 19'!$H$2:$H$300,0)),(ISNUMBER(MATCH(E53,'July 19'!$G$2:$G$300,0))))),"Found","Not Found")</f>
        <v>Not Found</v>
      </c>
      <c r="H53" s="35" t="str">
        <f>IF(OR(OR(ISNUMBER(MATCH(C53,'July 20'!$E$2:$E$300,0)),ISNUMBER(MATCH(C53,'July 20'!$F$2:$F$300,0))),AND(ISNUMBER(MATCH(D53,'July 20'!$H$2:$H$300,0)),(ISNUMBER(MATCH(E53,'July 20'!$G$2:$G$300,0))))),"Found","Not Found")</f>
        <v>Not Found</v>
      </c>
      <c r="I53" s="33" t="str">
        <f>IF(OR(OR(ISNUMBER(MATCH(C53,'July 21'!$E$2:$E$300,0)),ISNUMBER(MATCH(C53,'July 21'!$F$2:$F$300,0))),AND(ISNUMBER(MATCH(D53,'July 21'!$H$2:$H$300,0)),(ISNUMBER(MATCH(E53,'July 21'!$G$2:$G$300,0))))),"Found","Not Found")</f>
        <v>Not Found</v>
      </c>
      <c r="J53" s="33" t="str">
        <f>IF(OR(OR(ISNUMBER(MATCH(C53,'July 22'!$E$2:$E$300,0)),ISNUMBER(MATCH(C53,'July 22'!$F$2:$F$300,0))),AND(ISNUMBER(MATCH(D53,'July 22'!$H$2:$H$300,0)),(ISNUMBER(MATCH(E53,'July 22'!$G$2:$G$300,0))))),"Found","Not Found")</f>
        <v>Not Found</v>
      </c>
      <c r="K53" s="33" t="str">
        <f>IF(OR(OR(ISNUMBER(MATCH(C53,'July 23'!$E$2:$E$300,0)),ISNUMBER(MATCH(C53,'July 23'!$F$2:$F$300,0))),AND(ISNUMBER(MATCH(D53,'July 23'!$H$2:$H$300,0)),(ISNUMBER(MATCH(E53,'July 23'!$G$2:$G$300,0))))),"Found","Not Found")</f>
        <v>Not Found</v>
      </c>
      <c r="L53" s="33" t="str">
        <f>IF(OR(OR(ISNUMBER(MATCH(C53,'July 24'!$E$2:$E$300,0)),ISNUMBER(MATCH(C53,'July 24'!$F$2:$F$300,0))),AND(ISNUMBER(MATCH(D53,'July 24'!$H$2:$H$300,0)),(ISNUMBER(MATCH(E53,'July 24'!$G$2:$G$300,0))))),"Found","Not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1505</v>
      </c>
      <c r="C54" s="38"/>
      <c r="D54" s="38" t="s">
        <v>1506</v>
      </c>
      <c r="E54" s="38" t="s">
        <v>1507</v>
      </c>
      <c r="F54" s="33" t="str">
        <f>IF(OR(OR(ISNUMBER(MATCH(C54,'July 18'!$E$2:$E$300,0)),ISNUMBER(MATCH(C54,'July 18'!$F$2:$F$300,0))),AND(ISNUMBER(MATCH(D54,'July 18'!$H$2:$H$300,0)),(ISNUMBER(MATCH(E54,'July 18'!$G$2:$G$300,0))))),"Found","Not Found")</f>
        <v>Not Found</v>
      </c>
      <c r="G54" s="33" t="str">
        <f>IF(OR(OR(ISNUMBER(MATCH(C54,'July 19'!$E$2:$E$300,0)),ISNUMBER(MATCH(C54,'July 19'!$F$2:$F$300,0))),AND(ISNUMBER(MATCH(D54,'July 19'!$H$2:$H$300,0)),(ISNUMBER(MATCH(E54,'July 19'!$G$2:$G$300,0))))),"Found","Not Found")</f>
        <v>Not Found</v>
      </c>
      <c r="H54" s="35" t="str">
        <f>IF(OR(OR(ISNUMBER(MATCH(C54,'July 20'!$E$2:$E$300,0)),ISNUMBER(MATCH(C54,'July 20'!$F$2:$F$300,0))),AND(ISNUMBER(MATCH(D54,'July 20'!$H$2:$H$300,0)),(ISNUMBER(MATCH(E54,'July 20'!$G$2:$G$300,0))))),"Found","Not Found")</f>
        <v>Not Found</v>
      </c>
      <c r="I54" s="33" t="str">
        <f>IF(OR(OR(ISNUMBER(MATCH(C54,'July 21'!$E$2:$E$300,0)),ISNUMBER(MATCH(C54,'July 21'!$F$2:$F$300,0))),AND(ISNUMBER(MATCH(D54,'July 21'!$H$2:$H$300,0)),(ISNUMBER(MATCH(E54,'July 21'!$G$2:$G$300,0))))),"Found","Not Found")</f>
        <v>Not Found</v>
      </c>
      <c r="J54" s="33" t="str">
        <f>IF(OR(OR(ISNUMBER(MATCH(C54,'July 22'!$E$2:$E$300,0)),ISNUMBER(MATCH(C54,'July 22'!$F$2:$F$300,0))),AND(ISNUMBER(MATCH(D54,'July 22'!$H$2:$H$300,0)),(ISNUMBER(MATCH(E54,'July 22'!$G$2:$G$300,0))))),"Found","Not Found")</f>
        <v>Not Found</v>
      </c>
      <c r="K54" s="33" t="str">
        <f>IF(OR(OR(ISNUMBER(MATCH(C54,'July 23'!$E$2:$E$300,0)),ISNUMBER(MATCH(C54,'July 23'!$F$2:$F$300,0))),AND(ISNUMBER(MATCH(D54,'July 23'!$H$2:$H$300,0)),(ISNUMBER(MATCH(E54,'July 23'!$G$2:$G$300,0))))),"Found","Not Found")</f>
        <v>Not Found</v>
      </c>
      <c r="L54" s="33" t="str">
        <f>IF(OR(OR(ISNUMBER(MATCH(C54,'July 24'!$E$2:$E$300,0)),ISNUMBER(MATCH(C54,'July 24'!$F$2:$F$300,0))),AND(ISNUMBER(MATCH(D54,'July 24'!$H$2:$H$300,0)),(ISNUMBER(MATCH(E54,'July 24'!$G$2:$G$300,0))))),"Found","Not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1508</v>
      </c>
      <c r="C55" s="58"/>
      <c r="D55" s="38" t="s">
        <v>1509</v>
      </c>
      <c r="E55" s="38" t="s">
        <v>122</v>
      </c>
      <c r="F55" s="33" t="str">
        <f>IF(OR(OR(ISNUMBER(MATCH(C55,'July 18'!$E$2:$E$300,0)),ISNUMBER(MATCH(C55,'July 18'!$F$2:$F$300,0))),AND(ISNUMBER(MATCH(D55,'July 18'!$H$2:$H$300,0)),(ISNUMBER(MATCH(E55,'July 18'!$G$2:$G$300,0))))),"Found","Not Found")</f>
        <v>Not Found</v>
      </c>
      <c r="G55" s="33" t="str">
        <f>IF(OR(OR(ISNUMBER(MATCH(C55,'July 19'!$E$2:$E$300,0)),ISNUMBER(MATCH(C55,'July 19'!$F$2:$F$300,0))),AND(ISNUMBER(MATCH(D55,'July 19'!$H$2:$H$300,0)),(ISNUMBER(MATCH(E55,'July 19'!$G$2:$G$300,0))))),"Found","Not Found")</f>
        <v>Not Found</v>
      </c>
      <c r="H55" s="35" t="str">
        <f>IF(OR(OR(ISNUMBER(MATCH(C55,'July 20'!$E$2:$E$300,0)),ISNUMBER(MATCH(C55,'July 20'!$F$2:$F$300,0))),AND(ISNUMBER(MATCH(D55,'July 20'!$H$2:$H$300,0)),(ISNUMBER(MATCH(E55,'July 20'!$G$2:$G$300,0))))),"Found","Not Found")</f>
        <v>Not Found</v>
      </c>
      <c r="I55" s="33" t="str">
        <f>IF(OR(OR(ISNUMBER(MATCH(C55,'July 21'!$E$2:$E$300,0)),ISNUMBER(MATCH(C55,'July 21'!$F$2:$F$300,0))),AND(ISNUMBER(MATCH(D55,'July 21'!$H$2:$H$300,0)),(ISNUMBER(MATCH(E55,'July 21'!$G$2:$G$300,0))))),"Found","Not Found")</f>
        <v>Not Found</v>
      </c>
      <c r="J55" s="33" t="str">
        <f>IF(OR(OR(ISNUMBER(MATCH(C55,'July 22'!$E$2:$E$300,0)),ISNUMBER(MATCH(C55,'July 22'!$F$2:$F$300,0))),AND(ISNUMBER(MATCH(D55,'July 22'!$H$2:$H$300,0)),(ISNUMBER(MATCH(E55,'July 22'!$G$2:$G$300,0))))),"Found","Not Found")</f>
        <v>Not Found</v>
      </c>
      <c r="K55" s="33" t="str">
        <f>IF(OR(OR(ISNUMBER(MATCH(C55,'July 23'!$E$2:$E$300,0)),ISNUMBER(MATCH(C55,'July 23'!$F$2:$F$300,0))),AND(ISNUMBER(MATCH(D55,'July 23'!$H$2:$H$300,0)),(ISNUMBER(MATCH(E55,'July 23'!$G$2:$G$300,0))))),"Found","Not Found")</f>
        <v>Not Found</v>
      </c>
      <c r="L55" s="33" t="str">
        <f>IF(OR(OR(ISNUMBER(MATCH(C55,'July 24'!$E$2:$E$300,0)),ISNUMBER(MATCH(C55,'July 24'!$F$2:$F$300,0))),AND(ISNUMBER(MATCH(D55,'July 24'!$H$2:$H$300,0)),(ISNUMBER(MATCH(E55,'July 24'!$G$2:$G$300,0))))),"Found","Not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1481</v>
      </c>
      <c r="C56" s="38"/>
      <c r="D56" s="38" t="s">
        <v>1510</v>
      </c>
      <c r="E56" s="38" t="s">
        <v>1483</v>
      </c>
      <c r="F56" s="33" t="str">
        <f>IF(OR(OR(ISNUMBER(MATCH(C56,'July 18'!$E$2:$E$300,0)),ISNUMBER(MATCH(C56,'July 18'!$F$2:$F$300,0))),AND(ISNUMBER(MATCH(D56,'July 18'!$H$2:$H$300,0)),(ISNUMBER(MATCH(E56,'July 18'!$G$2:$G$300,0))))),"Found","Not Found")</f>
        <v>Not Found</v>
      </c>
      <c r="G56" s="33" t="str">
        <f>IF(OR(OR(ISNUMBER(MATCH(C56,'July 19'!$E$2:$E$300,0)),ISNUMBER(MATCH(C56,'July 19'!$F$2:$F$300,0))),AND(ISNUMBER(MATCH(D56,'July 19'!$H$2:$H$300,0)),(ISNUMBER(MATCH(E56,'July 19'!$G$2:$G$300,0))))),"Found","Not Found")</f>
        <v>Not Found</v>
      </c>
      <c r="H56" s="35" t="str">
        <f>IF(OR(OR(ISNUMBER(MATCH(C56,'July 20'!$E$2:$E$300,0)),ISNUMBER(MATCH(C56,'July 20'!$F$2:$F$300,0))),AND(ISNUMBER(MATCH(D56,'July 20'!$H$2:$H$300,0)),(ISNUMBER(MATCH(E56,'July 20'!$G$2:$G$300,0))))),"Found","Not Found")</f>
        <v>Not Found</v>
      </c>
      <c r="I56" s="33" t="str">
        <f>IF(OR(OR(ISNUMBER(MATCH(C56,'July 21'!$E$2:$E$300,0)),ISNUMBER(MATCH(C56,'July 21'!$F$2:$F$300,0))),AND(ISNUMBER(MATCH(D56,'July 21'!$H$2:$H$300,0)),(ISNUMBER(MATCH(E56,'July 21'!$G$2:$G$300,0))))),"Found","Not Found")</f>
        <v>Not Found</v>
      </c>
      <c r="J56" s="33" t="str">
        <f>IF(OR(OR(ISNUMBER(MATCH(C56,'July 22'!$E$2:$E$300,0)),ISNUMBER(MATCH(C56,'July 22'!$F$2:$F$300,0))),AND(ISNUMBER(MATCH(D56,'July 22'!$H$2:$H$300,0)),(ISNUMBER(MATCH(E56,'July 22'!$G$2:$G$300,0))))),"Found","Not Found")</f>
        <v>Not Found</v>
      </c>
      <c r="K56" s="33" t="str">
        <f>IF(OR(OR(ISNUMBER(MATCH(C56,'July 23'!$E$2:$E$300,0)),ISNUMBER(MATCH(C56,'July 23'!$F$2:$F$300,0))),AND(ISNUMBER(MATCH(D56,'July 23'!$H$2:$H$300,0)),(ISNUMBER(MATCH(E56,'July 23'!$G$2:$G$300,0))))),"Found","Not Found")</f>
        <v>Not Found</v>
      </c>
      <c r="L56" s="33" t="str">
        <f>IF(OR(OR(ISNUMBER(MATCH(C56,'July 24'!$E$2:$E$300,0)),ISNUMBER(MATCH(C56,'July 24'!$F$2:$F$300,0))),AND(ISNUMBER(MATCH(D56,'July 24'!$H$2:$H$300,0)),(ISNUMBER(MATCH(E56,'July 24'!$G$2:$G$300,0))))),"Found","Not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1511</v>
      </c>
      <c r="C57" s="38"/>
      <c r="D57" s="38" t="s">
        <v>96</v>
      </c>
      <c r="E57" s="38" t="s">
        <v>35</v>
      </c>
      <c r="F57" s="33" t="str">
        <f>IF(OR(OR(ISNUMBER(MATCH(C57,'July 18'!$E$2:$E$300,0)),ISNUMBER(MATCH(C57,'July 18'!$F$2:$F$300,0))),AND(ISNUMBER(MATCH(D57,'July 18'!$H$2:$H$300,0)),(ISNUMBER(MATCH(E57,'July 18'!$G$2:$G$300,0))))),"Found","Not Found")</f>
        <v>Found</v>
      </c>
      <c r="G57" s="33" t="str">
        <f>IF(OR(OR(ISNUMBER(MATCH(C57,'July 19'!$E$2:$E$300,0)),ISNUMBER(MATCH(C57,'July 19'!$F$2:$F$300,0))),AND(ISNUMBER(MATCH(D57,'July 19'!$H$2:$H$300,0)),(ISNUMBER(MATCH(E57,'July 19'!$G$2:$G$300,0))))),"Found","Not Found")</f>
        <v>Found</v>
      </c>
      <c r="H57" s="35" t="str">
        <f>IF(OR(OR(ISNUMBER(MATCH(C57,'July 20'!$E$2:$E$300,0)),ISNUMBER(MATCH(C57,'July 20'!$F$2:$F$300,0))),AND(ISNUMBER(MATCH(D57,'July 20'!$H$2:$H$300,0)),(ISNUMBER(MATCH(E57,'July 20'!$G$2:$G$300,0))))),"Found","Not Found")</f>
        <v>Found</v>
      </c>
      <c r="I57" s="33" t="str">
        <f>IF(OR(OR(ISNUMBER(MATCH(C57,'July 21'!$E$2:$E$300,0)),ISNUMBER(MATCH(C57,'July 21'!$F$2:$F$300,0))),AND(ISNUMBER(MATCH(D57,'July 21'!$H$2:$H$300,0)),(ISNUMBER(MATCH(E57,'July 21'!$G$2:$G$300,0))))),"Found","Not Found")</f>
        <v>Found</v>
      </c>
      <c r="J57" s="33" t="str">
        <f>IF(OR(OR(ISNUMBER(MATCH(C57,'July 22'!$E$2:$E$300,0)),ISNUMBER(MATCH(C57,'July 22'!$F$2:$F$300,0))),AND(ISNUMBER(MATCH(D57,'July 22'!$H$2:$H$300,0)),(ISNUMBER(MATCH(E57,'July 22'!$G$2:$G$300,0))))),"Found","Not Found")</f>
        <v>Found</v>
      </c>
      <c r="K57" s="33" t="str">
        <f>IF(OR(OR(ISNUMBER(MATCH(C57,'July 23'!$E$2:$E$300,0)),ISNUMBER(MATCH(C57,'July 23'!$F$2:$F$300,0))),AND(ISNUMBER(MATCH(D57,'July 23'!$H$2:$H$300,0)),(ISNUMBER(MATCH(E57,'July 23'!$G$2:$G$300,0))))),"Found","Not Found")</f>
        <v>Found</v>
      </c>
      <c r="L57" s="33" t="str">
        <f>IF(OR(OR(ISNUMBER(MATCH(C57,'July 24'!$E$2:$E$300,0)),ISNUMBER(MATCH(C57,'July 24'!$F$2:$F$300,0))),AND(ISNUMBER(MATCH(D57,'July 24'!$H$2:$H$300,0)),(ISNUMBER(MATCH(E57,'July 24'!$G$2:$G$300,0))))),"Found","Not Found")</f>
        <v>Found</v>
      </c>
      <c r="M57" s="36">
        <f t="shared" si="0"/>
        <v>7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1512</v>
      </c>
      <c r="C58" s="38"/>
      <c r="D58" s="38" t="s">
        <v>1513</v>
      </c>
      <c r="E58" s="38" t="s">
        <v>1514</v>
      </c>
      <c r="F58" s="33" t="str">
        <f>IF(OR(OR(ISNUMBER(MATCH(C58,'July 18'!$E$2:$E$300,0)),ISNUMBER(MATCH(C58,'July 18'!$F$2:$F$300,0))),AND(ISNUMBER(MATCH(D58,'July 18'!$H$2:$H$300,0)),(ISNUMBER(MATCH(E58,'July 18'!$G$2:$G$300,0))))),"Found","Not Found")</f>
        <v>Not Found</v>
      </c>
      <c r="G58" s="33" t="str">
        <f>IF(OR(OR(ISNUMBER(MATCH(C58,'July 19'!$E$2:$E$300,0)),ISNUMBER(MATCH(C58,'July 19'!$F$2:$F$300,0))),AND(ISNUMBER(MATCH(D58,'July 19'!$H$2:$H$300,0)),(ISNUMBER(MATCH(E58,'July 19'!$G$2:$G$300,0))))),"Found","Not Found")</f>
        <v>Not Found</v>
      </c>
      <c r="H58" s="35" t="str">
        <f>IF(OR(OR(ISNUMBER(MATCH(C58,'July 20'!$E$2:$E$300,0)),ISNUMBER(MATCH(C58,'July 20'!$F$2:$F$300,0))),AND(ISNUMBER(MATCH(D58,'July 20'!$H$2:$H$300,0)),(ISNUMBER(MATCH(E58,'July 20'!$G$2:$G$300,0))))),"Found","Not Found")</f>
        <v>Not Found</v>
      </c>
      <c r="I58" s="33" t="str">
        <f>IF(OR(OR(ISNUMBER(MATCH(C58,'July 21'!$E$2:$E$300,0)),ISNUMBER(MATCH(C58,'July 21'!$F$2:$F$300,0))),AND(ISNUMBER(MATCH(D58,'July 21'!$H$2:$H$300,0)),(ISNUMBER(MATCH(E58,'July 21'!$G$2:$G$300,0))))),"Found","Not Found")</f>
        <v>Not Found</v>
      </c>
      <c r="J58" s="33" t="str">
        <f>IF(OR(OR(ISNUMBER(MATCH(C58,'July 22'!$E$2:$E$300,0)),ISNUMBER(MATCH(C58,'July 22'!$F$2:$F$300,0))),AND(ISNUMBER(MATCH(D58,'July 22'!$H$2:$H$300,0)),(ISNUMBER(MATCH(E58,'July 22'!$G$2:$G$300,0))))),"Found","Not Found")</f>
        <v>Not Found</v>
      </c>
      <c r="K58" s="33" t="str">
        <f>IF(OR(OR(ISNUMBER(MATCH(C58,'July 23'!$E$2:$E$300,0)),ISNUMBER(MATCH(C58,'July 23'!$F$2:$F$300,0))),AND(ISNUMBER(MATCH(D58,'July 23'!$H$2:$H$300,0)),(ISNUMBER(MATCH(E58,'July 23'!$G$2:$G$300,0))))),"Found","Not Found")</f>
        <v>Not Found</v>
      </c>
      <c r="L58" s="33" t="str">
        <f>IF(OR(OR(ISNUMBER(MATCH(C58,'July 24'!$E$2:$E$300,0)),ISNUMBER(MATCH(C58,'July 24'!$F$2:$F$300,0))),AND(ISNUMBER(MATCH(D58,'July 24'!$H$2:$H$300,0)),(ISNUMBER(MATCH(E58,'July 24'!$G$2:$G$300,0))))),"Found","Not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1494</v>
      </c>
      <c r="C59" s="38"/>
      <c r="D59" s="38" t="s">
        <v>132</v>
      </c>
      <c r="E59" s="38" t="s">
        <v>131</v>
      </c>
      <c r="F59" s="33" t="str">
        <f>IF(OR(OR(ISNUMBER(MATCH(C59,'July 18'!$E$2:$E$300,0)),ISNUMBER(MATCH(C59,'July 18'!$F$2:$F$300,0))),AND(ISNUMBER(MATCH(D59,'July 18'!$H$2:$H$300,0)),(ISNUMBER(MATCH(E59,'July 18'!$G$2:$G$300,0))))),"Found","Not Found")</f>
        <v>Not Found</v>
      </c>
      <c r="G59" s="33" t="str">
        <f>IF(OR(OR(ISNUMBER(MATCH(C59,'July 19'!$E$2:$E$300,0)),ISNUMBER(MATCH(C59,'July 19'!$F$2:$F$300,0))),AND(ISNUMBER(MATCH(D59,'July 19'!$H$2:$H$300,0)),(ISNUMBER(MATCH(E59,'July 19'!$G$2:$G$300,0))))),"Found","Not Found")</f>
        <v>Not Found</v>
      </c>
      <c r="H59" s="35" t="str">
        <f>IF(OR(OR(ISNUMBER(MATCH(C59,'July 20'!$E$2:$E$300,0)),ISNUMBER(MATCH(C59,'July 20'!$F$2:$F$300,0))),AND(ISNUMBER(MATCH(D59,'July 20'!$H$2:$H$300,0)),(ISNUMBER(MATCH(E59,'July 20'!$G$2:$G$300,0))))),"Found","Not Found")</f>
        <v>Found</v>
      </c>
      <c r="I59" s="33" t="str">
        <f>IF(OR(OR(ISNUMBER(MATCH(C59,'July 21'!$E$2:$E$300,0)),ISNUMBER(MATCH(C59,'July 21'!$F$2:$F$300,0))),AND(ISNUMBER(MATCH(D59,'July 21'!$H$2:$H$300,0)),(ISNUMBER(MATCH(E59,'July 21'!$G$2:$G$300,0))))),"Found","Not Found")</f>
        <v>Found</v>
      </c>
      <c r="J59" s="33" t="str">
        <f>IF(OR(OR(ISNUMBER(MATCH(C59,'July 22'!$E$2:$E$300,0)),ISNUMBER(MATCH(C59,'July 22'!$F$2:$F$300,0))),AND(ISNUMBER(MATCH(D59,'July 22'!$H$2:$H$300,0)),(ISNUMBER(MATCH(E59,'July 22'!$G$2:$G$300,0))))),"Found","Not Found")</f>
        <v>Found</v>
      </c>
      <c r="K59" s="33" t="str">
        <f>IF(OR(OR(ISNUMBER(MATCH(C59,'July 23'!$E$2:$E$300,0)),ISNUMBER(MATCH(C59,'July 23'!$F$2:$F$300,0))),AND(ISNUMBER(MATCH(D59,'July 23'!$H$2:$H$300,0)),(ISNUMBER(MATCH(E59,'July 23'!$G$2:$G$300,0))))),"Found","Not Found")</f>
        <v>Found</v>
      </c>
      <c r="L59" s="33" t="str">
        <f>IF(OR(OR(ISNUMBER(MATCH(C59,'July 24'!$E$2:$E$300,0)),ISNUMBER(MATCH(C59,'July 24'!$F$2:$F$300,0))),AND(ISNUMBER(MATCH(D59,'July 24'!$H$2:$H$300,0)),(ISNUMBER(MATCH(E59,'July 24'!$G$2:$G$300,0))))),"Found","Not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1515</v>
      </c>
      <c r="C60" s="38"/>
      <c r="D60" s="38" t="s">
        <v>1516</v>
      </c>
      <c r="E60" s="38" t="s">
        <v>1517</v>
      </c>
      <c r="F60" s="33" t="str">
        <f>IF(OR(OR(ISNUMBER(MATCH(C60,'July 18'!$E$2:$E$300,0)),ISNUMBER(MATCH(C60,'July 18'!$F$2:$F$300,0))),AND(ISNUMBER(MATCH(D60,'July 18'!$H$2:$H$300,0)),(ISNUMBER(MATCH(E60,'July 18'!$G$2:$G$300,0))))),"Found","Not Found")</f>
        <v>Not Found</v>
      </c>
      <c r="G60" s="33" t="str">
        <f>IF(OR(OR(ISNUMBER(MATCH(C60,'July 19'!$E$2:$E$300,0)),ISNUMBER(MATCH(C60,'July 19'!$F$2:$F$300,0))),AND(ISNUMBER(MATCH(D60,'July 19'!$H$2:$H$300,0)),(ISNUMBER(MATCH(E60,'July 19'!$G$2:$G$300,0))))),"Found","Not Found")</f>
        <v>Not Found</v>
      </c>
      <c r="H60" s="35" t="str">
        <f>IF(OR(OR(ISNUMBER(MATCH(C60,'July 20'!$E$2:$E$300,0)),ISNUMBER(MATCH(C60,'July 20'!$F$2:$F$300,0))),AND(ISNUMBER(MATCH(D60,'July 20'!$H$2:$H$300,0)),(ISNUMBER(MATCH(E60,'July 20'!$G$2:$G$300,0))))),"Found","Not Found")</f>
        <v>Not Found</v>
      </c>
      <c r="I60" s="33" t="str">
        <f>IF(OR(OR(ISNUMBER(MATCH(C60,'July 21'!$E$2:$E$300,0)),ISNUMBER(MATCH(C60,'July 21'!$F$2:$F$300,0))),AND(ISNUMBER(MATCH(D60,'July 21'!$H$2:$H$300,0)),(ISNUMBER(MATCH(E60,'July 21'!$G$2:$G$300,0))))),"Found","Not Found")</f>
        <v>Not Found</v>
      </c>
      <c r="J60" s="33" t="str">
        <f>IF(OR(OR(ISNUMBER(MATCH(C60,'July 22'!$E$2:$E$300,0)),ISNUMBER(MATCH(C60,'July 22'!$F$2:$F$300,0))),AND(ISNUMBER(MATCH(D60,'July 22'!$H$2:$H$300,0)),(ISNUMBER(MATCH(E60,'July 22'!$G$2:$G$300,0))))),"Found","Not Found")</f>
        <v>Not Found</v>
      </c>
      <c r="K60" s="33" t="str">
        <f>IF(OR(OR(ISNUMBER(MATCH(C60,'July 23'!$E$2:$E$300,0)),ISNUMBER(MATCH(C60,'July 23'!$F$2:$F$300,0))),AND(ISNUMBER(MATCH(D60,'July 23'!$H$2:$H$300,0)),(ISNUMBER(MATCH(E60,'July 23'!$G$2:$G$300,0))))),"Found","Not Found")</f>
        <v>Not Found</v>
      </c>
      <c r="L60" s="33" t="str">
        <f>IF(OR(OR(ISNUMBER(MATCH(C60,'July 24'!$E$2:$E$300,0)),ISNUMBER(MATCH(C60,'July 24'!$F$2:$F$300,0))),AND(ISNUMBER(MATCH(D60,'July 24'!$H$2:$H$300,0)),(ISNUMBER(MATCH(E60,'July 24'!$G$2:$G$300,0))))),"Found","Not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1518</v>
      </c>
      <c r="C61" s="38"/>
      <c r="D61" s="38" t="s">
        <v>1519</v>
      </c>
      <c r="E61" s="38" t="s">
        <v>1520</v>
      </c>
      <c r="F61" s="33" t="str">
        <f>IF(OR(OR(ISNUMBER(MATCH(C61,'July 18'!$E$2:$E$300,0)),ISNUMBER(MATCH(C61,'July 18'!$F$2:$F$300,0))),AND(ISNUMBER(MATCH(D61,'July 18'!$H$2:$H$300,0)),(ISNUMBER(MATCH(E61,'July 18'!$G$2:$G$300,0))))),"Found","Not Found")</f>
        <v>Not Found</v>
      </c>
      <c r="G61" s="33" t="str">
        <f>IF(OR(OR(ISNUMBER(MATCH(C61,'July 19'!$E$2:$E$300,0)),ISNUMBER(MATCH(C61,'July 19'!$F$2:$F$300,0))),AND(ISNUMBER(MATCH(D61,'July 19'!$H$2:$H$300,0)),(ISNUMBER(MATCH(E61,'July 19'!$G$2:$G$300,0))))),"Found","Not Found")</f>
        <v>Not Found</v>
      </c>
      <c r="H61" s="35" t="str">
        <f>IF(OR(OR(ISNUMBER(MATCH(C61,'July 20'!$E$2:$E$300,0)),ISNUMBER(MATCH(C61,'July 20'!$F$2:$F$300,0))),AND(ISNUMBER(MATCH(D61,'July 20'!$H$2:$H$300,0)),(ISNUMBER(MATCH(E61,'July 20'!$G$2:$G$300,0))))),"Found","Not Found")</f>
        <v>Not Found</v>
      </c>
      <c r="I61" s="33" t="str">
        <f>IF(OR(OR(ISNUMBER(MATCH(C61,'July 21'!$E$2:$E$300,0)),ISNUMBER(MATCH(C61,'July 21'!$F$2:$F$300,0))),AND(ISNUMBER(MATCH(D61,'July 21'!$H$2:$H$300,0)),(ISNUMBER(MATCH(E61,'July 21'!$G$2:$G$300,0))))),"Found","Not Found")</f>
        <v>Not Found</v>
      </c>
      <c r="J61" s="33" t="str">
        <f>IF(OR(OR(ISNUMBER(MATCH(C61,'July 22'!$E$2:$E$300,0)),ISNUMBER(MATCH(C61,'July 22'!$F$2:$F$300,0))),AND(ISNUMBER(MATCH(D61,'July 22'!$H$2:$H$300,0)),(ISNUMBER(MATCH(E61,'July 22'!$G$2:$G$300,0))))),"Found","Not Found")</f>
        <v>Not Found</v>
      </c>
      <c r="K61" s="33" t="str">
        <f>IF(OR(OR(ISNUMBER(MATCH(C61,'July 23'!$E$2:$E$300,0)),ISNUMBER(MATCH(C61,'July 23'!$F$2:$F$300,0))),AND(ISNUMBER(MATCH(D61,'July 23'!$H$2:$H$300,0)),(ISNUMBER(MATCH(E61,'July 23'!$G$2:$G$300,0))))),"Found","Not Found")</f>
        <v>Not Found</v>
      </c>
      <c r="L61" s="33" t="str">
        <f>IF(OR(OR(ISNUMBER(MATCH(C61,'July 24'!$E$2:$E$300,0)),ISNUMBER(MATCH(C61,'July 24'!$F$2:$F$300,0))),AND(ISNUMBER(MATCH(D61,'July 24'!$H$2:$H$300,0)),(ISNUMBER(MATCH(E61,'July 24'!$G$2:$G$300,0))))),"Found","Not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1521</v>
      </c>
      <c r="C62" s="38"/>
      <c r="D62" s="38" t="s">
        <v>1522</v>
      </c>
      <c r="E62" s="38" t="s">
        <v>1523</v>
      </c>
      <c r="F62" s="33" t="str">
        <f>IF(OR(OR(ISNUMBER(MATCH(C62,'July 18'!$E$2:$E$300,0)),ISNUMBER(MATCH(C62,'July 18'!$F$2:$F$300,0))),AND(ISNUMBER(MATCH(D62,'July 18'!$H$2:$H$300,0)),(ISNUMBER(MATCH(E62,'July 18'!$G$2:$G$300,0))))),"Found","Not Found")</f>
        <v>Not Found</v>
      </c>
      <c r="G62" s="33" t="str">
        <f>IF(OR(OR(ISNUMBER(MATCH(C62,'July 19'!$E$2:$E$300,0)),ISNUMBER(MATCH(C62,'July 19'!$F$2:$F$300,0))),AND(ISNUMBER(MATCH(D62,'July 19'!$H$2:$H$300,0)),(ISNUMBER(MATCH(E62,'July 19'!$G$2:$G$300,0))))),"Found","Not Found")</f>
        <v>Not Found</v>
      </c>
      <c r="H62" s="35" t="str">
        <f>IF(OR(OR(ISNUMBER(MATCH(C62,'July 20'!$E$2:$E$300,0)),ISNUMBER(MATCH(C62,'July 20'!$F$2:$F$300,0))),AND(ISNUMBER(MATCH(D62,'July 20'!$H$2:$H$300,0)),(ISNUMBER(MATCH(E62,'July 20'!$G$2:$G$300,0))))),"Found","Not Found")</f>
        <v>Not Found</v>
      </c>
      <c r="I62" s="33" t="str">
        <f>IF(OR(OR(ISNUMBER(MATCH(C62,'July 21'!$E$2:$E$300,0)),ISNUMBER(MATCH(C62,'July 21'!$F$2:$F$300,0))),AND(ISNUMBER(MATCH(D62,'July 21'!$H$2:$H$300,0)),(ISNUMBER(MATCH(E62,'July 21'!$G$2:$G$300,0))))),"Found","Not Found")</f>
        <v>Not Found</v>
      </c>
      <c r="J62" s="33" t="str">
        <f>IF(OR(OR(ISNUMBER(MATCH(C62,'July 22'!$E$2:$E$300,0)),ISNUMBER(MATCH(C62,'July 22'!$F$2:$F$300,0))),AND(ISNUMBER(MATCH(D62,'July 22'!$H$2:$H$300,0)),(ISNUMBER(MATCH(E62,'July 22'!$G$2:$G$300,0))))),"Found","Not Found")</f>
        <v>Not Found</v>
      </c>
      <c r="K62" s="33" t="str">
        <f>IF(OR(OR(ISNUMBER(MATCH(C62,'July 23'!$E$2:$E$300,0)),ISNUMBER(MATCH(C62,'July 23'!$F$2:$F$300,0))),AND(ISNUMBER(MATCH(D62,'July 23'!$H$2:$H$300,0)),(ISNUMBER(MATCH(E62,'July 23'!$G$2:$G$300,0))))),"Found","Not Found")</f>
        <v>Not Found</v>
      </c>
      <c r="L62" s="33" t="str">
        <f>IF(OR(OR(ISNUMBER(MATCH(C62,'July 24'!$E$2:$E$300,0)),ISNUMBER(MATCH(C62,'July 24'!$F$2:$F$300,0))),AND(ISNUMBER(MATCH(D62,'July 24'!$H$2:$H$300,0)),(ISNUMBER(MATCH(E62,'July 24'!$G$2:$G$300,0))))),"Found","Not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1524</v>
      </c>
      <c r="C63" s="38"/>
      <c r="D63" s="38" t="s">
        <v>1142</v>
      </c>
      <c r="E63" s="38" t="s">
        <v>1525</v>
      </c>
      <c r="F63" s="33" t="str">
        <f>IF(OR(OR(ISNUMBER(MATCH(C63,'July 18'!$E$2:$E$300,0)),ISNUMBER(MATCH(C63,'July 18'!$F$2:$F$300,0))),AND(ISNUMBER(MATCH(D63,'July 18'!$H$2:$H$300,0)),(ISNUMBER(MATCH(E63,'July 18'!$G$2:$G$300,0))))),"Found","Not Found")</f>
        <v>Not Found</v>
      </c>
      <c r="G63" s="33" t="str">
        <f>IF(OR(OR(ISNUMBER(MATCH(C63,'July 19'!$E$2:$E$300,0)),ISNUMBER(MATCH(C63,'July 19'!$F$2:$F$300,0))),AND(ISNUMBER(MATCH(D63,'July 19'!$H$2:$H$300,0)),(ISNUMBER(MATCH(E63,'July 19'!$G$2:$G$300,0))))),"Found","Not Found")</f>
        <v>Not Found</v>
      </c>
      <c r="H63" s="35" t="str">
        <f>IF(OR(OR(ISNUMBER(MATCH(C63,'July 20'!$E$2:$E$300,0)),ISNUMBER(MATCH(C63,'July 20'!$F$2:$F$300,0))),AND(ISNUMBER(MATCH(D63,'July 20'!$H$2:$H$300,0)),(ISNUMBER(MATCH(E63,'July 20'!$G$2:$G$300,0))))),"Found","Not Found")</f>
        <v>Not Found</v>
      </c>
      <c r="I63" s="33" t="str">
        <f>IF(OR(OR(ISNUMBER(MATCH(C63,'July 21'!$E$2:$E$300,0)),ISNUMBER(MATCH(C63,'July 21'!$F$2:$F$300,0))),AND(ISNUMBER(MATCH(D63,'July 21'!$H$2:$H$300,0)),(ISNUMBER(MATCH(E63,'July 21'!$G$2:$G$300,0))))),"Found","Not Found")</f>
        <v>Not Found</v>
      </c>
      <c r="J63" s="33" t="str">
        <f>IF(OR(OR(ISNUMBER(MATCH(C63,'July 22'!$E$2:$E$300,0)),ISNUMBER(MATCH(C63,'July 22'!$F$2:$F$300,0))),AND(ISNUMBER(MATCH(D63,'July 22'!$H$2:$H$300,0)),(ISNUMBER(MATCH(E63,'July 22'!$G$2:$G$300,0))))),"Found","Not Found")</f>
        <v>Not Found</v>
      </c>
      <c r="K63" s="33" t="str">
        <f>IF(OR(OR(ISNUMBER(MATCH(C63,'July 23'!$E$2:$E$300,0)),ISNUMBER(MATCH(C63,'July 23'!$F$2:$F$300,0))),AND(ISNUMBER(MATCH(D63,'July 23'!$H$2:$H$300,0)),(ISNUMBER(MATCH(E63,'July 23'!$G$2:$G$300,0))))),"Found","Not Found")</f>
        <v>Not Found</v>
      </c>
      <c r="L63" s="33" t="str">
        <f>IF(OR(OR(ISNUMBER(MATCH(C63,'July 24'!$E$2:$E$300,0)),ISNUMBER(MATCH(C63,'July 24'!$F$2:$F$300,0))),AND(ISNUMBER(MATCH(D63,'July 24'!$H$2:$H$300,0)),(ISNUMBER(MATCH(E63,'July 24'!$G$2:$G$300,0))))),"Found","Not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1526</v>
      </c>
      <c r="C64" s="38"/>
      <c r="D64" s="38" t="s">
        <v>1527</v>
      </c>
      <c r="E64" s="38" t="s">
        <v>1528</v>
      </c>
      <c r="F64" s="33" t="str">
        <f>IF(OR(OR(ISNUMBER(MATCH(C64,'July 18'!$E$2:$E$300,0)),ISNUMBER(MATCH(C64,'July 18'!$F$2:$F$300,0))),AND(ISNUMBER(MATCH(D64,'July 18'!$H$2:$H$300,0)),(ISNUMBER(MATCH(E64,'July 18'!$G$2:$G$300,0))))),"Found","Not Found")</f>
        <v>Not Found</v>
      </c>
      <c r="G64" s="33" t="str">
        <f>IF(OR(OR(ISNUMBER(MATCH(C64,'July 19'!$E$2:$E$300,0)),ISNUMBER(MATCH(C64,'July 19'!$F$2:$F$300,0))),AND(ISNUMBER(MATCH(D64,'July 19'!$H$2:$H$300,0)),(ISNUMBER(MATCH(E64,'July 19'!$G$2:$G$300,0))))),"Found","Not Found")</f>
        <v>Not Found</v>
      </c>
      <c r="H64" s="35" t="str">
        <f>IF(OR(OR(ISNUMBER(MATCH(C64,'July 20'!$E$2:$E$300,0)),ISNUMBER(MATCH(C64,'July 20'!$F$2:$F$300,0))),AND(ISNUMBER(MATCH(D64,'July 20'!$H$2:$H$300,0)),(ISNUMBER(MATCH(E64,'July 20'!$G$2:$G$300,0))))),"Found","Not Found")</f>
        <v>Not Found</v>
      </c>
      <c r="I64" s="33" t="str">
        <f>IF(OR(OR(ISNUMBER(MATCH(C64,'July 21'!$E$2:$E$300,0)),ISNUMBER(MATCH(C64,'July 21'!$F$2:$F$300,0))),AND(ISNUMBER(MATCH(D64,'July 21'!$H$2:$H$300,0)),(ISNUMBER(MATCH(E64,'July 21'!$G$2:$G$300,0))))),"Found","Not Found")</f>
        <v>Not Found</v>
      </c>
      <c r="J64" s="33" t="str">
        <f>IF(OR(OR(ISNUMBER(MATCH(C64,'July 22'!$E$2:$E$300,0)),ISNUMBER(MATCH(C64,'July 22'!$F$2:$F$300,0))),AND(ISNUMBER(MATCH(D64,'July 22'!$H$2:$H$300,0)),(ISNUMBER(MATCH(E64,'July 22'!$G$2:$G$300,0))))),"Found","Not Found")</f>
        <v>Not Found</v>
      </c>
      <c r="K64" s="33" t="str">
        <f>IF(OR(OR(ISNUMBER(MATCH(C64,'July 23'!$E$2:$E$300,0)),ISNUMBER(MATCH(C64,'July 23'!$F$2:$F$300,0))),AND(ISNUMBER(MATCH(D64,'July 23'!$H$2:$H$300,0)),(ISNUMBER(MATCH(E64,'July 23'!$G$2:$G$300,0))))),"Found","Not Found")</f>
        <v>Not Found</v>
      </c>
      <c r="L64" s="33" t="str">
        <f>IF(OR(OR(ISNUMBER(MATCH(C64,'July 24'!$E$2:$E$300,0)),ISNUMBER(MATCH(C64,'July 24'!$F$2:$F$300,0))),AND(ISNUMBER(MATCH(D64,'July 24'!$H$2:$H$300,0)),(ISNUMBER(MATCH(E64,'July 24'!$G$2:$G$300,0))))),"Found","Not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1529</v>
      </c>
      <c r="C65" s="38"/>
      <c r="D65" s="38" t="s">
        <v>1530</v>
      </c>
      <c r="E65" s="38" t="s">
        <v>1531</v>
      </c>
      <c r="F65" s="33" t="str">
        <f>IF(OR(OR(ISNUMBER(MATCH(C65,'July 18'!$E$2:$E$300,0)),ISNUMBER(MATCH(C65,'July 18'!$F$2:$F$300,0))),AND(ISNUMBER(MATCH(D65,'July 18'!$H$2:$H$300,0)),(ISNUMBER(MATCH(E65,'July 18'!$G$2:$G$300,0))))),"Found","Not Found")</f>
        <v>Not Found</v>
      </c>
      <c r="G65" s="33" t="str">
        <f>IF(OR(OR(ISNUMBER(MATCH(C65,'July 19'!$E$2:$E$300,0)),ISNUMBER(MATCH(C65,'July 19'!$F$2:$F$300,0))),AND(ISNUMBER(MATCH(D65,'July 19'!$H$2:$H$300,0)),(ISNUMBER(MATCH(E65,'July 19'!$G$2:$G$300,0))))),"Found","Not Found")</f>
        <v>Not Found</v>
      </c>
      <c r="H65" s="35" t="str">
        <f>IF(OR(OR(ISNUMBER(MATCH(C65,'July 20'!$E$2:$E$300,0)),ISNUMBER(MATCH(C65,'July 20'!$F$2:$F$300,0))),AND(ISNUMBER(MATCH(D65,'July 20'!$H$2:$H$300,0)),(ISNUMBER(MATCH(E65,'July 20'!$G$2:$G$300,0))))),"Found","Not Found")</f>
        <v>Not Found</v>
      </c>
      <c r="I65" s="33" t="str">
        <f>IF(OR(OR(ISNUMBER(MATCH(C65,'July 21'!$E$2:$E$300,0)),ISNUMBER(MATCH(C65,'July 21'!$F$2:$F$300,0))),AND(ISNUMBER(MATCH(D65,'July 21'!$H$2:$H$300,0)),(ISNUMBER(MATCH(E65,'July 21'!$G$2:$G$300,0))))),"Found","Not Found")</f>
        <v>Not Found</v>
      </c>
      <c r="J65" s="33" t="str">
        <f>IF(OR(OR(ISNUMBER(MATCH(C65,'July 22'!$E$2:$E$300,0)),ISNUMBER(MATCH(C65,'July 22'!$F$2:$F$300,0))),AND(ISNUMBER(MATCH(D65,'July 22'!$H$2:$H$300,0)),(ISNUMBER(MATCH(E65,'July 22'!$G$2:$G$300,0))))),"Found","Not Found")</f>
        <v>Not Found</v>
      </c>
      <c r="K65" s="33" t="str">
        <f>IF(OR(OR(ISNUMBER(MATCH(C65,'July 23'!$E$2:$E$300,0)),ISNUMBER(MATCH(C65,'July 23'!$F$2:$F$300,0))),AND(ISNUMBER(MATCH(D65,'July 23'!$H$2:$H$300,0)),(ISNUMBER(MATCH(E65,'July 23'!$G$2:$G$300,0))))),"Found","Not Found")</f>
        <v>Not Found</v>
      </c>
      <c r="L65" s="33" t="str">
        <f>IF(OR(OR(ISNUMBER(MATCH(C65,'July 24'!$E$2:$E$300,0)),ISNUMBER(MATCH(C65,'July 24'!$F$2:$F$300,0))),AND(ISNUMBER(MATCH(D65,'July 24'!$H$2:$H$300,0)),(ISNUMBER(MATCH(E65,'July 24'!$G$2:$G$300,0))))),"Found","Not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1532</v>
      </c>
      <c r="C66" s="38"/>
      <c r="D66" s="38" t="s">
        <v>1533</v>
      </c>
      <c r="E66" s="38" t="s">
        <v>1534</v>
      </c>
      <c r="F66" s="33" t="str">
        <f>IF(OR(OR(ISNUMBER(MATCH(C66,'July 18'!$E$2:$E$300,0)),ISNUMBER(MATCH(C66,'July 18'!$F$2:$F$300,0))),AND(ISNUMBER(MATCH(D66,'July 18'!$H$2:$H$300,0)),(ISNUMBER(MATCH(E66,'July 18'!$G$2:$G$300,0))))),"Found","Not Found")</f>
        <v>Not Found</v>
      </c>
      <c r="G66" s="33" t="str">
        <f>IF(OR(OR(ISNUMBER(MATCH(C66,'July 19'!$E$2:$E$300,0)),ISNUMBER(MATCH(C66,'July 19'!$F$2:$F$300,0))),AND(ISNUMBER(MATCH(D66,'July 19'!$H$2:$H$300,0)),(ISNUMBER(MATCH(E66,'July 19'!$G$2:$G$300,0))))),"Found","Not Found")</f>
        <v>Not Found</v>
      </c>
      <c r="H66" s="35" t="str">
        <f>IF(OR(OR(ISNUMBER(MATCH(C66,'July 20'!$E$2:$E$300,0)),ISNUMBER(MATCH(C66,'July 20'!$F$2:$F$300,0))),AND(ISNUMBER(MATCH(D66,'July 20'!$H$2:$H$300,0)),(ISNUMBER(MATCH(E66,'July 20'!$G$2:$G$300,0))))),"Found","Not Found")</f>
        <v>Not Found</v>
      </c>
      <c r="I66" s="33" t="str">
        <f>IF(OR(OR(ISNUMBER(MATCH(C66,'July 21'!$E$2:$E$300,0)),ISNUMBER(MATCH(C66,'July 21'!$F$2:$F$300,0))),AND(ISNUMBER(MATCH(D66,'July 21'!$H$2:$H$300,0)),(ISNUMBER(MATCH(E66,'July 21'!$G$2:$G$300,0))))),"Found","Not Found")</f>
        <v>Not Found</v>
      </c>
      <c r="J66" s="33" t="str">
        <f>IF(OR(OR(ISNUMBER(MATCH(C66,'July 22'!$E$2:$E$300,0)),ISNUMBER(MATCH(C66,'July 22'!$F$2:$F$300,0))),AND(ISNUMBER(MATCH(D66,'July 22'!$H$2:$H$300,0)),(ISNUMBER(MATCH(E66,'July 22'!$G$2:$G$300,0))))),"Found","Not Found")</f>
        <v>Not Found</v>
      </c>
      <c r="K66" s="33" t="str">
        <f>IF(OR(OR(ISNUMBER(MATCH(C66,'July 23'!$E$2:$E$300,0)),ISNUMBER(MATCH(C66,'July 23'!$F$2:$F$300,0))),AND(ISNUMBER(MATCH(D66,'July 23'!$H$2:$H$300,0)),(ISNUMBER(MATCH(E66,'July 23'!$G$2:$G$300,0))))),"Found","Not Found")</f>
        <v>Not Found</v>
      </c>
      <c r="L66" s="33" t="str">
        <f>IF(OR(OR(ISNUMBER(MATCH(C66,'July 24'!$E$2:$E$300,0)),ISNUMBER(MATCH(C66,'July 24'!$F$2:$F$300,0))),AND(ISNUMBER(MATCH(D66,'July 24'!$H$2:$H$300,0)),(ISNUMBER(MATCH(E66,'July 24'!$G$2:$G$300,0))))),"Found","Not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21</v>
      </c>
      <c r="G68" s="36">
        <f t="shared" ref="G68:L68" si="3">COUNTIF(G2:G66,"Found")</f>
        <v>18</v>
      </c>
      <c r="H68" s="36">
        <f t="shared" si="3"/>
        <v>24</v>
      </c>
      <c r="I68" s="36">
        <f t="shared" si="3"/>
        <v>23</v>
      </c>
      <c r="J68" s="36">
        <f t="shared" si="3"/>
        <v>22</v>
      </c>
      <c r="K68" s="36">
        <f t="shared" si="3"/>
        <v>20</v>
      </c>
      <c r="L68" s="36">
        <f t="shared" si="3"/>
        <v>10</v>
      </c>
      <c r="N68" s="38"/>
      <c r="O68" s="30">
        <f>COUNTIF(O2:O66, "Yes")</f>
        <v>41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843C-5899-4C57-91D1-81023AC94506}">
  <sheetPr filterMode="1"/>
  <dimension ref="A1:T1000"/>
  <sheetViews>
    <sheetView topLeftCell="D1" zoomScale="115" zoomScaleNormal="115" workbookViewId="0">
      <selection activeCell="N58" sqref="N58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1417</v>
      </c>
      <c r="C1" s="27" t="s">
        <v>1418</v>
      </c>
      <c r="D1" s="28" t="s">
        <v>6</v>
      </c>
      <c r="E1" s="28" t="s">
        <v>5</v>
      </c>
      <c r="F1" s="29">
        <v>44760</v>
      </c>
      <c r="G1" s="29">
        <v>44761</v>
      </c>
      <c r="H1" s="29">
        <v>44762</v>
      </c>
      <c r="I1" s="29">
        <v>44763</v>
      </c>
      <c r="J1" s="29">
        <v>44764</v>
      </c>
      <c r="K1" s="29">
        <v>44765</v>
      </c>
      <c r="L1" s="29">
        <v>44766</v>
      </c>
      <c r="N1" s="28" t="s">
        <v>1419</v>
      </c>
      <c r="O1" s="31" t="s">
        <v>1420</v>
      </c>
    </row>
    <row r="2" spans="2:15" ht="15" hidden="1" customHeight="1">
      <c r="B2" s="33" t="s">
        <v>1379</v>
      </c>
      <c r="C2" s="27">
        <v>247</v>
      </c>
      <c r="D2" s="34" t="s">
        <v>1380</v>
      </c>
      <c r="E2" s="26" t="s">
        <v>1381</v>
      </c>
      <c r="F2" s="33" t="str">
        <f>IF(OR(OR(ISNUMBER(MATCH(C2,'July 18'!$E$2:$E$300,0)),ISNUMBER(MATCH(C2,'July 18'!$F$2:$F$300,0))),AND(ISNUMBER(MATCH(D2,'July 18'!$H$2:$H$300,0)),(ISNUMBER(MATCH(E2,'July 18'!$G$2:$G$300,0))))),"Found","Not Found")</f>
        <v>Found</v>
      </c>
      <c r="G2" s="33" t="str">
        <f>IF(OR(OR(ISNUMBER(MATCH(C2,'July 19'!$E$2:$E$300,0)),ISNUMBER(MATCH(C2,'July 19'!$F$2:$F$300,0))),AND(ISNUMBER(MATCH(D2,'July 19'!$H$2:$H$300,0)),(ISNUMBER(MATCH(E2,'July 19'!$G$2:$G$300,0))))),"Found","Not Found")</f>
        <v>Found</v>
      </c>
      <c r="H2" s="35" t="str">
        <f>IF(OR(OR(ISNUMBER(MATCH(C2,'July 20'!$E$2:$E$300,0)),ISNUMBER(MATCH(C2,'July 20'!$F$2:$F$300,0))),AND(ISNUMBER(MATCH(D2,'July 20'!$H$2:$H$300,0)),(ISNUMBER(MATCH(E2,'July 20'!$G$2:$G$300,0))))),"Found","Not Found")</f>
        <v>Found</v>
      </c>
      <c r="I2" s="33" t="str">
        <f>IF(OR(OR(ISNUMBER(MATCH(C2,'July 21'!$E$2:$E$300,0)),ISNUMBER(MATCH(C2,'July 21'!$F$2:$F$300,0))),AND(ISNUMBER(MATCH(D2,'July 21'!$H$2:$H$300,0)),(ISNUMBER(MATCH(E2,'July 21'!$G$2:$G$300,0))))),"Found","Not Found")</f>
        <v>Not Found</v>
      </c>
      <c r="J2" s="33" t="str">
        <f>IF(OR(OR(ISNUMBER(MATCH(C2,'July 22'!$E$2:$E$300,0)),ISNUMBER(MATCH(C2,'July 22'!$F$2:$F$300,0))),AND(ISNUMBER(MATCH(D2,'July 22'!$H$2:$H$300,0)),(ISNUMBER(MATCH(E2,'July 22'!$G$2:$G$300,0))))),"Found","Not Found")</f>
        <v>Found</v>
      </c>
      <c r="K2" s="33" t="str">
        <f>IF(OR(OR(ISNUMBER(MATCH(C2,'July 23'!$E$2:$E$300,0)),ISNUMBER(MATCH(C2,'July 23'!$F$2:$F$300,0))),AND(ISNUMBER(MATCH(D2,'July 23'!$H$2:$H$300,0)),(ISNUMBER(MATCH(E2,'July 23'!$G$2:$G$300,0))))),"Found","Not Found")</f>
        <v>Not Found</v>
      </c>
      <c r="L2" s="33" t="str">
        <f>IF(OR(OR(ISNUMBER(MATCH(C2,'July 24'!$E$2:$E$300,0)),ISNUMBER(MATCH(C2,'July 24'!$F$2:$F$300,0))),AND(ISNUMBER(MATCH(D2,'July 24'!$H$2:$H$300,0)),(ISNUMBER(MATCH(E2,'July 24'!$G$2:$G$300,0))))),"Found","Not Found")</f>
        <v>Not Found</v>
      </c>
      <c r="M2" s="36">
        <f t="shared" ref="M2:M65" si="0">COUNTIF(F2:L2, "Found")</f>
        <v>4</v>
      </c>
      <c r="N2" s="34" t="s">
        <v>1421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416</v>
      </c>
      <c r="C3" s="27">
        <f>VLOOKUP(B3,'PKII Employee Details'!$A$2:$F$600,3,FALSE)</f>
        <v>269</v>
      </c>
      <c r="D3" s="34" t="s">
        <v>109</v>
      </c>
      <c r="E3" s="26" t="s">
        <v>108</v>
      </c>
      <c r="F3" s="33" t="str">
        <f>IF(OR(OR(ISNUMBER(MATCH(C3,'July 18'!$E$2:$E$300,0)),ISNUMBER(MATCH(C3,'July 18'!$F$2:$F$300,0))),AND(ISNUMBER(MATCH(D3,'July 18'!$H$2:$H$300,0)),(ISNUMBER(MATCH(E3,'July 18'!$G$2:$G$300,0))))),"Found","Not Found")</f>
        <v>Not Found</v>
      </c>
      <c r="G3" s="33" t="str">
        <f>IF(OR(OR(ISNUMBER(MATCH(C3,'July 19'!$E$2:$E$300,0)),ISNUMBER(MATCH(C3,'July 19'!$F$2:$F$300,0))),AND(ISNUMBER(MATCH(D3,'July 19'!$H$2:$H$300,0)),(ISNUMBER(MATCH(E3,'July 19'!$G$2:$G$300,0))))),"Found","Not Found")</f>
        <v>Found</v>
      </c>
      <c r="H3" s="35" t="str">
        <f>IF(OR(OR(ISNUMBER(MATCH(C3,'July 20'!$E$2:$E$300,0)),ISNUMBER(MATCH(C3,'July 20'!$F$2:$F$300,0))),AND(ISNUMBER(MATCH(D3,'July 20'!$H$2:$H$300,0)),(ISNUMBER(MATCH(E3,'July 20'!$G$2:$G$300,0))))),"Found","Not Found")</f>
        <v>Not Found</v>
      </c>
      <c r="I3" s="33" t="str">
        <f>IF(OR(OR(ISNUMBER(MATCH(C3,'July 21'!$E$2:$E$300,0)),ISNUMBER(MATCH(C3,'July 21'!$F$2:$F$300,0))),AND(ISNUMBER(MATCH(D3,'July 21'!$H$2:$H$300,0)),(ISNUMBER(MATCH(E3,'July 21'!$G$2:$G$300,0))))),"Found","Not Found")</f>
        <v>Not Found</v>
      </c>
      <c r="J3" s="33" t="str">
        <f>IF(OR(OR(ISNUMBER(MATCH(C3,'July 22'!$E$2:$E$300,0)),ISNUMBER(MATCH(C3,'July 22'!$F$2:$F$300,0))),AND(ISNUMBER(MATCH(D3,'July 22'!$H$2:$H$300,0)),(ISNUMBER(MATCH(E3,'July 22'!$G$2:$G$300,0))))),"Found","Not Found")</f>
        <v>Not Found</v>
      </c>
      <c r="K3" s="33" t="str">
        <f>IF(OR(OR(ISNUMBER(MATCH(C3,'July 23'!$E$2:$E$300,0)),ISNUMBER(MATCH(C3,'July 23'!$F$2:$F$300,0))),AND(ISNUMBER(MATCH(D3,'July 23'!$H$2:$H$300,0)),(ISNUMBER(MATCH(E3,'July 23'!$G$2:$G$300,0))))),"Found","Not Found")</f>
        <v>Not Found</v>
      </c>
      <c r="L3" s="33" t="str">
        <f>IF(OR(OR(ISNUMBER(MATCH(C3,'July 24'!$E$2:$E$300,0)),ISNUMBER(MATCH(C3,'July 24'!$F$2:$F$300,0))),AND(ISNUMBER(MATCH(D3,'July 24'!$H$2:$H$300,0)),(ISNUMBER(MATCH(E3,'July 24'!$G$2:$G$300,0))))),"Found","Not Found")</f>
        <v>Not Found</v>
      </c>
      <c r="M3" s="36">
        <f t="shared" si="0"/>
        <v>1</v>
      </c>
      <c r="N3" s="34" t="s">
        <v>1421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1346</v>
      </c>
      <c r="C4" s="27">
        <f>VLOOKUP(B4,'PKII Employee Details'!$A$2:$F$600,3,FALSE)</f>
        <v>554</v>
      </c>
      <c r="D4" s="34" t="s">
        <v>1266</v>
      </c>
      <c r="E4" s="34" t="s">
        <v>1347</v>
      </c>
      <c r="F4" s="33" t="str">
        <f>IF(OR(OR(ISNUMBER(MATCH(C4,'July 18'!$E$2:$E$300,0)),ISNUMBER(MATCH(C4,'July 18'!$F$2:$F$300,0))),AND(ISNUMBER(MATCH(D4,'July 18'!$H$2:$H$300,0)),(ISNUMBER(MATCH(E4,'July 18'!$G$2:$G$300,0))))),"Found","Not Found")</f>
        <v>Not Found</v>
      </c>
      <c r="G4" s="33" t="str">
        <f>IF(OR(OR(ISNUMBER(MATCH(C4,'July 19'!$E$2:$E$300,0)),ISNUMBER(MATCH(C4,'July 19'!$F$2:$F$300,0))),AND(ISNUMBER(MATCH(D4,'July 19'!$H$2:$H$300,0)),(ISNUMBER(MATCH(E4,'July 19'!$G$2:$G$300,0))))),"Found","Not Found")</f>
        <v>Not Found</v>
      </c>
      <c r="H4" s="35" t="str">
        <f>IF(OR(OR(ISNUMBER(MATCH(C4,'July 20'!$E$2:$E$300,0)),ISNUMBER(MATCH(C4,'July 20'!$F$2:$F$300,0))),AND(ISNUMBER(MATCH(D4,'July 20'!$H$2:$H$300,0)),(ISNUMBER(MATCH(E4,'July 20'!$G$2:$G$300,0))))),"Found","Not Found")</f>
        <v>Not Found</v>
      </c>
      <c r="I4" s="33" t="str">
        <f>IF(OR(OR(ISNUMBER(MATCH(C4,'July 21'!$E$2:$E$300,0)),ISNUMBER(MATCH(C4,'July 21'!$F$2:$F$300,0))),AND(ISNUMBER(MATCH(D4,'July 21'!$H$2:$H$300,0)),(ISNUMBER(MATCH(E4,'July 21'!$G$2:$G$300,0))))),"Found","Not Found")</f>
        <v>Not Found</v>
      </c>
      <c r="J4" s="33" t="str">
        <f>IF(OR(OR(ISNUMBER(MATCH(C4,'July 22'!$E$2:$E$300,0)),ISNUMBER(MATCH(C4,'July 22'!$F$2:$F$300,0))),AND(ISNUMBER(MATCH(D4,'July 22'!$H$2:$H$300,0)),(ISNUMBER(MATCH(E4,'July 22'!$G$2:$G$300,0))))),"Found","Not Found")</f>
        <v>Not Found</v>
      </c>
      <c r="K4" s="33" t="str">
        <f>IF(OR(OR(ISNUMBER(MATCH(C4,'July 23'!$E$2:$E$300,0)),ISNUMBER(MATCH(C4,'July 23'!$F$2:$F$300,0))),AND(ISNUMBER(MATCH(D4,'July 23'!$H$2:$H$300,0)),(ISNUMBER(MATCH(E4,'July 23'!$G$2:$G$300,0))))),"Found","Not Found")</f>
        <v>Not Found</v>
      </c>
      <c r="L4" s="33" t="str">
        <f>IF(OR(OR(ISNUMBER(MATCH(C4,'July 24'!$E$2:$E$300,0)),ISNUMBER(MATCH(C4,'July 24'!$F$2:$F$300,0))),AND(ISNUMBER(MATCH(D4,'July 24'!$H$2:$H$300,0)),(ISNUMBER(MATCH(E4,'July 24'!$G$2:$G$300,0))))),"Found","Not Found")</f>
        <v>Not Found</v>
      </c>
      <c r="M4" s="36">
        <f t="shared" si="0"/>
        <v>0</v>
      </c>
      <c r="N4" s="34" t="s">
        <v>1421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hidden="1" customHeight="1">
      <c r="B5" s="33" t="s">
        <v>756</v>
      </c>
      <c r="C5" s="27">
        <v>571</v>
      </c>
      <c r="D5" s="34" t="s">
        <v>753</v>
      </c>
      <c r="E5" s="34" t="s">
        <v>1422</v>
      </c>
      <c r="F5" s="33" t="str">
        <f>IF(OR(OR(ISNUMBER(MATCH(C5,'July 18'!$E$2:$E$300,0)),ISNUMBER(MATCH(C5,'July 18'!$F$2:$F$300,0))),AND(ISNUMBER(MATCH(D5,'July 18'!$H$2:$H$300,0)),(ISNUMBER(MATCH(E5,'July 18'!$G$2:$G$300,0))))),"Found","Not Found")</f>
        <v>Found</v>
      </c>
      <c r="G5" s="33" t="str">
        <f>IF(OR(OR(ISNUMBER(MATCH(C5,'July 19'!$E$2:$E$300,0)),ISNUMBER(MATCH(C5,'July 19'!$F$2:$F$300,0))),AND(ISNUMBER(MATCH(D5,'July 19'!$H$2:$H$300,0)),(ISNUMBER(MATCH(E5,'July 19'!$G$2:$G$300,0))))),"Found","Not Found")</f>
        <v>Not Found</v>
      </c>
      <c r="H5" s="35" t="str">
        <f>IF(OR(OR(ISNUMBER(MATCH(C5,'July 20'!$E$2:$E$300,0)),ISNUMBER(MATCH(C5,'July 20'!$F$2:$F$300,0))),AND(ISNUMBER(MATCH(D5,'July 20'!$H$2:$H$300,0)),(ISNUMBER(MATCH(E5,'July 20'!$G$2:$G$300,0))))),"Found","Not Found")</f>
        <v>Found</v>
      </c>
      <c r="I5" s="33" t="str">
        <f>IF(OR(OR(ISNUMBER(MATCH(C5,'July 21'!$E$2:$E$300,0)),ISNUMBER(MATCH(C5,'July 21'!$F$2:$F$300,0))),AND(ISNUMBER(MATCH(D5,'July 21'!$H$2:$H$300,0)),(ISNUMBER(MATCH(E5,'July 21'!$G$2:$G$300,0))))),"Found","Not Found")</f>
        <v>Not Found</v>
      </c>
      <c r="J5" s="33" t="str">
        <f>IF(OR(OR(ISNUMBER(MATCH(C5,'July 22'!$E$2:$E$300,0)),ISNUMBER(MATCH(C5,'July 22'!$F$2:$F$300,0))),AND(ISNUMBER(MATCH(D5,'July 22'!$H$2:$H$300,0)),(ISNUMBER(MATCH(E5,'July 22'!$G$2:$G$300,0))))),"Found","Not Found")</f>
        <v>Found</v>
      </c>
      <c r="K5" s="33" t="str">
        <f>IF(OR(OR(ISNUMBER(MATCH(C5,'July 23'!$E$2:$E$300,0)),ISNUMBER(MATCH(C5,'July 23'!$F$2:$F$300,0))),AND(ISNUMBER(MATCH(D5,'July 23'!$H$2:$H$300,0)),(ISNUMBER(MATCH(E5,'July 23'!$G$2:$G$300,0))))),"Found","Not Found")</f>
        <v>Found</v>
      </c>
      <c r="L5" s="33" t="str">
        <f>IF(OR(OR(ISNUMBER(MATCH(C5,'July 24'!$E$2:$E$300,0)),ISNUMBER(MATCH(C5,'July 24'!$F$2:$F$300,0))),AND(ISNUMBER(MATCH(D5,'July 24'!$H$2:$H$300,0)),(ISNUMBER(MATCH(E5,'July 24'!$G$2:$G$300,0))))),"Found","Not Found")</f>
        <v>Not Found</v>
      </c>
      <c r="M5" s="36">
        <f t="shared" si="0"/>
        <v>4</v>
      </c>
      <c r="N5" s="34" t="s">
        <v>1421</v>
      </c>
      <c r="O5" s="30" t="str">
        <f t="shared" si="1"/>
        <v>No</v>
      </c>
    </row>
    <row r="6" spans="2:15" ht="15" hidden="1" customHeight="1">
      <c r="B6" s="33" t="s">
        <v>961</v>
      </c>
      <c r="C6" s="27">
        <f>VLOOKUP(B6,'PKII Employee Details'!$A$2:$F$600,3,FALSE)</f>
        <v>505</v>
      </c>
      <c r="D6" s="34" t="s">
        <v>962</v>
      </c>
      <c r="E6" s="34" t="s">
        <v>963</v>
      </c>
      <c r="F6" s="33" t="str">
        <f>IF(OR(OR(ISNUMBER(MATCH(C6,'July 18'!$E$2:$E$300,0)),ISNUMBER(MATCH(C6,'July 18'!$F$2:$F$300,0))),AND(ISNUMBER(MATCH(D6,'July 18'!$H$2:$H$300,0)),(ISNUMBER(MATCH(E6,'July 18'!$G$2:$G$300,0))))),"Found","Not Found")</f>
        <v>Found</v>
      </c>
      <c r="G6" s="33" t="str">
        <f>IF(OR(OR(ISNUMBER(MATCH(C6,'July 19'!$E$2:$E$300,0)),ISNUMBER(MATCH(C6,'July 19'!$F$2:$F$300,0))),AND(ISNUMBER(MATCH(D6,'July 19'!$H$2:$H$300,0)),(ISNUMBER(MATCH(E6,'July 19'!$G$2:$G$300,0))))),"Found","Not Found")</f>
        <v>Found</v>
      </c>
      <c r="H6" s="35" t="str">
        <f>IF(OR(OR(ISNUMBER(MATCH(C6,'July 20'!$E$2:$E$300,0)),ISNUMBER(MATCH(C6,'July 20'!$F$2:$F$300,0))),AND(ISNUMBER(MATCH(D6,'July 20'!$H$2:$H$300,0)),(ISNUMBER(MATCH(E6,'July 20'!$G$2:$G$300,0))))),"Found","Not Found")</f>
        <v>Found</v>
      </c>
      <c r="I6" s="33" t="str">
        <f>IF(OR(OR(ISNUMBER(MATCH(C6,'July 21'!$E$2:$E$300,0)),ISNUMBER(MATCH(C6,'July 21'!$F$2:$F$300,0))),AND(ISNUMBER(MATCH(D6,'July 21'!$H$2:$H$300,0)),(ISNUMBER(MATCH(E6,'July 21'!$G$2:$G$300,0))))),"Found","Not Found")</f>
        <v>Found</v>
      </c>
      <c r="J6" s="33" t="str">
        <f>IF(OR(OR(ISNUMBER(MATCH(C6,'July 22'!$E$2:$E$300,0)),ISNUMBER(MATCH(C6,'July 22'!$F$2:$F$300,0))),AND(ISNUMBER(MATCH(D6,'July 22'!$H$2:$H$300,0)),(ISNUMBER(MATCH(E6,'July 22'!$G$2:$G$300,0))))),"Found","Not Found")</f>
        <v>Found</v>
      </c>
      <c r="K6" s="33" t="str">
        <f>IF(OR(OR(ISNUMBER(MATCH(C6,'July 23'!$E$2:$E$300,0)),ISNUMBER(MATCH(C6,'July 23'!$F$2:$F$300,0))),AND(ISNUMBER(MATCH(D6,'July 23'!$H$2:$H$300,0)),(ISNUMBER(MATCH(E6,'July 23'!$G$2:$G$300,0))))),"Found","Not Found")</f>
        <v>Found</v>
      </c>
      <c r="L6" s="33" t="str">
        <f>IF(OR(OR(ISNUMBER(MATCH(C6,'July 24'!$E$2:$E$300,0)),ISNUMBER(MATCH(C6,'July 24'!$F$2:$F$300,0))),AND(ISNUMBER(MATCH(D6,'July 24'!$H$2:$H$300,0)),(ISNUMBER(MATCH(E6,'July 24'!$G$2:$G$300,0))))),"Found","Not Found")</f>
        <v>Found</v>
      </c>
      <c r="M6" s="36">
        <f t="shared" si="0"/>
        <v>7</v>
      </c>
      <c r="N6" s="34" t="s">
        <v>1421</v>
      </c>
      <c r="O6" s="30" t="str">
        <f t="shared" si="1"/>
        <v>No</v>
      </c>
    </row>
    <row r="7" spans="2:15" ht="15" hidden="1" customHeight="1">
      <c r="B7" s="37" t="s">
        <v>343</v>
      </c>
      <c r="C7" s="27" t="str">
        <f>VLOOKUP(B7,'PKII Employee Details'!$A$2:$F$600,3,FALSE)</f>
        <v>C259</v>
      </c>
      <c r="D7" s="34" t="s">
        <v>345</v>
      </c>
      <c r="E7" s="26" t="s">
        <v>346</v>
      </c>
      <c r="F7" s="33" t="str">
        <f>IF(OR(OR(ISNUMBER(MATCH(C7,'July 18'!$E$2:$E$300,0)),ISNUMBER(MATCH(C7,'July 18'!$F$2:$F$300,0))),AND(ISNUMBER(MATCH(D7,'July 18'!$H$2:$H$300,0)),(ISNUMBER(MATCH(E7,'July 18'!$G$2:$G$300,0))))),"Found","Not Found")</f>
        <v>Found</v>
      </c>
      <c r="G7" s="33" t="str">
        <f>IF(OR(OR(ISNUMBER(MATCH(C7,'July 19'!$E$2:$E$300,0)),ISNUMBER(MATCH(C7,'July 19'!$F$2:$F$300,0))),AND(ISNUMBER(MATCH(D7,'July 19'!$H$2:$H$300,0)),(ISNUMBER(MATCH(E7,'July 19'!$G$2:$G$300,0))))),"Found","Not Found")</f>
        <v>Found</v>
      </c>
      <c r="H7" s="35" t="str">
        <f>IF(OR(OR(ISNUMBER(MATCH(C7,'July 20'!$E$2:$E$300,0)),ISNUMBER(MATCH(C7,'July 20'!$F$2:$F$300,0))),AND(ISNUMBER(MATCH(D7,'July 20'!$H$2:$H$300,0)),(ISNUMBER(MATCH(E7,'July 20'!$G$2:$G$300,0))))),"Found","Not Found")</f>
        <v>Found</v>
      </c>
      <c r="I7" s="33" t="str">
        <f>IF(OR(OR(ISNUMBER(MATCH(C7,'July 21'!$E$2:$E$300,0)),ISNUMBER(MATCH(C7,'July 21'!$F$2:$F$300,0))),AND(ISNUMBER(MATCH(D7,'July 21'!$H$2:$H$300,0)),(ISNUMBER(MATCH(E7,'July 21'!$G$2:$G$300,0))))),"Found","Not Found")</f>
        <v>Not Found</v>
      </c>
      <c r="J7" s="33" t="str">
        <f>IF(OR(OR(ISNUMBER(MATCH(C7,'July 22'!$E$2:$E$300,0)),ISNUMBER(MATCH(C7,'July 22'!$F$2:$F$300,0))),AND(ISNUMBER(MATCH(D7,'July 22'!$H$2:$H$300,0)),(ISNUMBER(MATCH(E7,'July 22'!$G$2:$G$300,0))))),"Found","Not Found")</f>
        <v>Found</v>
      </c>
      <c r="K7" s="33" t="str">
        <f>IF(OR(OR(ISNUMBER(MATCH(C7,'July 23'!$E$2:$E$300,0)),ISNUMBER(MATCH(C7,'July 23'!$F$2:$F$300,0))),AND(ISNUMBER(MATCH(D7,'July 23'!$H$2:$H$300,0)),(ISNUMBER(MATCH(E7,'July 23'!$G$2:$G$300,0))))),"Found","Not Found")</f>
        <v>Found</v>
      </c>
      <c r="L7" s="33" t="str">
        <f>IF(OR(OR(ISNUMBER(MATCH(C7,'July 24'!$E$2:$E$300,0)),ISNUMBER(MATCH(C7,'July 24'!$F$2:$F$300,0))),AND(ISNUMBER(MATCH(D7,'July 24'!$H$2:$H$300,0)),(ISNUMBER(MATCH(E7,'July 24'!$G$2:$G$300,0))))),"Found","Not Found")</f>
        <v>Found</v>
      </c>
      <c r="M7" s="36">
        <f t="shared" si="0"/>
        <v>6</v>
      </c>
      <c r="N7" s="34" t="s">
        <v>1421</v>
      </c>
      <c r="O7" s="30" t="str">
        <f t="shared" si="1"/>
        <v>No</v>
      </c>
    </row>
    <row r="8" spans="2:15" ht="15" hidden="1" customHeight="1">
      <c r="B8" s="37" t="s">
        <v>1268</v>
      </c>
      <c r="C8" s="27">
        <v>480</v>
      </c>
      <c r="D8" s="34" t="s">
        <v>1266</v>
      </c>
      <c r="E8" s="33" t="s">
        <v>1265</v>
      </c>
      <c r="F8" s="33" t="str">
        <f>IF(OR(OR(ISNUMBER(MATCH(C8,'July 18'!$E$2:$E$300,0)),ISNUMBER(MATCH(C8,'July 18'!$F$2:$F$300,0))),AND(ISNUMBER(MATCH(D8,'July 18'!$H$2:$H$300,0)),(ISNUMBER(MATCH(E8,'July 18'!$G$2:$G$300,0))))),"Found","Not Found")</f>
        <v>Found</v>
      </c>
      <c r="G8" s="33" t="str">
        <f>IF(OR(OR(ISNUMBER(MATCH(C8,'July 19'!$E$2:$E$300,0)),ISNUMBER(MATCH(C8,'July 19'!$F$2:$F$300,0))),AND(ISNUMBER(MATCH(D8,'July 19'!$H$2:$H$300,0)),(ISNUMBER(MATCH(E8,'July 19'!$G$2:$G$300,0))))),"Found","Not Found")</f>
        <v>Found</v>
      </c>
      <c r="H8" s="35" t="str">
        <f>IF(OR(OR(ISNUMBER(MATCH(C8,'July 20'!$E$2:$E$300,0)),ISNUMBER(MATCH(C8,'July 20'!$F$2:$F$300,0))),AND(ISNUMBER(MATCH(D8,'July 20'!$H$2:$H$300,0)),(ISNUMBER(MATCH(E8,'July 20'!$G$2:$G$300,0))))),"Found","Not Found")</f>
        <v>Found</v>
      </c>
      <c r="I8" s="33" t="str">
        <f>IF(OR(OR(ISNUMBER(MATCH(C8,'July 21'!$E$2:$E$300,0)),ISNUMBER(MATCH(C8,'July 21'!$F$2:$F$300,0))),AND(ISNUMBER(MATCH(D8,'July 21'!$H$2:$H$300,0)),(ISNUMBER(MATCH(E8,'July 21'!$G$2:$G$300,0))))),"Found","Not Found")</f>
        <v>Found</v>
      </c>
      <c r="J8" s="33" t="str">
        <f>IF(OR(OR(ISNUMBER(MATCH(C8,'July 22'!$E$2:$E$300,0)),ISNUMBER(MATCH(C8,'July 22'!$F$2:$F$300,0))),AND(ISNUMBER(MATCH(D8,'July 22'!$H$2:$H$300,0)),(ISNUMBER(MATCH(E8,'July 22'!$G$2:$G$300,0))))),"Found","Not Found")</f>
        <v>Found</v>
      </c>
      <c r="K8" s="33" t="str">
        <f>IF(OR(OR(ISNUMBER(MATCH(C8,'July 23'!$E$2:$E$300,0)),ISNUMBER(MATCH(C8,'July 23'!$F$2:$F$300,0))),AND(ISNUMBER(MATCH(D8,'July 23'!$H$2:$H$300,0)),(ISNUMBER(MATCH(E8,'July 23'!$G$2:$G$300,0))))),"Found","Not Found")</f>
        <v>Found</v>
      </c>
      <c r="L8" s="33" t="str">
        <f>IF(OR(OR(ISNUMBER(MATCH(C8,'July 24'!$E$2:$E$300,0)),ISNUMBER(MATCH(C8,'July 24'!$F$2:$F$300,0))),AND(ISNUMBER(MATCH(D8,'July 24'!$H$2:$H$300,0)),(ISNUMBER(MATCH(E8,'July 24'!$G$2:$G$300,0))))),"Found","Not Found")</f>
        <v>Not Found</v>
      </c>
      <c r="M8" s="36">
        <f t="shared" si="0"/>
        <v>6</v>
      </c>
      <c r="N8" s="34" t="s">
        <v>1421</v>
      </c>
      <c r="O8" s="30" t="str">
        <f t="shared" si="1"/>
        <v>No</v>
      </c>
    </row>
    <row r="9" spans="2:15" ht="15" customHeight="1">
      <c r="B9" s="33" t="s">
        <v>1071</v>
      </c>
      <c r="C9" s="27" t="str">
        <f>VLOOKUP(B9,'PKII Employee Details'!$A$2:$F$600,3,FALSE)</f>
        <v>C767</v>
      </c>
      <c r="D9" s="34" t="s">
        <v>144</v>
      </c>
      <c r="E9" s="26" t="s">
        <v>143</v>
      </c>
      <c r="F9" s="33" t="str">
        <f>IF(OR(OR(ISNUMBER(MATCH(C9,'July 18'!$E$2:$E$300,0)),ISNUMBER(MATCH(C9,'July 18'!$F$2:$F$300,0))),AND(ISNUMBER(MATCH(D9,'July 18'!$H$2:$H$300,0)),(ISNUMBER(MATCH(E9,'July 18'!$G$2:$G$300,0))))),"Found","Not Found")</f>
        <v>Not Found</v>
      </c>
      <c r="G9" s="33" t="str">
        <f>IF(OR(OR(ISNUMBER(MATCH(C9,'July 19'!$E$2:$E$300,0)),ISNUMBER(MATCH(C9,'July 19'!$F$2:$F$300,0))),AND(ISNUMBER(MATCH(D9,'July 19'!$H$2:$H$300,0)),(ISNUMBER(MATCH(E9,'July 19'!$G$2:$G$300,0))))),"Found","Not Found")</f>
        <v>Not Found</v>
      </c>
      <c r="H9" s="35" t="str">
        <f>IF(OR(OR(ISNUMBER(MATCH(C9,'July 20'!$E$2:$E$300,0)),ISNUMBER(MATCH(C9,'July 20'!$F$2:$F$300,0))),AND(ISNUMBER(MATCH(D9,'July 20'!$H$2:$H$300,0)),(ISNUMBER(MATCH(E9,'July 20'!$G$2:$G$300,0))))),"Found","Not Found")</f>
        <v>Not Found</v>
      </c>
      <c r="I9" s="33" t="str">
        <f>IF(OR(OR(ISNUMBER(MATCH(C9,'July 21'!$E$2:$E$300,0)),ISNUMBER(MATCH(C9,'July 21'!$F$2:$F$300,0))),AND(ISNUMBER(MATCH(D9,'July 21'!$H$2:$H$300,0)),(ISNUMBER(MATCH(E9,'July 21'!$G$2:$G$300,0))))),"Found","Not Found")</f>
        <v>Found</v>
      </c>
      <c r="J9" s="33" t="str">
        <f>IF(OR(OR(ISNUMBER(MATCH(C9,'July 22'!$E$2:$E$300,0)),ISNUMBER(MATCH(C9,'July 22'!$F$2:$F$300,0))),AND(ISNUMBER(MATCH(D9,'July 22'!$H$2:$H$300,0)),(ISNUMBER(MATCH(E9,'July 22'!$G$2:$G$300,0))))),"Found","Not Found")</f>
        <v>Not Found</v>
      </c>
      <c r="K9" s="33" t="str">
        <f>IF(OR(OR(ISNUMBER(MATCH(C9,'July 23'!$E$2:$E$300,0)),ISNUMBER(MATCH(C9,'July 23'!$F$2:$F$300,0))),AND(ISNUMBER(MATCH(D9,'July 23'!$H$2:$H$300,0)),(ISNUMBER(MATCH(E9,'July 23'!$G$2:$G$300,0))))),"Found","Not Found")</f>
        <v>Not Found</v>
      </c>
      <c r="L9" s="33" t="str">
        <f>IF(OR(OR(ISNUMBER(MATCH(C9,'July 24'!$E$2:$E$300,0)),ISNUMBER(MATCH(C9,'July 24'!$F$2:$F$300,0))),AND(ISNUMBER(MATCH(D9,'July 24'!$H$2:$H$300,0)),(ISNUMBER(MATCH(E9,'July 24'!$G$2:$G$300,0))))),"Found","Not Found")</f>
        <v>Not Found</v>
      </c>
      <c r="M9" s="36">
        <f t="shared" si="0"/>
        <v>1</v>
      </c>
      <c r="N9" s="34" t="s">
        <v>1421</v>
      </c>
      <c r="O9" s="30" t="str">
        <f t="shared" si="1"/>
        <v>Yes</v>
      </c>
    </row>
    <row r="10" spans="2:15" ht="15" hidden="1" customHeight="1">
      <c r="B10" s="33" t="s">
        <v>715</v>
      </c>
      <c r="C10" s="27" t="str">
        <f>VLOOKUP(B10,'PKII Employee Details'!$A$2:$F$600,3,FALSE)</f>
        <v>C652</v>
      </c>
      <c r="D10" s="34" t="s">
        <v>24</v>
      </c>
      <c r="E10" s="26" t="s">
        <v>23</v>
      </c>
      <c r="F10" s="33" t="str">
        <f>IF(OR(OR(ISNUMBER(MATCH(C10,'July 18'!$E$2:$E$300,0)),ISNUMBER(MATCH(C10,'July 18'!$F$2:$F$300,0))),AND(ISNUMBER(MATCH(D10,'July 18'!$H$2:$H$300,0)),(ISNUMBER(MATCH(E10,'July 18'!$G$2:$G$300,0))))),"Found","Not Found")</f>
        <v>Found</v>
      </c>
      <c r="G10" s="33" t="str">
        <f>IF(OR(OR(ISNUMBER(MATCH(C10,'July 19'!$E$2:$E$300,0)),ISNUMBER(MATCH(C10,'July 19'!$F$2:$F$300,0))),AND(ISNUMBER(MATCH(D10,'July 19'!$H$2:$H$300,0)),(ISNUMBER(MATCH(E10,'July 19'!$G$2:$G$300,0))))),"Found","Not Found")</f>
        <v>Found</v>
      </c>
      <c r="H10" s="35" t="str">
        <f>IF(OR(OR(ISNUMBER(MATCH(C10,'July 20'!$E$2:$E$300,0)),ISNUMBER(MATCH(C10,'July 20'!$F$2:$F$300,0))),AND(ISNUMBER(MATCH(D10,'July 20'!$H$2:$H$300,0)),(ISNUMBER(MATCH(E10,'July 20'!$G$2:$G$300,0))))),"Found","Not Found")</f>
        <v>Found</v>
      </c>
      <c r="I10" s="33" t="str">
        <f>IF(OR(OR(ISNUMBER(MATCH(C10,'July 21'!$E$2:$E$300,0)),ISNUMBER(MATCH(C10,'July 21'!$F$2:$F$300,0))),AND(ISNUMBER(MATCH(D10,'July 21'!$H$2:$H$300,0)),(ISNUMBER(MATCH(E10,'July 21'!$G$2:$G$300,0))))),"Found","Not Found")</f>
        <v>Found</v>
      </c>
      <c r="J10" s="33" t="str">
        <f>IF(OR(OR(ISNUMBER(MATCH(C10,'July 22'!$E$2:$E$300,0)),ISNUMBER(MATCH(C10,'July 22'!$F$2:$F$300,0))),AND(ISNUMBER(MATCH(D10,'July 22'!$H$2:$H$300,0)),(ISNUMBER(MATCH(E10,'July 22'!$G$2:$G$300,0))))),"Found","Not Found")</f>
        <v>Not Found</v>
      </c>
      <c r="K10" s="33" t="str">
        <f>IF(OR(OR(ISNUMBER(MATCH(C10,'July 23'!$E$2:$E$300,0)),ISNUMBER(MATCH(C10,'July 23'!$F$2:$F$300,0))),AND(ISNUMBER(MATCH(D10,'July 23'!$H$2:$H$300,0)),(ISNUMBER(MATCH(E10,'July 23'!$G$2:$G$300,0))))),"Found","Not Found")</f>
        <v>Found</v>
      </c>
      <c r="L10" s="33" t="str">
        <f>IF(OR(OR(ISNUMBER(MATCH(C10,'July 24'!$E$2:$E$300,0)),ISNUMBER(MATCH(C10,'July 24'!$F$2:$F$300,0))),AND(ISNUMBER(MATCH(D10,'July 24'!$H$2:$H$300,0)),(ISNUMBER(MATCH(E10,'July 24'!$G$2:$G$300,0))))),"Found","Not Found")</f>
        <v>Found</v>
      </c>
      <c r="M10" s="36">
        <f t="shared" si="0"/>
        <v>6</v>
      </c>
      <c r="N10" s="34" t="s">
        <v>1421</v>
      </c>
      <c r="O10" s="30" t="str">
        <f t="shared" si="1"/>
        <v>No</v>
      </c>
    </row>
    <row r="11" spans="2:15" ht="15" hidden="1" customHeight="1">
      <c r="B11" s="33" t="s">
        <v>405</v>
      </c>
      <c r="C11" s="27" t="str">
        <f>VLOOKUP(B11,'PKII Employee Details'!$A$2:$F$600,3,FALSE)</f>
        <v>C764</v>
      </c>
      <c r="D11" s="34" t="s">
        <v>88</v>
      </c>
      <c r="E11" s="26" t="s">
        <v>87</v>
      </c>
      <c r="F11" s="33" t="str">
        <f>IF(OR(OR(ISNUMBER(MATCH(C11,'July 18'!$E$2:$E$300,0)),ISNUMBER(MATCH(C11,'July 18'!$F$2:$F$300,0))),AND(ISNUMBER(MATCH(D11,'July 18'!$H$2:$H$300,0)),(ISNUMBER(MATCH(E11,'July 18'!$G$2:$G$300,0))))),"Found","Not Found")</f>
        <v>Found</v>
      </c>
      <c r="G11" s="33" t="str">
        <f>IF(OR(OR(ISNUMBER(MATCH(C11,'July 19'!$E$2:$E$300,0)),ISNUMBER(MATCH(C11,'July 19'!$F$2:$F$300,0))),AND(ISNUMBER(MATCH(D11,'July 19'!$H$2:$H$300,0)),(ISNUMBER(MATCH(E11,'July 19'!$G$2:$G$300,0))))),"Found","Not Found")</f>
        <v>Found</v>
      </c>
      <c r="H11" s="35" t="str">
        <f>IF(OR(OR(ISNUMBER(MATCH(C11,'July 20'!$E$2:$E$300,0)),ISNUMBER(MATCH(C11,'July 20'!$F$2:$F$300,0))),AND(ISNUMBER(MATCH(D11,'July 20'!$H$2:$H$300,0)),(ISNUMBER(MATCH(E11,'July 20'!$G$2:$G$300,0))))),"Found","Not Found")</f>
        <v>Not Found</v>
      </c>
      <c r="I11" s="33" t="str">
        <f>IF(OR(OR(ISNUMBER(MATCH(C11,'July 21'!$E$2:$E$300,0)),ISNUMBER(MATCH(C11,'July 21'!$F$2:$F$300,0))),AND(ISNUMBER(MATCH(D11,'July 21'!$H$2:$H$300,0)),(ISNUMBER(MATCH(E11,'July 21'!$G$2:$G$300,0))))),"Found","Not Found")</f>
        <v>Found</v>
      </c>
      <c r="J11" s="33" t="str">
        <f>IF(OR(OR(ISNUMBER(MATCH(C11,'July 22'!$E$2:$E$300,0)),ISNUMBER(MATCH(C11,'July 22'!$F$2:$F$300,0))),AND(ISNUMBER(MATCH(D11,'July 22'!$H$2:$H$300,0)),(ISNUMBER(MATCH(E11,'July 22'!$G$2:$G$300,0))))),"Found","Not Found")</f>
        <v>Found</v>
      </c>
      <c r="K11" s="33" t="str">
        <f>IF(OR(OR(ISNUMBER(MATCH(C11,'July 23'!$E$2:$E$300,0)),ISNUMBER(MATCH(C11,'July 23'!$F$2:$F$300,0))),AND(ISNUMBER(MATCH(D11,'July 23'!$H$2:$H$300,0)),(ISNUMBER(MATCH(E11,'July 23'!$G$2:$G$300,0))))),"Found","Not Found")</f>
        <v>Found</v>
      </c>
      <c r="L11" s="33" t="str">
        <f>IF(OR(OR(ISNUMBER(MATCH(C11,'July 24'!$E$2:$E$300,0)),ISNUMBER(MATCH(C11,'July 24'!$F$2:$F$300,0))),AND(ISNUMBER(MATCH(D11,'July 24'!$H$2:$H$300,0)),(ISNUMBER(MATCH(E11,'July 24'!$G$2:$G$300,0))))),"Found","Not Found")</f>
        <v>Not Found</v>
      </c>
      <c r="M11" s="36">
        <f t="shared" si="0"/>
        <v>5</v>
      </c>
      <c r="N11" s="34" t="s">
        <v>1421</v>
      </c>
      <c r="O11" s="30" t="str">
        <f t="shared" si="1"/>
        <v>No</v>
      </c>
    </row>
    <row r="12" spans="2:15" ht="15" customHeight="1">
      <c r="B12" s="33" t="s">
        <v>521</v>
      </c>
      <c r="C12" s="27" t="str">
        <f>VLOOKUP(B12,'PKII Employee Details'!$A$2:$F$600,3,FALSE)</f>
        <v>C508</v>
      </c>
      <c r="D12" s="34" t="s">
        <v>519</v>
      </c>
      <c r="E12" s="26" t="s">
        <v>523</v>
      </c>
      <c r="F12" s="33" t="str">
        <f>IF(OR(OR(ISNUMBER(MATCH(C12,'July 18'!$E$2:$E$300,0)),ISNUMBER(MATCH(C12,'July 18'!$F$2:$F$300,0))),AND(ISNUMBER(MATCH(D12,'July 18'!$H$2:$H$300,0)),(ISNUMBER(MATCH(E12,'July 18'!$G$2:$G$300,0))))),"Found","Not Found")</f>
        <v>Not Found</v>
      </c>
      <c r="G12" s="33" t="str">
        <f>IF(OR(OR(ISNUMBER(MATCH(C12,'July 19'!$E$2:$E$300,0)),ISNUMBER(MATCH(C12,'July 19'!$F$2:$F$300,0))),AND(ISNUMBER(MATCH(D12,'July 19'!$H$2:$H$300,0)),(ISNUMBER(MATCH(E12,'July 19'!$G$2:$G$300,0))))),"Found","Not Found")</f>
        <v>Not Found</v>
      </c>
      <c r="H12" s="35" t="str">
        <f>IF(OR(OR(ISNUMBER(MATCH(C12,'July 20'!$E$2:$E$300,0)),ISNUMBER(MATCH(C12,'July 20'!$F$2:$F$300,0))),AND(ISNUMBER(MATCH(D12,'July 20'!$H$2:$H$300,0)),(ISNUMBER(MATCH(E12,'July 20'!$G$2:$G$300,0))))),"Found","Not Found")</f>
        <v>Not Found</v>
      </c>
      <c r="I12" s="33" t="str">
        <f>IF(OR(OR(ISNUMBER(MATCH(C12,'July 21'!$E$2:$E$300,0)),ISNUMBER(MATCH(C12,'July 21'!$F$2:$F$300,0))),AND(ISNUMBER(MATCH(D12,'July 21'!$H$2:$H$300,0)),(ISNUMBER(MATCH(E12,'July 21'!$G$2:$G$300,0))))),"Found","Not Found")</f>
        <v>Not Found</v>
      </c>
      <c r="J12" s="33" t="str">
        <f>IF(OR(OR(ISNUMBER(MATCH(C12,'July 22'!$E$2:$E$300,0)),ISNUMBER(MATCH(C12,'July 22'!$F$2:$F$300,0))),AND(ISNUMBER(MATCH(D12,'July 22'!$H$2:$H$300,0)),(ISNUMBER(MATCH(E12,'July 22'!$G$2:$G$300,0))))),"Found","Not Found")</f>
        <v>Not Found</v>
      </c>
      <c r="K12" s="33" t="str">
        <f>IF(OR(OR(ISNUMBER(MATCH(C12,'July 23'!$E$2:$E$300,0)),ISNUMBER(MATCH(C12,'July 23'!$F$2:$F$300,0))),AND(ISNUMBER(MATCH(D12,'July 23'!$H$2:$H$300,0)),(ISNUMBER(MATCH(E12,'July 23'!$G$2:$G$300,0))))),"Found","Not Found")</f>
        <v>Not Found</v>
      </c>
      <c r="L12" s="33" t="str">
        <f>IF(OR(OR(ISNUMBER(MATCH(C12,'July 24'!$E$2:$E$300,0)),ISNUMBER(MATCH(C12,'July 24'!$F$2:$F$300,0))),AND(ISNUMBER(MATCH(D12,'July 24'!$H$2:$H$300,0)),(ISNUMBER(MATCH(E12,'July 24'!$G$2:$G$300,0))))),"Found","Not Found")</f>
        <v>Not Found</v>
      </c>
      <c r="M12" s="36">
        <f t="shared" si="0"/>
        <v>0</v>
      </c>
      <c r="N12" s="34" t="s">
        <v>1421</v>
      </c>
      <c r="O12" s="30" t="str">
        <f t="shared" si="1"/>
        <v>Yes</v>
      </c>
    </row>
    <row r="13" spans="2:15" ht="15" hidden="1" customHeight="1">
      <c r="B13" s="33" t="s">
        <v>809</v>
      </c>
      <c r="C13" s="27" t="str">
        <f>VLOOKUP(B13,'PKII Employee Details'!$A$2:$F$600,3,FALSE)</f>
        <v>C766</v>
      </c>
      <c r="D13" s="34" t="s">
        <v>84</v>
      </c>
      <c r="E13" s="26" t="s">
        <v>83</v>
      </c>
      <c r="F13" s="33" t="str">
        <f>IF(OR(OR(ISNUMBER(MATCH(C13,'July 18'!$E$2:$E$300,0)),ISNUMBER(MATCH(C13,'July 18'!$F$2:$F$300,0))),AND(ISNUMBER(MATCH(D13,'July 18'!$H$2:$H$300,0)),(ISNUMBER(MATCH(E13,'July 18'!$G$2:$G$300,0))))),"Found","Not Found")</f>
        <v>Found</v>
      </c>
      <c r="G13" s="33" t="str">
        <f>IF(OR(OR(ISNUMBER(MATCH(C13,'July 19'!$E$2:$E$300,0)),ISNUMBER(MATCH(C13,'July 19'!$F$2:$F$300,0))),AND(ISNUMBER(MATCH(D13,'July 19'!$H$2:$H$300,0)),(ISNUMBER(MATCH(E13,'July 19'!$G$2:$G$300,0))))),"Found","Not Found")</f>
        <v>Not Found</v>
      </c>
      <c r="H13" s="35" t="str">
        <f>IF(OR(OR(ISNUMBER(MATCH(C13,'July 20'!$E$2:$E$300,0)),ISNUMBER(MATCH(C13,'July 20'!$F$2:$F$300,0))),AND(ISNUMBER(MATCH(D13,'July 20'!$H$2:$H$300,0)),(ISNUMBER(MATCH(E13,'July 20'!$G$2:$G$300,0))))),"Found","Not Found")</f>
        <v>Found</v>
      </c>
      <c r="I13" s="33" t="str">
        <f>IF(OR(OR(ISNUMBER(MATCH(C13,'July 21'!$E$2:$E$300,0)),ISNUMBER(MATCH(C13,'July 21'!$F$2:$F$300,0))),AND(ISNUMBER(MATCH(D13,'July 21'!$H$2:$H$300,0)),(ISNUMBER(MATCH(E13,'July 21'!$G$2:$G$300,0))))),"Found","Not Found")</f>
        <v>Not Found</v>
      </c>
      <c r="J13" s="33" t="str">
        <f>IF(OR(OR(ISNUMBER(MATCH(C13,'July 22'!$E$2:$E$300,0)),ISNUMBER(MATCH(C13,'July 22'!$F$2:$F$300,0))),AND(ISNUMBER(MATCH(D13,'July 22'!$H$2:$H$300,0)),(ISNUMBER(MATCH(E13,'July 22'!$G$2:$G$300,0))))),"Found","Not Found")</f>
        <v>Found</v>
      </c>
      <c r="K13" s="33" t="str">
        <f>IF(OR(OR(ISNUMBER(MATCH(C13,'July 23'!$E$2:$E$300,0)),ISNUMBER(MATCH(C13,'July 23'!$F$2:$F$300,0))),AND(ISNUMBER(MATCH(D13,'July 23'!$H$2:$H$300,0)),(ISNUMBER(MATCH(E13,'July 23'!$G$2:$G$300,0))))),"Found","Not Found")</f>
        <v>Not Found</v>
      </c>
      <c r="L13" s="33" t="str">
        <f>IF(OR(OR(ISNUMBER(MATCH(C13,'July 24'!$E$2:$E$300,0)),ISNUMBER(MATCH(C13,'July 24'!$F$2:$F$300,0))),AND(ISNUMBER(MATCH(D13,'July 24'!$H$2:$H$300,0)),(ISNUMBER(MATCH(E13,'July 24'!$G$2:$G$300,0))))),"Found","Not Found")</f>
        <v>Not Found</v>
      </c>
      <c r="M13" s="36">
        <f t="shared" si="0"/>
        <v>3</v>
      </c>
      <c r="N13" s="34" t="s">
        <v>1421</v>
      </c>
      <c r="O13" s="30" t="str">
        <f t="shared" si="1"/>
        <v>No</v>
      </c>
    </row>
    <row r="14" spans="2:15" ht="15" customHeight="1">
      <c r="B14" s="33" t="s">
        <v>901</v>
      </c>
      <c r="C14" s="27" t="str">
        <f>VLOOKUP(B14,'PKII Employee Details'!$A$2:$F$600,3,FALSE)</f>
        <v>C768</v>
      </c>
      <c r="D14" s="34" t="s">
        <v>903</v>
      </c>
      <c r="E14" s="26" t="s">
        <v>904</v>
      </c>
      <c r="F14" s="33" t="str">
        <f>IF(OR(OR(ISNUMBER(MATCH(C14,'July 18'!$E$2:$E$300,0)),ISNUMBER(MATCH(C14,'July 18'!$F$2:$F$300,0))),AND(ISNUMBER(MATCH(D14,'July 18'!$H$2:$H$300,0)),(ISNUMBER(MATCH(E14,'July 18'!$G$2:$G$300,0))))),"Found","Not Found")</f>
        <v>Not Found</v>
      </c>
      <c r="G14" s="33" t="str">
        <f>IF(OR(OR(ISNUMBER(MATCH(C14,'July 19'!$E$2:$E$300,0)),ISNUMBER(MATCH(C14,'July 19'!$F$2:$F$300,0))),AND(ISNUMBER(MATCH(D14,'July 19'!$H$2:$H$300,0)),(ISNUMBER(MATCH(E14,'July 19'!$G$2:$G$300,0))))),"Found","Not Found")</f>
        <v>Not Found</v>
      </c>
      <c r="H14" s="35" t="str">
        <f>IF(OR(OR(ISNUMBER(MATCH(C14,'July 20'!$E$2:$E$300,0)),ISNUMBER(MATCH(C14,'July 20'!$F$2:$F$300,0))),AND(ISNUMBER(MATCH(D14,'July 20'!$H$2:$H$300,0)),(ISNUMBER(MATCH(E14,'July 20'!$G$2:$G$300,0))))),"Found","Not Found")</f>
        <v>Not Found</v>
      </c>
      <c r="I14" s="33" t="str">
        <f>IF(OR(OR(ISNUMBER(MATCH(C14,'July 21'!$E$2:$E$300,0)),ISNUMBER(MATCH(C14,'July 21'!$F$2:$F$300,0))),AND(ISNUMBER(MATCH(D14,'July 21'!$H$2:$H$300,0)),(ISNUMBER(MATCH(E14,'July 21'!$G$2:$G$300,0))))),"Found","Not Found")</f>
        <v>Not Found</v>
      </c>
      <c r="J14" s="33" t="str">
        <f>IF(OR(OR(ISNUMBER(MATCH(C14,'July 22'!$E$2:$E$300,0)),ISNUMBER(MATCH(C14,'July 22'!$F$2:$F$300,0))),AND(ISNUMBER(MATCH(D14,'July 22'!$H$2:$H$300,0)),(ISNUMBER(MATCH(E14,'July 22'!$G$2:$G$300,0))))),"Found","Not Found")</f>
        <v>Not Found</v>
      </c>
      <c r="K14" s="33" t="str">
        <f>IF(OR(OR(ISNUMBER(MATCH(C14,'July 23'!$E$2:$E$300,0)),ISNUMBER(MATCH(C14,'July 23'!$F$2:$F$300,0))),AND(ISNUMBER(MATCH(D14,'July 23'!$H$2:$H$300,0)),(ISNUMBER(MATCH(E14,'July 23'!$G$2:$G$300,0))))),"Found","Not Found")</f>
        <v>Not Found</v>
      </c>
      <c r="L14" s="33" t="str">
        <f>IF(OR(OR(ISNUMBER(MATCH(C14,'July 24'!$E$2:$E$300,0)),ISNUMBER(MATCH(C14,'July 24'!$F$2:$F$300,0))),AND(ISNUMBER(MATCH(D14,'July 24'!$H$2:$H$300,0)),(ISNUMBER(MATCH(E14,'July 24'!$G$2:$G$300,0))))),"Found","Not Found")</f>
        <v>Not Found</v>
      </c>
      <c r="M14" s="36">
        <f t="shared" si="0"/>
        <v>0</v>
      </c>
      <c r="N14" s="34" t="s">
        <v>1421</v>
      </c>
      <c r="O14" s="30" t="str">
        <f t="shared" si="1"/>
        <v>Yes</v>
      </c>
    </row>
    <row r="15" spans="2:15" ht="15" customHeight="1">
      <c r="B15" s="33" t="s">
        <v>687</v>
      </c>
      <c r="C15" s="27" t="str">
        <f>VLOOKUP(B15,'PKII Employee Details'!$A$2:$F$600,3,FALSE)</f>
        <v>C771</v>
      </c>
      <c r="D15" s="34" t="s">
        <v>689</v>
      </c>
      <c r="E15" s="26" t="s">
        <v>690</v>
      </c>
      <c r="F15" s="33" t="str">
        <f>IF(OR(OR(ISNUMBER(MATCH(C15,'July 18'!$E$2:$E$300,0)),ISNUMBER(MATCH(C15,'July 18'!$F$2:$F$300,0))),AND(ISNUMBER(MATCH(D15,'July 18'!$H$2:$H$300,0)),(ISNUMBER(MATCH(E15,'July 18'!$G$2:$G$300,0))))),"Found","Not Found")</f>
        <v>Not Found</v>
      </c>
      <c r="G15" s="33" t="str">
        <f>IF(OR(OR(ISNUMBER(MATCH(C15,'July 19'!$E$2:$E$300,0)),ISNUMBER(MATCH(C15,'July 19'!$F$2:$F$300,0))),AND(ISNUMBER(MATCH(D15,'July 19'!$H$2:$H$300,0)),(ISNUMBER(MATCH(E15,'July 19'!$G$2:$G$300,0))))),"Found","Not Found")</f>
        <v>Not Found</v>
      </c>
      <c r="H15" s="35" t="str">
        <f>IF(OR(OR(ISNUMBER(MATCH(C15,'July 20'!$E$2:$E$300,0)),ISNUMBER(MATCH(C15,'July 20'!$F$2:$F$300,0))),AND(ISNUMBER(MATCH(D15,'July 20'!$H$2:$H$300,0)),(ISNUMBER(MATCH(E15,'July 20'!$G$2:$G$300,0))))),"Found","Not Found")</f>
        <v>Not Found</v>
      </c>
      <c r="I15" s="33" t="str">
        <f>IF(OR(OR(ISNUMBER(MATCH(C15,'July 21'!$E$2:$E$300,0)),ISNUMBER(MATCH(C15,'July 21'!$F$2:$F$300,0))),AND(ISNUMBER(MATCH(D15,'July 21'!$H$2:$H$300,0)),(ISNUMBER(MATCH(E15,'July 21'!$G$2:$G$300,0))))),"Found","Not Found")</f>
        <v>Not Found</v>
      </c>
      <c r="J15" s="33" t="str">
        <f>IF(OR(OR(ISNUMBER(MATCH(C15,'July 22'!$E$2:$E$300,0)),ISNUMBER(MATCH(C15,'July 22'!$F$2:$F$300,0))),AND(ISNUMBER(MATCH(D15,'July 22'!$H$2:$H$300,0)),(ISNUMBER(MATCH(E15,'July 22'!$G$2:$G$300,0))))),"Found","Not Found")</f>
        <v>Not Found</v>
      </c>
      <c r="K15" s="33" t="str">
        <f>IF(OR(OR(ISNUMBER(MATCH(C15,'July 23'!$E$2:$E$300,0)),ISNUMBER(MATCH(C15,'July 23'!$F$2:$F$300,0))),AND(ISNUMBER(MATCH(D15,'July 23'!$H$2:$H$300,0)),(ISNUMBER(MATCH(E15,'July 23'!$G$2:$G$300,0))))),"Found","Not Found")</f>
        <v>Not Found</v>
      </c>
      <c r="L15" s="33" t="str">
        <f>IF(OR(OR(ISNUMBER(MATCH(C15,'July 24'!$E$2:$E$300,0)),ISNUMBER(MATCH(C15,'July 24'!$F$2:$F$300,0))),AND(ISNUMBER(MATCH(D15,'July 24'!$H$2:$H$300,0)),(ISNUMBER(MATCH(E15,'July 24'!$G$2:$G$300,0))))),"Found","Not Found")</f>
        <v>Not Found</v>
      </c>
      <c r="M15" s="36">
        <f t="shared" si="0"/>
        <v>0</v>
      </c>
      <c r="N15" s="34" t="s">
        <v>1421</v>
      </c>
      <c r="O15" s="30" t="str">
        <f t="shared" si="1"/>
        <v>Yes</v>
      </c>
    </row>
    <row r="16" spans="2:15" ht="15" customHeight="1">
      <c r="B16" s="33" t="s">
        <v>234</v>
      </c>
      <c r="C16" s="27" t="str">
        <f>VLOOKUP(B16,'PKII Employee Details'!$A$2:$F$600,3,FALSE)</f>
        <v>C775</v>
      </c>
      <c r="D16" s="34" t="s">
        <v>236</v>
      </c>
      <c r="E16" s="26" t="s">
        <v>237</v>
      </c>
      <c r="F16" s="33" t="str">
        <f>IF(OR(OR(ISNUMBER(MATCH(C16,'July 18'!$E$2:$E$300,0)),ISNUMBER(MATCH(C16,'July 18'!$F$2:$F$300,0))),AND(ISNUMBER(MATCH(D16,'July 18'!$H$2:$H$300,0)),(ISNUMBER(MATCH(E16,'July 18'!$G$2:$G$300,0))))),"Found","Not Found")</f>
        <v>Not Found</v>
      </c>
      <c r="G16" s="33" t="str">
        <f>IF(OR(OR(ISNUMBER(MATCH(C16,'July 19'!$E$2:$E$300,0)),ISNUMBER(MATCH(C16,'July 19'!$F$2:$F$300,0))),AND(ISNUMBER(MATCH(D16,'July 19'!$H$2:$H$300,0)),(ISNUMBER(MATCH(E16,'July 19'!$G$2:$G$300,0))))),"Found","Not Found")</f>
        <v>Not Found</v>
      </c>
      <c r="H16" s="35" t="str">
        <f>IF(OR(OR(ISNUMBER(MATCH(C16,'July 20'!$E$2:$E$300,0)),ISNUMBER(MATCH(C16,'July 20'!$F$2:$F$300,0))),AND(ISNUMBER(MATCH(D16,'July 20'!$H$2:$H$300,0)),(ISNUMBER(MATCH(E16,'July 20'!$G$2:$G$300,0))))),"Found","Not Found")</f>
        <v>Not Found</v>
      </c>
      <c r="I16" s="33" t="str">
        <f>IF(OR(OR(ISNUMBER(MATCH(C16,'July 21'!$E$2:$E$300,0)),ISNUMBER(MATCH(C16,'July 21'!$F$2:$F$300,0))),AND(ISNUMBER(MATCH(D16,'July 21'!$H$2:$H$300,0)),(ISNUMBER(MATCH(E16,'July 21'!$G$2:$G$300,0))))),"Found","Not Found")</f>
        <v>Not Found</v>
      </c>
      <c r="J16" s="33" t="str">
        <f>IF(OR(OR(ISNUMBER(MATCH(C16,'July 22'!$E$2:$E$300,0)),ISNUMBER(MATCH(C16,'July 22'!$F$2:$F$300,0))),AND(ISNUMBER(MATCH(D16,'July 22'!$H$2:$H$300,0)),(ISNUMBER(MATCH(E16,'July 22'!$G$2:$G$300,0))))),"Found","Not Found")</f>
        <v>Not Found</v>
      </c>
      <c r="K16" s="33" t="str">
        <f>IF(OR(OR(ISNUMBER(MATCH(C16,'July 23'!$E$2:$E$300,0)),ISNUMBER(MATCH(C16,'July 23'!$F$2:$F$300,0))),AND(ISNUMBER(MATCH(D16,'July 23'!$H$2:$H$300,0)),(ISNUMBER(MATCH(E16,'July 23'!$G$2:$G$300,0))))),"Found","Not Found")</f>
        <v>Not Found</v>
      </c>
      <c r="L16" s="33" t="str">
        <f>IF(OR(OR(ISNUMBER(MATCH(C16,'July 24'!$E$2:$E$300,0)),ISNUMBER(MATCH(C16,'July 24'!$F$2:$F$300,0))),AND(ISNUMBER(MATCH(D16,'July 24'!$H$2:$H$300,0)),(ISNUMBER(MATCH(E16,'July 24'!$G$2:$G$300,0))))),"Found","Not Found")</f>
        <v>Not Found</v>
      </c>
      <c r="M16" s="36">
        <f t="shared" si="0"/>
        <v>0</v>
      </c>
      <c r="N16" s="34" t="s">
        <v>1421</v>
      </c>
      <c r="O16" s="30" t="str">
        <f t="shared" si="1"/>
        <v>Yes</v>
      </c>
    </row>
    <row r="17" spans="1:15" ht="15" hidden="1" customHeight="1">
      <c r="B17" s="33" t="s">
        <v>485</v>
      </c>
      <c r="C17" s="27" t="s">
        <v>135</v>
      </c>
      <c r="D17" s="34" t="s">
        <v>1423</v>
      </c>
      <c r="E17" s="26" t="s">
        <v>483</v>
      </c>
      <c r="F17" s="33" t="str">
        <f>IF(OR(OR(ISNUMBER(MATCH(C17,'July 18'!$E$2:$E$300,0)),ISNUMBER(MATCH(C17,'July 18'!$F$2:$F$300,0))),AND(ISNUMBER(MATCH(D17,'July 18'!$H$2:$H$300,0)),(ISNUMBER(MATCH(E17,'July 18'!$G$2:$G$300,0))))),"Found","Not Found")</f>
        <v>Not Found</v>
      </c>
      <c r="G17" s="33" t="str">
        <f>IF(OR(OR(ISNUMBER(MATCH(C17,'July 19'!$E$2:$E$300,0)),ISNUMBER(MATCH(C17,'July 19'!$F$2:$F$300,0))),AND(ISNUMBER(MATCH(D17,'July 19'!$H$2:$H$300,0)),(ISNUMBER(MATCH(E17,'July 19'!$G$2:$G$300,0))))),"Found","Not Found")</f>
        <v>Not Found</v>
      </c>
      <c r="H17" s="35" t="str">
        <f>IF(OR(OR(ISNUMBER(MATCH(C17,'July 20'!$E$2:$E$300,0)),ISNUMBER(MATCH(C17,'July 20'!$F$2:$F$300,0))),AND(ISNUMBER(MATCH(D17,'July 20'!$H$2:$H$300,0)),(ISNUMBER(MATCH(E17,'July 20'!$G$2:$G$300,0))))),"Found","Not Found")</f>
        <v>Found</v>
      </c>
      <c r="I17" s="33" t="str">
        <f>IF(OR(OR(ISNUMBER(MATCH(C17,'July 21'!$E$2:$E$300,0)),ISNUMBER(MATCH(C17,'July 21'!$F$2:$F$300,0))),AND(ISNUMBER(MATCH(D17,'July 21'!$H$2:$H$300,0)),(ISNUMBER(MATCH(E17,'July 21'!$G$2:$G$300,0))))),"Found","Not Found")</f>
        <v>Not Found</v>
      </c>
      <c r="J17" s="33" t="str">
        <f>IF(OR(OR(ISNUMBER(MATCH(C17,'July 22'!$E$2:$E$300,0)),ISNUMBER(MATCH(C17,'July 22'!$F$2:$F$300,0))),AND(ISNUMBER(MATCH(D17,'July 22'!$H$2:$H$300,0)),(ISNUMBER(MATCH(E17,'July 22'!$G$2:$G$300,0))))),"Found","Not Found")</f>
        <v>Found</v>
      </c>
      <c r="K17" s="33" t="str">
        <f>IF(OR(OR(ISNUMBER(MATCH(C17,'July 23'!$E$2:$E$300,0)),ISNUMBER(MATCH(C17,'July 23'!$F$2:$F$300,0))),AND(ISNUMBER(MATCH(D17,'July 23'!$H$2:$H$300,0)),(ISNUMBER(MATCH(E17,'July 23'!$G$2:$G$300,0))))),"Found","Not Found")</f>
        <v>Not Found</v>
      </c>
      <c r="L17" s="33" t="str">
        <f>IF(OR(OR(ISNUMBER(MATCH(C17,'July 24'!$E$2:$E$300,0)),ISNUMBER(MATCH(C17,'July 24'!$F$2:$F$300,0))),AND(ISNUMBER(MATCH(D17,'July 24'!$H$2:$H$300,0)),(ISNUMBER(MATCH(E17,'July 24'!$G$2:$G$300,0))))),"Found","Not Found")</f>
        <v>Not Found</v>
      </c>
      <c r="M17" s="36">
        <f t="shared" si="0"/>
        <v>2</v>
      </c>
      <c r="N17" s="34" t="s">
        <v>1421</v>
      </c>
      <c r="O17" s="30" t="str">
        <f t="shared" si="1"/>
        <v>No</v>
      </c>
    </row>
    <row r="18" spans="1:15" ht="15" customHeight="1">
      <c r="B18" s="33" t="s">
        <v>1424</v>
      </c>
      <c r="C18" s="27" t="s">
        <v>81</v>
      </c>
      <c r="D18" s="34" t="s">
        <v>971</v>
      </c>
      <c r="E18" s="39" t="s">
        <v>1355</v>
      </c>
      <c r="F18" s="33" t="str">
        <f>IF(OR(OR(ISNUMBER(MATCH(C18,'July 18'!$E$2:$E$300,0)),ISNUMBER(MATCH(C18,'July 18'!$F$2:$F$300,0))),AND(ISNUMBER(MATCH(D18,'July 18'!$H$2:$H$300,0)),(ISNUMBER(MATCH(E18,'July 18'!$G$2:$G$300,0))))),"Found","Not Found")</f>
        <v>Found</v>
      </c>
      <c r="G18" s="33" t="str">
        <f>IF(OR(OR(ISNUMBER(MATCH(C18,'July 19'!$E$2:$E$300,0)),ISNUMBER(MATCH(C18,'July 19'!$F$2:$F$300,0))),AND(ISNUMBER(MATCH(D18,'July 19'!$H$2:$H$300,0)),(ISNUMBER(MATCH(E18,'July 19'!$G$2:$G$300,0))))),"Found","Not Found")</f>
        <v>Not Found</v>
      </c>
      <c r="H18" s="35" t="str">
        <f>IF(OR(OR(ISNUMBER(MATCH(C18,'July 20'!$E$2:$E$300,0)),ISNUMBER(MATCH(C18,'July 20'!$F$2:$F$300,0))),AND(ISNUMBER(MATCH(D18,'July 20'!$H$2:$H$300,0)),(ISNUMBER(MATCH(E18,'July 20'!$G$2:$G$300,0))))),"Found","Not Found")</f>
        <v>Found</v>
      </c>
      <c r="I18" s="33" t="str">
        <f>IF(OR(OR(ISNUMBER(MATCH(C18,'July 21'!$E$2:$E$300,0)),ISNUMBER(MATCH(C18,'July 21'!$F$2:$F$300,0))),AND(ISNUMBER(MATCH(D18,'July 21'!$H$2:$H$300,0)),(ISNUMBER(MATCH(E18,'July 21'!$G$2:$G$300,0))))),"Found","Not Found")</f>
        <v>Found</v>
      </c>
      <c r="J18" s="33" t="str">
        <f>IF(OR(OR(ISNUMBER(MATCH(C18,'July 22'!$E$2:$E$300,0)),ISNUMBER(MATCH(C18,'July 22'!$F$2:$F$300,0))),AND(ISNUMBER(MATCH(D18,'July 22'!$H$2:$H$300,0)),(ISNUMBER(MATCH(E18,'July 22'!$G$2:$G$300,0))))),"Found","Not Found")</f>
        <v>Not Found</v>
      </c>
      <c r="K18" s="33" t="str">
        <f>IF(OR(OR(ISNUMBER(MATCH(C18,'July 23'!$E$2:$E$300,0)),ISNUMBER(MATCH(C18,'July 23'!$F$2:$F$300,0))),AND(ISNUMBER(MATCH(D18,'July 23'!$H$2:$H$300,0)),(ISNUMBER(MATCH(E18,'July 23'!$G$2:$G$300,0))))),"Found","Not Found")</f>
        <v>Not Found</v>
      </c>
      <c r="L18" s="33" t="str">
        <f>IF(OR(OR(ISNUMBER(MATCH(C18,'July 24'!$E$2:$E$300,0)),ISNUMBER(MATCH(C18,'July 24'!$F$2:$F$300,0))),AND(ISNUMBER(MATCH(D18,'July 24'!$H$2:$H$300,0)),(ISNUMBER(MATCH(E18,'July 24'!$G$2:$G$300,0))))),"Found","Not Found")</f>
        <v>Not Found</v>
      </c>
      <c r="M18" s="36">
        <f t="shared" si="0"/>
        <v>3</v>
      </c>
      <c r="N18" s="34"/>
      <c r="O18" s="30" t="str">
        <f t="shared" si="1"/>
        <v>Yes</v>
      </c>
    </row>
    <row r="19" spans="1:15" ht="15" customHeight="1">
      <c r="B19" s="33" t="s">
        <v>1213</v>
      </c>
      <c r="C19" s="27" t="s">
        <v>78</v>
      </c>
      <c r="D19" s="34" t="s">
        <v>1214</v>
      </c>
      <c r="E19" s="40" t="s">
        <v>1215</v>
      </c>
      <c r="F19" s="33" t="str">
        <f>IF(OR(OR(ISNUMBER(MATCH(C19,'July 18'!$E$2:$E$300,0)),ISNUMBER(MATCH(C19,'July 18'!$F$2:$F$300,0))),AND(ISNUMBER(MATCH(D19,'July 18'!$H$2:$H$300,0)),(ISNUMBER(MATCH(E19,'July 18'!$G$2:$G$300,0))))),"Found","Not Found")</f>
        <v>Found</v>
      </c>
      <c r="G19" s="33" t="str">
        <f>IF(OR(OR(ISNUMBER(MATCH(C19,'July 19'!$E$2:$E$300,0)),ISNUMBER(MATCH(C19,'July 19'!$F$2:$F$300,0))),AND(ISNUMBER(MATCH(D19,'July 19'!$H$2:$H$300,0)),(ISNUMBER(MATCH(E19,'July 19'!$G$2:$G$300,0))))),"Found","Not Found")</f>
        <v>Not Found</v>
      </c>
      <c r="H19" s="35" t="str">
        <f>IF(OR(OR(ISNUMBER(MATCH(C19,'July 20'!$E$2:$E$300,0)),ISNUMBER(MATCH(C19,'July 20'!$F$2:$F$300,0))),AND(ISNUMBER(MATCH(D19,'July 20'!$H$2:$H$300,0)),(ISNUMBER(MATCH(E19,'July 20'!$G$2:$G$300,0))))),"Found","Not Found")</f>
        <v>Found</v>
      </c>
      <c r="I19" s="33" t="str">
        <f>IF(OR(OR(ISNUMBER(MATCH(C19,'July 21'!$E$2:$E$300,0)),ISNUMBER(MATCH(C19,'July 21'!$F$2:$F$300,0))),AND(ISNUMBER(MATCH(D19,'July 21'!$H$2:$H$300,0)),(ISNUMBER(MATCH(E19,'July 21'!$G$2:$G$300,0))))),"Found","Not Found")</f>
        <v>Found</v>
      </c>
      <c r="J19" s="33" t="str">
        <f>IF(OR(OR(ISNUMBER(MATCH(C19,'July 22'!$E$2:$E$300,0)),ISNUMBER(MATCH(C19,'July 22'!$F$2:$F$300,0))),AND(ISNUMBER(MATCH(D19,'July 22'!$H$2:$H$300,0)),(ISNUMBER(MATCH(E19,'July 22'!$G$2:$G$300,0))))),"Found","Not Found")</f>
        <v>Not Found</v>
      </c>
      <c r="K19" s="33" t="str">
        <f>IF(OR(OR(ISNUMBER(MATCH(C19,'July 23'!$E$2:$E$300,0)),ISNUMBER(MATCH(C19,'July 23'!$F$2:$F$300,0))),AND(ISNUMBER(MATCH(D19,'July 23'!$H$2:$H$300,0)),(ISNUMBER(MATCH(E19,'July 23'!$G$2:$G$300,0))))),"Found","Not Found")</f>
        <v>Not Found</v>
      </c>
      <c r="L19" s="33" t="str">
        <f>IF(OR(OR(ISNUMBER(MATCH(C19,'July 24'!$E$2:$E$300,0)),ISNUMBER(MATCH(C19,'July 24'!$F$2:$F$300,0))),AND(ISNUMBER(MATCH(D19,'July 24'!$H$2:$H$300,0)),(ISNUMBER(MATCH(E19,'July 24'!$G$2:$G$300,0))))),"Found","Not Found")</f>
        <v>Not Found</v>
      </c>
      <c r="M19" s="36">
        <f t="shared" si="0"/>
        <v>3</v>
      </c>
      <c r="N19" s="34" t="s">
        <v>1421</v>
      </c>
      <c r="O19" s="30" t="str">
        <f t="shared" si="1"/>
        <v>Yes</v>
      </c>
    </row>
    <row r="20" spans="1:15" ht="15" customHeight="1">
      <c r="B20" s="33" t="s">
        <v>1425</v>
      </c>
      <c r="C20" s="27"/>
      <c r="D20" s="34" t="s">
        <v>1426</v>
      </c>
      <c r="E20" s="41" t="s">
        <v>1427</v>
      </c>
      <c r="F20" s="33" t="str">
        <f>IF(OR(OR(ISNUMBER(MATCH(C20,'July 18'!$E$2:$E$300,0)),ISNUMBER(MATCH(C20,'July 18'!$F$2:$F$300,0))),AND(ISNUMBER(MATCH(D20,'July 18'!$H$2:$H$300,0)),(ISNUMBER(MATCH(E20,'July 18'!$G$2:$G$300,0))))),"Found","Not Found")</f>
        <v>Not Found</v>
      </c>
      <c r="G20" s="33" t="str">
        <f>IF(OR(OR(ISNUMBER(MATCH(C20,'July 19'!$E$2:$E$300,0)),ISNUMBER(MATCH(C20,'July 19'!$F$2:$F$300,0))),AND(ISNUMBER(MATCH(D20,'July 19'!$H$2:$H$300,0)),(ISNUMBER(MATCH(E20,'July 19'!$G$2:$G$300,0))))),"Found","Not Found")</f>
        <v>Not Found</v>
      </c>
      <c r="H20" s="35" t="str">
        <f>IF(OR(OR(ISNUMBER(MATCH(C20,'July 20'!$E$2:$E$300,0)),ISNUMBER(MATCH(C20,'July 20'!$F$2:$F$300,0))),AND(ISNUMBER(MATCH(D20,'July 20'!$H$2:$H$300,0)),(ISNUMBER(MATCH(E20,'July 20'!$G$2:$G$300,0))))),"Found","Not Found")</f>
        <v>Not Found</v>
      </c>
      <c r="I20" s="33" t="str">
        <f>IF(OR(OR(ISNUMBER(MATCH(C20,'July 21'!$E$2:$E$300,0)),ISNUMBER(MATCH(C20,'July 21'!$F$2:$F$300,0))),AND(ISNUMBER(MATCH(D20,'July 21'!$H$2:$H$300,0)),(ISNUMBER(MATCH(E20,'July 21'!$G$2:$G$300,0))))),"Found","Not Found")</f>
        <v>Not Found</v>
      </c>
      <c r="J20" s="33" t="str">
        <f>IF(OR(OR(ISNUMBER(MATCH(C20,'July 22'!$E$2:$E$300,0)),ISNUMBER(MATCH(C20,'July 22'!$F$2:$F$300,0))),AND(ISNUMBER(MATCH(D20,'July 22'!$H$2:$H$300,0)),(ISNUMBER(MATCH(E20,'July 22'!$G$2:$G$300,0))))),"Found","Not Found")</f>
        <v>Not Found</v>
      </c>
      <c r="K20" s="33" t="str">
        <f>IF(OR(OR(ISNUMBER(MATCH(C20,'July 23'!$E$2:$E$300,0)),ISNUMBER(MATCH(C20,'July 23'!$F$2:$F$300,0))),AND(ISNUMBER(MATCH(D20,'July 23'!$H$2:$H$300,0)),(ISNUMBER(MATCH(E20,'July 23'!$G$2:$G$300,0))))),"Found","Not Found")</f>
        <v>Not Found</v>
      </c>
      <c r="L20" s="33" t="str">
        <f>IF(OR(OR(ISNUMBER(MATCH(C20,'July 24'!$E$2:$E$300,0)),ISNUMBER(MATCH(C20,'July 24'!$F$2:$F$300,0))),AND(ISNUMBER(MATCH(D20,'July 24'!$H$2:$H$300,0)),(ISNUMBER(MATCH(E20,'July 24'!$G$2:$G$300,0))))),"Found","Not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1428</v>
      </c>
      <c r="C21" s="27"/>
      <c r="D21" s="34" t="s">
        <v>1429</v>
      </c>
      <c r="E21" s="42" t="s">
        <v>1430</v>
      </c>
      <c r="F21" s="33" t="str">
        <f>IF(OR(OR(ISNUMBER(MATCH(C21,'July 18'!$E$2:$E$300,0)),ISNUMBER(MATCH(C21,'July 18'!$F$2:$F$300,0))),AND(ISNUMBER(MATCH(D21,'July 18'!$H$2:$H$300,0)),(ISNUMBER(MATCH(E21,'July 18'!$G$2:$G$300,0))))),"Found","Not Found")</f>
        <v>Not Found</v>
      </c>
      <c r="G21" s="33" t="str">
        <f>IF(OR(OR(ISNUMBER(MATCH(C21,'July 19'!$E$2:$E$300,0)),ISNUMBER(MATCH(C21,'July 19'!$F$2:$F$300,0))),AND(ISNUMBER(MATCH(D21,'July 19'!$H$2:$H$300,0)),(ISNUMBER(MATCH(E21,'July 19'!$G$2:$G$300,0))))),"Found","Not Found")</f>
        <v>Not Found</v>
      </c>
      <c r="H21" s="35" t="str">
        <f>IF(OR(OR(ISNUMBER(MATCH(C21,'July 20'!$E$2:$E$300,0)),ISNUMBER(MATCH(C21,'July 20'!$F$2:$F$300,0))),AND(ISNUMBER(MATCH(D21,'July 20'!$H$2:$H$300,0)),(ISNUMBER(MATCH(E21,'July 20'!$G$2:$G$300,0))))),"Found","Not Found")</f>
        <v>Not Found</v>
      </c>
      <c r="I21" s="33" t="str">
        <f>IF(OR(OR(ISNUMBER(MATCH(C21,'July 21'!$E$2:$E$300,0)),ISNUMBER(MATCH(C21,'July 21'!$F$2:$F$300,0))),AND(ISNUMBER(MATCH(D21,'July 21'!$H$2:$H$300,0)),(ISNUMBER(MATCH(E21,'July 21'!$G$2:$G$300,0))))),"Found","Not Found")</f>
        <v>Not Found</v>
      </c>
      <c r="J21" s="33" t="str">
        <f>IF(OR(OR(ISNUMBER(MATCH(C21,'July 22'!$E$2:$E$300,0)),ISNUMBER(MATCH(C21,'July 22'!$F$2:$F$300,0))),AND(ISNUMBER(MATCH(D21,'July 22'!$H$2:$H$300,0)),(ISNUMBER(MATCH(E21,'July 22'!$G$2:$G$300,0))))),"Found","Not Found")</f>
        <v>Not Found</v>
      </c>
      <c r="K21" s="33" t="str">
        <f>IF(OR(OR(ISNUMBER(MATCH(C21,'July 23'!$E$2:$E$300,0)),ISNUMBER(MATCH(C21,'July 23'!$F$2:$F$300,0))),AND(ISNUMBER(MATCH(D21,'July 23'!$H$2:$H$300,0)),(ISNUMBER(MATCH(E21,'July 23'!$G$2:$G$300,0))))),"Found","Not Found")</f>
        <v>Not Found</v>
      </c>
      <c r="L21" s="33" t="str">
        <f>IF(OR(OR(ISNUMBER(MATCH(C21,'July 24'!$E$2:$E$300,0)),ISNUMBER(MATCH(C21,'July 24'!$F$2:$F$300,0))),AND(ISNUMBER(MATCH(D21,'July 24'!$H$2:$H$300,0)),(ISNUMBER(MATCH(E21,'July 24'!$G$2:$G$300,0))))),"Found","Not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1431</v>
      </c>
      <c r="C22" s="27"/>
      <c r="D22" s="34" t="s">
        <v>967</v>
      </c>
      <c r="E22" s="43" t="s">
        <v>968</v>
      </c>
      <c r="F22" s="33" t="str">
        <f>IF(OR(OR(ISNUMBER(MATCH(C22,'July 18'!$E$2:$E$300,0)),ISNUMBER(MATCH(C22,'July 18'!$F$2:$F$300,0))),AND(ISNUMBER(MATCH(D22,'July 18'!$H$2:$H$300,0)),(ISNUMBER(MATCH(E22,'July 18'!$G$2:$G$300,0))))),"Found","Not Found")</f>
        <v>Not Found</v>
      </c>
      <c r="G22" s="33" t="str">
        <f>IF(OR(OR(ISNUMBER(MATCH(C22,'July 19'!$E$2:$E$300,0)),ISNUMBER(MATCH(C22,'July 19'!$F$2:$F$300,0))),AND(ISNUMBER(MATCH(D22,'July 19'!$H$2:$H$300,0)),(ISNUMBER(MATCH(E22,'July 19'!$G$2:$G$300,0))))),"Found","Not Found")</f>
        <v>Not Found</v>
      </c>
      <c r="H22" s="35" t="str">
        <f>IF(OR(OR(ISNUMBER(MATCH(C22,'July 20'!$E$2:$E$300,0)),ISNUMBER(MATCH(C22,'July 20'!$F$2:$F$300,0))),AND(ISNUMBER(MATCH(D22,'July 20'!$H$2:$H$300,0)),(ISNUMBER(MATCH(E22,'July 20'!$G$2:$G$300,0))))),"Found","Not Found")</f>
        <v>Not Found</v>
      </c>
      <c r="I22" s="33" t="str">
        <f>IF(OR(OR(ISNUMBER(MATCH(C22,'July 21'!$E$2:$E$300,0)),ISNUMBER(MATCH(C22,'July 21'!$F$2:$F$300,0))),AND(ISNUMBER(MATCH(D22,'July 21'!$H$2:$H$300,0)),(ISNUMBER(MATCH(E22,'July 21'!$G$2:$G$300,0))))),"Found","Not Found")</f>
        <v>Not Found</v>
      </c>
      <c r="J22" s="33" t="str">
        <f>IF(OR(OR(ISNUMBER(MATCH(C22,'July 22'!$E$2:$E$300,0)),ISNUMBER(MATCH(C22,'July 22'!$F$2:$F$300,0))),AND(ISNUMBER(MATCH(D22,'July 22'!$H$2:$H$300,0)),(ISNUMBER(MATCH(E22,'July 22'!$G$2:$G$300,0))))),"Found","Not Found")</f>
        <v>Not Found</v>
      </c>
      <c r="K22" s="33" t="str">
        <f>IF(OR(OR(ISNUMBER(MATCH(C22,'July 23'!$E$2:$E$300,0)),ISNUMBER(MATCH(C22,'July 23'!$F$2:$F$300,0))),AND(ISNUMBER(MATCH(D22,'July 23'!$H$2:$H$300,0)),(ISNUMBER(MATCH(E22,'July 23'!$G$2:$G$300,0))))),"Found","Not Found")</f>
        <v>Not Found</v>
      </c>
      <c r="L22" s="33" t="str">
        <f>IF(OR(OR(ISNUMBER(MATCH(C22,'July 24'!$E$2:$E$300,0)),ISNUMBER(MATCH(C22,'July 24'!$F$2:$F$300,0))),AND(ISNUMBER(MATCH(D22,'July 24'!$H$2:$H$300,0)),(ISNUMBER(MATCH(E22,'July 24'!$G$2:$G$300,0))))),"Found","Not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1432</v>
      </c>
      <c r="C23" s="27"/>
      <c r="D23" s="34" t="s">
        <v>1433</v>
      </c>
      <c r="E23" s="44" t="s">
        <v>1434</v>
      </c>
      <c r="F23" s="33" t="str">
        <f>IF(OR(OR(ISNUMBER(MATCH(C23,'July 18'!$E$2:$E$300,0)),ISNUMBER(MATCH(C23,'July 18'!$F$2:$F$300,0))),AND(ISNUMBER(MATCH(D23,'July 18'!$H$2:$H$300,0)),(ISNUMBER(MATCH(E23,'July 18'!$G$2:$G$300,0))))),"Found","Not Found")</f>
        <v>Not Found</v>
      </c>
      <c r="G23" s="33" t="str">
        <f>IF(OR(OR(ISNUMBER(MATCH(C23,'July 19'!$E$2:$E$300,0)),ISNUMBER(MATCH(C23,'July 19'!$F$2:$F$300,0))),AND(ISNUMBER(MATCH(D23,'July 19'!$H$2:$H$300,0)),(ISNUMBER(MATCH(E23,'July 19'!$G$2:$G$300,0))))),"Found","Not Found")</f>
        <v>Not Found</v>
      </c>
      <c r="H23" s="35" t="str">
        <f>IF(OR(OR(ISNUMBER(MATCH(C23,'July 20'!$E$2:$E$300,0)),ISNUMBER(MATCH(C23,'July 20'!$F$2:$F$300,0))),AND(ISNUMBER(MATCH(D23,'July 20'!$H$2:$H$300,0)),(ISNUMBER(MATCH(E23,'July 20'!$G$2:$G$300,0))))),"Found","Not Found")</f>
        <v>Not Found</v>
      </c>
      <c r="I23" s="33" t="str">
        <f>IF(OR(OR(ISNUMBER(MATCH(C23,'July 21'!$E$2:$E$300,0)),ISNUMBER(MATCH(C23,'July 21'!$F$2:$F$300,0))),AND(ISNUMBER(MATCH(D23,'July 21'!$H$2:$H$300,0)),(ISNUMBER(MATCH(E23,'July 21'!$G$2:$G$300,0))))),"Found","Not Found")</f>
        <v>Not Found</v>
      </c>
      <c r="J23" s="33" t="str">
        <f>IF(OR(OR(ISNUMBER(MATCH(C23,'July 22'!$E$2:$E$300,0)),ISNUMBER(MATCH(C23,'July 22'!$F$2:$F$300,0))),AND(ISNUMBER(MATCH(D23,'July 22'!$H$2:$H$300,0)),(ISNUMBER(MATCH(E23,'July 22'!$G$2:$G$300,0))))),"Found","Not Found")</f>
        <v>Not Found</v>
      </c>
      <c r="K23" s="33" t="str">
        <f>IF(OR(OR(ISNUMBER(MATCH(C23,'July 23'!$E$2:$E$300,0)),ISNUMBER(MATCH(C23,'July 23'!$F$2:$F$300,0))),AND(ISNUMBER(MATCH(D23,'July 23'!$H$2:$H$300,0)),(ISNUMBER(MATCH(E23,'July 23'!$G$2:$G$300,0))))),"Found","Not Found")</f>
        <v>Not Found</v>
      </c>
      <c r="L23" s="33" t="str">
        <f>IF(OR(OR(ISNUMBER(MATCH(C23,'July 24'!$E$2:$E$300,0)),ISNUMBER(MATCH(C23,'July 24'!$F$2:$F$300,0))),AND(ISNUMBER(MATCH(D23,'July 24'!$H$2:$H$300,0)),(ISNUMBER(MATCH(E23,'July 24'!$G$2:$G$300,0))))),"Found","Not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1435</v>
      </c>
      <c r="C24" s="27"/>
      <c r="D24" s="34" t="s">
        <v>1436</v>
      </c>
      <c r="E24" s="44" t="s">
        <v>1437</v>
      </c>
      <c r="F24" s="33" t="str">
        <f>IF(OR(OR(ISNUMBER(MATCH(C24,'July 18'!$E$2:$E$300,0)),ISNUMBER(MATCH(C24,'July 18'!$F$2:$F$300,0))),AND(ISNUMBER(MATCH(D24,'July 18'!$H$2:$H$300,0)),(ISNUMBER(MATCH(E24,'July 18'!$G$2:$G$300,0))))),"Found","Not Found")</f>
        <v>Not Found</v>
      </c>
      <c r="G24" s="33" t="str">
        <f>IF(OR(OR(ISNUMBER(MATCH(C24,'July 19'!$E$2:$E$300,0)),ISNUMBER(MATCH(C24,'July 19'!$F$2:$F$300,0))),AND(ISNUMBER(MATCH(D24,'July 19'!$H$2:$H$300,0)),(ISNUMBER(MATCH(E24,'July 19'!$G$2:$G$300,0))))),"Found","Not Found")</f>
        <v>Not Found</v>
      </c>
      <c r="H24" s="35" t="str">
        <f>IF(OR(OR(ISNUMBER(MATCH(C24,'July 20'!$E$2:$E$300,0)),ISNUMBER(MATCH(C24,'July 20'!$F$2:$F$300,0))),AND(ISNUMBER(MATCH(D24,'July 20'!$H$2:$H$300,0)),(ISNUMBER(MATCH(E24,'July 20'!$G$2:$G$300,0))))),"Found","Not Found")</f>
        <v>Not Found</v>
      </c>
      <c r="I24" s="33" t="str">
        <f>IF(OR(OR(ISNUMBER(MATCH(C24,'July 21'!$E$2:$E$300,0)),ISNUMBER(MATCH(C24,'July 21'!$F$2:$F$300,0))),AND(ISNUMBER(MATCH(D24,'July 21'!$H$2:$H$300,0)),(ISNUMBER(MATCH(E24,'July 21'!$G$2:$G$300,0))))),"Found","Not Found")</f>
        <v>Not Found</v>
      </c>
      <c r="J24" s="33" t="str">
        <f>IF(OR(OR(ISNUMBER(MATCH(C24,'July 22'!$E$2:$E$300,0)),ISNUMBER(MATCH(C24,'July 22'!$F$2:$F$300,0))),AND(ISNUMBER(MATCH(D24,'July 22'!$H$2:$H$300,0)),(ISNUMBER(MATCH(E24,'July 22'!$G$2:$G$300,0))))),"Found","Not Found")</f>
        <v>Not Found</v>
      </c>
      <c r="K24" s="33" t="str">
        <f>IF(OR(OR(ISNUMBER(MATCH(C24,'July 23'!$E$2:$E$300,0)),ISNUMBER(MATCH(C24,'July 23'!$F$2:$F$300,0))),AND(ISNUMBER(MATCH(D24,'July 23'!$H$2:$H$300,0)),(ISNUMBER(MATCH(E24,'July 23'!$G$2:$G$300,0))))),"Found","Not Found")</f>
        <v>Not Found</v>
      </c>
      <c r="L24" s="33" t="str">
        <f>IF(OR(OR(ISNUMBER(MATCH(C24,'July 24'!$E$2:$E$300,0)),ISNUMBER(MATCH(C24,'July 24'!$F$2:$F$300,0))),AND(ISNUMBER(MATCH(D24,'July 24'!$H$2:$H$300,0)),(ISNUMBER(MATCH(E24,'July 24'!$G$2:$G$300,0))))),"Found","Not Found")</f>
        <v>Not Found</v>
      </c>
      <c r="M24" s="36">
        <f t="shared" si="0"/>
        <v>0</v>
      </c>
      <c r="N24" s="34" t="s">
        <v>1438</v>
      </c>
      <c r="O24" s="30" t="str">
        <f t="shared" si="1"/>
        <v>Yes</v>
      </c>
    </row>
    <row r="25" spans="1:15" ht="15" customHeight="1">
      <c r="B25" s="33" t="s">
        <v>1439</v>
      </c>
      <c r="C25" s="27"/>
      <c r="D25" s="34" t="s">
        <v>1440</v>
      </c>
      <c r="E25" s="45" t="s">
        <v>1441</v>
      </c>
      <c r="F25" s="33" t="str">
        <f>IF(OR(OR(ISNUMBER(MATCH(C25,'July 18'!$E$2:$E$300,0)),ISNUMBER(MATCH(C25,'July 18'!$F$2:$F$300,0))),AND(ISNUMBER(MATCH(D25,'July 18'!$H$2:$H$300,0)),(ISNUMBER(MATCH(E25,'July 18'!$G$2:$G$300,0))))),"Found","Not Found")</f>
        <v>Not Found</v>
      </c>
      <c r="G25" s="33" t="str">
        <f>IF(OR(OR(ISNUMBER(MATCH(C25,'July 19'!$E$2:$E$300,0)),ISNUMBER(MATCH(C25,'July 19'!$F$2:$F$300,0))),AND(ISNUMBER(MATCH(D25,'July 19'!$H$2:$H$300,0)),(ISNUMBER(MATCH(E25,'July 19'!$G$2:$G$300,0))))),"Found","Not Found")</f>
        <v>Not Found</v>
      </c>
      <c r="H25" s="35" t="str">
        <f>IF(OR(OR(ISNUMBER(MATCH(C25,'July 20'!$E$2:$E$300,0)),ISNUMBER(MATCH(C25,'July 20'!$F$2:$F$300,0))),AND(ISNUMBER(MATCH(D25,'July 20'!$H$2:$H$300,0)),(ISNUMBER(MATCH(E25,'July 20'!$G$2:$G$300,0))))),"Found","Not Found")</f>
        <v>Not Found</v>
      </c>
      <c r="I25" s="33" t="str">
        <f>IF(OR(OR(ISNUMBER(MATCH(C25,'July 21'!$E$2:$E$300,0)),ISNUMBER(MATCH(C25,'July 21'!$F$2:$F$300,0))),AND(ISNUMBER(MATCH(D25,'July 21'!$H$2:$H$300,0)),(ISNUMBER(MATCH(E25,'July 21'!$G$2:$G$300,0))))),"Found","Not Found")</f>
        <v>Not Found</v>
      </c>
      <c r="J25" s="33" t="str">
        <f>IF(OR(OR(ISNUMBER(MATCH(C25,'July 22'!$E$2:$E$300,0)),ISNUMBER(MATCH(C25,'July 22'!$F$2:$F$300,0))),AND(ISNUMBER(MATCH(D25,'July 22'!$H$2:$H$300,0)),(ISNUMBER(MATCH(E25,'July 22'!$G$2:$G$300,0))))),"Found","Not Found")</f>
        <v>Not Found</v>
      </c>
      <c r="K25" s="33" t="str">
        <f>IF(OR(OR(ISNUMBER(MATCH(C25,'July 23'!$E$2:$E$300,0)),ISNUMBER(MATCH(C25,'July 23'!$F$2:$F$300,0))),AND(ISNUMBER(MATCH(D25,'July 23'!$H$2:$H$300,0)),(ISNUMBER(MATCH(E25,'July 23'!$G$2:$G$300,0))))),"Found","Not Found")</f>
        <v>Not Found</v>
      </c>
      <c r="L25" s="33" t="str">
        <f>IF(OR(OR(ISNUMBER(MATCH(C25,'July 24'!$E$2:$E$300,0)),ISNUMBER(MATCH(C25,'July 24'!$F$2:$F$300,0))),AND(ISNUMBER(MATCH(D25,'July 24'!$H$2:$H$300,0)),(ISNUMBER(MATCH(E25,'July 24'!$G$2:$G$300,0))))),"Found","Not Found")</f>
        <v>Not Found</v>
      </c>
      <c r="M25" s="36">
        <f t="shared" si="0"/>
        <v>0</v>
      </c>
      <c r="N25" s="34" t="s">
        <v>1438</v>
      </c>
      <c r="O25" s="30" t="str">
        <f t="shared" si="1"/>
        <v>Yes</v>
      </c>
    </row>
    <row r="26" spans="1:15" ht="15" customHeight="1">
      <c r="B26" s="33" t="s">
        <v>1442</v>
      </c>
      <c r="C26" s="27"/>
      <c r="D26" s="34" t="s">
        <v>1443</v>
      </c>
      <c r="E26" s="46" t="s">
        <v>1444</v>
      </c>
      <c r="F26" s="33" t="str">
        <f>IF(OR(OR(ISNUMBER(MATCH(C26,'July 18'!$E$2:$E$300,0)),ISNUMBER(MATCH(C26,'July 18'!$F$2:$F$300,0))),AND(ISNUMBER(MATCH(D26,'July 18'!$H$2:$H$300,0)),(ISNUMBER(MATCH(E26,'July 18'!$G$2:$G$300,0))))),"Found","Not Found")</f>
        <v>Not Found</v>
      </c>
      <c r="G26" s="33" t="str">
        <f>IF(OR(OR(ISNUMBER(MATCH(C26,'July 19'!$E$2:$E$300,0)),ISNUMBER(MATCH(C26,'July 19'!$F$2:$F$300,0))),AND(ISNUMBER(MATCH(D26,'July 19'!$H$2:$H$300,0)),(ISNUMBER(MATCH(E26,'July 19'!$G$2:$G$300,0))))),"Found","Not Found")</f>
        <v>Not Found</v>
      </c>
      <c r="H26" s="35" t="str">
        <f>IF(OR(OR(ISNUMBER(MATCH(C26,'July 20'!$E$2:$E$300,0)),ISNUMBER(MATCH(C26,'July 20'!$F$2:$F$300,0))),AND(ISNUMBER(MATCH(D26,'July 20'!$H$2:$H$300,0)),(ISNUMBER(MATCH(E26,'July 20'!$G$2:$G$300,0))))),"Found","Not Found")</f>
        <v>Not Found</v>
      </c>
      <c r="I26" s="33" t="str">
        <f>IF(OR(OR(ISNUMBER(MATCH(C26,'July 21'!$E$2:$E$300,0)),ISNUMBER(MATCH(C26,'July 21'!$F$2:$F$300,0))),AND(ISNUMBER(MATCH(D26,'July 21'!$H$2:$H$300,0)),(ISNUMBER(MATCH(E26,'July 21'!$G$2:$G$300,0))))),"Found","Not Found")</f>
        <v>Not Found</v>
      </c>
      <c r="J26" s="33" t="str">
        <f>IF(OR(OR(ISNUMBER(MATCH(C26,'July 22'!$E$2:$E$300,0)),ISNUMBER(MATCH(C26,'July 22'!$F$2:$F$300,0))),AND(ISNUMBER(MATCH(D26,'July 22'!$H$2:$H$300,0)),(ISNUMBER(MATCH(E26,'July 22'!$G$2:$G$300,0))))),"Found","Not Found")</f>
        <v>Not Found</v>
      </c>
      <c r="K26" s="33" t="str">
        <f>IF(OR(OR(ISNUMBER(MATCH(C26,'July 23'!$E$2:$E$300,0)),ISNUMBER(MATCH(C26,'July 23'!$F$2:$F$300,0))),AND(ISNUMBER(MATCH(D26,'July 23'!$H$2:$H$300,0)),(ISNUMBER(MATCH(E26,'July 23'!$G$2:$G$300,0))))),"Found","Not Found")</f>
        <v>Not Found</v>
      </c>
      <c r="L26" s="33" t="str">
        <f>IF(OR(OR(ISNUMBER(MATCH(C26,'July 24'!$E$2:$E$300,0)),ISNUMBER(MATCH(C26,'July 24'!$F$2:$F$300,0))),AND(ISNUMBER(MATCH(D26,'July 24'!$H$2:$H$300,0)),(ISNUMBER(MATCH(E26,'July 24'!$G$2:$G$300,0))))),"Found","Not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1445</v>
      </c>
      <c r="C27" s="27"/>
      <c r="D27" s="34" t="s">
        <v>1298</v>
      </c>
      <c r="E27" s="47" t="s">
        <v>1299</v>
      </c>
      <c r="F27" s="33" t="str">
        <f>IF(OR(OR(ISNUMBER(MATCH(C27,'July 18'!$E$2:$E$300,0)),ISNUMBER(MATCH(C27,'July 18'!$F$2:$F$300,0))),AND(ISNUMBER(MATCH(D27,'July 18'!$H$2:$H$300,0)),(ISNUMBER(MATCH(E27,'July 18'!$G$2:$G$300,0))))),"Found","Not Found")</f>
        <v>Not Found</v>
      </c>
      <c r="G27" s="33" t="str">
        <f>IF(OR(OR(ISNUMBER(MATCH(C27,'July 19'!$E$2:$E$300,0)),ISNUMBER(MATCH(C27,'July 19'!$F$2:$F$300,0))),AND(ISNUMBER(MATCH(D27,'July 19'!$H$2:$H$300,0)),(ISNUMBER(MATCH(E27,'July 19'!$G$2:$G$300,0))))),"Found","Not Found")</f>
        <v>Not Found</v>
      </c>
      <c r="H27" s="35" t="str">
        <f>IF(OR(OR(ISNUMBER(MATCH(C27,'July 20'!$E$2:$E$300,0)),ISNUMBER(MATCH(C27,'July 20'!$F$2:$F$300,0))),AND(ISNUMBER(MATCH(D27,'July 20'!$H$2:$H$300,0)),(ISNUMBER(MATCH(E27,'July 20'!$G$2:$G$300,0))))),"Found","Not Found")</f>
        <v>Not Found</v>
      </c>
      <c r="I27" s="33" t="str">
        <f>IF(OR(OR(ISNUMBER(MATCH(C27,'July 21'!$E$2:$E$300,0)),ISNUMBER(MATCH(C27,'July 21'!$F$2:$F$300,0))),AND(ISNUMBER(MATCH(D27,'July 21'!$H$2:$H$300,0)),(ISNUMBER(MATCH(E27,'July 21'!$G$2:$G$300,0))))),"Found","Not Found")</f>
        <v>Not Found</v>
      </c>
      <c r="J27" s="33" t="str">
        <f>IF(OR(OR(ISNUMBER(MATCH(C27,'July 22'!$E$2:$E$300,0)),ISNUMBER(MATCH(C27,'July 22'!$F$2:$F$300,0))),AND(ISNUMBER(MATCH(D27,'July 22'!$H$2:$H$300,0)),(ISNUMBER(MATCH(E27,'July 22'!$G$2:$G$300,0))))),"Found","Not Found")</f>
        <v>Not Found</v>
      </c>
      <c r="K27" s="33" t="str">
        <f>IF(OR(OR(ISNUMBER(MATCH(C27,'July 23'!$E$2:$E$300,0)),ISNUMBER(MATCH(C27,'July 23'!$F$2:$F$300,0))),AND(ISNUMBER(MATCH(D27,'July 23'!$H$2:$H$300,0)),(ISNUMBER(MATCH(E27,'July 23'!$G$2:$G$300,0))))),"Found","Not Found")</f>
        <v>Not Found</v>
      </c>
      <c r="L27" s="33" t="str">
        <f>IF(OR(OR(ISNUMBER(MATCH(C27,'July 24'!$E$2:$E$300,0)),ISNUMBER(MATCH(C27,'July 24'!$F$2:$F$300,0))),AND(ISNUMBER(MATCH(D27,'July 24'!$H$2:$H$300,0)),(ISNUMBER(MATCH(E27,'July 24'!$G$2:$G$300,0))))),"Found","Not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hidden="1" customHeight="1">
      <c r="B28" s="33" t="s">
        <v>1446</v>
      </c>
      <c r="C28" s="27"/>
      <c r="D28" s="34" t="s">
        <v>1447</v>
      </c>
      <c r="E28" s="48" t="s">
        <v>49</v>
      </c>
      <c r="F28" s="33" t="str">
        <f>IF(OR(OR(ISNUMBER(MATCH(C28,'July 18'!$E$2:$E$300,0)),ISNUMBER(MATCH(C28,'July 18'!$F$2:$F$300,0))),AND(ISNUMBER(MATCH(D28,'July 18'!$H$2:$H$300,0)),(ISNUMBER(MATCH(E28,'July 18'!$G$2:$G$300,0))))),"Found","Not Found")</f>
        <v>Found</v>
      </c>
      <c r="G28" s="33" t="str">
        <f>IF(OR(OR(ISNUMBER(MATCH(C28,'July 19'!$E$2:$E$300,0)),ISNUMBER(MATCH(C28,'July 19'!$F$2:$F$300,0))),AND(ISNUMBER(MATCH(D28,'July 19'!$H$2:$H$300,0)),(ISNUMBER(MATCH(E28,'July 19'!$G$2:$G$300,0))))),"Found","Not Found")</f>
        <v>Found</v>
      </c>
      <c r="H28" s="35" t="str">
        <f>IF(OR(OR(ISNUMBER(MATCH(C28,'July 20'!$E$2:$E$300,0)),ISNUMBER(MATCH(C28,'July 20'!$F$2:$F$300,0))),AND(ISNUMBER(MATCH(D28,'July 20'!$H$2:$H$300,0)),(ISNUMBER(MATCH(E28,'July 20'!$G$2:$G$300,0))))),"Found","Not Found")</f>
        <v>Found</v>
      </c>
      <c r="I28" s="33" t="str">
        <f>IF(OR(OR(ISNUMBER(MATCH(C28,'July 21'!$E$2:$E$300,0)),ISNUMBER(MATCH(C28,'July 21'!$F$2:$F$300,0))),AND(ISNUMBER(MATCH(D28,'July 21'!$H$2:$H$300,0)),(ISNUMBER(MATCH(E28,'July 21'!$G$2:$G$300,0))))),"Found","Not Found")</f>
        <v>Found</v>
      </c>
      <c r="J28" s="33" t="str">
        <f>IF(OR(OR(ISNUMBER(MATCH(C28,'July 22'!$E$2:$E$300,0)),ISNUMBER(MATCH(C28,'July 22'!$F$2:$F$300,0))),AND(ISNUMBER(MATCH(D28,'July 22'!$H$2:$H$300,0)),(ISNUMBER(MATCH(E28,'July 22'!$G$2:$G$300,0))))),"Found","Not Found")</f>
        <v>Found</v>
      </c>
      <c r="K28" s="33" t="str">
        <f>IF(OR(OR(ISNUMBER(MATCH(C28,'July 23'!$E$2:$E$300,0)),ISNUMBER(MATCH(C28,'July 23'!$F$2:$F$300,0))),AND(ISNUMBER(MATCH(D28,'July 23'!$H$2:$H$300,0)),(ISNUMBER(MATCH(E28,'July 23'!$G$2:$G$300,0))))),"Found","Not Found")</f>
        <v>Found</v>
      </c>
      <c r="L28" s="33" t="str">
        <f>IF(OR(OR(ISNUMBER(MATCH(C28,'July 24'!$E$2:$E$300,0)),ISNUMBER(MATCH(C28,'July 24'!$F$2:$F$300,0))),AND(ISNUMBER(MATCH(D28,'July 24'!$H$2:$H$300,0)),(ISNUMBER(MATCH(E28,'July 24'!$G$2:$G$300,0))))),"Found","Not Found")</f>
        <v>Found</v>
      </c>
      <c r="M28" s="36">
        <f t="shared" si="0"/>
        <v>7</v>
      </c>
      <c r="N28" s="34"/>
      <c r="O28" s="30" t="str">
        <f t="shared" si="1"/>
        <v>No</v>
      </c>
    </row>
    <row r="29" spans="1:15" ht="15" customHeight="1">
      <c r="B29" s="33" t="s">
        <v>976</v>
      </c>
      <c r="C29" s="27" t="str">
        <f>VLOOKUP(B29,'PKII Employee Details'!$A$2:$F$600,3,FALSE)</f>
        <v>C790</v>
      </c>
      <c r="D29" s="34" t="s">
        <v>978</v>
      </c>
      <c r="E29" s="49" t="s">
        <v>979</v>
      </c>
      <c r="F29" s="33" t="str">
        <f>IF(OR(OR(ISNUMBER(MATCH(C29,'July 18'!$E$2:$E$300,0)),ISNUMBER(MATCH(C29,'July 18'!$F$2:$F$300,0))),AND(ISNUMBER(MATCH(D29,'July 18'!$H$2:$H$300,0)),(ISNUMBER(MATCH(E29,'July 18'!$G$2:$G$300,0))))),"Found","Not Found")</f>
        <v>Not Found</v>
      </c>
      <c r="G29" s="33" t="str">
        <f>IF(OR(OR(ISNUMBER(MATCH(C29,'July 19'!$E$2:$E$300,0)),ISNUMBER(MATCH(C29,'July 19'!$F$2:$F$300,0))),AND(ISNUMBER(MATCH(D29,'July 19'!$H$2:$H$300,0)),(ISNUMBER(MATCH(E29,'July 19'!$G$2:$G$300,0))))),"Found","Not Found")</f>
        <v>Not Found</v>
      </c>
      <c r="H29" s="35" t="str">
        <f>IF(OR(OR(ISNUMBER(MATCH(C29,'July 20'!$E$2:$E$300,0)),ISNUMBER(MATCH(C29,'July 20'!$F$2:$F$300,0))),AND(ISNUMBER(MATCH(D29,'July 20'!$H$2:$H$300,0)),(ISNUMBER(MATCH(E29,'July 20'!$G$2:$G$300,0))))),"Found","Not Found")</f>
        <v>Not Found</v>
      </c>
      <c r="I29" s="33" t="str">
        <f>IF(OR(OR(ISNUMBER(MATCH(C29,'July 21'!$E$2:$E$300,0)),ISNUMBER(MATCH(C29,'July 21'!$F$2:$F$300,0))),AND(ISNUMBER(MATCH(D29,'July 21'!$H$2:$H$300,0)),(ISNUMBER(MATCH(E29,'July 21'!$G$2:$G$300,0))))),"Found","Not Found")</f>
        <v>Not Found</v>
      </c>
      <c r="J29" s="33" t="str">
        <f>IF(OR(OR(ISNUMBER(MATCH(C29,'July 22'!$E$2:$E$300,0)),ISNUMBER(MATCH(C29,'July 22'!$F$2:$F$300,0))),AND(ISNUMBER(MATCH(D29,'July 22'!$H$2:$H$300,0)),(ISNUMBER(MATCH(E29,'July 22'!$G$2:$G$300,0))))),"Found","Not Found")</f>
        <v>Not Found</v>
      </c>
      <c r="K29" s="33" t="str">
        <f>IF(OR(OR(ISNUMBER(MATCH(C29,'July 23'!$E$2:$E$300,0)),ISNUMBER(MATCH(C29,'July 23'!$F$2:$F$300,0))),AND(ISNUMBER(MATCH(D29,'July 23'!$H$2:$H$300,0)),(ISNUMBER(MATCH(E29,'July 23'!$G$2:$G$300,0))))),"Found","Not Found")</f>
        <v>Not Found</v>
      </c>
      <c r="L29" s="33" t="str">
        <f>IF(OR(OR(ISNUMBER(MATCH(C29,'July 24'!$E$2:$E$300,0)),ISNUMBER(MATCH(C29,'July 24'!$F$2:$F$300,0))),AND(ISNUMBER(MATCH(D29,'July 24'!$H$2:$H$300,0)),(ISNUMBER(MATCH(E29,'July 24'!$G$2:$G$300,0))))),"Found","Not Found")</f>
        <v>Not Found</v>
      </c>
      <c r="M29" s="36">
        <f t="shared" si="0"/>
        <v>0</v>
      </c>
      <c r="N29" s="34" t="s">
        <v>1421</v>
      </c>
      <c r="O29" s="30" t="str">
        <f t="shared" si="1"/>
        <v>Yes</v>
      </c>
    </row>
    <row r="30" spans="1:15" ht="15" hidden="1" customHeight="1">
      <c r="B30" s="33" t="s">
        <v>1448</v>
      </c>
      <c r="C30" s="27"/>
      <c r="D30" s="34" t="s">
        <v>67</v>
      </c>
      <c r="E30" s="50" t="s">
        <v>158</v>
      </c>
      <c r="F30" s="33" t="str">
        <f>IF(OR(OR(ISNUMBER(MATCH(C30,'July 18'!$E$2:$E$300,0)),ISNUMBER(MATCH(C30,'July 18'!$F$2:$F$300,0))),AND(ISNUMBER(MATCH(D30,'July 18'!$H$2:$H$300,0)),(ISNUMBER(MATCH(E30,'July 18'!$G$2:$G$300,0))))),"Found","Not Found")</f>
        <v>Found</v>
      </c>
      <c r="G30" s="33" t="str">
        <f>IF(OR(OR(ISNUMBER(MATCH(C30,'July 19'!$E$2:$E$300,0)),ISNUMBER(MATCH(C30,'July 19'!$F$2:$F$300,0))),AND(ISNUMBER(MATCH(D30,'July 19'!$H$2:$H$300,0)),(ISNUMBER(MATCH(E30,'July 19'!$G$2:$G$300,0))))),"Found","Not Found")</f>
        <v>Not Found</v>
      </c>
      <c r="H30" s="35" t="str">
        <f>IF(OR(OR(ISNUMBER(MATCH(C30,'July 20'!$E$2:$E$300,0)),ISNUMBER(MATCH(C30,'July 20'!$F$2:$F$300,0))),AND(ISNUMBER(MATCH(D30,'July 20'!$H$2:$H$300,0)),(ISNUMBER(MATCH(E30,'July 20'!$G$2:$G$300,0))))),"Found","Not Found")</f>
        <v>Not Found</v>
      </c>
      <c r="I30" s="33" t="str">
        <f>IF(OR(OR(ISNUMBER(MATCH(C30,'July 21'!$E$2:$E$300,0)),ISNUMBER(MATCH(C30,'July 21'!$F$2:$F$300,0))),AND(ISNUMBER(MATCH(D30,'July 21'!$H$2:$H$300,0)),(ISNUMBER(MATCH(E30,'July 21'!$G$2:$G$300,0))))),"Found","Not Found")</f>
        <v>Found</v>
      </c>
      <c r="J30" s="33" t="str">
        <f>IF(OR(OR(ISNUMBER(MATCH(C30,'July 22'!$E$2:$E$300,0)),ISNUMBER(MATCH(C30,'July 22'!$F$2:$F$300,0))),AND(ISNUMBER(MATCH(D30,'July 22'!$H$2:$H$300,0)),(ISNUMBER(MATCH(E30,'July 22'!$G$2:$G$300,0))))),"Found","Not Found")</f>
        <v>Not Found</v>
      </c>
      <c r="K30" s="33" t="str">
        <f>IF(OR(OR(ISNUMBER(MATCH(C30,'July 23'!$E$2:$E$300,0)),ISNUMBER(MATCH(C30,'July 23'!$F$2:$F$300,0))),AND(ISNUMBER(MATCH(D30,'July 23'!$H$2:$H$300,0)),(ISNUMBER(MATCH(E30,'July 23'!$G$2:$G$300,0))))),"Found","Not Found")</f>
        <v>Found</v>
      </c>
      <c r="L30" s="33" t="str">
        <f>IF(OR(OR(ISNUMBER(MATCH(C30,'July 24'!$E$2:$E$300,0)),ISNUMBER(MATCH(C30,'July 24'!$F$2:$F$300,0))),AND(ISNUMBER(MATCH(D30,'July 24'!$H$2:$H$300,0)),(ISNUMBER(MATCH(E30,'July 24'!$G$2:$G$300,0))))),"Found","Not Found")</f>
        <v>Not Found</v>
      </c>
      <c r="M30" s="36">
        <f t="shared" si="0"/>
        <v>3</v>
      </c>
      <c r="N30" s="34"/>
      <c r="O30" s="30" t="str">
        <f t="shared" si="1"/>
        <v>No</v>
      </c>
    </row>
    <row r="31" spans="1:15" ht="15" hidden="1" customHeight="1">
      <c r="B31" s="33" t="s">
        <v>1449</v>
      </c>
      <c r="C31" s="27"/>
      <c r="D31" s="34" t="s">
        <v>128</v>
      </c>
      <c r="E31" s="48" t="s">
        <v>127</v>
      </c>
      <c r="F31" s="33" t="str">
        <f>IF(OR(OR(ISNUMBER(MATCH(C31,'July 18'!$E$2:$E$300,0)),ISNUMBER(MATCH(C31,'July 18'!$F$2:$F$300,0))),AND(ISNUMBER(MATCH(D31,'July 18'!$H$2:$H$300,0)),(ISNUMBER(MATCH(E31,'July 18'!$G$2:$G$300,0))))),"Found","Not Found")</f>
        <v>Not Found</v>
      </c>
      <c r="G31" s="33" t="str">
        <f>IF(OR(OR(ISNUMBER(MATCH(C31,'July 19'!$E$2:$E$300,0)),ISNUMBER(MATCH(C31,'July 19'!$F$2:$F$300,0))),AND(ISNUMBER(MATCH(D31,'July 19'!$H$2:$H$300,0)),(ISNUMBER(MATCH(E31,'July 19'!$G$2:$G$300,0))))),"Found","Not Found")</f>
        <v>Not Found</v>
      </c>
      <c r="H31" s="35" t="str">
        <f>IF(OR(OR(ISNUMBER(MATCH(C31,'July 20'!$E$2:$E$300,0)),ISNUMBER(MATCH(C31,'July 20'!$F$2:$F$300,0))),AND(ISNUMBER(MATCH(D31,'July 20'!$H$2:$H$300,0)),(ISNUMBER(MATCH(E31,'July 20'!$G$2:$G$300,0))))),"Found","Not Found")</f>
        <v>Found</v>
      </c>
      <c r="I31" s="33" t="str">
        <f>IF(OR(OR(ISNUMBER(MATCH(C31,'July 21'!$E$2:$E$300,0)),ISNUMBER(MATCH(C31,'July 21'!$F$2:$F$300,0))),AND(ISNUMBER(MATCH(D31,'July 21'!$H$2:$H$300,0)),(ISNUMBER(MATCH(E31,'July 21'!$G$2:$G$300,0))))),"Found","Not Found")</f>
        <v>Found</v>
      </c>
      <c r="J31" s="33" t="str">
        <f>IF(OR(OR(ISNUMBER(MATCH(C31,'July 22'!$E$2:$E$300,0)),ISNUMBER(MATCH(C31,'July 22'!$F$2:$F$300,0))),AND(ISNUMBER(MATCH(D31,'July 22'!$H$2:$H$300,0)),(ISNUMBER(MATCH(E31,'July 22'!$G$2:$G$300,0))))),"Found","Not Found")</f>
        <v>Found</v>
      </c>
      <c r="K31" s="33" t="str">
        <f>IF(OR(OR(ISNUMBER(MATCH(C31,'July 23'!$E$2:$E$300,0)),ISNUMBER(MATCH(C31,'July 23'!$F$2:$F$300,0))),AND(ISNUMBER(MATCH(D31,'July 23'!$H$2:$H$300,0)),(ISNUMBER(MATCH(E31,'July 23'!$G$2:$G$300,0))))),"Found","Not Found")</f>
        <v>Found</v>
      </c>
      <c r="L31" s="33" t="str">
        <f>IF(OR(OR(ISNUMBER(MATCH(C31,'July 24'!$E$2:$E$300,0)),ISNUMBER(MATCH(C31,'July 24'!$F$2:$F$300,0))),AND(ISNUMBER(MATCH(D31,'July 24'!$H$2:$H$300,0)),(ISNUMBER(MATCH(E31,'July 24'!$G$2:$G$300,0))))),"Found","Not Found")</f>
        <v>Found</v>
      </c>
      <c r="M31" s="36">
        <f t="shared" si="0"/>
        <v>5</v>
      </c>
      <c r="N31" s="34"/>
      <c r="O31" s="30" t="str">
        <f t="shared" si="1"/>
        <v>No</v>
      </c>
    </row>
    <row r="32" spans="1:15" ht="15" customHeight="1">
      <c r="A32" s="51"/>
      <c r="B32" s="26" t="s">
        <v>1450</v>
      </c>
      <c r="C32" s="52"/>
      <c r="D32" s="34" t="s">
        <v>1451</v>
      </c>
      <c r="E32" s="34" t="s">
        <v>1452</v>
      </c>
      <c r="F32" s="33" t="str">
        <f>IF(OR(OR(ISNUMBER(MATCH(C32,'July 18'!$E$2:$E$300,0)),ISNUMBER(MATCH(C32,'July 18'!$F$2:$F$300,0))),AND(ISNUMBER(MATCH(D32,'July 18'!$H$2:$H$300,0)),(ISNUMBER(MATCH(E32,'July 18'!$G$2:$G$300,0))))),"Found","Not Found")</f>
        <v>Not Found</v>
      </c>
      <c r="G32" s="33" t="str">
        <f>IF(OR(OR(ISNUMBER(MATCH(C32,'July 19'!$E$2:$E$300,0)),ISNUMBER(MATCH(C32,'July 19'!$F$2:$F$300,0))),AND(ISNUMBER(MATCH(D32,'July 19'!$H$2:$H$300,0)),(ISNUMBER(MATCH(E32,'July 19'!$G$2:$G$300,0))))),"Found","Not Found")</f>
        <v>Not Found</v>
      </c>
      <c r="H32" s="35" t="str">
        <f>IF(OR(OR(ISNUMBER(MATCH(C32,'July 20'!$E$2:$E$300,0)),ISNUMBER(MATCH(C32,'July 20'!$F$2:$F$300,0))),AND(ISNUMBER(MATCH(D32,'July 20'!$H$2:$H$300,0)),(ISNUMBER(MATCH(E32,'July 20'!$G$2:$G$300,0))))),"Found","Not Found")</f>
        <v>Not Found</v>
      </c>
      <c r="I32" s="33" t="str">
        <f>IF(OR(OR(ISNUMBER(MATCH(C32,'July 21'!$E$2:$E$300,0)),ISNUMBER(MATCH(C32,'July 21'!$F$2:$F$300,0))),AND(ISNUMBER(MATCH(D32,'July 21'!$H$2:$H$300,0)),(ISNUMBER(MATCH(E32,'July 21'!$G$2:$G$300,0))))),"Found","Not Found")</f>
        <v>Not Found</v>
      </c>
      <c r="J32" s="33" t="str">
        <f>IF(OR(OR(ISNUMBER(MATCH(C32,'July 22'!$E$2:$E$300,0)),ISNUMBER(MATCH(C32,'July 22'!$F$2:$F$300,0))),AND(ISNUMBER(MATCH(D32,'July 22'!$H$2:$H$300,0)),(ISNUMBER(MATCH(E32,'July 22'!$G$2:$G$300,0))))),"Found","Not Found")</f>
        <v>Not Found</v>
      </c>
      <c r="K32" s="33" t="str">
        <f>IF(OR(OR(ISNUMBER(MATCH(C32,'July 23'!$E$2:$E$300,0)),ISNUMBER(MATCH(C32,'July 23'!$F$2:$F$300,0))),AND(ISNUMBER(MATCH(D32,'July 23'!$H$2:$H$300,0)),(ISNUMBER(MATCH(E32,'July 23'!$G$2:$G$300,0))))),"Found","Not Found")</f>
        <v>Not Found</v>
      </c>
      <c r="L32" s="33" t="str">
        <f>IF(OR(OR(ISNUMBER(MATCH(C32,'July 24'!$E$2:$E$300,0)),ISNUMBER(MATCH(C32,'July 24'!$F$2:$F$300,0))),AND(ISNUMBER(MATCH(D32,'July 24'!$H$2:$H$300,0)),(ISNUMBER(MATCH(E32,'July 24'!$G$2:$G$300,0))))),"Found","Not Found")</f>
        <v>Not Found</v>
      </c>
      <c r="M32" s="36">
        <f t="shared" si="0"/>
        <v>0</v>
      </c>
      <c r="N32" s="34" t="s">
        <v>1453</v>
      </c>
      <c r="O32" s="30" t="str">
        <f t="shared" si="1"/>
        <v>Yes</v>
      </c>
    </row>
    <row r="33" spans="1:15" ht="15" customHeight="1">
      <c r="A33" s="51"/>
      <c r="B33" s="53" t="s">
        <v>1454</v>
      </c>
      <c r="C33" s="36"/>
      <c r="D33" s="34" t="s">
        <v>1455</v>
      </c>
      <c r="E33" s="34" t="s">
        <v>1456</v>
      </c>
      <c r="F33" s="33" t="str">
        <f>IF(OR(OR(ISNUMBER(MATCH(C33,'July 18'!$E$2:$E$300,0)),ISNUMBER(MATCH(C33,'July 18'!$F$2:$F$300,0))),AND(ISNUMBER(MATCH(D33,'July 18'!$H$2:$H$300,0)),(ISNUMBER(MATCH(E33,'July 18'!$G$2:$G$300,0))))),"Found","Not Found")</f>
        <v>Not Found</v>
      </c>
      <c r="G33" s="33" t="str">
        <f>IF(OR(OR(ISNUMBER(MATCH(C33,'July 19'!$E$2:$E$300,0)),ISNUMBER(MATCH(C33,'July 19'!$F$2:$F$300,0))),AND(ISNUMBER(MATCH(D33,'July 19'!$H$2:$H$300,0)),(ISNUMBER(MATCH(E33,'July 19'!$G$2:$G$300,0))))),"Found","Not Found")</f>
        <v>Not Found</v>
      </c>
      <c r="H33" s="35" t="str">
        <f>IF(OR(OR(ISNUMBER(MATCH(C33,'July 20'!$E$2:$E$300,0)),ISNUMBER(MATCH(C33,'July 20'!$F$2:$F$300,0))),AND(ISNUMBER(MATCH(D33,'July 20'!$H$2:$H$300,0)),(ISNUMBER(MATCH(E33,'July 20'!$G$2:$G$300,0))))),"Found","Not Found")</f>
        <v>Not Found</v>
      </c>
      <c r="I33" s="33" t="str">
        <f>IF(OR(OR(ISNUMBER(MATCH(C33,'July 21'!$E$2:$E$300,0)),ISNUMBER(MATCH(C33,'July 21'!$F$2:$F$300,0))),AND(ISNUMBER(MATCH(D33,'July 21'!$H$2:$H$300,0)),(ISNUMBER(MATCH(E33,'July 21'!$G$2:$G$300,0))))),"Found","Not Found")</f>
        <v>Not Found</v>
      </c>
      <c r="J33" s="33" t="str">
        <f>IF(OR(OR(ISNUMBER(MATCH(C33,'July 22'!$E$2:$E$300,0)),ISNUMBER(MATCH(C33,'July 22'!$F$2:$F$300,0))),AND(ISNUMBER(MATCH(D33,'July 22'!$H$2:$H$300,0)),(ISNUMBER(MATCH(E33,'July 22'!$G$2:$G$300,0))))),"Found","Not Found")</f>
        <v>Not Found</v>
      </c>
      <c r="K33" s="33" t="str">
        <f>IF(OR(OR(ISNUMBER(MATCH(C33,'July 23'!$E$2:$E$300,0)),ISNUMBER(MATCH(C33,'July 23'!$F$2:$F$300,0))),AND(ISNUMBER(MATCH(D33,'July 23'!$H$2:$H$300,0)),(ISNUMBER(MATCH(E33,'July 23'!$G$2:$G$300,0))))),"Found","Not Found")</f>
        <v>Not Found</v>
      </c>
      <c r="L33" s="33" t="str">
        <f>IF(OR(OR(ISNUMBER(MATCH(C33,'July 24'!$E$2:$E$300,0)),ISNUMBER(MATCH(C33,'July 24'!$F$2:$F$300,0))),AND(ISNUMBER(MATCH(D33,'July 24'!$H$2:$H$300,0)),(ISNUMBER(MATCH(E33,'July 24'!$G$2:$G$300,0))))),"Found","Not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1457</v>
      </c>
      <c r="C34" s="36"/>
      <c r="D34" s="34" t="s">
        <v>147</v>
      </c>
      <c r="E34" s="34" t="s">
        <v>146</v>
      </c>
      <c r="F34" s="33" t="str">
        <f>IF(OR(OR(ISNUMBER(MATCH(C34,'July 18'!$E$2:$E$300,0)),ISNUMBER(MATCH(C34,'July 18'!$F$2:$F$300,0))),AND(ISNUMBER(MATCH(D34,'July 18'!$H$2:$H$300,0)),(ISNUMBER(MATCH(E34,'July 18'!$G$2:$G$300,0))))),"Found","Not Found")</f>
        <v>Not Found</v>
      </c>
      <c r="G34" s="33" t="str">
        <f>IF(OR(OR(ISNUMBER(MATCH(C34,'July 19'!$E$2:$E$300,0)),ISNUMBER(MATCH(C34,'July 19'!$F$2:$F$300,0))),AND(ISNUMBER(MATCH(D34,'July 19'!$H$2:$H$300,0)),(ISNUMBER(MATCH(E34,'July 19'!$G$2:$G$300,0))))),"Found","Not Found")</f>
        <v>Not Found</v>
      </c>
      <c r="H34" s="35" t="str">
        <f>IF(OR(OR(ISNUMBER(MATCH(C34,'July 20'!$E$2:$E$300,0)),ISNUMBER(MATCH(C34,'July 20'!$F$2:$F$300,0))),AND(ISNUMBER(MATCH(D34,'July 20'!$H$2:$H$300,0)),(ISNUMBER(MATCH(E34,'July 20'!$G$2:$G$300,0))))),"Found","Not Found")</f>
        <v>Not Found</v>
      </c>
      <c r="I34" s="33" t="str">
        <f>IF(OR(OR(ISNUMBER(MATCH(C34,'July 21'!$E$2:$E$300,0)),ISNUMBER(MATCH(C34,'July 21'!$F$2:$F$300,0))),AND(ISNUMBER(MATCH(D34,'July 21'!$H$2:$H$300,0)),(ISNUMBER(MATCH(E34,'July 21'!$G$2:$G$300,0))))),"Found","Not Found")</f>
        <v>Found</v>
      </c>
      <c r="J34" s="33" t="str">
        <f>IF(OR(OR(ISNUMBER(MATCH(C34,'July 22'!$E$2:$E$300,0)),ISNUMBER(MATCH(C34,'July 22'!$F$2:$F$300,0))),AND(ISNUMBER(MATCH(D34,'July 22'!$H$2:$H$300,0)),(ISNUMBER(MATCH(E34,'July 22'!$G$2:$G$300,0))))),"Found","Not Found")</f>
        <v>Not Found</v>
      </c>
      <c r="K34" s="33" t="str">
        <f>IF(OR(OR(ISNUMBER(MATCH(C34,'July 23'!$E$2:$E$300,0)),ISNUMBER(MATCH(C34,'July 23'!$F$2:$F$300,0))),AND(ISNUMBER(MATCH(D34,'July 23'!$H$2:$H$300,0)),(ISNUMBER(MATCH(E34,'July 23'!$G$2:$G$300,0))))),"Found","Not Found")</f>
        <v>Found</v>
      </c>
      <c r="L34" s="33" t="str">
        <f>IF(OR(OR(ISNUMBER(MATCH(C34,'July 24'!$E$2:$E$300,0)),ISNUMBER(MATCH(C34,'July 24'!$F$2:$F$300,0))),AND(ISNUMBER(MATCH(D34,'July 24'!$H$2:$H$300,0)),(ISNUMBER(MATCH(E34,'July 24'!$G$2:$G$300,0))))),"Found","Not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customHeight="1">
      <c r="A35" s="51"/>
      <c r="B35" s="26" t="s">
        <v>1458</v>
      </c>
      <c r="C35" s="36" t="s">
        <v>137</v>
      </c>
      <c r="D35" s="34" t="s">
        <v>1459</v>
      </c>
      <c r="E35" s="34" t="s">
        <v>1460</v>
      </c>
      <c r="F35" s="33" t="str">
        <f>IF(OR(OR(ISNUMBER(MATCH(C35,'July 18'!$E$2:$E$300,0)),ISNUMBER(MATCH(C35,'July 18'!$F$2:$F$300,0))),AND(ISNUMBER(MATCH(D35,'July 18'!$H$2:$H$300,0)),(ISNUMBER(MATCH(E35,'July 18'!$G$2:$G$300,0))))),"Found","Not Found")</f>
        <v>Not Found</v>
      </c>
      <c r="G35" s="33" t="str">
        <f>IF(OR(OR(ISNUMBER(MATCH(C35,'July 19'!$E$2:$E$300,0)),ISNUMBER(MATCH(C35,'July 19'!$F$2:$F$300,0))),AND(ISNUMBER(MATCH(D35,'July 19'!$H$2:$H$300,0)),(ISNUMBER(MATCH(E35,'July 19'!$G$2:$G$300,0))))),"Found","Not Found")</f>
        <v>Not Found</v>
      </c>
      <c r="H35" s="35" t="str">
        <f>IF(OR(OR(ISNUMBER(MATCH(C35,'July 20'!$E$2:$E$300,0)),ISNUMBER(MATCH(C35,'July 20'!$F$2:$F$300,0))),AND(ISNUMBER(MATCH(D35,'July 20'!$H$2:$H$300,0)),(ISNUMBER(MATCH(E35,'July 20'!$G$2:$G$300,0))))),"Found","Not Found")</f>
        <v>Found</v>
      </c>
      <c r="I35" s="33" t="str">
        <f>IF(OR(OR(ISNUMBER(MATCH(C35,'July 21'!$E$2:$E$300,0)),ISNUMBER(MATCH(C35,'July 21'!$F$2:$F$300,0))),AND(ISNUMBER(MATCH(D35,'July 21'!$H$2:$H$300,0)),(ISNUMBER(MATCH(E35,'July 21'!$G$2:$G$300,0))))),"Found","Not Found")</f>
        <v>Not Found</v>
      </c>
      <c r="J35" s="33" t="str">
        <f>IF(OR(OR(ISNUMBER(MATCH(C35,'July 22'!$E$2:$E$300,0)),ISNUMBER(MATCH(C35,'July 22'!$F$2:$F$300,0))),AND(ISNUMBER(MATCH(D35,'July 22'!$H$2:$H$300,0)),(ISNUMBER(MATCH(E35,'July 22'!$G$2:$G$300,0))))),"Found","Not Found")</f>
        <v>Not Found</v>
      </c>
      <c r="K35" s="33" t="str">
        <f>IF(OR(OR(ISNUMBER(MATCH(C35,'July 23'!$E$2:$E$300,0)),ISNUMBER(MATCH(C35,'July 23'!$F$2:$F$300,0))),AND(ISNUMBER(MATCH(D35,'July 23'!$H$2:$H$300,0)),(ISNUMBER(MATCH(E35,'July 23'!$G$2:$G$300,0))))),"Found","Not Found")</f>
        <v>Not Found</v>
      </c>
      <c r="L35" s="33" t="str">
        <f>IF(OR(OR(ISNUMBER(MATCH(C35,'July 24'!$E$2:$E$300,0)),ISNUMBER(MATCH(C35,'July 24'!$F$2:$F$300,0))),AND(ISNUMBER(MATCH(D35,'July 24'!$H$2:$H$300,0)),(ISNUMBER(MATCH(E35,'July 24'!$G$2:$G$300,0))))),"Found","Not Found")</f>
        <v>Not Found</v>
      </c>
      <c r="M35" s="36">
        <f t="shared" si="0"/>
        <v>1</v>
      </c>
      <c r="N35" s="34"/>
      <c r="O35" s="30" t="str">
        <f t="shared" si="1"/>
        <v>Yes</v>
      </c>
    </row>
    <row r="36" spans="1:15" ht="15" hidden="1" customHeight="1">
      <c r="B36" s="54" t="s">
        <v>440</v>
      </c>
      <c r="C36" s="36" t="s">
        <v>71</v>
      </c>
      <c r="D36" s="33" t="s">
        <v>439</v>
      </c>
      <c r="E36" s="33" t="s">
        <v>250</v>
      </c>
      <c r="F36" s="33" t="str">
        <f>IF(OR(OR(ISNUMBER(MATCH(C36,'July 18'!$E$2:$E$300,0)),ISNUMBER(MATCH(C36,'July 18'!$F$2:$F$300,0))),AND(ISNUMBER(MATCH(D36,'July 18'!$H$2:$H$300,0)),(ISNUMBER(MATCH(E36,'July 18'!$G$2:$G$300,0))))),"Found","Not Found")</f>
        <v>Found</v>
      </c>
      <c r="G36" s="33" t="str">
        <f>IF(OR(OR(ISNUMBER(MATCH(C36,'July 19'!$E$2:$E$300,0)),ISNUMBER(MATCH(C36,'July 19'!$F$2:$F$300,0))),AND(ISNUMBER(MATCH(D36,'July 19'!$H$2:$H$300,0)),(ISNUMBER(MATCH(E36,'July 19'!$G$2:$G$300,0))))),"Found","Not Found")</f>
        <v>Found</v>
      </c>
      <c r="H36" s="35" t="str">
        <f>IF(OR(OR(ISNUMBER(MATCH(C36,'July 20'!$E$2:$E$300,0)),ISNUMBER(MATCH(C36,'July 20'!$F$2:$F$300,0))),AND(ISNUMBER(MATCH(D36,'July 20'!$H$2:$H$300,0)),(ISNUMBER(MATCH(E36,'July 20'!$G$2:$G$300,0))))),"Found","Not Found")</f>
        <v>Found</v>
      </c>
      <c r="I36" s="33" t="str">
        <f>IF(OR(OR(ISNUMBER(MATCH(C36,'July 21'!$E$2:$E$300,0)),ISNUMBER(MATCH(C36,'July 21'!$F$2:$F$300,0))),AND(ISNUMBER(MATCH(D36,'July 21'!$H$2:$H$300,0)),(ISNUMBER(MATCH(E36,'July 21'!$G$2:$G$300,0))))),"Found","Not Found")</f>
        <v>Found</v>
      </c>
      <c r="J36" s="33" t="str">
        <f>IF(OR(OR(ISNUMBER(MATCH(C36,'July 22'!$E$2:$E$300,0)),ISNUMBER(MATCH(C36,'July 22'!$F$2:$F$300,0))),AND(ISNUMBER(MATCH(D36,'July 22'!$H$2:$H$300,0)),(ISNUMBER(MATCH(E36,'July 22'!$G$2:$G$300,0))))),"Found","Not Found")</f>
        <v>Found</v>
      </c>
      <c r="K36" s="33" t="str">
        <f>IF(OR(OR(ISNUMBER(MATCH(C36,'July 23'!$E$2:$E$300,0)),ISNUMBER(MATCH(C36,'July 23'!$F$2:$F$300,0))),AND(ISNUMBER(MATCH(D36,'July 23'!$H$2:$H$300,0)),(ISNUMBER(MATCH(E36,'July 23'!$G$2:$G$300,0))))),"Found","Not Found")</f>
        <v>Found</v>
      </c>
      <c r="L36" s="33" t="str">
        <f>IF(OR(OR(ISNUMBER(MATCH(C36,'July 24'!$E$2:$E$300,0)),ISNUMBER(MATCH(C36,'July 24'!$F$2:$F$300,0))),AND(ISNUMBER(MATCH(D36,'July 24'!$H$2:$H$300,0)),(ISNUMBER(MATCH(E36,'July 24'!$G$2:$G$300,0))))),"Found","Not Found")</f>
        <v>Found</v>
      </c>
      <c r="M36" s="36">
        <f t="shared" si="0"/>
        <v>7</v>
      </c>
      <c r="N36" s="34"/>
      <c r="O36" s="30" t="str">
        <f t="shared" si="1"/>
        <v>No</v>
      </c>
    </row>
    <row r="37" spans="1:15" ht="15" customHeight="1">
      <c r="B37" s="53" t="s">
        <v>1461</v>
      </c>
      <c r="C37" s="36" t="s">
        <v>1462</v>
      </c>
      <c r="D37" s="34" t="s">
        <v>1463</v>
      </c>
      <c r="E37" s="33" t="s">
        <v>1464</v>
      </c>
      <c r="F37" s="33" t="str">
        <f>IF(OR(OR(ISNUMBER(MATCH(C37,'July 18'!$E$2:$E$300,0)),ISNUMBER(MATCH(C37,'July 18'!$F$2:$F$300,0))),AND(ISNUMBER(MATCH(D37,'July 18'!$H$2:$H$300,0)),(ISNUMBER(MATCH(E37,'July 18'!$G$2:$G$300,0))))),"Found","Not Found")</f>
        <v>Not Found</v>
      </c>
      <c r="G37" s="33" t="str">
        <f>IF(OR(OR(ISNUMBER(MATCH(C37,'July 19'!$E$2:$E$300,0)),ISNUMBER(MATCH(C37,'July 19'!$F$2:$F$300,0))),AND(ISNUMBER(MATCH(D37,'July 19'!$H$2:$H$300,0)),(ISNUMBER(MATCH(E37,'July 19'!$G$2:$G$300,0))))),"Found","Not Found")</f>
        <v>Not Found</v>
      </c>
      <c r="H37" s="35" t="str">
        <f>IF(OR(OR(ISNUMBER(MATCH(C37,'July 20'!$E$2:$E$300,0)),ISNUMBER(MATCH(C37,'July 20'!$F$2:$F$300,0))),AND(ISNUMBER(MATCH(D37,'July 20'!$H$2:$H$300,0)),(ISNUMBER(MATCH(E37,'July 20'!$G$2:$G$300,0))))),"Found","Not Found")</f>
        <v>Not Found</v>
      </c>
      <c r="I37" s="33" t="str">
        <f>IF(OR(OR(ISNUMBER(MATCH(C37,'July 21'!$E$2:$E$300,0)),ISNUMBER(MATCH(C37,'July 21'!$F$2:$F$300,0))),AND(ISNUMBER(MATCH(D37,'July 21'!$H$2:$H$300,0)),(ISNUMBER(MATCH(E37,'July 21'!$G$2:$G$300,0))))),"Found","Not Found")</f>
        <v>Not Found</v>
      </c>
      <c r="J37" s="33" t="str">
        <f>IF(OR(OR(ISNUMBER(MATCH(C37,'July 22'!$E$2:$E$300,0)),ISNUMBER(MATCH(C37,'July 22'!$F$2:$F$300,0))),AND(ISNUMBER(MATCH(D37,'July 22'!$H$2:$H$300,0)),(ISNUMBER(MATCH(E37,'July 22'!$G$2:$G$300,0))))),"Found","Not Found")</f>
        <v>Not Found</v>
      </c>
      <c r="K37" s="33" t="str">
        <f>IF(OR(OR(ISNUMBER(MATCH(C37,'July 23'!$E$2:$E$300,0)),ISNUMBER(MATCH(C37,'July 23'!$F$2:$F$300,0))),AND(ISNUMBER(MATCH(D37,'July 23'!$H$2:$H$300,0)),(ISNUMBER(MATCH(E37,'July 23'!$G$2:$G$300,0))))),"Found","Not Found")</f>
        <v>Not Found</v>
      </c>
      <c r="L37" s="33" t="str">
        <f>IF(OR(OR(ISNUMBER(MATCH(C37,'July 24'!$E$2:$E$300,0)),ISNUMBER(MATCH(C37,'July 24'!$F$2:$F$300,0))),AND(ISNUMBER(MATCH(D37,'July 24'!$H$2:$H$300,0)),(ISNUMBER(MATCH(E37,'July 24'!$G$2:$G$300,0))))),"Found","Not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1465</v>
      </c>
      <c r="C38" s="36" t="s">
        <v>55</v>
      </c>
      <c r="D38" s="33" t="s">
        <v>1466</v>
      </c>
      <c r="E38" s="33" t="s">
        <v>1467</v>
      </c>
      <c r="F38" s="33" t="str">
        <f>IF(OR(OR(ISNUMBER(MATCH(C38,'July 18'!$E$2:$E$300,0)),ISNUMBER(MATCH(C38,'July 18'!$F$2:$F$300,0))),AND(ISNUMBER(MATCH(D38,'July 18'!$H$2:$H$300,0)),(ISNUMBER(MATCH(E38,'July 18'!$G$2:$G$300,0))))),"Found","Not Found")</f>
        <v>Found</v>
      </c>
      <c r="G38" s="33" t="str">
        <f>IF(OR(OR(ISNUMBER(MATCH(C38,'July 19'!$E$2:$E$300,0)),ISNUMBER(MATCH(C38,'July 19'!$F$2:$F$300,0))),AND(ISNUMBER(MATCH(D38,'July 19'!$H$2:$H$300,0)),(ISNUMBER(MATCH(E38,'July 19'!$G$2:$G$300,0))))),"Found","Not Found")</f>
        <v>Found</v>
      </c>
      <c r="H38" s="35" t="str">
        <f>IF(OR(OR(ISNUMBER(MATCH(C38,'July 20'!$E$2:$E$300,0)),ISNUMBER(MATCH(C38,'July 20'!$F$2:$F$300,0))),AND(ISNUMBER(MATCH(D38,'July 20'!$H$2:$H$300,0)),(ISNUMBER(MATCH(E38,'July 20'!$G$2:$G$300,0))))),"Found","Not Found")</f>
        <v>Found</v>
      </c>
      <c r="I38" s="33" t="str">
        <f>IF(OR(OR(ISNUMBER(MATCH(C38,'July 21'!$E$2:$E$300,0)),ISNUMBER(MATCH(C38,'July 21'!$F$2:$F$300,0))),AND(ISNUMBER(MATCH(D38,'July 21'!$H$2:$H$300,0)),(ISNUMBER(MATCH(E38,'July 21'!$G$2:$G$300,0))))),"Found","Not Found")</f>
        <v>Found</v>
      </c>
      <c r="J38" s="33" t="str">
        <f>IF(OR(OR(ISNUMBER(MATCH(C38,'July 22'!$E$2:$E$300,0)),ISNUMBER(MATCH(C38,'July 22'!$F$2:$F$300,0))),AND(ISNUMBER(MATCH(D38,'July 22'!$H$2:$H$300,0)),(ISNUMBER(MATCH(E38,'July 22'!$G$2:$G$300,0))))),"Found","Not Found")</f>
        <v>Found</v>
      </c>
      <c r="K38" s="33" t="str">
        <f>IF(OR(OR(ISNUMBER(MATCH(C38,'July 23'!$E$2:$E$300,0)),ISNUMBER(MATCH(C38,'July 23'!$F$2:$F$300,0))),AND(ISNUMBER(MATCH(D38,'July 23'!$H$2:$H$300,0)),(ISNUMBER(MATCH(E38,'July 23'!$G$2:$G$300,0))))),"Found","Not Found")</f>
        <v>Not Found</v>
      </c>
      <c r="L38" s="33" t="str">
        <f>IF(OR(OR(ISNUMBER(MATCH(C38,'July 24'!$E$2:$E$300,0)),ISNUMBER(MATCH(C38,'July 24'!$F$2:$F$300,0))),AND(ISNUMBER(MATCH(D38,'July 24'!$H$2:$H$300,0)),(ISNUMBER(MATCH(E38,'July 24'!$G$2:$G$300,0))))),"Found","Not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hidden="1" customHeight="1">
      <c r="B39" s="26" t="s">
        <v>1468</v>
      </c>
      <c r="C39" s="36" t="s">
        <v>1469</v>
      </c>
      <c r="D39" s="34" t="s">
        <v>33</v>
      </c>
      <c r="E39" s="34" t="s">
        <v>32</v>
      </c>
      <c r="F39" s="33" t="str">
        <f>IF(OR(OR(ISNUMBER(MATCH(C39,'July 18'!$E$2:$E$300,0)),ISNUMBER(MATCH(C39,'July 18'!$F$2:$F$300,0))),AND(ISNUMBER(MATCH(D39,'July 18'!$H$2:$H$300,0)),(ISNUMBER(MATCH(E39,'July 18'!$G$2:$G$300,0))))),"Found","Not Found")</f>
        <v>Found</v>
      </c>
      <c r="G39" s="33" t="str">
        <f>IF(OR(OR(ISNUMBER(MATCH(C39,'July 19'!$E$2:$E$300,0)),ISNUMBER(MATCH(C39,'July 19'!$F$2:$F$300,0))),AND(ISNUMBER(MATCH(D39,'July 19'!$H$2:$H$300,0)),(ISNUMBER(MATCH(E39,'July 19'!$G$2:$G$300,0))))),"Found","Not Found")</f>
        <v>Found</v>
      </c>
      <c r="H39" s="35" t="str">
        <f>IF(OR(OR(ISNUMBER(MATCH(C39,'July 20'!$E$2:$E$300,0)),ISNUMBER(MATCH(C39,'July 20'!$F$2:$F$300,0))),AND(ISNUMBER(MATCH(D39,'July 20'!$H$2:$H$300,0)),(ISNUMBER(MATCH(E39,'July 20'!$G$2:$G$300,0))))),"Found","Not Found")</f>
        <v>Found</v>
      </c>
      <c r="I39" s="33" t="str">
        <f>IF(OR(OR(ISNUMBER(MATCH(C39,'July 21'!$E$2:$E$300,0)),ISNUMBER(MATCH(C39,'July 21'!$F$2:$F$300,0))),AND(ISNUMBER(MATCH(D39,'July 21'!$H$2:$H$300,0)),(ISNUMBER(MATCH(E39,'July 21'!$G$2:$G$300,0))))),"Found","Not Found")</f>
        <v>Found</v>
      </c>
      <c r="J39" s="33" t="str">
        <f>IF(OR(OR(ISNUMBER(MATCH(C39,'July 22'!$E$2:$E$300,0)),ISNUMBER(MATCH(C39,'July 22'!$F$2:$F$300,0))),AND(ISNUMBER(MATCH(D39,'July 22'!$H$2:$H$300,0)),(ISNUMBER(MATCH(E39,'July 22'!$G$2:$G$300,0))))),"Found","Not Found")</f>
        <v>Found</v>
      </c>
      <c r="K39" s="33" t="str">
        <f>IF(OR(OR(ISNUMBER(MATCH(C39,'July 23'!$E$2:$E$300,0)),ISNUMBER(MATCH(C39,'July 23'!$F$2:$F$300,0))),AND(ISNUMBER(MATCH(D39,'July 23'!$H$2:$H$300,0)),(ISNUMBER(MATCH(E39,'July 23'!$G$2:$G$300,0))))),"Found","Not Found")</f>
        <v>Found</v>
      </c>
      <c r="L39" s="33" t="str">
        <f>IF(OR(OR(ISNUMBER(MATCH(C39,'July 24'!$E$2:$E$300,0)),ISNUMBER(MATCH(C39,'July 24'!$F$2:$F$300,0))),AND(ISNUMBER(MATCH(D39,'July 24'!$H$2:$H$300,0)),(ISNUMBER(MATCH(E39,'July 24'!$G$2:$G$300,0))))),"Found","Not Found")</f>
        <v>Not Found</v>
      </c>
      <c r="M39" s="36">
        <f t="shared" si="0"/>
        <v>6</v>
      </c>
      <c r="N39" s="34"/>
      <c r="O39" s="30" t="str">
        <f t="shared" si="1"/>
        <v>No</v>
      </c>
    </row>
    <row r="40" spans="1:15" ht="15" hidden="1" customHeight="1">
      <c r="B40" s="26" t="s">
        <v>1470</v>
      </c>
      <c r="C40" s="55" t="s">
        <v>1471</v>
      </c>
      <c r="D40" s="34" t="s">
        <v>1472</v>
      </c>
      <c r="E40" s="34" t="s">
        <v>1473</v>
      </c>
      <c r="F40" s="33" t="str">
        <f>IF(OR(OR(ISNUMBER(MATCH(C40,'July 18'!$E$2:$E$300,0)),ISNUMBER(MATCH(C40,'July 18'!$F$2:$F$300,0))),AND(ISNUMBER(MATCH(D40,'July 18'!$H$2:$H$300,0)),(ISNUMBER(MATCH(E40,'July 18'!$G$2:$G$300,0))))),"Found","Not Found")</f>
        <v>Found</v>
      </c>
      <c r="G40" s="33" t="str">
        <f>IF(OR(OR(ISNUMBER(MATCH(C40,'July 19'!$E$2:$E$300,0)),ISNUMBER(MATCH(C40,'July 19'!$F$2:$F$300,0))),AND(ISNUMBER(MATCH(D40,'July 19'!$H$2:$H$300,0)),(ISNUMBER(MATCH(E40,'July 19'!$G$2:$G$300,0))))),"Found","Not Found")</f>
        <v>Found</v>
      </c>
      <c r="H40" s="35" t="str">
        <f>IF(OR(OR(ISNUMBER(MATCH(C40,'July 20'!$E$2:$E$300,0)),ISNUMBER(MATCH(C40,'July 20'!$F$2:$F$300,0))),AND(ISNUMBER(MATCH(D40,'July 20'!$H$2:$H$300,0)),(ISNUMBER(MATCH(E40,'July 20'!$G$2:$G$300,0))))),"Found","Not Found")</f>
        <v>Found</v>
      </c>
      <c r="I40" s="33" t="str">
        <f>IF(OR(OR(ISNUMBER(MATCH(C40,'July 21'!$E$2:$E$300,0)),ISNUMBER(MATCH(C40,'July 21'!$F$2:$F$300,0))),AND(ISNUMBER(MATCH(D40,'July 21'!$H$2:$H$300,0)),(ISNUMBER(MATCH(E40,'July 21'!$G$2:$G$300,0))))),"Found","Not Found")</f>
        <v>Found</v>
      </c>
      <c r="J40" s="33" t="str">
        <f>IF(OR(OR(ISNUMBER(MATCH(C40,'July 22'!$E$2:$E$300,0)),ISNUMBER(MATCH(C40,'July 22'!$F$2:$F$300,0))),AND(ISNUMBER(MATCH(D40,'July 22'!$H$2:$H$300,0)),(ISNUMBER(MATCH(E40,'July 22'!$G$2:$G$300,0))))),"Found","Not Found")</f>
        <v>Found</v>
      </c>
      <c r="K40" s="33" t="str">
        <f>IF(OR(OR(ISNUMBER(MATCH(C40,'July 23'!$E$2:$E$300,0)),ISNUMBER(MATCH(C40,'July 23'!$F$2:$F$300,0))),AND(ISNUMBER(MATCH(D40,'July 23'!$H$2:$H$300,0)),(ISNUMBER(MATCH(E40,'July 23'!$G$2:$G$300,0))))),"Found","Not Found")</f>
        <v>Found</v>
      </c>
      <c r="L40" s="33" t="str">
        <f>IF(OR(OR(ISNUMBER(MATCH(C40,'July 24'!$E$2:$E$300,0)),ISNUMBER(MATCH(C40,'July 24'!$F$2:$F$300,0))),AND(ISNUMBER(MATCH(D40,'July 24'!$H$2:$H$300,0)),(ISNUMBER(MATCH(E40,'July 24'!$G$2:$G$300,0))))),"Found","Not Found")</f>
        <v>Found</v>
      </c>
      <c r="M40" s="36">
        <f t="shared" si="0"/>
        <v>7</v>
      </c>
      <c r="N40" s="34"/>
      <c r="O40" s="30" t="str">
        <f t="shared" si="1"/>
        <v>No</v>
      </c>
    </row>
    <row r="41" spans="1:15" ht="15" hidden="1" customHeight="1">
      <c r="B41" s="26" t="s">
        <v>1474</v>
      </c>
      <c r="C41" s="55" t="s">
        <v>43</v>
      </c>
      <c r="D41" s="34" t="s">
        <v>573</v>
      </c>
      <c r="E41" s="34" t="s">
        <v>1475</v>
      </c>
      <c r="F41" s="33" t="str">
        <f>IF(OR(OR(ISNUMBER(MATCH(C41,'July 18'!$E$2:$E$300,0)),ISNUMBER(MATCH(C41,'July 18'!$F$2:$F$300,0))),AND(ISNUMBER(MATCH(D41,'July 18'!$H$2:$H$300,0)),(ISNUMBER(MATCH(E41,'July 18'!$G$2:$G$300,0))))),"Found","Not Found")</f>
        <v>Found</v>
      </c>
      <c r="G41" s="33" t="str">
        <f>IF(OR(OR(ISNUMBER(MATCH(C41,'July 19'!$E$2:$E$300,0)),ISNUMBER(MATCH(C41,'July 19'!$F$2:$F$300,0))),AND(ISNUMBER(MATCH(D41,'July 19'!$H$2:$H$300,0)),(ISNUMBER(MATCH(E41,'July 19'!$G$2:$G$300,0))))),"Found","Not Found")</f>
        <v>Found</v>
      </c>
      <c r="H41" s="35" t="str">
        <f>IF(OR(OR(ISNUMBER(MATCH(C41,'July 20'!$E$2:$E$300,0)),ISNUMBER(MATCH(C41,'July 20'!$F$2:$F$300,0))),AND(ISNUMBER(MATCH(D41,'July 20'!$H$2:$H$300,0)),(ISNUMBER(MATCH(E41,'July 20'!$G$2:$G$300,0))))),"Found","Not Found")</f>
        <v>Found</v>
      </c>
      <c r="I41" s="33" t="str">
        <f>IF(OR(OR(ISNUMBER(MATCH(C41,'July 21'!$E$2:$E$300,0)),ISNUMBER(MATCH(C41,'July 21'!$F$2:$F$300,0))),AND(ISNUMBER(MATCH(D41,'July 21'!$H$2:$H$300,0)),(ISNUMBER(MATCH(E41,'July 21'!$G$2:$G$300,0))))),"Found","Not Found")</f>
        <v>Found</v>
      </c>
      <c r="J41" s="33" t="str">
        <f>IF(OR(OR(ISNUMBER(MATCH(C41,'July 22'!$E$2:$E$300,0)),ISNUMBER(MATCH(C41,'July 22'!$F$2:$F$300,0))),AND(ISNUMBER(MATCH(D41,'July 22'!$H$2:$H$300,0)),(ISNUMBER(MATCH(E41,'July 22'!$G$2:$G$300,0))))),"Found","Not Found")</f>
        <v>Found</v>
      </c>
      <c r="K41" s="33" t="str">
        <f>IF(OR(OR(ISNUMBER(MATCH(C41,'July 23'!$E$2:$E$300,0)),ISNUMBER(MATCH(C41,'July 23'!$F$2:$F$300,0))),AND(ISNUMBER(MATCH(D41,'July 23'!$H$2:$H$300,0)),(ISNUMBER(MATCH(E41,'July 23'!$G$2:$G$300,0))))),"Found","Not Found")</f>
        <v>Found</v>
      </c>
      <c r="L41" s="33" t="str">
        <f>IF(OR(OR(ISNUMBER(MATCH(C41,'July 24'!$E$2:$E$300,0)),ISNUMBER(MATCH(C41,'July 24'!$F$2:$F$300,0))),AND(ISNUMBER(MATCH(D41,'July 24'!$H$2:$H$300,0)),(ISNUMBER(MATCH(E41,'July 24'!$G$2:$G$300,0))))),"Found","Not Found")</f>
        <v>Found</v>
      </c>
      <c r="M41" s="36">
        <f t="shared" si="0"/>
        <v>7</v>
      </c>
      <c r="N41" s="34"/>
      <c r="O41" s="30" t="str">
        <f t="shared" si="1"/>
        <v>No</v>
      </c>
    </row>
    <row r="42" spans="1:15" ht="15" customHeight="1">
      <c r="B42" s="26" t="s">
        <v>1476</v>
      </c>
      <c r="C42" s="55" t="s">
        <v>1477</v>
      </c>
      <c r="D42" s="34" t="s">
        <v>63</v>
      </c>
      <c r="E42" s="34" t="s">
        <v>62</v>
      </c>
      <c r="F42" s="33" t="str">
        <f>IF(OR(OR(ISNUMBER(MATCH(C42,'July 18'!$E$2:$E$300,0)),ISNUMBER(MATCH(C42,'July 18'!$F$2:$F$300,0))),AND(ISNUMBER(MATCH(D42,'July 18'!$H$2:$H$300,0)),(ISNUMBER(MATCH(E42,'July 18'!$G$2:$G$300,0))))),"Found","Not Found")</f>
        <v>Found</v>
      </c>
      <c r="G42" s="33" t="str">
        <f>IF(OR(OR(ISNUMBER(MATCH(C42,'July 19'!$E$2:$E$300,0)),ISNUMBER(MATCH(C42,'July 19'!$F$2:$F$300,0))),AND(ISNUMBER(MATCH(D42,'July 19'!$H$2:$H$300,0)),(ISNUMBER(MATCH(E42,'July 19'!$G$2:$G$300,0))))),"Found","Not Found")</f>
        <v>Not Found</v>
      </c>
      <c r="H42" s="35" t="str">
        <f>IF(OR(OR(ISNUMBER(MATCH(C42,'July 20'!$E$2:$E$300,0)),ISNUMBER(MATCH(C42,'July 20'!$F$2:$F$300,0))),AND(ISNUMBER(MATCH(D42,'July 20'!$H$2:$H$300,0)),(ISNUMBER(MATCH(E42,'July 20'!$G$2:$G$300,0))))),"Found","Not Found")</f>
        <v>Found</v>
      </c>
      <c r="I42" s="33" t="str">
        <f>IF(OR(OR(ISNUMBER(MATCH(C42,'July 21'!$E$2:$E$300,0)),ISNUMBER(MATCH(C42,'July 21'!$F$2:$F$300,0))),AND(ISNUMBER(MATCH(D42,'July 21'!$H$2:$H$300,0)),(ISNUMBER(MATCH(E42,'July 21'!$G$2:$G$300,0))))),"Found","Not Found")</f>
        <v>Not Found</v>
      </c>
      <c r="J42" s="33" t="str">
        <f>IF(OR(OR(ISNUMBER(MATCH(C42,'July 22'!$E$2:$E$300,0)),ISNUMBER(MATCH(C42,'July 22'!$F$2:$F$300,0))),AND(ISNUMBER(MATCH(D42,'July 22'!$H$2:$H$300,0)),(ISNUMBER(MATCH(E42,'July 22'!$G$2:$G$300,0))))),"Found","Not Found")</f>
        <v>Not Found</v>
      </c>
      <c r="K42" s="33" t="str">
        <f>IF(OR(OR(ISNUMBER(MATCH(C42,'July 23'!$E$2:$E$300,0)),ISNUMBER(MATCH(C42,'July 23'!$F$2:$F$300,0))),AND(ISNUMBER(MATCH(D42,'July 23'!$H$2:$H$300,0)),(ISNUMBER(MATCH(E42,'July 23'!$G$2:$G$300,0))))),"Found","Not Found")</f>
        <v>Not Found</v>
      </c>
      <c r="L42" s="33" t="str">
        <f>IF(OR(OR(ISNUMBER(MATCH(C42,'July 24'!$E$2:$E$300,0)),ISNUMBER(MATCH(C42,'July 24'!$F$2:$F$300,0))),AND(ISNUMBER(MATCH(D42,'July 24'!$H$2:$H$300,0)),(ISNUMBER(MATCH(E42,'July 24'!$G$2:$G$300,0))))),"Found","Not Found")</f>
        <v>Not Found</v>
      </c>
      <c r="M42" s="36">
        <f t="shared" si="0"/>
        <v>2</v>
      </c>
      <c r="N42" s="34"/>
      <c r="O42" s="30" t="str">
        <f t="shared" si="1"/>
        <v>Yes</v>
      </c>
    </row>
    <row r="43" spans="1:15" ht="15" hidden="1" customHeight="1">
      <c r="B43" s="26" t="s">
        <v>1478</v>
      </c>
      <c r="C43" s="36" t="s">
        <v>98</v>
      </c>
      <c r="D43" s="34" t="s">
        <v>1479</v>
      </c>
      <c r="E43" s="34" t="s">
        <v>1480</v>
      </c>
      <c r="F43" s="33" t="str">
        <f>IF(OR(OR(ISNUMBER(MATCH(C43,'July 18'!$E$2:$E$300,0)),ISNUMBER(MATCH(C43,'July 18'!$F$2:$F$300,0))),AND(ISNUMBER(MATCH(D43,'July 18'!$H$2:$H$300,0)),(ISNUMBER(MATCH(E43,'July 18'!$G$2:$G$300,0))))),"Found","Not Found")</f>
        <v>Not Found</v>
      </c>
      <c r="G43" s="33" t="str">
        <f>IF(OR(OR(ISNUMBER(MATCH(C43,'July 19'!$E$2:$E$300,0)),ISNUMBER(MATCH(C43,'July 19'!$F$2:$F$300,0))),AND(ISNUMBER(MATCH(D43,'July 19'!$H$2:$H$300,0)),(ISNUMBER(MATCH(E43,'July 19'!$G$2:$G$300,0))))),"Found","Not Found")</f>
        <v>Found</v>
      </c>
      <c r="H43" s="35" t="str">
        <f>IF(OR(OR(ISNUMBER(MATCH(C43,'July 20'!$E$2:$E$300,0)),ISNUMBER(MATCH(C43,'July 20'!$F$2:$F$300,0))),AND(ISNUMBER(MATCH(D43,'July 20'!$H$2:$H$300,0)),(ISNUMBER(MATCH(E43,'July 20'!$G$2:$G$300,0))))),"Found","Not Found")</f>
        <v>Found</v>
      </c>
      <c r="I43" s="33" t="str">
        <f>IF(OR(OR(ISNUMBER(MATCH(C43,'July 21'!$E$2:$E$300,0)),ISNUMBER(MATCH(C43,'July 21'!$F$2:$F$300,0))),AND(ISNUMBER(MATCH(D43,'July 21'!$H$2:$H$300,0)),(ISNUMBER(MATCH(E43,'July 21'!$G$2:$G$300,0))))),"Found","Not Found")</f>
        <v>Found</v>
      </c>
      <c r="J43" s="33" t="str">
        <f>IF(OR(OR(ISNUMBER(MATCH(C43,'July 22'!$E$2:$E$300,0)),ISNUMBER(MATCH(C43,'July 22'!$F$2:$F$300,0))),AND(ISNUMBER(MATCH(D43,'July 22'!$H$2:$H$300,0)),(ISNUMBER(MATCH(E43,'July 22'!$G$2:$G$300,0))))),"Found","Not Found")</f>
        <v>Found</v>
      </c>
      <c r="K43" s="33" t="str">
        <f>IF(OR(OR(ISNUMBER(MATCH(C43,'July 23'!$E$2:$E$300,0)),ISNUMBER(MATCH(C43,'July 23'!$F$2:$F$300,0))),AND(ISNUMBER(MATCH(D43,'July 23'!$H$2:$H$300,0)),(ISNUMBER(MATCH(E43,'July 23'!$G$2:$G$300,0))))),"Found","Not Found")</f>
        <v>Found</v>
      </c>
      <c r="L43" s="33" t="str">
        <f>IF(OR(OR(ISNUMBER(MATCH(C43,'July 24'!$E$2:$E$300,0)),ISNUMBER(MATCH(C43,'July 24'!$F$2:$F$300,0))),AND(ISNUMBER(MATCH(D43,'July 24'!$H$2:$H$300,0)),(ISNUMBER(MATCH(E43,'July 24'!$G$2:$G$300,0))))),"Found","Not Found")</f>
        <v>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1481</v>
      </c>
      <c r="C44" s="34"/>
      <c r="D44" s="34" t="s">
        <v>1482</v>
      </c>
      <c r="E44" s="34" t="s">
        <v>1483</v>
      </c>
      <c r="F44" s="33" t="str">
        <f>IF(OR(OR(ISNUMBER(MATCH(C44,'July 18'!$E$2:$E$300,0)),ISNUMBER(MATCH(C44,'July 18'!$F$2:$F$300,0))),AND(ISNUMBER(MATCH(D44,'July 18'!$H$2:$H$300,0)),(ISNUMBER(MATCH(E44,'July 18'!$G$2:$G$300,0))))),"Found","Not Found")</f>
        <v>Not Found</v>
      </c>
      <c r="G44" s="33" t="str">
        <f>IF(OR(OR(ISNUMBER(MATCH(C44,'July 19'!$E$2:$E$300,0)),ISNUMBER(MATCH(C44,'July 19'!$F$2:$F$300,0))),AND(ISNUMBER(MATCH(D44,'July 19'!$H$2:$H$300,0)),(ISNUMBER(MATCH(E44,'July 19'!$G$2:$G$300,0))))),"Found","Not Found")</f>
        <v>Not Found</v>
      </c>
      <c r="H44" s="35" t="str">
        <f>IF(OR(OR(ISNUMBER(MATCH(C44,'July 20'!$E$2:$E$300,0)),ISNUMBER(MATCH(C44,'July 20'!$F$2:$F$300,0))),AND(ISNUMBER(MATCH(D44,'July 20'!$H$2:$H$300,0)),(ISNUMBER(MATCH(E44,'July 20'!$G$2:$G$300,0))))),"Found","Not Found")</f>
        <v>Not Found</v>
      </c>
      <c r="I44" s="33" t="str">
        <f>IF(OR(OR(ISNUMBER(MATCH(C44,'July 21'!$E$2:$E$300,0)),ISNUMBER(MATCH(C44,'July 21'!$F$2:$F$300,0))),AND(ISNUMBER(MATCH(D44,'July 21'!$H$2:$H$300,0)),(ISNUMBER(MATCH(E44,'July 21'!$G$2:$G$300,0))))),"Found","Not Found")</f>
        <v>Not Found</v>
      </c>
      <c r="J44" s="33" t="str">
        <f>IF(OR(OR(ISNUMBER(MATCH(C44,'July 22'!$E$2:$E$300,0)),ISNUMBER(MATCH(C44,'July 22'!$F$2:$F$300,0))),AND(ISNUMBER(MATCH(D44,'July 22'!$H$2:$H$300,0)),(ISNUMBER(MATCH(E44,'July 22'!$G$2:$G$300,0))))),"Found","Not Found")</f>
        <v>Not Found</v>
      </c>
      <c r="K44" s="33" t="str">
        <f>IF(OR(OR(ISNUMBER(MATCH(C44,'July 23'!$E$2:$E$300,0)),ISNUMBER(MATCH(C44,'July 23'!$F$2:$F$300,0))),AND(ISNUMBER(MATCH(D44,'July 23'!$H$2:$H$300,0)),(ISNUMBER(MATCH(E44,'July 23'!$G$2:$G$300,0))))),"Found","Not Found")</f>
        <v>Not Found</v>
      </c>
      <c r="L44" s="33" t="str">
        <f>IF(OR(OR(ISNUMBER(MATCH(C44,'July 24'!$E$2:$E$300,0)),ISNUMBER(MATCH(C44,'July 24'!$F$2:$F$300,0))),AND(ISNUMBER(MATCH(D44,'July 24'!$H$2:$H$300,0)),(ISNUMBER(MATCH(E44,'July 24'!$G$2:$G$300,0))))),"Found","Not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1484</v>
      </c>
      <c r="C45" s="36" t="s">
        <v>1485</v>
      </c>
      <c r="D45" s="34" t="s">
        <v>1486</v>
      </c>
      <c r="E45" s="34" t="s">
        <v>1487</v>
      </c>
      <c r="F45" s="33" t="str">
        <f>IF(OR(OR(ISNUMBER(MATCH(C45,'July 18'!$E$2:$E$300,0)),ISNUMBER(MATCH(C45,'July 18'!$F$2:$F$300,0))),AND(ISNUMBER(MATCH(D45,'July 18'!$H$2:$H$300,0)),(ISNUMBER(MATCH(E45,'July 18'!$G$2:$G$300,0))))),"Found","Not Found")</f>
        <v>Not Found</v>
      </c>
      <c r="G45" s="33" t="str">
        <f>IF(OR(OR(ISNUMBER(MATCH(C45,'July 19'!$E$2:$E$300,0)),ISNUMBER(MATCH(C45,'July 19'!$F$2:$F$300,0))),AND(ISNUMBER(MATCH(D45,'July 19'!$H$2:$H$300,0)),(ISNUMBER(MATCH(E45,'July 19'!$G$2:$G$300,0))))),"Found","Not Found")</f>
        <v>Not Found</v>
      </c>
      <c r="H45" s="35" t="str">
        <f>IF(OR(OR(ISNUMBER(MATCH(C45,'July 20'!$E$2:$E$300,0)),ISNUMBER(MATCH(C45,'July 20'!$F$2:$F$300,0))),AND(ISNUMBER(MATCH(D45,'July 20'!$H$2:$H$300,0)),(ISNUMBER(MATCH(E45,'July 20'!$G$2:$G$300,0))))),"Found","Not Found")</f>
        <v>Not Found</v>
      </c>
      <c r="I45" s="33" t="str">
        <f>IF(OR(OR(ISNUMBER(MATCH(C45,'July 21'!$E$2:$E$300,0)),ISNUMBER(MATCH(C45,'July 21'!$F$2:$F$300,0))),AND(ISNUMBER(MATCH(D45,'July 21'!$H$2:$H$300,0)),(ISNUMBER(MATCH(E45,'July 21'!$G$2:$G$300,0))))),"Found","Not Found")</f>
        <v>Not Found</v>
      </c>
      <c r="J45" s="33" t="str">
        <f>IF(OR(OR(ISNUMBER(MATCH(C45,'July 22'!$E$2:$E$300,0)),ISNUMBER(MATCH(C45,'July 22'!$F$2:$F$300,0))),AND(ISNUMBER(MATCH(D45,'July 22'!$H$2:$H$300,0)),(ISNUMBER(MATCH(E45,'July 22'!$G$2:$G$300,0))))),"Found","Not Found")</f>
        <v>Not Found</v>
      </c>
      <c r="K45" s="33" t="str">
        <f>IF(OR(OR(ISNUMBER(MATCH(C45,'July 23'!$E$2:$E$300,0)),ISNUMBER(MATCH(C45,'July 23'!$F$2:$F$300,0))),AND(ISNUMBER(MATCH(D45,'July 23'!$H$2:$H$300,0)),(ISNUMBER(MATCH(E45,'July 23'!$G$2:$G$300,0))))),"Found","Not Found")</f>
        <v>Not Found</v>
      </c>
      <c r="L45" s="33" t="str">
        <f>IF(OR(OR(ISNUMBER(MATCH(C45,'July 24'!$E$2:$E$300,0)),ISNUMBER(MATCH(C45,'July 24'!$F$2:$F$300,0))),AND(ISNUMBER(MATCH(D45,'July 24'!$H$2:$H$300,0)),(ISNUMBER(MATCH(E45,'July 24'!$G$2:$G$300,0))))),"Found","Not Found")</f>
        <v>Not Found</v>
      </c>
      <c r="M45" s="36">
        <f t="shared" si="0"/>
        <v>0</v>
      </c>
      <c r="N45" s="34"/>
      <c r="O45" s="30" t="str">
        <f t="shared" si="1"/>
        <v>Yes</v>
      </c>
    </row>
    <row r="46" spans="1:15" ht="15" hidden="1" customHeight="1">
      <c r="B46" s="26" t="s">
        <v>1488</v>
      </c>
      <c r="C46" s="36" t="s">
        <v>103</v>
      </c>
      <c r="D46" s="34" t="s">
        <v>631</v>
      </c>
      <c r="E46" s="34" t="s">
        <v>1489</v>
      </c>
      <c r="F46" s="33" t="str">
        <f>IF(OR(OR(ISNUMBER(MATCH(C46,'July 18'!$E$2:$E$300,0)),ISNUMBER(MATCH(C46,'July 18'!$F$2:$F$300,0))),AND(ISNUMBER(MATCH(D46,'July 18'!$H$2:$H$300,0)),(ISNUMBER(MATCH(E46,'July 18'!$G$2:$G$300,0))))),"Found","Not Found")</f>
        <v>Not Found</v>
      </c>
      <c r="G46" s="33" t="str">
        <f>IF(OR(OR(ISNUMBER(MATCH(C46,'July 19'!$E$2:$E$300,0)),ISNUMBER(MATCH(C46,'July 19'!$F$2:$F$300,0))),AND(ISNUMBER(MATCH(D46,'July 19'!$H$2:$H$300,0)),(ISNUMBER(MATCH(E46,'July 19'!$G$2:$G$300,0))))),"Found","Not Found")</f>
        <v>Found</v>
      </c>
      <c r="H46" s="35" t="str">
        <f>IF(OR(OR(ISNUMBER(MATCH(C46,'July 20'!$E$2:$E$300,0)),ISNUMBER(MATCH(C46,'July 20'!$F$2:$F$300,0))),AND(ISNUMBER(MATCH(D46,'July 20'!$H$2:$H$300,0)),(ISNUMBER(MATCH(E46,'July 20'!$G$2:$G$300,0))))),"Found","Not Found")</f>
        <v>Not Found</v>
      </c>
      <c r="I46" s="33" t="str">
        <f>IF(OR(OR(ISNUMBER(MATCH(C46,'July 21'!$E$2:$E$300,0)),ISNUMBER(MATCH(C46,'July 21'!$F$2:$F$300,0))),AND(ISNUMBER(MATCH(D46,'July 21'!$H$2:$H$300,0)),(ISNUMBER(MATCH(E46,'July 21'!$G$2:$G$300,0))))),"Found","Not Found")</f>
        <v>Not Found</v>
      </c>
      <c r="J46" s="33" t="str">
        <f>IF(OR(OR(ISNUMBER(MATCH(C46,'July 22'!$E$2:$E$300,0)),ISNUMBER(MATCH(C46,'July 22'!$F$2:$F$300,0))),AND(ISNUMBER(MATCH(D46,'July 22'!$H$2:$H$300,0)),(ISNUMBER(MATCH(E46,'July 22'!$G$2:$G$300,0))))),"Found","Not Found")</f>
        <v>Found</v>
      </c>
      <c r="K46" s="33" t="str">
        <f>IF(OR(OR(ISNUMBER(MATCH(C46,'July 23'!$E$2:$E$300,0)),ISNUMBER(MATCH(C46,'July 23'!$F$2:$F$300,0))),AND(ISNUMBER(MATCH(D46,'July 23'!$H$2:$H$300,0)),(ISNUMBER(MATCH(E46,'July 23'!$G$2:$G$300,0))))),"Found","Not Found")</f>
        <v>Not Found</v>
      </c>
      <c r="L46" s="33" t="str">
        <f>IF(OR(OR(ISNUMBER(MATCH(C46,'July 24'!$E$2:$E$300,0)),ISNUMBER(MATCH(C46,'July 24'!$F$2:$F$300,0))),AND(ISNUMBER(MATCH(D46,'July 24'!$H$2:$H$300,0)),(ISNUMBER(MATCH(E46,'July 24'!$G$2:$G$300,0))))),"Found","Not Found")</f>
        <v>Not Found</v>
      </c>
      <c r="M46" s="36">
        <f t="shared" si="0"/>
        <v>2</v>
      </c>
      <c r="N46" s="34"/>
      <c r="O46" s="30" t="str">
        <f t="shared" si="1"/>
        <v>No</v>
      </c>
    </row>
    <row r="47" spans="1:15" ht="15" customHeight="1">
      <c r="B47" s="53" t="s">
        <v>1490</v>
      </c>
      <c r="C47" s="36" t="s">
        <v>1491</v>
      </c>
      <c r="D47" s="34" t="s">
        <v>1492</v>
      </c>
      <c r="E47" s="34" t="s">
        <v>1493</v>
      </c>
      <c r="F47" s="33" t="str">
        <f>IF(OR(OR(ISNUMBER(MATCH(C47,'July 18'!$E$2:$E$300,0)),ISNUMBER(MATCH(C47,'July 18'!$F$2:$F$300,0))),AND(ISNUMBER(MATCH(D47,'July 18'!$H$2:$H$300,0)),(ISNUMBER(MATCH(E47,'July 18'!$G$2:$G$300,0))))),"Found","Not Found")</f>
        <v>Not Found</v>
      </c>
      <c r="G47" s="33" t="str">
        <f>IF(OR(OR(ISNUMBER(MATCH(C47,'July 19'!$E$2:$E$300,0)),ISNUMBER(MATCH(C47,'July 19'!$F$2:$F$300,0))),AND(ISNUMBER(MATCH(D47,'July 19'!$H$2:$H$300,0)),(ISNUMBER(MATCH(E47,'July 19'!$G$2:$G$300,0))))),"Found","Not Found")</f>
        <v>Not Found</v>
      </c>
      <c r="H47" s="35" t="str">
        <f>IF(OR(OR(ISNUMBER(MATCH(C47,'July 20'!$E$2:$E$300,0)),ISNUMBER(MATCH(C47,'July 20'!$F$2:$F$300,0))),AND(ISNUMBER(MATCH(D47,'July 20'!$H$2:$H$300,0)),(ISNUMBER(MATCH(E47,'July 20'!$G$2:$G$300,0))))),"Found","Not Found")</f>
        <v>Not Found</v>
      </c>
      <c r="I47" s="33" t="str">
        <f>IF(OR(OR(ISNUMBER(MATCH(C47,'July 21'!$E$2:$E$300,0)),ISNUMBER(MATCH(C47,'July 21'!$F$2:$F$300,0))),AND(ISNUMBER(MATCH(D47,'July 21'!$H$2:$H$300,0)),(ISNUMBER(MATCH(E47,'July 21'!$G$2:$G$300,0))))),"Found","Not Found")</f>
        <v>Not Found</v>
      </c>
      <c r="J47" s="33" t="str">
        <f>IF(OR(OR(ISNUMBER(MATCH(C47,'July 22'!$E$2:$E$300,0)),ISNUMBER(MATCH(C47,'July 22'!$F$2:$F$300,0))),AND(ISNUMBER(MATCH(D47,'July 22'!$H$2:$H$300,0)),(ISNUMBER(MATCH(E47,'July 22'!$G$2:$G$300,0))))),"Found","Not Found")</f>
        <v>Not Found</v>
      </c>
      <c r="K47" s="33" t="str">
        <f>IF(OR(OR(ISNUMBER(MATCH(C47,'July 23'!$E$2:$E$300,0)),ISNUMBER(MATCH(C47,'July 23'!$F$2:$F$300,0))),AND(ISNUMBER(MATCH(D47,'July 23'!$H$2:$H$300,0)),(ISNUMBER(MATCH(E47,'July 23'!$G$2:$G$300,0))))),"Found","Not Found")</f>
        <v>Not Found</v>
      </c>
      <c r="L47" s="33" t="str">
        <f>IF(OR(OR(ISNUMBER(MATCH(C47,'July 24'!$E$2:$E$300,0)),ISNUMBER(MATCH(C47,'July 24'!$F$2:$F$300,0))),AND(ISNUMBER(MATCH(D47,'July 24'!$H$2:$H$300,0)),(ISNUMBER(MATCH(E47,'July 24'!$G$2:$G$300,0))))),"Found","Not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1494</v>
      </c>
      <c r="C48" s="36" t="s">
        <v>1495</v>
      </c>
      <c r="D48" s="34" t="s">
        <v>132</v>
      </c>
      <c r="E48" s="56" t="s">
        <v>131</v>
      </c>
      <c r="F48" s="33" t="str">
        <f>IF(OR(OR(ISNUMBER(MATCH(C48,'July 18'!$E$2:$E$300,0)),ISNUMBER(MATCH(C48,'July 18'!$F$2:$F$300,0))),AND(ISNUMBER(MATCH(D48,'July 18'!$H$2:$H$300,0)),(ISNUMBER(MATCH(E48,'July 18'!$G$2:$G$300,0))))),"Found","Not Found")</f>
        <v>Not Found</v>
      </c>
      <c r="G48" s="33" t="str">
        <f>IF(OR(OR(ISNUMBER(MATCH(C48,'July 19'!$E$2:$E$300,0)),ISNUMBER(MATCH(C48,'July 19'!$F$2:$F$300,0))),AND(ISNUMBER(MATCH(D48,'July 19'!$H$2:$H$300,0)),(ISNUMBER(MATCH(E48,'July 19'!$G$2:$G$300,0))))),"Found","Not Found")</f>
        <v>Not Found</v>
      </c>
      <c r="H48" s="35" t="str">
        <f>IF(OR(OR(ISNUMBER(MATCH(C48,'July 20'!$E$2:$E$300,0)),ISNUMBER(MATCH(C48,'July 20'!$F$2:$F$300,0))),AND(ISNUMBER(MATCH(D48,'July 20'!$H$2:$H$300,0)),(ISNUMBER(MATCH(E48,'July 20'!$G$2:$G$300,0))))),"Found","Not Found")</f>
        <v>Found</v>
      </c>
      <c r="I48" s="33" t="str">
        <f>IF(OR(OR(ISNUMBER(MATCH(C48,'July 21'!$E$2:$E$300,0)),ISNUMBER(MATCH(C48,'July 21'!$F$2:$F$300,0))),AND(ISNUMBER(MATCH(D48,'July 21'!$H$2:$H$300,0)),(ISNUMBER(MATCH(E48,'July 21'!$G$2:$G$300,0))))),"Found","Not Found")</f>
        <v>Found</v>
      </c>
      <c r="J48" s="33" t="str">
        <f>IF(OR(OR(ISNUMBER(MATCH(C48,'July 22'!$E$2:$E$300,0)),ISNUMBER(MATCH(C48,'July 22'!$F$2:$F$300,0))),AND(ISNUMBER(MATCH(D48,'July 22'!$H$2:$H$300,0)),(ISNUMBER(MATCH(E48,'July 22'!$G$2:$G$300,0))))),"Found","Not Found")</f>
        <v>Found</v>
      </c>
      <c r="K48" s="33" t="str">
        <f>IF(OR(OR(ISNUMBER(MATCH(C48,'July 23'!$E$2:$E$300,0)),ISNUMBER(MATCH(C48,'July 23'!$F$2:$F$300,0))),AND(ISNUMBER(MATCH(D48,'July 23'!$H$2:$H$300,0)),(ISNUMBER(MATCH(E48,'July 23'!$G$2:$G$300,0))))),"Found","Not Found")</f>
        <v>Found</v>
      </c>
      <c r="L48" s="33" t="str">
        <f>IF(OR(OR(ISNUMBER(MATCH(C48,'July 24'!$E$2:$E$300,0)),ISNUMBER(MATCH(C48,'July 24'!$F$2:$F$300,0))),AND(ISNUMBER(MATCH(D48,'July 24'!$H$2:$H$300,0)),(ISNUMBER(MATCH(E48,'July 24'!$G$2:$G$300,0))))),"Found","Not Found")</f>
        <v>Not Found</v>
      </c>
      <c r="M48" s="36">
        <f t="shared" si="0"/>
        <v>4</v>
      </c>
      <c r="N48" s="34"/>
      <c r="O48" s="30" t="str">
        <f t="shared" si="1"/>
        <v>No</v>
      </c>
    </row>
    <row r="49" spans="1:20" ht="15" hidden="1" customHeight="1">
      <c r="B49" s="26" t="s">
        <v>1027</v>
      </c>
      <c r="C49" s="36" t="s">
        <v>1028</v>
      </c>
      <c r="D49" s="34" t="s">
        <v>60</v>
      </c>
      <c r="E49" s="34" t="s">
        <v>59</v>
      </c>
      <c r="F49" s="33" t="str">
        <f>IF(OR(OR(ISNUMBER(MATCH(C49,'July 18'!$E$2:$E$300,0)),ISNUMBER(MATCH(C49,'July 18'!$F$2:$F$300,0))),AND(ISNUMBER(MATCH(D49,'July 18'!$H$2:$H$300,0)),(ISNUMBER(MATCH(E49,'July 18'!$G$2:$G$300,0))))),"Found","Not Found")</f>
        <v>Found</v>
      </c>
      <c r="G49" s="33" t="str">
        <f>IF(OR(OR(ISNUMBER(MATCH(C49,'July 19'!$E$2:$E$300,0)),ISNUMBER(MATCH(C49,'July 19'!$F$2:$F$300,0))),AND(ISNUMBER(MATCH(D49,'July 19'!$H$2:$H$300,0)),(ISNUMBER(MATCH(E49,'July 19'!$G$2:$G$300,0))))),"Found","Not Found")</f>
        <v>Found</v>
      </c>
      <c r="H49" s="35" t="str">
        <f>IF(OR(OR(ISNUMBER(MATCH(C49,'July 20'!$E$2:$E$300,0)),ISNUMBER(MATCH(C49,'July 20'!$F$2:$F$300,0))),AND(ISNUMBER(MATCH(D49,'July 20'!$H$2:$H$300,0)),(ISNUMBER(MATCH(E49,'July 20'!$G$2:$G$300,0))))),"Found","Not Found")</f>
        <v>Not Found</v>
      </c>
      <c r="I49" s="33" t="str">
        <f>IF(OR(OR(ISNUMBER(MATCH(C49,'July 21'!$E$2:$E$300,0)),ISNUMBER(MATCH(C49,'July 21'!$F$2:$F$300,0))),AND(ISNUMBER(MATCH(D49,'July 21'!$H$2:$H$300,0)),(ISNUMBER(MATCH(E49,'July 21'!$G$2:$G$300,0))))),"Found","Not Found")</f>
        <v>Found</v>
      </c>
      <c r="J49" s="33" t="str">
        <f>IF(OR(OR(ISNUMBER(MATCH(C49,'July 22'!$E$2:$E$300,0)),ISNUMBER(MATCH(C49,'July 22'!$F$2:$F$300,0))),AND(ISNUMBER(MATCH(D49,'July 22'!$H$2:$H$300,0)),(ISNUMBER(MATCH(E49,'July 22'!$G$2:$G$300,0))))),"Found","Not Found")</f>
        <v>Found</v>
      </c>
      <c r="K49" s="33" t="str">
        <f>IF(OR(OR(ISNUMBER(MATCH(C49,'July 23'!$E$2:$E$300,0)),ISNUMBER(MATCH(C49,'July 23'!$F$2:$F$300,0))),AND(ISNUMBER(MATCH(D49,'July 23'!$H$2:$H$300,0)),(ISNUMBER(MATCH(E49,'July 23'!$G$2:$G$300,0))))),"Found","Not Found")</f>
        <v>Found</v>
      </c>
      <c r="L49" s="33" t="str">
        <f>IF(OR(OR(ISNUMBER(MATCH(C49,'July 24'!$E$2:$E$300,0)),ISNUMBER(MATCH(C49,'July 24'!$F$2:$F$300,0))),AND(ISNUMBER(MATCH(D49,'July 24'!$H$2:$H$300,0)),(ISNUMBER(MATCH(E49,'July 24'!$G$2:$G$300,0))))),"Found","Not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hidden="1" customHeight="1">
      <c r="B50" s="26" t="s">
        <v>173</v>
      </c>
      <c r="C50" s="36" t="s">
        <v>47</v>
      </c>
      <c r="D50" s="34" t="s">
        <v>174</v>
      </c>
      <c r="E50" s="34" t="s">
        <v>175</v>
      </c>
      <c r="F50" s="33" t="str">
        <f>IF(OR(OR(ISNUMBER(MATCH(C50,'July 18'!$E$2:$E$300,0)),ISNUMBER(MATCH(C50,'July 18'!$F$2:$F$300,0))),AND(ISNUMBER(MATCH(D50,'July 18'!$H$2:$H$300,0)),(ISNUMBER(MATCH(E50,'July 18'!$G$2:$G$300,0))))),"Found","Not Found")</f>
        <v>Found</v>
      </c>
      <c r="G50" s="33" t="str">
        <f>IF(OR(OR(ISNUMBER(MATCH(C50,'July 19'!$E$2:$E$300,0)),ISNUMBER(MATCH(C50,'July 19'!$F$2:$F$300,0))),AND(ISNUMBER(MATCH(D50,'July 19'!$H$2:$H$300,0)),(ISNUMBER(MATCH(E50,'July 19'!$G$2:$G$300,0))))),"Found","Not Found")</f>
        <v>Found</v>
      </c>
      <c r="H50" s="35" t="str">
        <f>IF(OR(OR(ISNUMBER(MATCH(C50,'July 20'!$E$2:$E$300,0)),ISNUMBER(MATCH(C50,'July 20'!$F$2:$F$300,0))),AND(ISNUMBER(MATCH(D50,'July 20'!$H$2:$H$300,0)),(ISNUMBER(MATCH(E50,'July 20'!$G$2:$G$300,0))))),"Found","Not Found")</f>
        <v>Found</v>
      </c>
      <c r="I50" s="33" t="str">
        <f>IF(OR(OR(ISNUMBER(MATCH(C50,'July 21'!$E$2:$E$300,0)),ISNUMBER(MATCH(C50,'July 21'!$F$2:$F$300,0))),AND(ISNUMBER(MATCH(D50,'July 21'!$H$2:$H$300,0)),(ISNUMBER(MATCH(E50,'July 21'!$G$2:$G$300,0))))),"Found","Not Found")</f>
        <v>Found</v>
      </c>
      <c r="J50" s="33" t="str">
        <f>IF(OR(OR(ISNUMBER(MATCH(C50,'July 22'!$E$2:$E$300,0)),ISNUMBER(MATCH(C50,'July 22'!$F$2:$F$300,0))),AND(ISNUMBER(MATCH(D50,'July 22'!$H$2:$H$300,0)),(ISNUMBER(MATCH(E50,'July 22'!$G$2:$G$300,0))))),"Found","Not Found")</f>
        <v>Not Found</v>
      </c>
      <c r="K50" s="33" t="str">
        <f>IF(OR(OR(ISNUMBER(MATCH(C50,'July 23'!$E$2:$E$300,0)),ISNUMBER(MATCH(C50,'July 23'!$F$2:$F$300,0))),AND(ISNUMBER(MATCH(D50,'July 23'!$H$2:$H$300,0)),(ISNUMBER(MATCH(E50,'July 23'!$G$2:$G$300,0))))),"Found","Not Found")</f>
        <v>Found</v>
      </c>
      <c r="L50" s="33" t="str">
        <f>IF(OR(OR(ISNUMBER(MATCH(C50,'July 24'!$E$2:$E$300,0)),ISNUMBER(MATCH(C50,'July 24'!$F$2:$F$300,0))),AND(ISNUMBER(MATCH(D50,'July 24'!$H$2:$H$300,0)),(ISNUMBER(MATCH(E50,'July 24'!$G$2:$G$300,0))))),"Found","Not Found")</f>
        <v>Not Found</v>
      </c>
      <c r="M50" s="36">
        <f t="shared" si="0"/>
        <v>5</v>
      </c>
      <c r="N50" s="34"/>
      <c r="O50" s="30" t="str">
        <f t="shared" si="1"/>
        <v>No</v>
      </c>
    </row>
    <row r="51" spans="1:20" ht="15" customHeight="1">
      <c r="B51" s="26" t="s">
        <v>1496</v>
      </c>
      <c r="D51" s="38" t="s">
        <v>1497</v>
      </c>
      <c r="E51" s="38" t="s">
        <v>1498</v>
      </c>
      <c r="F51" s="33" t="str">
        <f>IF(OR(OR(ISNUMBER(MATCH(C51,'July 18'!$E$2:$E$300,0)),ISNUMBER(MATCH(C51,'July 18'!$F$2:$F$300,0))),AND(ISNUMBER(MATCH(D51,'July 18'!$H$2:$H$300,0)),(ISNUMBER(MATCH(E51,'July 18'!$G$2:$G$300,0))))),"Found","Not Found")</f>
        <v>Not Found</v>
      </c>
      <c r="G51" s="33" t="str">
        <f>IF(OR(OR(ISNUMBER(MATCH(C51,'July 19'!$E$2:$E$300,0)),ISNUMBER(MATCH(C51,'July 19'!$F$2:$F$300,0))),AND(ISNUMBER(MATCH(D51,'July 19'!$H$2:$H$300,0)),(ISNUMBER(MATCH(E51,'July 19'!$G$2:$G$300,0))))),"Found","Not Found")</f>
        <v>Not Found</v>
      </c>
      <c r="H51" s="35" t="str">
        <f>IF(OR(OR(ISNUMBER(MATCH(C51,'July 20'!$E$2:$E$300,0)),ISNUMBER(MATCH(C51,'July 20'!$F$2:$F$300,0))),AND(ISNUMBER(MATCH(D51,'July 20'!$H$2:$H$300,0)),(ISNUMBER(MATCH(E51,'July 20'!$G$2:$G$300,0))))),"Found","Not Found")</f>
        <v>Not Found</v>
      </c>
      <c r="I51" s="33" t="str">
        <f>IF(OR(OR(ISNUMBER(MATCH(C51,'July 21'!$E$2:$E$300,0)),ISNUMBER(MATCH(C51,'July 21'!$F$2:$F$300,0))),AND(ISNUMBER(MATCH(D51,'July 21'!$H$2:$H$300,0)),(ISNUMBER(MATCH(E51,'July 21'!$G$2:$G$300,0))))),"Found","Not Found")</f>
        <v>Found</v>
      </c>
      <c r="J51" s="33" t="str">
        <f>IF(OR(OR(ISNUMBER(MATCH(C51,'July 22'!$E$2:$E$300,0)),ISNUMBER(MATCH(C51,'July 22'!$F$2:$F$300,0))),AND(ISNUMBER(MATCH(D51,'July 22'!$H$2:$H$300,0)),(ISNUMBER(MATCH(E51,'July 22'!$G$2:$G$300,0))))),"Found","Not Found")</f>
        <v>Found</v>
      </c>
      <c r="K51" s="33" t="str">
        <f>IF(OR(OR(ISNUMBER(MATCH(C51,'July 23'!$E$2:$E$300,0)),ISNUMBER(MATCH(C51,'July 23'!$F$2:$F$300,0))),AND(ISNUMBER(MATCH(D51,'July 23'!$H$2:$H$300,0)),(ISNUMBER(MATCH(E51,'July 23'!$G$2:$G$300,0))))),"Found","Not Found")</f>
        <v>Not Found</v>
      </c>
      <c r="L51" s="33" t="str">
        <f>IF(OR(OR(ISNUMBER(MATCH(C51,'July 24'!$E$2:$E$300,0)),ISNUMBER(MATCH(C51,'July 24'!$F$2:$F$300,0))),AND(ISNUMBER(MATCH(D51,'July 24'!$H$2:$H$300,0)),(ISNUMBER(MATCH(E51,'July 24'!$G$2:$G$300,0))))),"Found","Not Found")</f>
        <v>Not Found</v>
      </c>
      <c r="M51" s="36">
        <f t="shared" si="0"/>
        <v>2</v>
      </c>
      <c r="O51" s="30" t="str">
        <f t="shared" si="1"/>
        <v>Yes</v>
      </c>
    </row>
    <row r="52" spans="1:20" ht="15" customHeight="1">
      <c r="B52" s="26" t="s">
        <v>1499</v>
      </c>
      <c r="D52" s="38" t="s">
        <v>1500</v>
      </c>
      <c r="E52" s="38" t="s">
        <v>1501</v>
      </c>
      <c r="F52" s="33" t="str">
        <f>IF(OR(OR(ISNUMBER(MATCH(C52,'July 18'!$E$2:$E$300,0)),ISNUMBER(MATCH(C52,'July 18'!$F$2:$F$300,0))),AND(ISNUMBER(MATCH(D52,'July 18'!$H$2:$H$300,0)),(ISNUMBER(MATCH(E52,'July 18'!$G$2:$G$300,0))))),"Found","Not Found")</f>
        <v>Not Found</v>
      </c>
      <c r="G52" s="33" t="str">
        <f>IF(OR(OR(ISNUMBER(MATCH(C52,'July 19'!$E$2:$E$300,0)),ISNUMBER(MATCH(C52,'July 19'!$F$2:$F$300,0))),AND(ISNUMBER(MATCH(D52,'July 19'!$H$2:$H$300,0)),(ISNUMBER(MATCH(E52,'July 19'!$G$2:$G$300,0))))),"Found","Not Found")</f>
        <v>Not Found</v>
      </c>
      <c r="H52" s="35" t="str">
        <f>IF(OR(OR(ISNUMBER(MATCH(C52,'July 20'!$E$2:$E$300,0)),ISNUMBER(MATCH(C52,'July 20'!$F$2:$F$300,0))),AND(ISNUMBER(MATCH(D52,'July 20'!$H$2:$H$300,0)),(ISNUMBER(MATCH(E52,'July 20'!$G$2:$G$300,0))))),"Found","Not Found")</f>
        <v>Not Found</v>
      </c>
      <c r="I52" s="33" t="str">
        <f>IF(OR(OR(ISNUMBER(MATCH(C52,'July 21'!$E$2:$E$300,0)),ISNUMBER(MATCH(C52,'July 21'!$F$2:$F$300,0))),AND(ISNUMBER(MATCH(D52,'July 21'!$H$2:$H$300,0)),(ISNUMBER(MATCH(E52,'July 21'!$G$2:$G$300,0))))),"Found","Not Found")</f>
        <v>Not Found</v>
      </c>
      <c r="J52" s="33" t="str">
        <f>IF(OR(OR(ISNUMBER(MATCH(C52,'July 22'!$E$2:$E$300,0)),ISNUMBER(MATCH(C52,'July 22'!$F$2:$F$300,0))),AND(ISNUMBER(MATCH(D52,'July 22'!$H$2:$H$300,0)),(ISNUMBER(MATCH(E52,'July 22'!$G$2:$G$300,0))))),"Found","Not Found")</f>
        <v>Not Found</v>
      </c>
      <c r="K52" s="33" t="str">
        <f>IF(OR(OR(ISNUMBER(MATCH(C52,'July 23'!$E$2:$E$300,0)),ISNUMBER(MATCH(C52,'July 23'!$F$2:$F$300,0))),AND(ISNUMBER(MATCH(D52,'July 23'!$H$2:$H$300,0)),(ISNUMBER(MATCH(E52,'July 23'!$G$2:$G$300,0))))),"Found","Not Found")</f>
        <v>Not Found</v>
      </c>
      <c r="L52" s="33" t="str">
        <f>IF(OR(OR(ISNUMBER(MATCH(C52,'July 24'!$E$2:$E$300,0)),ISNUMBER(MATCH(C52,'July 24'!$F$2:$F$300,0))),AND(ISNUMBER(MATCH(D52,'July 24'!$H$2:$H$300,0)),(ISNUMBER(MATCH(E52,'July 24'!$G$2:$G$300,0))))),"Found","Not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1502</v>
      </c>
      <c r="C53" s="38"/>
      <c r="D53" s="38" t="s">
        <v>1503</v>
      </c>
      <c r="E53" s="38" t="s">
        <v>1504</v>
      </c>
      <c r="F53" s="33" t="str">
        <f>IF(OR(OR(ISNUMBER(MATCH(C53,'July 18'!$E$2:$E$300,0)),ISNUMBER(MATCH(C53,'July 18'!$F$2:$F$300,0))),AND(ISNUMBER(MATCH(D53,'July 18'!$H$2:$H$300,0)),(ISNUMBER(MATCH(E53,'July 18'!$G$2:$G$300,0))))),"Found","Not Found")</f>
        <v>Not Found</v>
      </c>
      <c r="G53" s="33" t="str">
        <f>IF(OR(OR(ISNUMBER(MATCH(C53,'July 19'!$E$2:$E$300,0)),ISNUMBER(MATCH(C53,'July 19'!$F$2:$F$300,0))),AND(ISNUMBER(MATCH(D53,'July 19'!$H$2:$H$300,0)),(ISNUMBER(MATCH(E53,'July 19'!$G$2:$G$300,0))))),"Found","Not Found")</f>
        <v>Not Found</v>
      </c>
      <c r="H53" s="35" t="str">
        <f>IF(OR(OR(ISNUMBER(MATCH(C53,'July 20'!$E$2:$E$300,0)),ISNUMBER(MATCH(C53,'July 20'!$F$2:$F$300,0))),AND(ISNUMBER(MATCH(D53,'July 20'!$H$2:$H$300,0)),(ISNUMBER(MATCH(E53,'July 20'!$G$2:$G$300,0))))),"Found","Not Found")</f>
        <v>Not Found</v>
      </c>
      <c r="I53" s="33" t="str">
        <f>IF(OR(OR(ISNUMBER(MATCH(C53,'July 21'!$E$2:$E$300,0)),ISNUMBER(MATCH(C53,'July 21'!$F$2:$F$300,0))),AND(ISNUMBER(MATCH(D53,'July 21'!$H$2:$H$300,0)),(ISNUMBER(MATCH(E53,'July 21'!$G$2:$G$300,0))))),"Found","Not Found")</f>
        <v>Not Found</v>
      </c>
      <c r="J53" s="33" t="str">
        <f>IF(OR(OR(ISNUMBER(MATCH(C53,'July 22'!$E$2:$E$300,0)),ISNUMBER(MATCH(C53,'July 22'!$F$2:$F$300,0))),AND(ISNUMBER(MATCH(D53,'July 22'!$H$2:$H$300,0)),(ISNUMBER(MATCH(E53,'July 22'!$G$2:$G$300,0))))),"Found","Not Found")</f>
        <v>Not Found</v>
      </c>
      <c r="K53" s="33" t="str">
        <f>IF(OR(OR(ISNUMBER(MATCH(C53,'July 23'!$E$2:$E$300,0)),ISNUMBER(MATCH(C53,'July 23'!$F$2:$F$300,0))),AND(ISNUMBER(MATCH(D53,'July 23'!$H$2:$H$300,0)),(ISNUMBER(MATCH(E53,'July 23'!$G$2:$G$300,0))))),"Found","Not Found")</f>
        <v>Not Found</v>
      </c>
      <c r="L53" s="33" t="str">
        <f>IF(OR(OR(ISNUMBER(MATCH(C53,'July 24'!$E$2:$E$300,0)),ISNUMBER(MATCH(C53,'July 24'!$F$2:$F$300,0))),AND(ISNUMBER(MATCH(D53,'July 24'!$H$2:$H$300,0)),(ISNUMBER(MATCH(E53,'July 24'!$G$2:$G$300,0))))),"Found","Not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1505</v>
      </c>
      <c r="C54" s="38"/>
      <c r="D54" s="38" t="s">
        <v>1506</v>
      </c>
      <c r="E54" s="38" t="s">
        <v>1507</v>
      </c>
      <c r="F54" s="33" t="str">
        <f>IF(OR(OR(ISNUMBER(MATCH(C54,'July 18'!$E$2:$E$300,0)),ISNUMBER(MATCH(C54,'July 18'!$F$2:$F$300,0))),AND(ISNUMBER(MATCH(D54,'July 18'!$H$2:$H$300,0)),(ISNUMBER(MATCH(E54,'July 18'!$G$2:$G$300,0))))),"Found","Not Found")</f>
        <v>Not Found</v>
      </c>
      <c r="G54" s="33" t="str">
        <f>IF(OR(OR(ISNUMBER(MATCH(C54,'July 19'!$E$2:$E$300,0)),ISNUMBER(MATCH(C54,'July 19'!$F$2:$F$300,0))),AND(ISNUMBER(MATCH(D54,'July 19'!$H$2:$H$300,0)),(ISNUMBER(MATCH(E54,'July 19'!$G$2:$G$300,0))))),"Found","Not Found")</f>
        <v>Not Found</v>
      </c>
      <c r="H54" s="35" t="str">
        <f>IF(OR(OR(ISNUMBER(MATCH(C54,'July 20'!$E$2:$E$300,0)),ISNUMBER(MATCH(C54,'July 20'!$F$2:$F$300,0))),AND(ISNUMBER(MATCH(D54,'July 20'!$H$2:$H$300,0)),(ISNUMBER(MATCH(E54,'July 20'!$G$2:$G$300,0))))),"Found","Not Found")</f>
        <v>Not Found</v>
      </c>
      <c r="I54" s="33" t="str">
        <f>IF(OR(OR(ISNUMBER(MATCH(C54,'July 21'!$E$2:$E$300,0)),ISNUMBER(MATCH(C54,'July 21'!$F$2:$F$300,0))),AND(ISNUMBER(MATCH(D54,'July 21'!$H$2:$H$300,0)),(ISNUMBER(MATCH(E54,'July 21'!$G$2:$G$300,0))))),"Found","Not Found")</f>
        <v>Not Found</v>
      </c>
      <c r="J54" s="33" t="str">
        <f>IF(OR(OR(ISNUMBER(MATCH(C54,'July 22'!$E$2:$E$300,0)),ISNUMBER(MATCH(C54,'July 22'!$F$2:$F$300,0))),AND(ISNUMBER(MATCH(D54,'July 22'!$H$2:$H$300,0)),(ISNUMBER(MATCH(E54,'July 22'!$G$2:$G$300,0))))),"Found","Not Found")</f>
        <v>Not Found</v>
      </c>
      <c r="K54" s="33" t="str">
        <f>IF(OR(OR(ISNUMBER(MATCH(C54,'July 23'!$E$2:$E$300,0)),ISNUMBER(MATCH(C54,'July 23'!$F$2:$F$300,0))),AND(ISNUMBER(MATCH(D54,'July 23'!$H$2:$H$300,0)),(ISNUMBER(MATCH(E54,'July 23'!$G$2:$G$300,0))))),"Found","Not Found")</f>
        <v>Not Found</v>
      </c>
      <c r="L54" s="33" t="str">
        <f>IF(OR(OR(ISNUMBER(MATCH(C54,'July 24'!$E$2:$E$300,0)),ISNUMBER(MATCH(C54,'July 24'!$F$2:$F$300,0))),AND(ISNUMBER(MATCH(D54,'July 24'!$H$2:$H$300,0)),(ISNUMBER(MATCH(E54,'July 24'!$G$2:$G$300,0))))),"Found","Not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1508</v>
      </c>
      <c r="C55" s="58"/>
      <c r="D55" s="38" t="s">
        <v>1509</v>
      </c>
      <c r="E55" s="38" t="s">
        <v>122</v>
      </c>
      <c r="F55" s="33" t="str">
        <f>IF(OR(OR(ISNUMBER(MATCH(C55,'July 18'!$E$2:$E$300,0)),ISNUMBER(MATCH(C55,'July 18'!$F$2:$F$300,0))),AND(ISNUMBER(MATCH(D55,'July 18'!$H$2:$H$300,0)),(ISNUMBER(MATCH(E55,'July 18'!$G$2:$G$300,0))))),"Found","Not Found")</f>
        <v>Not Found</v>
      </c>
      <c r="G55" s="33" t="str">
        <f>IF(OR(OR(ISNUMBER(MATCH(C55,'July 19'!$E$2:$E$300,0)),ISNUMBER(MATCH(C55,'July 19'!$F$2:$F$300,0))),AND(ISNUMBER(MATCH(D55,'July 19'!$H$2:$H$300,0)),(ISNUMBER(MATCH(E55,'July 19'!$G$2:$G$300,0))))),"Found","Not Found")</f>
        <v>Not Found</v>
      </c>
      <c r="H55" s="35" t="str">
        <f>IF(OR(OR(ISNUMBER(MATCH(C55,'July 20'!$E$2:$E$300,0)),ISNUMBER(MATCH(C55,'July 20'!$F$2:$F$300,0))),AND(ISNUMBER(MATCH(D55,'July 20'!$H$2:$H$300,0)),(ISNUMBER(MATCH(E55,'July 20'!$G$2:$G$300,0))))),"Found","Not Found")</f>
        <v>Not Found</v>
      </c>
      <c r="I55" s="33" t="str">
        <f>IF(OR(OR(ISNUMBER(MATCH(C55,'July 21'!$E$2:$E$300,0)),ISNUMBER(MATCH(C55,'July 21'!$F$2:$F$300,0))),AND(ISNUMBER(MATCH(D55,'July 21'!$H$2:$H$300,0)),(ISNUMBER(MATCH(E55,'July 21'!$G$2:$G$300,0))))),"Found","Not Found")</f>
        <v>Not Found</v>
      </c>
      <c r="J55" s="33" t="str">
        <f>IF(OR(OR(ISNUMBER(MATCH(C55,'July 22'!$E$2:$E$300,0)),ISNUMBER(MATCH(C55,'July 22'!$F$2:$F$300,0))),AND(ISNUMBER(MATCH(D55,'July 22'!$H$2:$H$300,0)),(ISNUMBER(MATCH(E55,'July 22'!$G$2:$G$300,0))))),"Found","Not Found")</f>
        <v>Not Found</v>
      </c>
      <c r="K55" s="33" t="str">
        <f>IF(OR(OR(ISNUMBER(MATCH(C55,'July 23'!$E$2:$E$300,0)),ISNUMBER(MATCH(C55,'July 23'!$F$2:$F$300,0))),AND(ISNUMBER(MATCH(D55,'July 23'!$H$2:$H$300,0)),(ISNUMBER(MATCH(E55,'July 23'!$G$2:$G$300,0))))),"Found","Not Found")</f>
        <v>Not Found</v>
      </c>
      <c r="L55" s="33" t="str">
        <f>IF(OR(OR(ISNUMBER(MATCH(C55,'July 24'!$E$2:$E$300,0)),ISNUMBER(MATCH(C55,'July 24'!$F$2:$F$300,0))),AND(ISNUMBER(MATCH(D55,'July 24'!$H$2:$H$300,0)),(ISNUMBER(MATCH(E55,'July 24'!$G$2:$G$300,0))))),"Found","Not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1481</v>
      </c>
      <c r="C56" s="38"/>
      <c r="D56" s="38" t="s">
        <v>1510</v>
      </c>
      <c r="E56" s="38" t="s">
        <v>1483</v>
      </c>
      <c r="F56" s="33" t="str">
        <f>IF(OR(OR(ISNUMBER(MATCH(C56,'July 18'!$E$2:$E$300,0)),ISNUMBER(MATCH(C56,'July 18'!$F$2:$F$300,0))),AND(ISNUMBER(MATCH(D56,'July 18'!$H$2:$H$300,0)),(ISNUMBER(MATCH(E56,'July 18'!$G$2:$G$300,0))))),"Found","Not Found")</f>
        <v>Not Found</v>
      </c>
      <c r="G56" s="33" t="str">
        <f>IF(OR(OR(ISNUMBER(MATCH(C56,'July 19'!$E$2:$E$300,0)),ISNUMBER(MATCH(C56,'July 19'!$F$2:$F$300,0))),AND(ISNUMBER(MATCH(D56,'July 19'!$H$2:$H$300,0)),(ISNUMBER(MATCH(E56,'July 19'!$G$2:$G$300,0))))),"Found","Not Found")</f>
        <v>Not Found</v>
      </c>
      <c r="H56" s="35" t="str">
        <f>IF(OR(OR(ISNUMBER(MATCH(C56,'July 20'!$E$2:$E$300,0)),ISNUMBER(MATCH(C56,'July 20'!$F$2:$F$300,0))),AND(ISNUMBER(MATCH(D56,'July 20'!$H$2:$H$300,0)),(ISNUMBER(MATCH(E56,'July 20'!$G$2:$G$300,0))))),"Found","Not Found")</f>
        <v>Not Found</v>
      </c>
      <c r="I56" s="33" t="str">
        <f>IF(OR(OR(ISNUMBER(MATCH(C56,'July 21'!$E$2:$E$300,0)),ISNUMBER(MATCH(C56,'July 21'!$F$2:$F$300,0))),AND(ISNUMBER(MATCH(D56,'July 21'!$H$2:$H$300,0)),(ISNUMBER(MATCH(E56,'July 21'!$G$2:$G$300,0))))),"Found","Not Found")</f>
        <v>Not Found</v>
      </c>
      <c r="J56" s="33" t="str">
        <f>IF(OR(OR(ISNUMBER(MATCH(C56,'July 22'!$E$2:$E$300,0)),ISNUMBER(MATCH(C56,'July 22'!$F$2:$F$300,0))),AND(ISNUMBER(MATCH(D56,'July 22'!$H$2:$H$300,0)),(ISNUMBER(MATCH(E56,'July 22'!$G$2:$G$300,0))))),"Found","Not Found")</f>
        <v>Not Found</v>
      </c>
      <c r="K56" s="33" t="str">
        <f>IF(OR(OR(ISNUMBER(MATCH(C56,'July 23'!$E$2:$E$300,0)),ISNUMBER(MATCH(C56,'July 23'!$F$2:$F$300,0))),AND(ISNUMBER(MATCH(D56,'July 23'!$H$2:$H$300,0)),(ISNUMBER(MATCH(E56,'July 23'!$G$2:$G$300,0))))),"Found","Not Found")</f>
        <v>Not Found</v>
      </c>
      <c r="L56" s="33" t="str">
        <f>IF(OR(OR(ISNUMBER(MATCH(C56,'July 24'!$E$2:$E$300,0)),ISNUMBER(MATCH(C56,'July 24'!$F$2:$F$300,0))),AND(ISNUMBER(MATCH(D56,'July 24'!$H$2:$H$300,0)),(ISNUMBER(MATCH(E56,'July 24'!$G$2:$G$300,0))))),"Found","Not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1511</v>
      </c>
      <c r="C57" s="38"/>
      <c r="D57" s="38" t="s">
        <v>96</v>
      </c>
      <c r="E57" s="38" t="s">
        <v>35</v>
      </c>
      <c r="F57" s="33" t="str">
        <f>IF(OR(OR(ISNUMBER(MATCH(C57,'July 18'!$E$2:$E$300,0)),ISNUMBER(MATCH(C57,'July 18'!$F$2:$F$300,0))),AND(ISNUMBER(MATCH(D57,'July 18'!$H$2:$H$300,0)),(ISNUMBER(MATCH(E57,'July 18'!$G$2:$G$300,0))))),"Found","Not Found")</f>
        <v>Found</v>
      </c>
      <c r="G57" s="33" t="str">
        <f>IF(OR(OR(ISNUMBER(MATCH(C57,'July 19'!$E$2:$E$300,0)),ISNUMBER(MATCH(C57,'July 19'!$F$2:$F$300,0))),AND(ISNUMBER(MATCH(D57,'July 19'!$H$2:$H$300,0)),(ISNUMBER(MATCH(E57,'July 19'!$G$2:$G$300,0))))),"Found","Not Found")</f>
        <v>Found</v>
      </c>
      <c r="H57" s="35" t="str">
        <f>IF(OR(OR(ISNUMBER(MATCH(C57,'July 20'!$E$2:$E$300,0)),ISNUMBER(MATCH(C57,'July 20'!$F$2:$F$300,0))),AND(ISNUMBER(MATCH(D57,'July 20'!$H$2:$H$300,0)),(ISNUMBER(MATCH(E57,'July 20'!$G$2:$G$300,0))))),"Found","Not Found")</f>
        <v>Found</v>
      </c>
      <c r="I57" s="33" t="str">
        <f>IF(OR(OR(ISNUMBER(MATCH(C57,'July 21'!$E$2:$E$300,0)),ISNUMBER(MATCH(C57,'July 21'!$F$2:$F$300,0))),AND(ISNUMBER(MATCH(D57,'July 21'!$H$2:$H$300,0)),(ISNUMBER(MATCH(E57,'July 21'!$G$2:$G$300,0))))),"Found","Not Found")</f>
        <v>Found</v>
      </c>
      <c r="J57" s="33" t="str">
        <f>IF(OR(OR(ISNUMBER(MATCH(C57,'July 22'!$E$2:$E$300,0)),ISNUMBER(MATCH(C57,'July 22'!$F$2:$F$300,0))),AND(ISNUMBER(MATCH(D57,'July 22'!$H$2:$H$300,0)),(ISNUMBER(MATCH(E57,'July 22'!$G$2:$G$300,0))))),"Found","Not Found")</f>
        <v>Found</v>
      </c>
      <c r="K57" s="33" t="str">
        <f>IF(OR(OR(ISNUMBER(MATCH(C57,'July 23'!$E$2:$E$300,0)),ISNUMBER(MATCH(C57,'July 23'!$F$2:$F$300,0))),AND(ISNUMBER(MATCH(D57,'July 23'!$H$2:$H$300,0)),(ISNUMBER(MATCH(E57,'July 23'!$G$2:$G$300,0))))),"Found","Not Found")</f>
        <v>Found</v>
      </c>
      <c r="L57" s="33" t="str">
        <f>IF(OR(OR(ISNUMBER(MATCH(C57,'July 24'!$E$2:$E$300,0)),ISNUMBER(MATCH(C57,'July 24'!$F$2:$F$300,0))),AND(ISNUMBER(MATCH(D57,'July 24'!$H$2:$H$300,0)),(ISNUMBER(MATCH(E57,'July 24'!$G$2:$G$300,0))))),"Found","Not Found")</f>
        <v>Found</v>
      </c>
      <c r="M57" s="36">
        <f t="shared" si="0"/>
        <v>7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1512</v>
      </c>
      <c r="C58" s="38"/>
      <c r="D58" s="38" t="s">
        <v>1513</v>
      </c>
      <c r="E58" s="38" t="s">
        <v>1514</v>
      </c>
      <c r="F58" s="33" t="str">
        <f>IF(OR(OR(ISNUMBER(MATCH(C58,'July 18'!$E$2:$E$300,0)),ISNUMBER(MATCH(C58,'July 18'!$F$2:$F$300,0))),AND(ISNUMBER(MATCH(D58,'July 18'!$H$2:$H$300,0)),(ISNUMBER(MATCH(E58,'July 18'!$G$2:$G$300,0))))),"Found","Not Found")</f>
        <v>Not Found</v>
      </c>
      <c r="G58" s="33" t="str">
        <f>IF(OR(OR(ISNUMBER(MATCH(C58,'July 19'!$E$2:$E$300,0)),ISNUMBER(MATCH(C58,'July 19'!$F$2:$F$300,0))),AND(ISNUMBER(MATCH(D58,'July 19'!$H$2:$H$300,0)),(ISNUMBER(MATCH(E58,'July 19'!$G$2:$G$300,0))))),"Found","Not Found")</f>
        <v>Not Found</v>
      </c>
      <c r="H58" s="35" t="str">
        <f>IF(OR(OR(ISNUMBER(MATCH(C58,'July 20'!$E$2:$E$300,0)),ISNUMBER(MATCH(C58,'July 20'!$F$2:$F$300,0))),AND(ISNUMBER(MATCH(D58,'July 20'!$H$2:$H$300,0)),(ISNUMBER(MATCH(E58,'July 20'!$G$2:$G$300,0))))),"Found","Not Found")</f>
        <v>Not Found</v>
      </c>
      <c r="I58" s="33" t="str">
        <f>IF(OR(OR(ISNUMBER(MATCH(C58,'July 21'!$E$2:$E$300,0)),ISNUMBER(MATCH(C58,'July 21'!$F$2:$F$300,0))),AND(ISNUMBER(MATCH(D58,'July 21'!$H$2:$H$300,0)),(ISNUMBER(MATCH(E58,'July 21'!$G$2:$G$300,0))))),"Found","Not Found")</f>
        <v>Not Found</v>
      </c>
      <c r="J58" s="33" t="str">
        <f>IF(OR(OR(ISNUMBER(MATCH(C58,'July 22'!$E$2:$E$300,0)),ISNUMBER(MATCH(C58,'July 22'!$F$2:$F$300,0))),AND(ISNUMBER(MATCH(D58,'July 22'!$H$2:$H$300,0)),(ISNUMBER(MATCH(E58,'July 22'!$G$2:$G$300,0))))),"Found","Not Found")</f>
        <v>Not Found</v>
      </c>
      <c r="K58" s="33" t="str">
        <f>IF(OR(OR(ISNUMBER(MATCH(C58,'July 23'!$E$2:$E$300,0)),ISNUMBER(MATCH(C58,'July 23'!$F$2:$F$300,0))),AND(ISNUMBER(MATCH(D58,'July 23'!$H$2:$H$300,0)),(ISNUMBER(MATCH(E58,'July 23'!$G$2:$G$300,0))))),"Found","Not Found")</f>
        <v>Not Found</v>
      </c>
      <c r="L58" s="33" t="str">
        <f>IF(OR(OR(ISNUMBER(MATCH(C58,'July 24'!$E$2:$E$300,0)),ISNUMBER(MATCH(C58,'July 24'!$F$2:$F$300,0))),AND(ISNUMBER(MATCH(D58,'July 24'!$H$2:$H$300,0)),(ISNUMBER(MATCH(E58,'July 24'!$G$2:$G$300,0))))),"Found","Not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1494</v>
      </c>
      <c r="C59" s="38"/>
      <c r="D59" s="38" t="s">
        <v>132</v>
      </c>
      <c r="E59" s="38" t="s">
        <v>131</v>
      </c>
      <c r="F59" s="33" t="str">
        <f>IF(OR(OR(ISNUMBER(MATCH(C59,'July 18'!$E$2:$E$300,0)),ISNUMBER(MATCH(C59,'July 18'!$F$2:$F$300,0))),AND(ISNUMBER(MATCH(D59,'July 18'!$H$2:$H$300,0)),(ISNUMBER(MATCH(E59,'July 18'!$G$2:$G$300,0))))),"Found","Not Found")</f>
        <v>Not Found</v>
      </c>
      <c r="G59" s="33" t="str">
        <f>IF(OR(OR(ISNUMBER(MATCH(C59,'July 19'!$E$2:$E$300,0)),ISNUMBER(MATCH(C59,'July 19'!$F$2:$F$300,0))),AND(ISNUMBER(MATCH(D59,'July 19'!$H$2:$H$300,0)),(ISNUMBER(MATCH(E59,'July 19'!$G$2:$G$300,0))))),"Found","Not Found")</f>
        <v>Not Found</v>
      </c>
      <c r="H59" s="35" t="str">
        <f>IF(OR(OR(ISNUMBER(MATCH(C59,'July 20'!$E$2:$E$300,0)),ISNUMBER(MATCH(C59,'July 20'!$F$2:$F$300,0))),AND(ISNUMBER(MATCH(D59,'July 20'!$H$2:$H$300,0)),(ISNUMBER(MATCH(E59,'July 20'!$G$2:$G$300,0))))),"Found","Not Found")</f>
        <v>Found</v>
      </c>
      <c r="I59" s="33" t="str">
        <f>IF(OR(OR(ISNUMBER(MATCH(C59,'July 21'!$E$2:$E$300,0)),ISNUMBER(MATCH(C59,'July 21'!$F$2:$F$300,0))),AND(ISNUMBER(MATCH(D59,'July 21'!$H$2:$H$300,0)),(ISNUMBER(MATCH(E59,'July 21'!$G$2:$G$300,0))))),"Found","Not Found")</f>
        <v>Found</v>
      </c>
      <c r="J59" s="33" t="str">
        <f>IF(OR(OR(ISNUMBER(MATCH(C59,'July 22'!$E$2:$E$300,0)),ISNUMBER(MATCH(C59,'July 22'!$F$2:$F$300,0))),AND(ISNUMBER(MATCH(D59,'July 22'!$H$2:$H$300,0)),(ISNUMBER(MATCH(E59,'July 22'!$G$2:$G$300,0))))),"Found","Not Found")</f>
        <v>Found</v>
      </c>
      <c r="K59" s="33" t="str">
        <f>IF(OR(OR(ISNUMBER(MATCH(C59,'July 23'!$E$2:$E$300,0)),ISNUMBER(MATCH(C59,'July 23'!$F$2:$F$300,0))),AND(ISNUMBER(MATCH(D59,'July 23'!$H$2:$H$300,0)),(ISNUMBER(MATCH(E59,'July 23'!$G$2:$G$300,0))))),"Found","Not Found")</f>
        <v>Found</v>
      </c>
      <c r="L59" s="33" t="str">
        <f>IF(OR(OR(ISNUMBER(MATCH(C59,'July 24'!$E$2:$E$300,0)),ISNUMBER(MATCH(C59,'July 24'!$F$2:$F$300,0))),AND(ISNUMBER(MATCH(D59,'July 24'!$H$2:$H$300,0)),(ISNUMBER(MATCH(E59,'July 24'!$G$2:$G$300,0))))),"Found","Not Found")</f>
        <v>Not Found</v>
      </c>
      <c r="M59" s="36">
        <f t="shared" si="0"/>
        <v>4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1515</v>
      </c>
      <c r="C60" s="38"/>
      <c r="D60" s="38" t="s">
        <v>1516</v>
      </c>
      <c r="E60" s="38" t="s">
        <v>1517</v>
      </c>
      <c r="F60" s="33" t="str">
        <f>IF(OR(OR(ISNUMBER(MATCH(C60,'July 18'!$E$2:$E$300,0)),ISNUMBER(MATCH(C60,'July 18'!$F$2:$F$300,0))),AND(ISNUMBER(MATCH(D60,'July 18'!$H$2:$H$300,0)),(ISNUMBER(MATCH(E60,'July 18'!$G$2:$G$300,0))))),"Found","Not Found")</f>
        <v>Not Found</v>
      </c>
      <c r="G60" s="33" t="str">
        <f>IF(OR(OR(ISNUMBER(MATCH(C60,'July 19'!$E$2:$E$300,0)),ISNUMBER(MATCH(C60,'July 19'!$F$2:$F$300,0))),AND(ISNUMBER(MATCH(D60,'July 19'!$H$2:$H$300,0)),(ISNUMBER(MATCH(E60,'July 19'!$G$2:$G$300,0))))),"Found","Not Found")</f>
        <v>Not Found</v>
      </c>
      <c r="H60" s="35" t="str">
        <f>IF(OR(OR(ISNUMBER(MATCH(C60,'July 20'!$E$2:$E$300,0)),ISNUMBER(MATCH(C60,'July 20'!$F$2:$F$300,0))),AND(ISNUMBER(MATCH(D60,'July 20'!$H$2:$H$300,0)),(ISNUMBER(MATCH(E60,'July 20'!$G$2:$G$300,0))))),"Found","Not Found")</f>
        <v>Not Found</v>
      </c>
      <c r="I60" s="33" t="str">
        <f>IF(OR(OR(ISNUMBER(MATCH(C60,'July 21'!$E$2:$E$300,0)),ISNUMBER(MATCH(C60,'July 21'!$F$2:$F$300,0))),AND(ISNUMBER(MATCH(D60,'July 21'!$H$2:$H$300,0)),(ISNUMBER(MATCH(E60,'July 21'!$G$2:$G$300,0))))),"Found","Not Found")</f>
        <v>Not Found</v>
      </c>
      <c r="J60" s="33" t="str">
        <f>IF(OR(OR(ISNUMBER(MATCH(C60,'July 22'!$E$2:$E$300,0)),ISNUMBER(MATCH(C60,'July 22'!$F$2:$F$300,0))),AND(ISNUMBER(MATCH(D60,'July 22'!$H$2:$H$300,0)),(ISNUMBER(MATCH(E60,'July 22'!$G$2:$G$300,0))))),"Found","Not Found")</f>
        <v>Not Found</v>
      </c>
      <c r="K60" s="33" t="str">
        <f>IF(OR(OR(ISNUMBER(MATCH(C60,'July 23'!$E$2:$E$300,0)),ISNUMBER(MATCH(C60,'July 23'!$F$2:$F$300,0))),AND(ISNUMBER(MATCH(D60,'July 23'!$H$2:$H$300,0)),(ISNUMBER(MATCH(E60,'July 23'!$G$2:$G$300,0))))),"Found","Not Found")</f>
        <v>Not Found</v>
      </c>
      <c r="L60" s="33" t="str">
        <f>IF(OR(OR(ISNUMBER(MATCH(C60,'July 24'!$E$2:$E$300,0)),ISNUMBER(MATCH(C60,'July 24'!$F$2:$F$300,0))),AND(ISNUMBER(MATCH(D60,'July 24'!$H$2:$H$300,0)),(ISNUMBER(MATCH(E60,'July 24'!$G$2:$G$300,0))))),"Found","Not Found")</f>
        <v>Not Found</v>
      </c>
      <c r="M60" s="36">
        <f t="shared" si="0"/>
        <v>0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1518</v>
      </c>
      <c r="C61" s="38"/>
      <c r="D61" s="38" t="s">
        <v>1519</v>
      </c>
      <c r="E61" s="38" t="s">
        <v>1520</v>
      </c>
      <c r="F61" s="33" t="str">
        <f>IF(OR(OR(ISNUMBER(MATCH(C61,'July 18'!$E$2:$E$300,0)),ISNUMBER(MATCH(C61,'July 18'!$F$2:$F$300,0))),AND(ISNUMBER(MATCH(D61,'July 18'!$H$2:$H$300,0)),(ISNUMBER(MATCH(E61,'July 18'!$G$2:$G$300,0))))),"Found","Not Found")</f>
        <v>Not Found</v>
      </c>
      <c r="G61" s="33" t="str">
        <f>IF(OR(OR(ISNUMBER(MATCH(C61,'July 19'!$E$2:$E$300,0)),ISNUMBER(MATCH(C61,'July 19'!$F$2:$F$300,0))),AND(ISNUMBER(MATCH(D61,'July 19'!$H$2:$H$300,0)),(ISNUMBER(MATCH(E61,'July 19'!$G$2:$G$300,0))))),"Found","Not Found")</f>
        <v>Not Found</v>
      </c>
      <c r="H61" s="35" t="str">
        <f>IF(OR(OR(ISNUMBER(MATCH(C61,'July 20'!$E$2:$E$300,0)),ISNUMBER(MATCH(C61,'July 20'!$F$2:$F$300,0))),AND(ISNUMBER(MATCH(D61,'July 20'!$H$2:$H$300,0)),(ISNUMBER(MATCH(E61,'July 20'!$G$2:$G$300,0))))),"Found","Not Found")</f>
        <v>Not Found</v>
      </c>
      <c r="I61" s="33" t="str">
        <f>IF(OR(OR(ISNUMBER(MATCH(C61,'July 21'!$E$2:$E$300,0)),ISNUMBER(MATCH(C61,'July 21'!$F$2:$F$300,0))),AND(ISNUMBER(MATCH(D61,'July 21'!$H$2:$H$300,0)),(ISNUMBER(MATCH(E61,'July 21'!$G$2:$G$300,0))))),"Found","Not Found")</f>
        <v>Not Found</v>
      </c>
      <c r="J61" s="33" t="str">
        <f>IF(OR(OR(ISNUMBER(MATCH(C61,'July 22'!$E$2:$E$300,0)),ISNUMBER(MATCH(C61,'July 22'!$F$2:$F$300,0))),AND(ISNUMBER(MATCH(D61,'July 22'!$H$2:$H$300,0)),(ISNUMBER(MATCH(E61,'July 22'!$G$2:$G$300,0))))),"Found","Not Found")</f>
        <v>Not Found</v>
      </c>
      <c r="K61" s="33" t="str">
        <f>IF(OR(OR(ISNUMBER(MATCH(C61,'July 23'!$E$2:$E$300,0)),ISNUMBER(MATCH(C61,'July 23'!$F$2:$F$300,0))),AND(ISNUMBER(MATCH(D61,'July 23'!$H$2:$H$300,0)),(ISNUMBER(MATCH(E61,'July 23'!$G$2:$G$300,0))))),"Found","Not Found")</f>
        <v>Not Found</v>
      </c>
      <c r="L61" s="33" t="str">
        <f>IF(OR(OR(ISNUMBER(MATCH(C61,'July 24'!$E$2:$E$300,0)),ISNUMBER(MATCH(C61,'July 24'!$F$2:$F$300,0))),AND(ISNUMBER(MATCH(D61,'July 24'!$H$2:$H$300,0)),(ISNUMBER(MATCH(E61,'July 24'!$G$2:$G$300,0))))),"Found","Not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1521</v>
      </c>
      <c r="C62" s="38"/>
      <c r="D62" s="38" t="s">
        <v>1522</v>
      </c>
      <c r="E62" s="38" t="s">
        <v>1523</v>
      </c>
      <c r="F62" s="33" t="str">
        <f>IF(OR(OR(ISNUMBER(MATCH(C62,'July 18'!$E$2:$E$300,0)),ISNUMBER(MATCH(C62,'July 18'!$F$2:$F$300,0))),AND(ISNUMBER(MATCH(D62,'July 18'!$H$2:$H$300,0)),(ISNUMBER(MATCH(E62,'July 18'!$G$2:$G$300,0))))),"Found","Not Found")</f>
        <v>Not Found</v>
      </c>
      <c r="G62" s="33" t="str">
        <f>IF(OR(OR(ISNUMBER(MATCH(C62,'July 19'!$E$2:$E$300,0)),ISNUMBER(MATCH(C62,'July 19'!$F$2:$F$300,0))),AND(ISNUMBER(MATCH(D62,'July 19'!$H$2:$H$300,0)),(ISNUMBER(MATCH(E62,'July 19'!$G$2:$G$300,0))))),"Found","Not Found")</f>
        <v>Not Found</v>
      </c>
      <c r="H62" s="35" t="str">
        <f>IF(OR(OR(ISNUMBER(MATCH(C62,'July 20'!$E$2:$E$300,0)),ISNUMBER(MATCH(C62,'July 20'!$F$2:$F$300,0))),AND(ISNUMBER(MATCH(D62,'July 20'!$H$2:$H$300,0)),(ISNUMBER(MATCH(E62,'July 20'!$G$2:$G$300,0))))),"Found","Not Found")</f>
        <v>Not Found</v>
      </c>
      <c r="I62" s="33" t="str">
        <f>IF(OR(OR(ISNUMBER(MATCH(C62,'July 21'!$E$2:$E$300,0)),ISNUMBER(MATCH(C62,'July 21'!$F$2:$F$300,0))),AND(ISNUMBER(MATCH(D62,'July 21'!$H$2:$H$300,0)),(ISNUMBER(MATCH(E62,'July 21'!$G$2:$G$300,0))))),"Found","Not Found")</f>
        <v>Not Found</v>
      </c>
      <c r="J62" s="33" t="str">
        <f>IF(OR(OR(ISNUMBER(MATCH(C62,'July 22'!$E$2:$E$300,0)),ISNUMBER(MATCH(C62,'July 22'!$F$2:$F$300,0))),AND(ISNUMBER(MATCH(D62,'July 22'!$H$2:$H$300,0)),(ISNUMBER(MATCH(E62,'July 22'!$G$2:$G$300,0))))),"Found","Not Found")</f>
        <v>Not Found</v>
      </c>
      <c r="K62" s="33" t="str">
        <f>IF(OR(OR(ISNUMBER(MATCH(C62,'July 23'!$E$2:$E$300,0)),ISNUMBER(MATCH(C62,'July 23'!$F$2:$F$300,0))),AND(ISNUMBER(MATCH(D62,'July 23'!$H$2:$H$300,0)),(ISNUMBER(MATCH(E62,'July 23'!$G$2:$G$300,0))))),"Found","Not Found")</f>
        <v>Not Found</v>
      </c>
      <c r="L62" s="33" t="str">
        <f>IF(OR(OR(ISNUMBER(MATCH(C62,'July 24'!$E$2:$E$300,0)),ISNUMBER(MATCH(C62,'July 24'!$F$2:$F$300,0))),AND(ISNUMBER(MATCH(D62,'July 24'!$H$2:$H$300,0)),(ISNUMBER(MATCH(E62,'July 24'!$G$2:$G$300,0))))),"Found","Not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1524</v>
      </c>
      <c r="C63" s="38"/>
      <c r="D63" s="38" t="s">
        <v>1142</v>
      </c>
      <c r="E63" s="38" t="s">
        <v>1525</v>
      </c>
      <c r="F63" s="33" t="str">
        <f>IF(OR(OR(ISNUMBER(MATCH(C63,'July 18'!$E$2:$E$300,0)),ISNUMBER(MATCH(C63,'July 18'!$F$2:$F$300,0))),AND(ISNUMBER(MATCH(D63,'July 18'!$H$2:$H$300,0)),(ISNUMBER(MATCH(E63,'July 18'!$G$2:$G$300,0))))),"Found","Not Found")</f>
        <v>Not Found</v>
      </c>
      <c r="G63" s="33" t="str">
        <f>IF(OR(OR(ISNUMBER(MATCH(C63,'July 19'!$E$2:$E$300,0)),ISNUMBER(MATCH(C63,'July 19'!$F$2:$F$300,0))),AND(ISNUMBER(MATCH(D63,'July 19'!$H$2:$H$300,0)),(ISNUMBER(MATCH(E63,'July 19'!$G$2:$G$300,0))))),"Found","Not Found")</f>
        <v>Not Found</v>
      </c>
      <c r="H63" s="35" t="str">
        <f>IF(OR(OR(ISNUMBER(MATCH(C63,'July 20'!$E$2:$E$300,0)),ISNUMBER(MATCH(C63,'July 20'!$F$2:$F$300,0))),AND(ISNUMBER(MATCH(D63,'July 20'!$H$2:$H$300,0)),(ISNUMBER(MATCH(E63,'July 20'!$G$2:$G$300,0))))),"Found","Not Found")</f>
        <v>Not Found</v>
      </c>
      <c r="I63" s="33" t="str">
        <f>IF(OR(OR(ISNUMBER(MATCH(C63,'July 21'!$E$2:$E$300,0)),ISNUMBER(MATCH(C63,'July 21'!$F$2:$F$300,0))),AND(ISNUMBER(MATCH(D63,'July 21'!$H$2:$H$300,0)),(ISNUMBER(MATCH(E63,'July 21'!$G$2:$G$300,0))))),"Found","Not Found")</f>
        <v>Not Found</v>
      </c>
      <c r="J63" s="33" t="str">
        <f>IF(OR(OR(ISNUMBER(MATCH(C63,'July 22'!$E$2:$E$300,0)),ISNUMBER(MATCH(C63,'July 22'!$F$2:$F$300,0))),AND(ISNUMBER(MATCH(D63,'July 22'!$H$2:$H$300,0)),(ISNUMBER(MATCH(E63,'July 22'!$G$2:$G$300,0))))),"Found","Not Found")</f>
        <v>Not Found</v>
      </c>
      <c r="K63" s="33" t="str">
        <f>IF(OR(OR(ISNUMBER(MATCH(C63,'July 23'!$E$2:$E$300,0)),ISNUMBER(MATCH(C63,'July 23'!$F$2:$F$300,0))),AND(ISNUMBER(MATCH(D63,'July 23'!$H$2:$H$300,0)),(ISNUMBER(MATCH(E63,'July 23'!$G$2:$G$300,0))))),"Found","Not Found")</f>
        <v>Not Found</v>
      </c>
      <c r="L63" s="33" t="str">
        <f>IF(OR(OR(ISNUMBER(MATCH(C63,'July 24'!$E$2:$E$300,0)),ISNUMBER(MATCH(C63,'July 24'!$F$2:$F$300,0))),AND(ISNUMBER(MATCH(D63,'July 24'!$H$2:$H$300,0)),(ISNUMBER(MATCH(E63,'July 24'!$G$2:$G$300,0))))),"Found","Not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1526</v>
      </c>
      <c r="C64" s="38"/>
      <c r="D64" s="38" t="s">
        <v>1527</v>
      </c>
      <c r="E64" s="38" t="s">
        <v>1528</v>
      </c>
      <c r="F64" s="33" t="str">
        <f>IF(OR(OR(ISNUMBER(MATCH(C64,'July 18'!$E$2:$E$300,0)),ISNUMBER(MATCH(C64,'July 18'!$F$2:$F$300,0))),AND(ISNUMBER(MATCH(D64,'July 18'!$H$2:$H$300,0)),(ISNUMBER(MATCH(E64,'July 18'!$G$2:$G$300,0))))),"Found","Not Found")</f>
        <v>Not Found</v>
      </c>
      <c r="G64" s="33" t="str">
        <f>IF(OR(OR(ISNUMBER(MATCH(C64,'July 19'!$E$2:$E$300,0)),ISNUMBER(MATCH(C64,'July 19'!$F$2:$F$300,0))),AND(ISNUMBER(MATCH(D64,'July 19'!$H$2:$H$300,0)),(ISNUMBER(MATCH(E64,'July 19'!$G$2:$G$300,0))))),"Found","Not Found")</f>
        <v>Not Found</v>
      </c>
      <c r="H64" s="35" t="str">
        <f>IF(OR(OR(ISNUMBER(MATCH(C64,'July 20'!$E$2:$E$300,0)),ISNUMBER(MATCH(C64,'July 20'!$F$2:$F$300,0))),AND(ISNUMBER(MATCH(D64,'July 20'!$H$2:$H$300,0)),(ISNUMBER(MATCH(E64,'July 20'!$G$2:$G$300,0))))),"Found","Not Found")</f>
        <v>Not Found</v>
      </c>
      <c r="I64" s="33" t="str">
        <f>IF(OR(OR(ISNUMBER(MATCH(C64,'July 21'!$E$2:$E$300,0)),ISNUMBER(MATCH(C64,'July 21'!$F$2:$F$300,0))),AND(ISNUMBER(MATCH(D64,'July 21'!$H$2:$H$300,0)),(ISNUMBER(MATCH(E64,'July 21'!$G$2:$G$300,0))))),"Found","Not Found")</f>
        <v>Not Found</v>
      </c>
      <c r="J64" s="33" t="str">
        <f>IF(OR(OR(ISNUMBER(MATCH(C64,'July 22'!$E$2:$E$300,0)),ISNUMBER(MATCH(C64,'July 22'!$F$2:$F$300,0))),AND(ISNUMBER(MATCH(D64,'July 22'!$H$2:$H$300,0)),(ISNUMBER(MATCH(E64,'July 22'!$G$2:$G$300,0))))),"Found","Not Found")</f>
        <v>Not Found</v>
      </c>
      <c r="K64" s="33" t="str">
        <f>IF(OR(OR(ISNUMBER(MATCH(C64,'July 23'!$E$2:$E$300,0)),ISNUMBER(MATCH(C64,'July 23'!$F$2:$F$300,0))),AND(ISNUMBER(MATCH(D64,'July 23'!$H$2:$H$300,0)),(ISNUMBER(MATCH(E64,'July 23'!$G$2:$G$300,0))))),"Found","Not Found")</f>
        <v>Not Found</v>
      </c>
      <c r="L64" s="33" t="str">
        <f>IF(OR(OR(ISNUMBER(MATCH(C64,'July 24'!$E$2:$E$300,0)),ISNUMBER(MATCH(C64,'July 24'!$F$2:$F$300,0))),AND(ISNUMBER(MATCH(D64,'July 24'!$H$2:$H$300,0)),(ISNUMBER(MATCH(E64,'July 24'!$G$2:$G$300,0))))),"Found","Not Found")</f>
        <v>Not Found</v>
      </c>
      <c r="M64" s="36">
        <f t="shared" si="0"/>
        <v>0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1529</v>
      </c>
      <c r="C65" s="38"/>
      <c r="D65" s="38" t="s">
        <v>1530</v>
      </c>
      <c r="E65" s="38" t="s">
        <v>1531</v>
      </c>
      <c r="F65" s="33" t="str">
        <f>IF(OR(OR(ISNUMBER(MATCH(C65,'July 18'!$E$2:$E$300,0)),ISNUMBER(MATCH(C65,'July 18'!$F$2:$F$300,0))),AND(ISNUMBER(MATCH(D65,'July 18'!$H$2:$H$300,0)),(ISNUMBER(MATCH(E65,'July 18'!$G$2:$G$300,0))))),"Found","Not Found")</f>
        <v>Not Found</v>
      </c>
      <c r="G65" s="33" t="str">
        <f>IF(OR(OR(ISNUMBER(MATCH(C65,'July 19'!$E$2:$E$300,0)),ISNUMBER(MATCH(C65,'July 19'!$F$2:$F$300,0))),AND(ISNUMBER(MATCH(D65,'July 19'!$H$2:$H$300,0)),(ISNUMBER(MATCH(E65,'July 19'!$G$2:$G$300,0))))),"Found","Not Found")</f>
        <v>Not Found</v>
      </c>
      <c r="H65" s="35" t="str">
        <f>IF(OR(OR(ISNUMBER(MATCH(C65,'July 20'!$E$2:$E$300,0)),ISNUMBER(MATCH(C65,'July 20'!$F$2:$F$300,0))),AND(ISNUMBER(MATCH(D65,'July 20'!$H$2:$H$300,0)),(ISNUMBER(MATCH(E65,'July 20'!$G$2:$G$300,0))))),"Found","Not Found")</f>
        <v>Not Found</v>
      </c>
      <c r="I65" s="33" t="str">
        <f>IF(OR(OR(ISNUMBER(MATCH(C65,'July 21'!$E$2:$E$300,0)),ISNUMBER(MATCH(C65,'July 21'!$F$2:$F$300,0))),AND(ISNUMBER(MATCH(D65,'July 21'!$H$2:$H$300,0)),(ISNUMBER(MATCH(E65,'July 21'!$G$2:$G$300,0))))),"Found","Not Found")</f>
        <v>Not Found</v>
      </c>
      <c r="J65" s="33" t="str">
        <f>IF(OR(OR(ISNUMBER(MATCH(C65,'July 22'!$E$2:$E$300,0)),ISNUMBER(MATCH(C65,'July 22'!$F$2:$F$300,0))),AND(ISNUMBER(MATCH(D65,'July 22'!$H$2:$H$300,0)),(ISNUMBER(MATCH(E65,'July 22'!$G$2:$G$300,0))))),"Found","Not Found")</f>
        <v>Not Found</v>
      </c>
      <c r="K65" s="33" t="str">
        <f>IF(OR(OR(ISNUMBER(MATCH(C65,'July 23'!$E$2:$E$300,0)),ISNUMBER(MATCH(C65,'July 23'!$F$2:$F$300,0))),AND(ISNUMBER(MATCH(D65,'July 23'!$H$2:$H$300,0)),(ISNUMBER(MATCH(E65,'July 23'!$G$2:$G$300,0))))),"Found","Not Found")</f>
        <v>Not Found</v>
      </c>
      <c r="L65" s="33" t="str">
        <f>IF(OR(OR(ISNUMBER(MATCH(C65,'July 24'!$E$2:$E$300,0)),ISNUMBER(MATCH(C65,'July 24'!$F$2:$F$300,0))),AND(ISNUMBER(MATCH(D65,'July 24'!$H$2:$H$300,0)),(ISNUMBER(MATCH(E65,'July 24'!$G$2:$G$300,0))))),"Found","Not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1532</v>
      </c>
      <c r="C66" s="38"/>
      <c r="D66" s="38" t="s">
        <v>1533</v>
      </c>
      <c r="E66" s="38" t="s">
        <v>1534</v>
      </c>
      <c r="F66" s="33" t="str">
        <f>IF(OR(OR(ISNUMBER(MATCH(C66,'July 18'!$E$2:$E$300,0)),ISNUMBER(MATCH(C66,'July 18'!$F$2:$F$300,0))),AND(ISNUMBER(MATCH(D66,'July 18'!$H$2:$H$300,0)),(ISNUMBER(MATCH(E66,'July 18'!$G$2:$G$300,0))))),"Found","Not Found")</f>
        <v>Not Found</v>
      </c>
      <c r="G66" s="33" t="str">
        <f>IF(OR(OR(ISNUMBER(MATCH(C66,'July 19'!$E$2:$E$300,0)),ISNUMBER(MATCH(C66,'July 19'!$F$2:$F$300,0))),AND(ISNUMBER(MATCH(D66,'July 19'!$H$2:$H$300,0)),(ISNUMBER(MATCH(E66,'July 19'!$G$2:$G$300,0))))),"Found","Not Found")</f>
        <v>Not Found</v>
      </c>
      <c r="H66" s="35" t="str">
        <f>IF(OR(OR(ISNUMBER(MATCH(C66,'July 20'!$E$2:$E$300,0)),ISNUMBER(MATCH(C66,'July 20'!$F$2:$F$300,0))),AND(ISNUMBER(MATCH(D66,'July 20'!$H$2:$H$300,0)),(ISNUMBER(MATCH(E66,'July 20'!$G$2:$G$300,0))))),"Found","Not Found")</f>
        <v>Not Found</v>
      </c>
      <c r="I66" s="33" t="str">
        <f>IF(OR(OR(ISNUMBER(MATCH(C66,'July 21'!$E$2:$E$300,0)),ISNUMBER(MATCH(C66,'July 21'!$F$2:$F$300,0))),AND(ISNUMBER(MATCH(D66,'July 21'!$H$2:$H$300,0)),(ISNUMBER(MATCH(E66,'July 21'!$G$2:$G$300,0))))),"Found","Not Found")</f>
        <v>Not Found</v>
      </c>
      <c r="J66" s="33" t="str">
        <f>IF(OR(OR(ISNUMBER(MATCH(C66,'July 22'!$E$2:$E$300,0)),ISNUMBER(MATCH(C66,'July 22'!$F$2:$F$300,0))),AND(ISNUMBER(MATCH(D66,'July 22'!$H$2:$H$300,0)),(ISNUMBER(MATCH(E66,'July 22'!$G$2:$G$300,0))))),"Found","Not Found")</f>
        <v>Not Found</v>
      </c>
      <c r="K66" s="33" t="str">
        <f>IF(OR(OR(ISNUMBER(MATCH(C66,'July 23'!$E$2:$E$300,0)),ISNUMBER(MATCH(C66,'July 23'!$F$2:$F$300,0))),AND(ISNUMBER(MATCH(D66,'July 23'!$H$2:$H$300,0)),(ISNUMBER(MATCH(E66,'July 23'!$G$2:$G$300,0))))),"Found","Not Found")</f>
        <v>Not Found</v>
      </c>
      <c r="L66" s="33" t="str">
        <f>IF(OR(OR(ISNUMBER(MATCH(C66,'July 24'!$E$2:$E$300,0)),ISNUMBER(MATCH(C66,'July 24'!$F$2:$F$300,0))),AND(ISNUMBER(MATCH(D66,'July 24'!$H$2:$H$300,0)),(ISNUMBER(MATCH(E66,'July 24'!$G$2:$G$300,0))))),"Found","Not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21</v>
      </c>
      <c r="G68" s="36">
        <f t="shared" ref="G68:L68" si="3">COUNTIF(G2:G66,"Found")</f>
        <v>18</v>
      </c>
      <c r="H68" s="36">
        <f t="shared" si="3"/>
        <v>24</v>
      </c>
      <c r="I68" s="36">
        <f t="shared" si="3"/>
        <v>23</v>
      </c>
      <c r="J68" s="36">
        <f t="shared" si="3"/>
        <v>22</v>
      </c>
      <c r="K68" s="36">
        <f t="shared" si="3"/>
        <v>20</v>
      </c>
      <c r="L68" s="36">
        <f t="shared" si="3"/>
        <v>10</v>
      </c>
      <c r="N68" s="38"/>
      <c r="O68" s="30">
        <f>COUNTIF(O2:O66, "Yes")</f>
        <v>41</v>
      </c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44760.275703657404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19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44760.279595081018</v>
      </c>
      <c r="B3" s="3" t="s">
        <v>31</v>
      </c>
      <c r="C3" s="4" t="s">
        <v>22</v>
      </c>
      <c r="G3" s="4" t="s">
        <v>32</v>
      </c>
      <c r="H3" s="4" t="s">
        <v>33</v>
      </c>
      <c r="I3" s="4" t="s">
        <v>25</v>
      </c>
      <c r="K3" s="4">
        <v>36.5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44760.287406261574</v>
      </c>
      <c r="B4" s="3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36.4</v>
      </c>
      <c r="L4" s="4">
        <v>11</v>
      </c>
      <c r="M4" s="4" t="s">
        <v>26</v>
      </c>
      <c r="N4" s="4" t="s">
        <v>27</v>
      </c>
      <c r="O4" s="4" t="s">
        <v>27</v>
      </c>
      <c r="Q4" s="4" t="s">
        <v>37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44760.308487534727</v>
      </c>
      <c r="B5" s="3" t="s">
        <v>38</v>
      </c>
      <c r="C5" s="4" t="s">
        <v>39</v>
      </c>
      <c r="D5" s="4" t="s">
        <v>40</v>
      </c>
      <c r="F5" s="4" t="s">
        <v>41</v>
      </c>
      <c r="I5" s="4" t="s">
        <v>25</v>
      </c>
      <c r="K5" s="4">
        <v>36.299999999999997</v>
      </c>
      <c r="L5" s="4">
        <v>24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44760.314953229172</v>
      </c>
      <c r="B6" s="3" t="s">
        <v>42</v>
      </c>
      <c r="C6" s="4" t="s">
        <v>39</v>
      </c>
      <c r="D6" s="4" t="s">
        <v>40</v>
      </c>
      <c r="F6" s="4" t="s">
        <v>43</v>
      </c>
      <c r="I6" s="4" t="s">
        <v>25</v>
      </c>
      <c r="K6" s="4">
        <v>35.9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37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44760.322881238426</v>
      </c>
      <c r="B7" s="3" t="s">
        <v>44</v>
      </c>
      <c r="C7" s="4" t="s">
        <v>39</v>
      </c>
      <c r="D7" s="4" t="s">
        <v>45</v>
      </c>
      <c r="E7" s="4">
        <v>480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37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44760.324911284726</v>
      </c>
      <c r="B8" s="3" t="s">
        <v>46</v>
      </c>
      <c r="C8" s="4" t="s">
        <v>39</v>
      </c>
      <c r="D8" s="4" t="s">
        <v>40</v>
      </c>
      <c r="F8" s="4" t="s">
        <v>47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44760.327213657409</v>
      </c>
      <c r="B9" s="3" t="s">
        <v>48</v>
      </c>
      <c r="C9" s="4" t="s">
        <v>22</v>
      </c>
      <c r="G9" s="4" t="s">
        <v>49</v>
      </c>
      <c r="H9" s="4" t="s">
        <v>50</v>
      </c>
      <c r="I9" s="4" t="s">
        <v>25</v>
      </c>
      <c r="K9" s="4">
        <v>36.200000000000003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51</v>
      </c>
      <c r="U9" s="4" t="s">
        <v>28</v>
      </c>
      <c r="V9" s="4" t="s">
        <v>30</v>
      </c>
    </row>
    <row r="10" spans="1:22">
      <c r="A10" s="2">
        <v>44760.341576261577</v>
      </c>
      <c r="B10" s="3" t="s">
        <v>52</v>
      </c>
      <c r="C10" s="4" t="s">
        <v>39</v>
      </c>
      <c r="D10" s="4" t="s">
        <v>45</v>
      </c>
      <c r="E10" s="4">
        <v>571</v>
      </c>
      <c r="I10" s="4" t="s">
        <v>53</v>
      </c>
      <c r="J10" s="4" t="s">
        <v>27</v>
      </c>
      <c r="K10" s="4">
        <v>36.5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44760.345619652777</v>
      </c>
      <c r="B11" s="3" t="s">
        <v>54</v>
      </c>
      <c r="C11" s="4" t="s">
        <v>39</v>
      </c>
      <c r="D11" s="4" t="s">
        <v>40</v>
      </c>
      <c r="F11" s="4" t="s">
        <v>55</v>
      </c>
      <c r="I11" s="4" t="s">
        <v>25</v>
      </c>
      <c r="K11" s="4">
        <v>36.200000000000003</v>
      </c>
      <c r="L11" s="4">
        <v>40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44760.346975208333</v>
      </c>
      <c r="B12" s="3" t="s">
        <v>56</v>
      </c>
      <c r="C12" s="4" t="s">
        <v>39</v>
      </c>
      <c r="D12" s="4" t="s">
        <v>40</v>
      </c>
      <c r="F12" s="4" t="s">
        <v>57</v>
      </c>
      <c r="I12" s="4" t="s">
        <v>25</v>
      </c>
      <c r="K12" s="4">
        <v>36.1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44760.351268541664</v>
      </c>
      <c r="B13" s="3" t="s">
        <v>58</v>
      </c>
      <c r="C13" s="4" t="s">
        <v>22</v>
      </c>
      <c r="G13" s="4" t="s">
        <v>59</v>
      </c>
      <c r="H13" s="4" t="s">
        <v>60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44760.363281678241</v>
      </c>
      <c r="B14" s="3" t="s">
        <v>61</v>
      </c>
      <c r="C14" s="4" t="s">
        <v>22</v>
      </c>
      <c r="G14" s="4" t="s">
        <v>62</v>
      </c>
      <c r="H14" s="4" t="s">
        <v>63</v>
      </c>
      <c r="I14" s="4" t="s">
        <v>25</v>
      </c>
      <c r="K14" s="4">
        <v>35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44760.384695983797</v>
      </c>
      <c r="B15" s="3" t="s">
        <v>64</v>
      </c>
      <c r="C15" s="4" t="s">
        <v>39</v>
      </c>
      <c r="D15" s="4" t="s">
        <v>45</v>
      </c>
      <c r="E15" s="4">
        <v>247</v>
      </c>
      <c r="I15" s="4" t="s">
        <v>53</v>
      </c>
      <c r="J15" s="4" t="s">
        <v>27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44760.387004525459</v>
      </c>
      <c r="B16" s="3" t="s">
        <v>65</v>
      </c>
      <c r="C16" s="4" t="s">
        <v>22</v>
      </c>
      <c r="G16" s="4" t="s">
        <v>66</v>
      </c>
      <c r="H16" s="4" t="s">
        <v>67</v>
      </c>
      <c r="I16" s="4" t="s">
        <v>53</v>
      </c>
      <c r="J16" s="4" t="s">
        <v>27</v>
      </c>
      <c r="K16" s="4">
        <v>36.5</v>
      </c>
      <c r="L16" s="4">
        <v>32</v>
      </c>
      <c r="M16" s="4" t="s">
        <v>26</v>
      </c>
      <c r="N16" s="4" t="s">
        <v>27</v>
      </c>
      <c r="O16" s="4" t="s">
        <v>27</v>
      </c>
      <c r="Q16" s="4" t="s">
        <v>37</v>
      </c>
      <c r="S16" s="4" t="s">
        <v>28</v>
      </c>
      <c r="T16" s="4" t="s">
        <v>28</v>
      </c>
      <c r="U16" s="4" t="s">
        <v>28</v>
      </c>
      <c r="V16" s="4" t="s">
        <v>30</v>
      </c>
    </row>
    <row r="17" spans="1:22">
      <c r="A17" s="2">
        <v>44760.399637650466</v>
      </c>
      <c r="B17" s="3" t="s">
        <v>68</v>
      </c>
      <c r="C17" s="4" t="s">
        <v>39</v>
      </c>
      <c r="D17" s="4" t="s">
        <v>45</v>
      </c>
      <c r="E17" s="4">
        <v>505</v>
      </c>
      <c r="I17" s="4" t="s">
        <v>25</v>
      </c>
      <c r="K17" s="4">
        <v>36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37</v>
      </c>
      <c r="S17" s="4" t="s">
        <v>28</v>
      </c>
      <c r="T17" s="4" t="s">
        <v>28</v>
      </c>
      <c r="U17" s="4" t="s">
        <v>69</v>
      </c>
      <c r="V17" s="4" t="s">
        <v>30</v>
      </c>
    </row>
    <row r="18" spans="1:22">
      <c r="A18" s="2">
        <v>44760.400404155094</v>
      </c>
      <c r="B18" s="3" t="s">
        <v>70</v>
      </c>
      <c r="C18" s="4" t="s">
        <v>39</v>
      </c>
      <c r="D18" s="4" t="s">
        <v>40</v>
      </c>
      <c r="F18" s="4" t="s">
        <v>71</v>
      </c>
      <c r="I18" s="4" t="s">
        <v>25</v>
      </c>
      <c r="K18" s="4">
        <v>36.200000000000003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37</v>
      </c>
      <c r="S18" s="4" t="s">
        <v>72</v>
      </c>
      <c r="T18" s="4" t="s">
        <v>51</v>
      </c>
      <c r="U18" s="4" t="s">
        <v>73</v>
      </c>
      <c r="V18" s="4" t="s">
        <v>30</v>
      </c>
    </row>
    <row r="19" spans="1:22">
      <c r="A19" s="2">
        <v>44760.414407523145</v>
      </c>
      <c r="B19" s="3" t="s">
        <v>74</v>
      </c>
      <c r="C19" s="4" t="s">
        <v>39</v>
      </c>
      <c r="D19" s="4" t="s">
        <v>40</v>
      </c>
      <c r="F19" s="4" t="s">
        <v>75</v>
      </c>
      <c r="I19" s="4" t="s">
        <v>25</v>
      </c>
      <c r="K19" s="4">
        <v>36.4</v>
      </c>
      <c r="L19" s="4">
        <v>23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76</v>
      </c>
      <c r="V19" s="4" t="s">
        <v>30</v>
      </c>
    </row>
    <row r="20" spans="1:22">
      <c r="A20" s="2">
        <v>44760.43611091435</v>
      </c>
      <c r="B20" s="3" t="s">
        <v>77</v>
      </c>
      <c r="C20" s="4" t="s">
        <v>39</v>
      </c>
      <c r="D20" s="4" t="s">
        <v>40</v>
      </c>
      <c r="F20" s="4" t="s">
        <v>78</v>
      </c>
      <c r="I20" s="4" t="s">
        <v>53</v>
      </c>
      <c r="J20" s="4" t="s">
        <v>27</v>
      </c>
      <c r="K20" s="4">
        <v>36.299999999999997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37</v>
      </c>
      <c r="S20" s="4" t="s">
        <v>28</v>
      </c>
      <c r="T20" s="4" t="s">
        <v>28</v>
      </c>
      <c r="U20" s="4" t="s">
        <v>79</v>
      </c>
      <c r="V20" s="4" t="s">
        <v>30</v>
      </c>
    </row>
    <row r="21" spans="1:22">
      <c r="A21" s="2">
        <v>44760.483800405098</v>
      </c>
      <c r="B21" s="3" t="s">
        <v>80</v>
      </c>
      <c r="C21" s="4" t="s">
        <v>39</v>
      </c>
      <c r="D21" s="4" t="s">
        <v>45</v>
      </c>
      <c r="E21" s="4" t="s">
        <v>81</v>
      </c>
      <c r="I21" s="4" t="s">
        <v>25</v>
      </c>
      <c r="K21" s="4">
        <v>36.5</v>
      </c>
      <c r="L21" s="4">
        <v>33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51</v>
      </c>
      <c r="U21" s="4" t="s">
        <v>28</v>
      </c>
      <c r="V21" s="4" t="s">
        <v>30</v>
      </c>
    </row>
    <row r="22" spans="1:22">
      <c r="A22" s="2">
        <v>44760.54973810185</v>
      </c>
      <c r="B22" s="4" t="s">
        <v>82</v>
      </c>
      <c r="C22" s="4" t="s">
        <v>22</v>
      </c>
      <c r="G22" s="4" t="s">
        <v>83</v>
      </c>
      <c r="H22" s="4" t="s">
        <v>84</v>
      </c>
      <c r="I22" s="4" t="s">
        <v>25</v>
      </c>
      <c r="K22" s="4">
        <v>36.5</v>
      </c>
      <c r="L22" s="4">
        <v>20</v>
      </c>
      <c r="M22" s="4" t="s">
        <v>26</v>
      </c>
      <c r="N22" s="4" t="s">
        <v>27</v>
      </c>
      <c r="O22" s="4" t="s">
        <v>27</v>
      </c>
      <c r="Q22" s="4" t="s">
        <v>30</v>
      </c>
      <c r="R22" s="4" t="s">
        <v>85</v>
      </c>
      <c r="S22" s="4" t="s">
        <v>28</v>
      </c>
      <c r="T22" s="4" t="s">
        <v>28</v>
      </c>
      <c r="U22" s="4" t="s">
        <v>69</v>
      </c>
      <c r="V22" s="4" t="s">
        <v>30</v>
      </c>
    </row>
    <row r="23" spans="1:22">
      <c r="A23" s="2">
        <v>44760.567148078699</v>
      </c>
      <c r="B23" s="3" t="s">
        <v>86</v>
      </c>
      <c r="C23" s="4" t="s">
        <v>22</v>
      </c>
      <c r="G23" s="4" t="s">
        <v>87</v>
      </c>
      <c r="H23" s="4" t="s">
        <v>88</v>
      </c>
      <c r="I23" s="4" t="s">
        <v>53</v>
      </c>
      <c r="J23" s="4" t="s">
        <v>27</v>
      </c>
      <c r="K23" s="4">
        <v>36.5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37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44760.64320082176</v>
      </c>
      <c r="B24" s="3" t="s">
        <v>89</v>
      </c>
      <c r="C24" s="4" t="s">
        <v>22</v>
      </c>
      <c r="G24" s="4" t="s">
        <v>90</v>
      </c>
      <c r="H24" s="4" t="s">
        <v>91</v>
      </c>
      <c r="I24" s="4" t="s">
        <v>53</v>
      </c>
      <c r="J24" s="4" t="s">
        <v>27</v>
      </c>
      <c r="K24" s="4">
        <v>36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92</v>
      </c>
      <c r="V24" s="4" t="s">
        <v>30</v>
      </c>
    </row>
    <row r="25" spans="1:22">
      <c r="A25" s="2">
        <v>44760.69558219907</v>
      </c>
      <c r="B25" s="3" t="s">
        <v>93</v>
      </c>
      <c r="C25" s="4" t="s">
        <v>22</v>
      </c>
      <c r="G25" s="4" t="s">
        <v>94</v>
      </c>
      <c r="H25" s="4" t="s">
        <v>95</v>
      </c>
      <c r="I25" s="4" t="s">
        <v>25</v>
      </c>
      <c r="K25" s="4">
        <v>36.799999999999997</v>
      </c>
      <c r="L25" s="4">
        <v>14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44761.246209004632</v>
      </c>
      <c r="B2" s="3" t="s">
        <v>74</v>
      </c>
      <c r="C2" s="4" t="s">
        <v>39</v>
      </c>
      <c r="D2" s="4" t="s">
        <v>40</v>
      </c>
      <c r="F2" s="4" t="s">
        <v>75</v>
      </c>
      <c r="I2" s="4" t="s">
        <v>25</v>
      </c>
      <c r="K2" s="4">
        <v>36.4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30</v>
      </c>
    </row>
    <row r="3" spans="1:22">
      <c r="A3" s="2">
        <v>44761.288866041665</v>
      </c>
      <c r="B3" s="3" t="s">
        <v>34</v>
      </c>
      <c r="C3" s="4" t="s">
        <v>22</v>
      </c>
      <c r="G3" s="4" t="s">
        <v>35</v>
      </c>
      <c r="H3" s="4" t="s">
        <v>96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37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44761.302973043981</v>
      </c>
      <c r="B4" s="3" t="s">
        <v>44</v>
      </c>
      <c r="C4" s="4" t="s">
        <v>39</v>
      </c>
      <c r="D4" s="4" t="s">
        <v>45</v>
      </c>
      <c r="E4" s="4">
        <v>480</v>
      </c>
      <c r="I4" s="4" t="s">
        <v>25</v>
      </c>
      <c r="K4" s="4">
        <v>36.5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37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44761.308813981479</v>
      </c>
      <c r="B5" s="4" t="s">
        <v>97</v>
      </c>
      <c r="C5" s="4" t="s">
        <v>39</v>
      </c>
      <c r="D5" s="4" t="s">
        <v>40</v>
      </c>
      <c r="F5" s="4" t="s">
        <v>98</v>
      </c>
      <c r="I5" s="4" t="s">
        <v>25</v>
      </c>
      <c r="K5" s="4">
        <v>36.1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44761.320938101853</v>
      </c>
      <c r="B6" s="3" t="s">
        <v>99</v>
      </c>
      <c r="C6" s="4" t="s">
        <v>39</v>
      </c>
      <c r="D6" s="4" t="s">
        <v>40</v>
      </c>
      <c r="F6" s="4" t="s">
        <v>43</v>
      </c>
      <c r="I6" s="4" t="s">
        <v>25</v>
      </c>
      <c r="K6" s="4">
        <v>36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37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44761.321654722226</v>
      </c>
      <c r="B7" s="3" t="s">
        <v>48</v>
      </c>
      <c r="C7" s="4" t="s">
        <v>22</v>
      </c>
      <c r="G7" s="4" t="s">
        <v>49</v>
      </c>
      <c r="H7" s="4" t="s">
        <v>50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51</v>
      </c>
      <c r="U7" s="4" t="s">
        <v>28</v>
      </c>
      <c r="V7" s="4" t="s">
        <v>30</v>
      </c>
    </row>
    <row r="8" spans="1:22">
      <c r="A8" s="2">
        <v>44761.322249999997</v>
      </c>
      <c r="B8" s="3" t="s">
        <v>46</v>
      </c>
      <c r="C8" s="4" t="s">
        <v>39</v>
      </c>
      <c r="D8" s="4" t="s">
        <v>40</v>
      </c>
      <c r="F8" s="4" t="s">
        <v>47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44761.322300173611</v>
      </c>
      <c r="B9" s="3" t="s">
        <v>58</v>
      </c>
      <c r="C9" s="4" t="s">
        <v>22</v>
      </c>
      <c r="G9" s="4" t="s">
        <v>59</v>
      </c>
      <c r="H9" s="4" t="s">
        <v>60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44761.323350439816</v>
      </c>
      <c r="B10" s="3" t="s">
        <v>31</v>
      </c>
      <c r="C10" s="4" t="s">
        <v>22</v>
      </c>
      <c r="G10" s="4" t="s">
        <v>100</v>
      </c>
      <c r="H10" s="4" t="s">
        <v>101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44761.329017060183</v>
      </c>
      <c r="B11" s="3" t="s">
        <v>93</v>
      </c>
      <c r="C11" s="4" t="s">
        <v>22</v>
      </c>
      <c r="G11" s="4" t="s">
        <v>94</v>
      </c>
      <c r="H11" s="4" t="s">
        <v>95</v>
      </c>
      <c r="I11" s="4" t="s">
        <v>25</v>
      </c>
      <c r="K11" s="4">
        <v>36.299999999999997</v>
      </c>
      <c r="L11" s="4">
        <v>14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44761.341428726853</v>
      </c>
      <c r="B12" s="3" t="s">
        <v>56</v>
      </c>
      <c r="C12" s="4" t="s">
        <v>39</v>
      </c>
      <c r="D12" s="4" t="s">
        <v>40</v>
      </c>
      <c r="F12" s="4" t="s">
        <v>57</v>
      </c>
      <c r="I12" s="4" t="s">
        <v>25</v>
      </c>
      <c r="K12" s="4">
        <v>36.1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44761.357462893517</v>
      </c>
      <c r="B13" s="3" t="s">
        <v>54</v>
      </c>
      <c r="C13" s="4" t="s">
        <v>39</v>
      </c>
      <c r="D13" s="4" t="s">
        <v>40</v>
      </c>
      <c r="F13" s="4" t="s">
        <v>55</v>
      </c>
      <c r="I13" s="4" t="s">
        <v>25</v>
      </c>
      <c r="K13" s="4">
        <v>36.299999999999997</v>
      </c>
      <c r="L13" s="4">
        <v>39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44761.359260092591</v>
      </c>
      <c r="B14" s="3" t="s">
        <v>68</v>
      </c>
      <c r="C14" s="4" t="s">
        <v>39</v>
      </c>
      <c r="D14" s="4" t="s">
        <v>45</v>
      </c>
      <c r="E14" s="4">
        <v>505</v>
      </c>
      <c r="I14" s="4" t="s">
        <v>25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37</v>
      </c>
      <c r="S14" s="4" t="s">
        <v>28</v>
      </c>
      <c r="T14" s="4" t="s">
        <v>28</v>
      </c>
      <c r="U14" s="4" t="s">
        <v>69</v>
      </c>
      <c r="V14" s="4" t="s">
        <v>30</v>
      </c>
    </row>
    <row r="15" spans="1:22">
      <c r="A15" s="2">
        <v>44761.362515995366</v>
      </c>
      <c r="B15" s="3" t="s">
        <v>102</v>
      </c>
      <c r="C15" s="4" t="s">
        <v>39</v>
      </c>
      <c r="D15" s="4" t="s">
        <v>45</v>
      </c>
      <c r="E15" s="4" t="s">
        <v>103</v>
      </c>
      <c r="I15" s="4" t="s">
        <v>53</v>
      </c>
      <c r="J15" s="4" t="s">
        <v>27</v>
      </c>
      <c r="K15" s="4">
        <v>36.1</v>
      </c>
      <c r="L15" s="4">
        <v>19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44761.415248888894</v>
      </c>
      <c r="B16" s="3" t="s">
        <v>70</v>
      </c>
      <c r="C16" s="4" t="s">
        <v>39</v>
      </c>
      <c r="D16" s="4" t="s">
        <v>40</v>
      </c>
      <c r="F16" s="4" t="s">
        <v>71</v>
      </c>
      <c r="I16" s="4" t="s">
        <v>25</v>
      </c>
      <c r="K16" s="4">
        <v>36.200000000000003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37</v>
      </c>
      <c r="S16" s="4" t="s">
        <v>28</v>
      </c>
      <c r="T16" s="4" t="s">
        <v>28</v>
      </c>
      <c r="U16" s="4" t="s">
        <v>104</v>
      </c>
      <c r="V16" s="4" t="s">
        <v>30</v>
      </c>
    </row>
    <row r="17" spans="1:22">
      <c r="A17" s="2">
        <v>44761.420196967592</v>
      </c>
      <c r="B17" s="3" t="s">
        <v>21</v>
      </c>
      <c r="C17" s="4" t="s">
        <v>22</v>
      </c>
      <c r="G17" s="4" t="s">
        <v>23</v>
      </c>
      <c r="H17" s="4" t="s">
        <v>24</v>
      </c>
      <c r="I17" s="4" t="s">
        <v>25</v>
      </c>
      <c r="K17" s="4">
        <v>36.299999999999997</v>
      </c>
      <c r="L17" s="4">
        <v>19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29</v>
      </c>
      <c r="V17" s="4" t="s">
        <v>30</v>
      </c>
    </row>
    <row r="18" spans="1:22">
      <c r="A18" s="2">
        <v>44761.505787777773</v>
      </c>
      <c r="B18" s="3" t="s">
        <v>105</v>
      </c>
      <c r="C18" s="4" t="s">
        <v>22</v>
      </c>
      <c r="G18" s="4" t="s">
        <v>87</v>
      </c>
      <c r="H18" s="4" t="s">
        <v>88</v>
      </c>
      <c r="I18" s="4" t="s">
        <v>53</v>
      </c>
      <c r="J18" s="4" t="s">
        <v>27</v>
      </c>
      <c r="K18" s="4">
        <v>36.5</v>
      </c>
      <c r="L18" s="4">
        <v>30</v>
      </c>
      <c r="M18" s="4" t="s">
        <v>26</v>
      </c>
      <c r="N18" s="4" t="s">
        <v>106</v>
      </c>
      <c r="O18" s="4" t="s">
        <v>27</v>
      </c>
      <c r="Q18" s="4" t="s">
        <v>37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44761.545147222219</v>
      </c>
      <c r="B19" s="3" t="s">
        <v>89</v>
      </c>
      <c r="C19" s="4" t="s">
        <v>22</v>
      </c>
      <c r="G19" s="4" t="s">
        <v>90</v>
      </c>
      <c r="H19" s="4" t="s">
        <v>91</v>
      </c>
      <c r="I19" s="4" t="s">
        <v>53</v>
      </c>
      <c r="J19" s="4" t="s">
        <v>27</v>
      </c>
      <c r="K19" s="4">
        <v>36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92</v>
      </c>
      <c r="V19" s="4" t="s">
        <v>30</v>
      </c>
    </row>
    <row r="20" spans="1:22">
      <c r="A20" s="2">
        <v>44761.595414328709</v>
      </c>
      <c r="B20" s="3" t="s">
        <v>64</v>
      </c>
      <c r="C20" s="4" t="s">
        <v>39</v>
      </c>
      <c r="D20" s="4" t="s">
        <v>45</v>
      </c>
      <c r="E20" s="4">
        <v>247</v>
      </c>
      <c r="I20" s="4" t="s">
        <v>53</v>
      </c>
      <c r="J20" s="4" t="s">
        <v>27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29</v>
      </c>
      <c r="V20" s="4" t="s">
        <v>30</v>
      </c>
    </row>
    <row r="21" spans="1:22">
      <c r="A21" s="2">
        <v>44761.677965833333</v>
      </c>
      <c r="B21" s="3" t="s">
        <v>107</v>
      </c>
      <c r="C21" s="4" t="s">
        <v>22</v>
      </c>
      <c r="G21" s="4" t="s">
        <v>108</v>
      </c>
      <c r="H21" s="4" t="s">
        <v>109</v>
      </c>
      <c r="I21" s="4" t="s">
        <v>25</v>
      </c>
      <c r="K21" s="4">
        <v>36.1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37</v>
      </c>
      <c r="S21" s="4" t="s">
        <v>28</v>
      </c>
      <c r="T21" s="4" t="s">
        <v>51</v>
      </c>
      <c r="U21" s="4" t="s">
        <v>110</v>
      </c>
      <c r="V21" s="4" t="s">
        <v>30</v>
      </c>
    </row>
    <row r="22" spans="1:22">
      <c r="A22" s="2">
        <v>44761.680109942128</v>
      </c>
      <c r="B22" s="3" t="s">
        <v>107</v>
      </c>
      <c r="C22" s="4" t="s">
        <v>22</v>
      </c>
      <c r="G22" s="4" t="s">
        <v>108</v>
      </c>
      <c r="H22" s="4" t="s">
        <v>109</v>
      </c>
      <c r="I22" s="4" t="s">
        <v>25</v>
      </c>
      <c r="K22" s="4">
        <v>36.1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37</v>
      </c>
      <c r="S22" s="4" t="s">
        <v>28</v>
      </c>
      <c r="T22" s="4" t="s">
        <v>51</v>
      </c>
      <c r="U22" s="4" t="s">
        <v>110</v>
      </c>
      <c r="V22" s="4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44762.216311226854</v>
      </c>
      <c r="B2" s="3" t="s">
        <v>61</v>
      </c>
      <c r="C2" s="4" t="s">
        <v>22</v>
      </c>
      <c r="G2" s="4" t="s">
        <v>62</v>
      </c>
      <c r="H2" s="4" t="s">
        <v>63</v>
      </c>
      <c r="I2" s="4" t="s">
        <v>116</v>
      </c>
      <c r="J2" s="4" t="s">
        <v>117</v>
      </c>
      <c r="K2" s="4" t="s">
        <v>118</v>
      </c>
      <c r="N2" s="4" t="s">
        <v>25</v>
      </c>
      <c r="P2" s="4">
        <v>35</v>
      </c>
      <c r="Q2" s="4">
        <v>22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28</v>
      </c>
      <c r="Y2" s="4" t="s">
        <v>28</v>
      </c>
      <c r="Z2" s="4" t="s">
        <v>28</v>
      </c>
      <c r="AA2" s="4" t="s">
        <v>30</v>
      </c>
    </row>
    <row r="3" spans="1:27">
      <c r="A3" s="2">
        <v>44762.260265891207</v>
      </c>
      <c r="B3" s="4" t="s">
        <v>97</v>
      </c>
      <c r="C3" s="4" t="s">
        <v>39</v>
      </c>
      <c r="D3" s="4" t="s">
        <v>40</v>
      </c>
      <c r="F3" s="4" t="s">
        <v>98</v>
      </c>
      <c r="I3" s="4" t="s">
        <v>116</v>
      </c>
      <c r="J3" s="4" t="s">
        <v>119</v>
      </c>
      <c r="K3" s="4" t="s">
        <v>118</v>
      </c>
      <c r="N3" s="4" t="s">
        <v>25</v>
      </c>
      <c r="P3" s="4">
        <v>36.1</v>
      </c>
      <c r="Q3" s="4">
        <v>16</v>
      </c>
      <c r="R3" s="4" t="s">
        <v>26</v>
      </c>
      <c r="S3" s="4" t="s">
        <v>27</v>
      </c>
      <c r="T3" s="4" t="s">
        <v>27</v>
      </c>
      <c r="V3" s="4" t="s">
        <v>28</v>
      </c>
      <c r="X3" s="4" t="s">
        <v>28</v>
      </c>
      <c r="Y3" s="4" t="s">
        <v>28</v>
      </c>
      <c r="Z3" s="4" t="s">
        <v>28</v>
      </c>
      <c r="AA3" s="4" t="s">
        <v>30</v>
      </c>
    </row>
    <row r="4" spans="1:27">
      <c r="A4" s="2">
        <v>44762.264694004625</v>
      </c>
      <c r="B4" s="3" t="s">
        <v>80</v>
      </c>
      <c r="C4" s="4" t="s">
        <v>39</v>
      </c>
      <c r="D4" s="4" t="s">
        <v>45</v>
      </c>
      <c r="E4" s="4" t="s">
        <v>81</v>
      </c>
      <c r="I4" s="4" t="s">
        <v>116</v>
      </c>
      <c r="J4" s="4" t="s">
        <v>117</v>
      </c>
      <c r="K4" s="4" t="s">
        <v>120</v>
      </c>
      <c r="N4" s="4" t="s">
        <v>25</v>
      </c>
      <c r="P4" s="4">
        <v>36.5</v>
      </c>
      <c r="Q4" s="4">
        <v>33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30</v>
      </c>
    </row>
    <row r="5" spans="1:27">
      <c r="A5" s="2">
        <v>44762.28954356481</v>
      </c>
      <c r="B5" s="3" t="s">
        <v>121</v>
      </c>
      <c r="C5" s="4" t="s">
        <v>22</v>
      </c>
      <c r="G5" s="4" t="s">
        <v>122</v>
      </c>
      <c r="H5" s="4" t="s">
        <v>123</v>
      </c>
      <c r="I5" s="4" t="s">
        <v>124</v>
      </c>
      <c r="L5" s="4" t="s">
        <v>125</v>
      </c>
      <c r="N5" s="4" t="s">
        <v>25</v>
      </c>
      <c r="P5" s="4">
        <v>36</v>
      </c>
      <c r="Q5" s="4">
        <v>20</v>
      </c>
      <c r="R5" s="4" t="s">
        <v>26</v>
      </c>
      <c r="S5" s="4" t="s">
        <v>27</v>
      </c>
      <c r="T5" s="4" t="s">
        <v>27</v>
      </c>
      <c r="V5" s="4" t="s">
        <v>28</v>
      </c>
      <c r="X5" s="4" t="s">
        <v>28</v>
      </c>
      <c r="Y5" s="4" t="s">
        <v>51</v>
      </c>
      <c r="Z5" s="4" t="s">
        <v>28</v>
      </c>
      <c r="AA5" s="4" t="s">
        <v>30</v>
      </c>
    </row>
    <row r="6" spans="1:27">
      <c r="A6" s="2">
        <v>44762.292884270835</v>
      </c>
      <c r="B6" s="3" t="s">
        <v>34</v>
      </c>
      <c r="C6" s="4" t="s">
        <v>22</v>
      </c>
      <c r="G6" s="4" t="s">
        <v>35</v>
      </c>
      <c r="H6" s="4" t="s">
        <v>36</v>
      </c>
      <c r="I6" s="4" t="s">
        <v>116</v>
      </c>
      <c r="J6" s="4" t="s">
        <v>119</v>
      </c>
      <c r="K6" s="4" t="s">
        <v>118</v>
      </c>
      <c r="N6" s="4" t="s">
        <v>25</v>
      </c>
      <c r="P6" s="4">
        <v>36.4</v>
      </c>
      <c r="Q6" s="4">
        <v>12</v>
      </c>
      <c r="R6" s="4" t="s">
        <v>26</v>
      </c>
      <c r="S6" s="4" t="s">
        <v>27</v>
      </c>
      <c r="T6" s="4" t="s">
        <v>27</v>
      </c>
      <c r="V6" s="4" t="s">
        <v>37</v>
      </c>
      <c r="X6" s="4" t="s">
        <v>28</v>
      </c>
      <c r="Y6" s="4" t="s">
        <v>28</v>
      </c>
      <c r="Z6" s="4" t="s">
        <v>28</v>
      </c>
      <c r="AA6" s="4" t="s">
        <v>30</v>
      </c>
    </row>
    <row r="7" spans="1:27">
      <c r="A7" s="2">
        <v>44762.316745949072</v>
      </c>
      <c r="B7" s="3" t="s">
        <v>42</v>
      </c>
      <c r="C7" s="4" t="s">
        <v>39</v>
      </c>
      <c r="D7" s="4" t="s">
        <v>40</v>
      </c>
      <c r="F7" s="4" t="s">
        <v>43</v>
      </c>
      <c r="I7" s="4" t="s">
        <v>116</v>
      </c>
      <c r="J7" s="4" t="s">
        <v>119</v>
      </c>
      <c r="K7" s="4" t="s">
        <v>118</v>
      </c>
      <c r="N7" s="4" t="s">
        <v>25</v>
      </c>
      <c r="P7" s="4">
        <v>35.799999999999997</v>
      </c>
      <c r="Q7" s="4">
        <v>18</v>
      </c>
      <c r="R7" s="4" t="s">
        <v>26</v>
      </c>
      <c r="S7" s="4" t="s">
        <v>27</v>
      </c>
      <c r="T7" s="4" t="s">
        <v>27</v>
      </c>
      <c r="V7" s="4" t="s">
        <v>37</v>
      </c>
      <c r="X7" s="4" t="s">
        <v>28</v>
      </c>
      <c r="Y7" s="4" t="s">
        <v>28</v>
      </c>
      <c r="Z7" s="4" t="s">
        <v>28</v>
      </c>
      <c r="AA7" s="4" t="s">
        <v>30</v>
      </c>
    </row>
    <row r="8" spans="1:27">
      <c r="A8" s="2">
        <v>44762.322829247685</v>
      </c>
      <c r="B8" s="3" t="s">
        <v>126</v>
      </c>
      <c r="C8" s="4" t="s">
        <v>22</v>
      </c>
      <c r="G8" s="4" t="s">
        <v>127</v>
      </c>
      <c r="H8" s="4" t="s">
        <v>128</v>
      </c>
      <c r="I8" s="4" t="s">
        <v>129</v>
      </c>
      <c r="N8" s="4" t="s">
        <v>25</v>
      </c>
      <c r="P8" s="4">
        <v>36.5</v>
      </c>
      <c r="Q8" s="4">
        <v>30</v>
      </c>
      <c r="R8" s="4" t="s">
        <v>26</v>
      </c>
      <c r="S8" s="4" t="s">
        <v>27</v>
      </c>
      <c r="T8" s="4" t="s">
        <v>27</v>
      </c>
      <c r="V8" s="4" t="s">
        <v>28</v>
      </c>
      <c r="X8" s="4" t="s">
        <v>28</v>
      </c>
      <c r="Y8" s="4" t="s">
        <v>28</v>
      </c>
      <c r="Z8" s="4" t="s">
        <v>28</v>
      </c>
      <c r="AA8" s="4" t="s">
        <v>30</v>
      </c>
    </row>
    <row r="9" spans="1:27">
      <c r="A9" s="2">
        <v>44762.324988310182</v>
      </c>
      <c r="B9" s="3" t="s">
        <v>70</v>
      </c>
      <c r="C9" s="4" t="s">
        <v>39</v>
      </c>
      <c r="D9" s="4" t="s">
        <v>40</v>
      </c>
      <c r="F9" s="4" t="s">
        <v>71</v>
      </c>
      <c r="I9" s="4" t="s">
        <v>116</v>
      </c>
      <c r="J9" s="4" t="s">
        <v>119</v>
      </c>
      <c r="K9" s="4" t="s">
        <v>118</v>
      </c>
      <c r="N9" s="4" t="s">
        <v>25</v>
      </c>
      <c r="P9" s="4">
        <v>36.1</v>
      </c>
      <c r="Q9" s="4">
        <v>16</v>
      </c>
      <c r="R9" s="4" t="s">
        <v>26</v>
      </c>
      <c r="S9" s="4" t="s">
        <v>27</v>
      </c>
      <c r="T9" s="4" t="s">
        <v>27</v>
      </c>
      <c r="V9" s="4" t="s">
        <v>37</v>
      </c>
      <c r="X9" s="4" t="s">
        <v>28</v>
      </c>
      <c r="Y9" s="4" t="s">
        <v>51</v>
      </c>
      <c r="Z9" s="4" t="s">
        <v>130</v>
      </c>
      <c r="AA9" s="4" t="s">
        <v>30</v>
      </c>
    </row>
    <row r="10" spans="1:27">
      <c r="A10" s="2">
        <v>44762.325581770834</v>
      </c>
      <c r="B10" s="3" t="s">
        <v>48</v>
      </c>
      <c r="C10" s="4" t="s">
        <v>22</v>
      </c>
      <c r="G10" s="4" t="s">
        <v>49</v>
      </c>
      <c r="H10" s="4" t="s">
        <v>50</v>
      </c>
      <c r="I10" s="4" t="s">
        <v>116</v>
      </c>
      <c r="J10" s="4" t="s">
        <v>119</v>
      </c>
      <c r="K10" s="4" t="s">
        <v>118</v>
      </c>
      <c r="N10" s="4" t="s">
        <v>25</v>
      </c>
      <c r="P10" s="4">
        <v>36.299999999999997</v>
      </c>
      <c r="Q10" s="4">
        <v>16</v>
      </c>
      <c r="R10" s="4" t="s">
        <v>26</v>
      </c>
      <c r="S10" s="4" t="s">
        <v>27</v>
      </c>
      <c r="T10" s="4" t="s">
        <v>27</v>
      </c>
      <c r="V10" s="4" t="s">
        <v>28</v>
      </c>
      <c r="X10" s="4" t="s">
        <v>28</v>
      </c>
      <c r="Y10" s="4" t="s">
        <v>51</v>
      </c>
      <c r="Z10" s="4" t="s">
        <v>28</v>
      </c>
      <c r="AA10" s="4" t="s">
        <v>30</v>
      </c>
    </row>
    <row r="11" spans="1:27">
      <c r="A11" s="2">
        <v>44762.32669775463</v>
      </c>
      <c r="B11" s="3" t="s">
        <v>46</v>
      </c>
      <c r="C11" s="4" t="s">
        <v>39</v>
      </c>
      <c r="D11" s="4" t="s">
        <v>40</v>
      </c>
      <c r="F11" s="4" t="s">
        <v>47</v>
      </c>
      <c r="I11" s="4" t="s">
        <v>116</v>
      </c>
      <c r="J11" s="4" t="s">
        <v>119</v>
      </c>
      <c r="K11" s="4" t="s">
        <v>118</v>
      </c>
      <c r="N11" s="4" t="s">
        <v>25</v>
      </c>
      <c r="P11" s="4">
        <v>36.4</v>
      </c>
      <c r="Q11" s="4">
        <v>20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30</v>
      </c>
    </row>
    <row r="12" spans="1:27">
      <c r="A12" s="2">
        <v>44762.326969386573</v>
      </c>
      <c r="B12" s="3" t="s">
        <v>31</v>
      </c>
      <c r="C12" s="4" t="s">
        <v>22</v>
      </c>
      <c r="G12" s="4" t="s">
        <v>100</v>
      </c>
      <c r="H12" s="4" t="s">
        <v>101</v>
      </c>
      <c r="I12" s="4" t="s">
        <v>116</v>
      </c>
      <c r="J12" s="4" t="s">
        <v>119</v>
      </c>
      <c r="K12" s="4" t="s">
        <v>118</v>
      </c>
      <c r="N12" s="4" t="s">
        <v>25</v>
      </c>
      <c r="P12" s="4">
        <v>36.5</v>
      </c>
      <c r="Q12" s="4">
        <v>22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28</v>
      </c>
      <c r="Z12" s="4" t="s">
        <v>28</v>
      </c>
      <c r="AA12" s="4" t="s">
        <v>30</v>
      </c>
    </row>
    <row r="13" spans="1:27">
      <c r="A13" s="2">
        <v>44762.337081701393</v>
      </c>
      <c r="B13" s="3" t="s">
        <v>68</v>
      </c>
      <c r="C13" s="4" t="s">
        <v>39</v>
      </c>
      <c r="D13" s="4" t="s">
        <v>45</v>
      </c>
      <c r="E13" s="4">
        <v>505</v>
      </c>
      <c r="I13" s="4" t="s">
        <v>116</v>
      </c>
      <c r="J13" s="4" t="s">
        <v>117</v>
      </c>
      <c r="K13" s="4" t="s">
        <v>118</v>
      </c>
      <c r="N13" s="4" t="s">
        <v>25</v>
      </c>
      <c r="P13" s="4">
        <v>36</v>
      </c>
      <c r="Q13" s="4">
        <v>18</v>
      </c>
      <c r="R13" s="4" t="s">
        <v>26</v>
      </c>
      <c r="S13" s="4" t="s">
        <v>27</v>
      </c>
      <c r="T13" s="4" t="s">
        <v>27</v>
      </c>
      <c r="V13" s="4" t="s">
        <v>37</v>
      </c>
      <c r="X13" s="4" t="s">
        <v>28</v>
      </c>
      <c r="Y13" s="4" t="s">
        <v>28</v>
      </c>
      <c r="Z13" s="4" t="s">
        <v>69</v>
      </c>
      <c r="AA13" s="4" t="s">
        <v>30</v>
      </c>
    </row>
    <row r="14" spans="1:27">
      <c r="A14" s="2">
        <v>44762.34726790509</v>
      </c>
      <c r="B14" s="3" t="s">
        <v>54</v>
      </c>
      <c r="C14" s="4" t="s">
        <v>39</v>
      </c>
      <c r="D14" s="4" t="s">
        <v>40</v>
      </c>
      <c r="F14" s="4" t="s">
        <v>55</v>
      </c>
      <c r="I14" s="4" t="s">
        <v>116</v>
      </c>
      <c r="J14" s="4" t="s">
        <v>117</v>
      </c>
      <c r="K14" s="4" t="s">
        <v>120</v>
      </c>
      <c r="N14" s="4" t="s">
        <v>25</v>
      </c>
      <c r="P14" s="4">
        <v>36.4</v>
      </c>
      <c r="Q14" s="4">
        <v>40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28</v>
      </c>
      <c r="Y14" s="4" t="s">
        <v>28</v>
      </c>
      <c r="Z14" s="4" t="s">
        <v>28</v>
      </c>
      <c r="AA14" s="4" t="s">
        <v>30</v>
      </c>
    </row>
    <row r="15" spans="1:27">
      <c r="A15" s="2">
        <v>44762.352396122689</v>
      </c>
      <c r="B15" s="3" t="s">
        <v>56</v>
      </c>
      <c r="C15" s="4" t="s">
        <v>39</v>
      </c>
      <c r="D15" s="4" t="s">
        <v>40</v>
      </c>
      <c r="F15" s="4" t="s">
        <v>57</v>
      </c>
      <c r="I15" s="4" t="s">
        <v>116</v>
      </c>
      <c r="J15" s="4" t="s">
        <v>117</v>
      </c>
      <c r="K15" s="4" t="s">
        <v>120</v>
      </c>
      <c r="N15" s="4" t="s">
        <v>25</v>
      </c>
      <c r="P15" s="4">
        <v>36.1</v>
      </c>
      <c r="Q15" s="4">
        <v>18</v>
      </c>
      <c r="R15" s="4" t="s">
        <v>26</v>
      </c>
      <c r="S15" s="4" t="s">
        <v>27</v>
      </c>
      <c r="T15" s="4" t="s">
        <v>27</v>
      </c>
      <c r="V15" s="4" t="s">
        <v>28</v>
      </c>
      <c r="X15" s="4" t="s">
        <v>28</v>
      </c>
      <c r="Y15" s="4" t="s">
        <v>28</v>
      </c>
      <c r="Z15" s="4" t="s">
        <v>28</v>
      </c>
      <c r="AA15" s="4" t="s">
        <v>30</v>
      </c>
    </row>
    <row r="16" spans="1:27">
      <c r="A16" s="2">
        <v>44762.37789581019</v>
      </c>
      <c r="B16" s="3" t="s">
        <v>44</v>
      </c>
      <c r="C16" s="4" t="s">
        <v>39</v>
      </c>
      <c r="D16" s="4" t="s">
        <v>45</v>
      </c>
      <c r="E16" s="4">
        <v>480</v>
      </c>
      <c r="I16" s="4" t="s">
        <v>116</v>
      </c>
      <c r="J16" s="4" t="s">
        <v>119</v>
      </c>
      <c r="K16" s="4" t="s">
        <v>118</v>
      </c>
      <c r="N16" s="4" t="s">
        <v>25</v>
      </c>
      <c r="P16" s="4">
        <v>36.5</v>
      </c>
      <c r="Q16" s="4">
        <v>18</v>
      </c>
      <c r="R16" s="4" t="s">
        <v>26</v>
      </c>
      <c r="S16" s="4" t="s">
        <v>27</v>
      </c>
      <c r="T16" s="4" t="s">
        <v>27</v>
      </c>
      <c r="V16" s="4" t="s">
        <v>37</v>
      </c>
      <c r="X16" s="4" t="s">
        <v>28</v>
      </c>
      <c r="Y16" s="4" t="s">
        <v>28</v>
      </c>
      <c r="Z16" s="4" t="s">
        <v>28</v>
      </c>
      <c r="AA16" s="4" t="s">
        <v>30</v>
      </c>
    </row>
    <row r="17" spans="1:27">
      <c r="A17" s="2">
        <v>44762.380618194446</v>
      </c>
      <c r="B17" s="4">
        <v>9672143222</v>
      </c>
      <c r="C17" s="4" t="s">
        <v>22</v>
      </c>
      <c r="G17" s="4" t="s">
        <v>131</v>
      </c>
      <c r="H17" s="4" t="s">
        <v>132</v>
      </c>
      <c r="I17" s="4" t="s">
        <v>129</v>
      </c>
      <c r="N17" s="4" t="s">
        <v>25</v>
      </c>
      <c r="P17" s="4">
        <v>36.299999999999997</v>
      </c>
      <c r="Q17" s="4">
        <v>18</v>
      </c>
      <c r="R17" s="4" t="s">
        <v>26</v>
      </c>
      <c r="S17" s="4" t="s">
        <v>27</v>
      </c>
      <c r="T17" s="4" t="s">
        <v>27</v>
      </c>
      <c r="V17" s="4" t="s">
        <v>28</v>
      </c>
      <c r="X17" s="4" t="s">
        <v>28</v>
      </c>
      <c r="Y17" s="4" t="s">
        <v>28</v>
      </c>
      <c r="Z17" s="4" t="s">
        <v>79</v>
      </c>
      <c r="AA17" s="4" t="s">
        <v>30</v>
      </c>
    </row>
    <row r="18" spans="1:27">
      <c r="A18" s="2">
        <v>44762.390823657406</v>
      </c>
      <c r="B18" s="3" t="s">
        <v>74</v>
      </c>
      <c r="C18" s="4" t="s">
        <v>39</v>
      </c>
      <c r="D18" s="4" t="s">
        <v>40</v>
      </c>
      <c r="F18" s="4" t="s">
        <v>75</v>
      </c>
      <c r="I18" s="4" t="s">
        <v>116</v>
      </c>
      <c r="J18" s="4" t="s">
        <v>119</v>
      </c>
      <c r="K18" s="4" t="s">
        <v>118</v>
      </c>
      <c r="N18" s="4" t="s">
        <v>25</v>
      </c>
      <c r="P18" s="4">
        <v>36.1</v>
      </c>
      <c r="Q18" s="4">
        <v>20</v>
      </c>
      <c r="R18" s="4" t="s">
        <v>26</v>
      </c>
      <c r="S18" s="4" t="s">
        <v>27</v>
      </c>
      <c r="T18" s="4" t="s">
        <v>27</v>
      </c>
      <c r="V18" s="4" t="s">
        <v>28</v>
      </c>
      <c r="X18" s="4" t="s">
        <v>28</v>
      </c>
      <c r="Y18" s="4" t="s">
        <v>28</v>
      </c>
      <c r="Z18" s="4" t="s">
        <v>28</v>
      </c>
      <c r="AA18" s="4" t="s">
        <v>30</v>
      </c>
    </row>
    <row r="19" spans="1:27">
      <c r="A19" s="2">
        <v>44762.395780231484</v>
      </c>
      <c r="B19" s="3" t="s">
        <v>52</v>
      </c>
      <c r="C19" s="4" t="s">
        <v>39</v>
      </c>
      <c r="D19" s="4" t="s">
        <v>45</v>
      </c>
      <c r="E19" s="4">
        <v>571</v>
      </c>
      <c r="I19" s="4" t="s">
        <v>116</v>
      </c>
      <c r="J19" s="4" t="s">
        <v>117</v>
      </c>
      <c r="K19" s="4" t="s">
        <v>133</v>
      </c>
      <c r="N19" s="4" t="s">
        <v>53</v>
      </c>
      <c r="O19" s="4" t="s">
        <v>27</v>
      </c>
      <c r="P19" s="4">
        <v>36.5</v>
      </c>
      <c r="Q19" s="4">
        <v>16</v>
      </c>
      <c r="R19" s="4" t="s">
        <v>26</v>
      </c>
      <c r="S19" s="4" t="s">
        <v>27</v>
      </c>
      <c r="T19" s="4" t="s">
        <v>27</v>
      </c>
      <c r="V19" s="4" t="s">
        <v>28</v>
      </c>
      <c r="X19" s="4" t="s">
        <v>28</v>
      </c>
      <c r="Y19" s="4" t="s">
        <v>28</v>
      </c>
      <c r="Z19" s="4" t="s">
        <v>28</v>
      </c>
      <c r="AA19" s="4" t="s">
        <v>30</v>
      </c>
    </row>
    <row r="20" spans="1:27">
      <c r="A20" s="2">
        <v>44762.461135057871</v>
      </c>
      <c r="B20" s="3" t="s">
        <v>64</v>
      </c>
      <c r="C20" s="4" t="s">
        <v>39</v>
      </c>
      <c r="D20" s="4" t="s">
        <v>45</v>
      </c>
      <c r="E20" s="4">
        <v>247</v>
      </c>
      <c r="I20" s="4" t="s">
        <v>116</v>
      </c>
      <c r="J20" s="4" t="s">
        <v>119</v>
      </c>
      <c r="K20" s="4" t="s">
        <v>118</v>
      </c>
      <c r="N20" s="4" t="s">
        <v>53</v>
      </c>
      <c r="O20" s="4" t="s">
        <v>27</v>
      </c>
      <c r="P20" s="4">
        <v>36.5</v>
      </c>
      <c r="Q20" s="4">
        <v>18</v>
      </c>
      <c r="R20" s="4" t="s">
        <v>26</v>
      </c>
      <c r="S20" s="4" t="s">
        <v>27</v>
      </c>
      <c r="T20" s="4" t="s">
        <v>27</v>
      </c>
      <c r="V20" s="4" t="s">
        <v>28</v>
      </c>
      <c r="X20" s="4" t="s">
        <v>28</v>
      </c>
      <c r="Y20" s="4" t="s">
        <v>28</v>
      </c>
      <c r="Z20" s="4" t="s">
        <v>29</v>
      </c>
      <c r="AA20" s="4" t="s">
        <v>30</v>
      </c>
    </row>
    <row r="21" spans="1:27">
      <c r="A21" s="2">
        <v>44762.511683275465</v>
      </c>
      <c r="B21" s="3" t="s">
        <v>89</v>
      </c>
      <c r="C21" s="4" t="s">
        <v>22</v>
      </c>
      <c r="G21" s="4" t="s">
        <v>90</v>
      </c>
      <c r="H21" s="4" t="s">
        <v>91</v>
      </c>
      <c r="I21" s="4" t="s">
        <v>116</v>
      </c>
      <c r="J21" s="4" t="s">
        <v>119</v>
      </c>
      <c r="K21" s="4" t="s">
        <v>118</v>
      </c>
      <c r="N21" s="4" t="s">
        <v>53</v>
      </c>
      <c r="O21" s="4" t="s">
        <v>27</v>
      </c>
      <c r="P21" s="4">
        <v>36</v>
      </c>
      <c r="Q21" s="4">
        <v>16</v>
      </c>
      <c r="R21" s="4" t="s">
        <v>26</v>
      </c>
      <c r="S21" s="4" t="s">
        <v>27</v>
      </c>
      <c r="T21" s="4" t="s">
        <v>27</v>
      </c>
      <c r="V21" s="4" t="s">
        <v>28</v>
      </c>
      <c r="X21" s="4" t="s">
        <v>28</v>
      </c>
      <c r="Y21" s="4" t="s">
        <v>28</v>
      </c>
      <c r="Z21" s="4" t="s">
        <v>92</v>
      </c>
      <c r="AA21" s="4" t="s">
        <v>30</v>
      </c>
    </row>
    <row r="22" spans="1:27">
      <c r="A22" s="2">
        <v>44762.537675127314</v>
      </c>
      <c r="B22" s="3" t="s">
        <v>134</v>
      </c>
      <c r="C22" s="4" t="s">
        <v>39</v>
      </c>
      <c r="D22" s="4" t="s">
        <v>40</v>
      </c>
      <c r="F22" s="4" t="s">
        <v>135</v>
      </c>
      <c r="I22" s="4" t="s">
        <v>116</v>
      </c>
      <c r="J22" s="4" t="s">
        <v>117</v>
      </c>
      <c r="K22" s="4" t="s">
        <v>120</v>
      </c>
      <c r="N22" s="4" t="s">
        <v>25</v>
      </c>
      <c r="P22" s="4">
        <v>36</v>
      </c>
      <c r="Q22" s="4">
        <v>24</v>
      </c>
      <c r="R22" s="4" t="s">
        <v>26</v>
      </c>
      <c r="S22" s="4" t="s">
        <v>27</v>
      </c>
      <c r="T22" s="4" t="s">
        <v>27</v>
      </c>
      <c r="V22" s="4" t="s">
        <v>28</v>
      </c>
      <c r="X22" s="4" t="s">
        <v>28</v>
      </c>
      <c r="Y22" s="4" t="s">
        <v>28</v>
      </c>
      <c r="Z22" s="4" t="s">
        <v>79</v>
      </c>
      <c r="AA22" s="4" t="s">
        <v>30</v>
      </c>
    </row>
    <row r="23" spans="1:27">
      <c r="A23" s="2">
        <v>44762.610036678241</v>
      </c>
      <c r="B23" s="4" t="s">
        <v>82</v>
      </c>
      <c r="C23" s="4" t="s">
        <v>22</v>
      </c>
      <c r="G23" s="4" t="s">
        <v>83</v>
      </c>
      <c r="H23" s="4" t="s">
        <v>84</v>
      </c>
      <c r="I23" s="4" t="s">
        <v>129</v>
      </c>
      <c r="N23" s="4" t="s">
        <v>25</v>
      </c>
      <c r="P23" s="4">
        <v>36.4</v>
      </c>
      <c r="Q23" s="4">
        <v>20</v>
      </c>
      <c r="R23" s="4" t="s">
        <v>26</v>
      </c>
      <c r="S23" s="4" t="s">
        <v>27</v>
      </c>
      <c r="T23" s="4" t="s">
        <v>27</v>
      </c>
      <c r="V23" s="4" t="s">
        <v>30</v>
      </c>
      <c r="W23" s="4" t="s">
        <v>85</v>
      </c>
      <c r="X23" s="4" t="s">
        <v>28</v>
      </c>
      <c r="Y23" s="4" t="s">
        <v>28</v>
      </c>
      <c r="Z23" s="4" t="s">
        <v>69</v>
      </c>
      <c r="AA23" s="4" t="s">
        <v>30</v>
      </c>
    </row>
    <row r="24" spans="1:27">
      <c r="A24" s="2">
        <v>44762.614558541667</v>
      </c>
      <c r="B24" s="3" t="s">
        <v>136</v>
      </c>
      <c r="C24" s="4" t="s">
        <v>39</v>
      </c>
      <c r="D24" s="4" t="s">
        <v>40</v>
      </c>
      <c r="F24" s="4" t="s">
        <v>137</v>
      </c>
      <c r="I24" s="4" t="s">
        <v>124</v>
      </c>
      <c r="L24" s="4" t="s">
        <v>138</v>
      </c>
      <c r="N24" s="4" t="s">
        <v>25</v>
      </c>
      <c r="P24" s="4">
        <v>36</v>
      </c>
      <c r="Q24" s="4">
        <v>16</v>
      </c>
      <c r="R24" s="4" t="s">
        <v>26</v>
      </c>
      <c r="S24" s="4" t="s">
        <v>27</v>
      </c>
      <c r="T24" s="4" t="s">
        <v>27</v>
      </c>
      <c r="V24" s="4" t="s">
        <v>37</v>
      </c>
      <c r="X24" s="4" t="s">
        <v>28</v>
      </c>
      <c r="Y24" s="4" t="s">
        <v>28</v>
      </c>
      <c r="Z24" s="4" t="s">
        <v>28</v>
      </c>
      <c r="AA24" s="4" t="s">
        <v>30</v>
      </c>
    </row>
    <row r="25" spans="1:27">
      <c r="A25" s="2">
        <v>44762.690196469906</v>
      </c>
      <c r="B25" s="3" t="s">
        <v>77</v>
      </c>
      <c r="C25" s="4" t="s">
        <v>39</v>
      </c>
      <c r="D25" s="4" t="s">
        <v>40</v>
      </c>
      <c r="F25" s="4" t="s">
        <v>78</v>
      </c>
      <c r="I25" s="4" t="s">
        <v>124</v>
      </c>
      <c r="L25" s="4" t="s">
        <v>139</v>
      </c>
      <c r="N25" s="4" t="s">
        <v>53</v>
      </c>
      <c r="O25" s="4" t="s">
        <v>27</v>
      </c>
      <c r="P25" s="4">
        <v>36.4</v>
      </c>
      <c r="Q25" s="4">
        <v>29</v>
      </c>
      <c r="R25" s="4" t="s">
        <v>26</v>
      </c>
      <c r="S25" s="4" t="s">
        <v>27</v>
      </c>
      <c r="T25" s="4" t="s">
        <v>27</v>
      </c>
      <c r="V25" s="4" t="s">
        <v>37</v>
      </c>
      <c r="X25" s="4" t="s">
        <v>28</v>
      </c>
      <c r="Y25" s="4" t="s">
        <v>28</v>
      </c>
      <c r="Z25" s="4" t="s">
        <v>79</v>
      </c>
      <c r="AA25" s="4" t="s">
        <v>30</v>
      </c>
    </row>
    <row r="26" spans="1:27">
      <c r="A26" s="2">
        <v>44762.711925694442</v>
      </c>
      <c r="B26" s="3" t="s">
        <v>21</v>
      </c>
      <c r="C26" s="4" t="s">
        <v>22</v>
      </c>
      <c r="G26" s="4" t="s">
        <v>23</v>
      </c>
      <c r="H26" s="4" t="s">
        <v>24</v>
      </c>
      <c r="I26" s="4" t="s">
        <v>129</v>
      </c>
      <c r="N26" s="4" t="s">
        <v>25</v>
      </c>
      <c r="P26" s="4">
        <v>36.4</v>
      </c>
      <c r="Q26" s="4">
        <v>19</v>
      </c>
      <c r="R26" s="4" t="s">
        <v>26</v>
      </c>
      <c r="S26" s="4" t="s">
        <v>27</v>
      </c>
      <c r="T26" s="4" t="s">
        <v>27</v>
      </c>
      <c r="V26" s="4" t="s">
        <v>28</v>
      </c>
      <c r="X26" s="4" t="s">
        <v>28</v>
      </c>
      <c r="Y26" s="4" t="s">
        <v>28</v>
      </c>
      <c r="Z26" s="4" t="s">
        <v>140</v>
      </c>
      <c r="AA26" s="4" t="s">
        <v>30</v>
      </c>
    </row>
    <row r="27" spans="1:27">
      <c r="A27" s="2">
        <v>44762.739421828708</v>
      </c>
      <c r="B27" s="3" t="s">
        <v>93</v>
      </c>
      <c r="C27" s="4" t="s">
        <v>22</v>
      </c>
      <c r="G27" s="4" t="s">
        <v>94</v>
      </c>
      <c r="H27" s="4" t="s">
        <v>95</v>
      </c>
      <c r="I27" s="4" t="s">
        <v>116</v>
      </c>
      <c r="J27" s="4" t="s">
        <v>117</v>
      </c>
      <c r="K27" s="4" t="s">
        <v>118</v>
      </c>
      <c r="N27" s="4" t="s">
        <v>25</v>
      </c>
      <c r="P27" s="4">
        <v>36.200000000000003</v>
      </c>
      <c r="Q27" s="4">
        <v>14</v>
      </c>
      <c r="R27" s="4" t="s">
        <v>26</v>
      </c>
      <c r="S27" s="4" t="s">
        <v>27</v>
      </c>
      <c r="T27" s="4" t="s">
        <v>27</v>
      </c>
      <c r="V27" s="4" t="s">
        <v>28</v>
      </c>
      <c r="X27" s="4" t="s">
        <v>28</v>
      </c>
      <c r="Y27" s="4" t="s">
        <v>28</v>
      </c>
      <c r="Z27" s="4" t="s">
        <v>28</v>
      </c>
      <c r="AA27" s="4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44763.276154444444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19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29</v>
      </c>
      <c r="V2" s="4" t="s">
        <v>30</v>
      </c>
    </row>
    <row r="3" spans="1:22">
      <c r="A3" s="2">
        <v>44763.280204212962</v>
      </c>
      <c r="B3" s="4" t="s">
        <v>97</v>
      </c>
      <c r="C3" s="4" t="s">
        <v>39</v>
      </c>
      <c r="D3" s="4" t="s">
        <v>40</v>
      </c>
      <c r="F3" s="4" t="s">
        <v>98</v>
      </c>
      <c r="I3" s="4" t="s">
        <v>25</v>
      </c>
      <c r="K3" s="4">
        <v>36.1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44763.310288715278</v>
      </c>
      <c r="B4" s="3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36.4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37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44763.31188335648</v>
      </c>
      <c r="B5" s="3" t="s">
        <v>58</v>
      </c>
      <c r="C5" s="4" t="s">
        <v>22</v>
      </c>
      <c r="G5" s="4" t="s">
        <v>59</v>
      </c>
      <c r="H5" s="4" t="s">
        <v>60</v>
      </c>
      <c r="I5" s="4" t="s">
        <v>25</v>
      </c>
      <c r="K5" s="4">
        <v>36.5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44763.312666030091</v>
      </c>
      <c r="B6" s="3" t="s">
        <v>70</v>
      </c>
      <c r="C6" s="4" t="s">
        <v>39</v>
      </c>
      <c r="D6" s="4" t="s">
        <v>40</v>
      </c>
      <c r="F6" s="4" t="s">
        <v>71</v>
      </c>
      <c r="I6" s="4" t="s">
        <v>25</v>
      </c>
      <c r="K6" s="4">
        <v>36.1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37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44763.313785578706</v>
      </c>
      <c r="B7" s="3" t="s">
        <v>141</v>
      </c>
      <c r="C7" s="4" t="s">
        <v>39</v>
      </c>
      <c r="D7" s="4" t="s">
        <v>40</v>
      </c>
      <c r="F7" s="4" t="s">
        <v>142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44763.314783344904</v>
      </c>
      <c r="B8" s="3" t="s">
        <v>141</v>
      </c>
      <c r="C8" s="4" t="s">
        <v>22</v>
      </c>
      <c r="G8" s="4" t="s">
        <v>143</v>
      </c>
      <c r="H8" s="4" t="s">
        <v>144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44763.316187129632</v>
      </c>
      <c r="B9" s="3" t="s">
        <v>65</v>
      </c>
      <c r="C9" s="4" t="s">
        <v>22</v>
      </c>
      <c r="G9" s="4" t="s">
        <v>66</v>
      </c>
      <c r="H9" s="4" t="s">
        <v>67</v>
      </c>
      <c r="I9" s="4" t="s">
        <v>53</v>
      </c>
      <c r="J9" s="4" t="s">
        <v>27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37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44763.316215046296</v>
      </c>
      <c r="B10" s="3" t="s">
        <v>93</v>
      </c>
      <c r="C10" s="4" t="s">
        <v>22</v>
      </c>
      <c r="G10" s="4" t="s">
        <v>94</v>
      </c>
      <c r="H10" s="4" t="s">
        <v>95</v>
      </c>
      <c r="I10" s="4" t="s">
        <v>25</v>
      </c>
      <c r="K10" s="4">
        <v>36.6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44763.316659976852</v>
      </c>
      <c r="B11" s="3" t="s">
        <v>44</v>
      </c>
      <c r="C11" s="4" t="s">
        <v>39</v>
      </c>
      <c r="D11" s="4" t="s">
        <v>45</v>
      </c>
      <c r="E11" s="4">
        <v>480</v>
      </c>
      <c r="I11" s="4" t="s">
        <v>25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37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44763.318927326385</v>
      </c>
      <c r="B12" s="3" t="s">
        <v>42</v>
      </c>
      <c r="C12" s="4" t="s">
        <v>39</v>
      </c>
      <c r="D12" s="4" t="s">
        <v>40</v>
      </c>
      <c r="F12" s="4" t="s">
        <v>43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37</v>
      </c>
      <c r="S12" s="4" t="s">
        <v>28</v>
      </c>
      <c r="T12" s="4" t="s">
        <v>28</v>
      </c>
      <c r="U12" s="4" t="s">
        <v>28</v>
      </c>
      <c r="V12" s="4" t="s">
        <v>30</v>
      </c>
    </row>
    <row r="13" spans="1:22">
      <c r="A13" s="2">
        <v>44763.320167986109</v>
      </c>
      <c r="B13" s="4">
        <v>9672143222</v>
      </c>
      <c r="C13" s="4" t="s">
        <v>22</v>
      </c>
      <c r="G13" s="4" t="s">
        <v>131</v>
      </c>
      <c r="H13" s="4" t="s">
        <v>132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69</v>
      </c>
      <c r="V13" s="4" t="s">
        <v>30</v>
      </c>
    </row>
    <row r="14" spans="1:22">
      <c r="A14" s="2">
        <v>44763.321421018518</v>
      </c>
      <c r="B14" s="3" t="s">
        <v>48</v>
      </c>
      <c r="C14" s="4" t="s">
        <v>22</v>
      </c>
      <c r="G14" s="4" t="s">
        <v>49</v>
      </c>
      <c r="H14" s="4" t="s">
        <v>50</v>
      </c>
      <c r="I14" s="4" t="s">
        <v>25</v>
      </c>
      <c r="K14" s="4">
        <v>36.299999999999997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51</v>
      </c>
      <c r="U14" s="4" t="s">
        <v>28</v>
      </c>
      <c r="V14" s="4" t="s">
        <v>30</v>
      </c>
    </row>
    <row r="15" spans="1:22">
      <c r="A15" s="2">
        <v>44763.326182083329</v>
      </c>
      <c r="B15" s="3" t="s">
        <v>46</v>
      </c>
      <c r="C15" s="4" t="s">
        <v>39</v>
      </c>
      <c r="D15" s="4" t="s">
        <v>40</v>
      </c>
      <c r="F15" s="4" t="s">
        <v>47</v>
      </c>
      <c r="I15" s="4" t="s">
        <v>25</v>
      </c>
      <c r="K15" s="4">
        <v>36.6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44763.326650046292</v>
      </c>
      <c r="B16" s="3" t="s">
        <v>68</v>
      </c>
      <c r="C16" s="4" t="s">
        <v>39</v>
      </c>
      <c r="D16" s="4" t="s">
        <v>45</v>
      </c>
      <c r="E16" s="4">
        <v>505</v>
      </c>
      <c r="I16" s="4" t="s">
        <v>25</v>
      </c>
      <c r="K16" s="4">
        <v>36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37</v>
      </c>
      <c r="S16" s="4" t="s">
        <v>28</v>
      </c>
      <c r="T16" s="4" t="s">
        <v>28</v>
      </c>
      <c r="U16" s="4" t="s">
        <v>69</v>
      </c>
      <c r="V16" s="4" t="s">
        <v>30</v>
      </c>
    </row>
    <row r="17" spans="1:22">
      <c r="A17" s="2">
        <v>44763.339004328707</v>
      </c>
      <c r="B17" s="3" t="s">
        <v>145</v>
      </c>
      <c r="C17" s="4" t="s">
        <v>22</v>
      </c>
      <c r="G17" s="4" t="s">
        <v>146</v>
      </c>
      <c r="H17" s="4" t="s">
        <v>147</v>
      </c>
      <c r="I17" s="4" t="s">
        <v>53</v>
      </c>
      <c r="J17" s="4" t="s">
        <v>27</v>
      </c>
      <c r="K17" s="4">
        <v>36.5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29</v>
      </c>
      <c r="V17" s="4" t="s">
        <v>30</v>
      </c>
    </row>
    <row r="18" spans="1:22">
      <c r="A18" s="2">
        <v>44763.339873078701</v>
      </c>
      <c r="B18" s="3" t="s">
        <v>148</v>
      </c>
      <c r="C18" s="4" t="s">
        <v>22</v>
      </c>
      <c r="G18" s="4" t="s">
        <v>149</v>
      </c>
      <c r="H18" s="4" t="s">
        <v>150</v>
      </c>
      <c r="I18" s="4" t="s">
        <v>53</v>
      </c>
      <c r="J18" s="4" t="s">
        <v>27</v>
      </c>
      <c r="K18" s="4">
        <v>37</v>
      </c>
      <c r="L18" s="4">
        <v>40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29</v>
      </c>
      <c r="V18" s="4" t="s">
        <v>30</v>
      </c>
    </row>
    <row r="19" spans="1:22">
      <c r="A19" s="2">
        <v>44763.339927222223</v>
      </c>
      <c r="B19" s="3" t="s">
        <v>54</v>
      </c>
      <c r="C19" s="4" t="s">
        <v>39</v>
      </c>
      <c r="D19" s="4" t="s">
        <v>40</v>
      </c>
      <c r="F19" s="4" t="s">
        <v>55</v>
      </c>
      <c r="I19" s="4" t="s">
        <v>25</v>
      </c>
      <c r="K19" s="4">
        <v>36.4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44763.34278825231</v>
      </c>
      <c r="B20" s="3" t="s">
        <v>74</v>
      </c>
      <c r="C20" s="4" t="s">
        <v>39</v>
      </c>
      <c r="D20" s="4" t="s">
        <v>40</v>
      </c>
      <c r="F20" s="4" t="s">
        <v>75</v>
      </c>
      <c r="I20" s="4" t="s">
        <v>25</v>
      </c>
      <c r="K20" s="4">
        <v>36.4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44763.359014305555</v>
      </c>
      <c r="B21" s="3" t="s">
        <v>56</v>
      </c>
      <c r="C21" s="4" t="s">
        <v>39</v>
      </c>
      <c r="D21" s="4" t="s">
        <v>40</v>
      </c>
      <c r="F21" s="4" t="s">
        <v>57</v>
      </c>
      <c r="I21" s="4" t="s">
        <v>25</v>
      </c>
      <c r="K21" s="4">
        <v>36.1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44763.388985289348</v>
      </c>
      <c r="B22" s="3" t="s">
        <v>80</v>
      </c>
      <c r="C22" s="4" t="s">
        <v>39</v>
      </c>
      <c r="D22" s="4" t="s">
        <v>45</v>
      </c>
      <c r="E22" s="4" t="s">
        <v>81</v>
      </c>
      <c r="I22" s="4" t="s">
        <v>25</v>
      </c>
      <c r="K22" s="4">
        <v>36.5</v>
      </c>
      <c r="L22" s="4">
        <v>33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  <row r="23" spans="1:22">
      <c r="A23" s="2">
        <v>44763.405497523148</v>
      </c>
      <c r="B23" s="3" t="s">
        <v>31</v>
      </c>
      <c r="C23" s="4" t="s">
        <v>22</v>
      </c>
      <c r="G23" s="4" t="s">
        <v>32</v>
      </c>
      <c r="H23" s="4" t="s">
        <v>33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30</v>
      </c>
    </row>
    <row r="24" spans="1:22">
      <c r="A24" s="2">
        <v>44763.569958287037</v>
      </c>
      <c r="B24" s="3" t="s">
        <v>126</v>
      </c>
      <c r="C24" s="4" t="s">
        <v>22</v>
      </c>
      <c r="G24" s="4" t="s">
        <v>127</v>
      </c>
      <c r="H24" s="4" t="s">
        <v>128</v>
      </c>
      <c r="I24" s="4" t="s">
        <v>25</v>
      </c>
      <c r="K24" s="4">
        <v>36.4</v>
      </c>
      <c r="L24" s="4">
        <v>30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44763.594912789355</v>
      </c>
      <c r="B25" s="3" t="s">
        <v>105</v>
      </c>
      <c r="C25" s="4" t="s">
        <v>22</v>
      </c>
      <c r="G25" s="4" t="s">
        <v>87</v>
      </c>
      <c r="H25" s="4" t="s">
        <v>88</v>
      </c>
      <c r="I25" s="4" t="s">
        <v>53</v>
      </c>
      <c r="J25" s="4" t="s">
        <v>27</v>
      </c>
      <c r="K25" s="4">
        <v>36.5</v>
      </c>
      <c r="L25" s="4">
        <v>28</v>
      </c>
      <c r="M25" s="4" t="s">
        <v>26</v>
      </c>
      <c r="N25" s="4" t="s">
        <v>27</v>
      </c>
      <c r="O25" s="4" t="s">
        <v>27</v>
      </c>
      <c r="Q25" s="4" t="s">
        <v>37</v>
      </c>
      <c r="S25" s="4" t="s">
        <v>28</v>
      </c>
      <c r="T25" s="4" t="s">
        <v>28</v>
      </c>
      <c r="U25" s="4" t="s">
        <v>151</v>
      </c>
      <c r="V25" s="4" t="s">
        <v>30</v>
      </c>
    </row>
    <row r="26" spans="1:22">
      <c r="A26" s="2">
        <v>44764.016108807875</v>
      </c>
      <c r="B26" s="3" t="s">
        <v>77</v>
      </c>
      <c r="C26" s="4" t="s">
        <v>39</v>
      </c>
      <c r="D26" s="4" t="s">
        <v>40</v>
      </c>
      <c r="F26" s="4" t="s">
        <v>78</v>
      </c>
      <c r="I26" s="4" t="s">
        <v>53</v>
      </c>
      <c r="J26" s="4" t="s">
        <v>27</v>
      </c>
      <c r="K26" s="4">
        <v>36.4</v>
      </c>
      <c r="L26" s="4">
        <v>29</v>
      </c>
      <c r="M26" s="4" t="s">
        <v>26</v>
      </c>
      <c r="N26" s="4" t="s">
        <v>27</v>
      </c>
      <c r="O26" s="4" t="s">
        <v>27</v>
      </c>
      <c r="Q26" s="4" t="s">
        <v>37</v>
      </c>
      <c r="S26" s="4" t="s">
        <v>28</v>
      </c>
      <c r="T26" s="4" t="s">
        <v>28</v>
      </c>
      <c r="U26" s="4" t="s">
        <v>79</v>
      </c>
      <c r="V26" s="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44764.26393267361</v>
      </c>
      <c r="B2" s="4" t="s">
        <v>97</v>
      </c>
      <c r="C2" s="4" t="s">
        <v>39</v>
      </c>
      <c r="D2" s="4" t="s">
        <v>40</v>
      </c>
      <c r="F2" s="4" t="s">
        <v>98</v>
      </c>
      <c r="I2" s="4" t="s">
        <v>25</v>
      </c>
      <c r="K2" s="4">
        <v>36.1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152</v>
      </c>
      <c r="T2" s="4" t="s">
        <v>28</v>
      </c>
      <c r="U2" s="4" t="s">
        <v>28</v>
      </c>
      <c r="V2" s="4" t="s">
        <v>30</v>
      </c>
    </row>
    <row r="3" spans="1:22">
      <c r="A3" s="2">
        <v>44764.306542638893</v>
      </c>
      <c r="B3" s="3" t="s">
        <v>34</v>
      </c>
      <c r="C3" s="4" t="s">
        <v>22</v>
      </c>
      <c r="G3" s="4" t="s">
        <v>35</v>
      </c>
      <c r="H3" s="4" t="s">
        <v>36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37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44764.314525347218</v>
      </c>
      <c r="B4" s="3" t="s">
        <v>93</v>
      </c>
      <c r="C4" s="4" t="s">
        <v>22</v>
      </c>
      <c r="G4" s="4" t="s">
        <v>94</v>
      </c>
      <c r="H4" s="4" t="s">
        <v>95</v>
      </c>
      <c r="I4" s="4" t="s">
        <v>25</v>
      </c>
      <c r="K4" s="4">
        <v>36.299999999999997</v>
      </c>
      <c r="L4" s="4">
        <v>14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44764.321047129633</v>
      </c>
      <c r="B5" s="3" t="s">
        <v>99</v>
      </c>
      <c r="C5" s="4" t="s">
        <v>39</v>
      </c>
      <c r="D5" s="4" t="s">
        <v>40</v>
      </c>
      <c r="F5" s="4" t="s">
        <v>43</v>
      </c>
      <c r="I5" s="4" t="s">
        <v>25</v>
      </c>
      <c r="K5" s="4">
        <v>35.9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37</v>
      </c>
      <c r="S5" s="4" t="s">
        <v>28</v>
      </c>
      <c r="T5" s="4" t="s">
        <v>28</v>
      </c>
      <c r="U5" s="4" t="s">
        <v>28</v>
      </c>
      <c r="V5" s="4" t="s">
        <v>30</v>
      </c>
    </row>
    <row r="6" spans="1:22">
      <c r="A6" s="2">
        <v>44764.321399803244</v>
      </c>
      <c r="B6" s="3" t="s">
        <v>48</v>
      </c>
      <c r="C6" s="4" t="s">
        <v>22</v>
      </c>
      <c r="G6" s="4" t="s">
        <v>49</v>
      </c>
      <c r="H6" s="4" t="s">
        <v>50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51</v>
      </c>
      <c r="U6" s="4" t="s">
        <v>28</v>
      </c>
      <c r="V6" s="4" t="s">
        <v>30</v>
      </c>
    </row>
    <row r="7" spans="1:22">
      <c r="A7" s="2">
        <v>44764.323741956017</v>
      </c>
      <c r="B7" s="3" t="s">
        <v>126</v>
      </c>
      <c r="C7" s="4" t="s">
        <v>22</v>
      </c>
      <c r="G7" s="4" t="s">
        <v>127</v>
      </c>
      <c r="H7" s="4" t="s">
        <v>128</v>
      </c>
      <c r="I7" s="4" t="s">
        <v>25</v>
      </c>
      <c r="K7" s="4">
        <v>36.4</v>
      </c>
      <c r="L7" s="4">
        <v>30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44764.325336226852</v>
      </c>
      <c r="B8" s="3" t="s">
        <v>68</v>
      </c>
      <c r="C8" s="4" t="s">
        <v>39</v>
      </c>
      <c r="D8" s="4" t="s">
        <v>45</v>
      </c>
      <c r="E8" s="4">
        <v>505</v>
      </c>
      <c r="I8" s="4" t="s">
        <v>25</v>
      </c>
      <c r="K8" s="4">
        <v>35.6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37</v>
      </c>
      <c r="S8" s="4" t="s">
        <v>28</v>
      </c>
      <c r="T8" s="4" t="s">
        <v>28</v>
      </c>
      <c r="U8" s="4" t="s">
        <v>69</v>
      </c>
      <c r="V8" s="4" t="s">
        <v>30</v>
      </c>
    </row>
    <row r="9" spans="1:22">
      <c r="A9" s="2">
        <v>44764.325425300922</v>
      </c>
      <c r="B9" s="3" t="s">
        <v>56</v>
      </c>
      <c r="C9" s="4" t="s">
        <v>39</v>
      </c>
      <c r="D9" s="4" t="s">
        <v>40</v>
      </c>
      <c r="F9" s="4" t="s">
        <v>57</v>
      </c>
      <c r="I9" s="4" t="s">
        <v>25</v>
      </c>
      <c r="K9" s="4">
        <v>36.1</v>
      </c>
      <c r="L9" s="4">
        <v>19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44764.327568078705</v>
      </c>
      <c r="B10" s="3" t="s">
        <v>46</v>
      </c>
      <c r="C10" s="4" t="s">
        <v>39</v>
      </c>
      <c r="D10" s="4" t="s">
        <v>40</v>
      </c>
      <c r="F10" s="4" t="s">
        <v>153</v>
      </c>
      <c r="I10" s="4" t="s">
        <v>25</v>
      </c>
      <c r="K10" s="4">
        <v>36.6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44764.328096585647</v>
      </c>
      <c r="B11" s="3" t="s">
        <v>31</v>
      </c>
      <c r="C11" s="4" t="s">
        <v>22</v>
      </c>
      <c r="G11" s="4" t="s">
        <v>100</v>
      </c>
      <c r="H11" s="4" t="s">
        <v>101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30</v>
      </c>
    </row>
    <row r="12" spans="1:22">
      <c r="A12" s="2">
        <v>44764.328261400464</v>
      </c>
      <c r="B12" s="3" t="s">
        <v>64</v>
      </c>
      <c r="C12" s="4" t="s">
        <v>39</v>
      </c>
      <c r="D12" s="4" t="s">
        <v>45</v>
      </c>
      <c r="E12" s="4">
        <v>247</v>
      </c>
      <c r="I12" s="4" t="s">
        <v>53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29</v>
      </c>
      <c r="V12" s="4" t="s">
        <v>30</v>
      </c>
    </row>
    <row r="13" spans="1:22">
      <c r="A13" s="2">
        <v>44764.32887513889</v>
      </c>
      <c r="B13" s="3" t="s">
        <v>74</v>
      </c>
      <c r="C13" s="4" t="s">
        <v>39</v>
      </c>
      <c r="D13" s="4" t="s">
        <v>40</v>
      </c>
      <c r="F13" s="4" t="s">
        <v>75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44764.331000810183</v>
      </c>
      <c r="B14" s="3" t="s">
        <v>44</v>
      </c>
      <c r="C14" s="4" t="s">
        <v>39</v>
      </c>
      <c r="D14" s="4" t="s">
        <v>45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37</v>
      </c>
      <c r="S14" s="4" t="s">
        <v>28</v>
      </c>
      <c r="T14" s="4" t="s">
        <v>28</v>
      </c>
      <c r="U14" s="4" t="s">
        <v>28</v>
      </c>
      <c r="V14" s="4" t="s">
        <v>30</v>
      </c>
    </row>
    <row r="15" spans="1:22">
      <c r="A15" s="2">
        <v>44764.333883900465</v>
      </c>
      <c r="B15" s="3" t="s">
        <v>102</v>
      </c>
      <c r="C15" s="4" t="s">
        <v>39</v>
      </c>
      <c r="D15" s="4" t="s">
        <v>45</v>
      </c>
      <c r="E15" s="4" t="s">
        <v>103</v>
      </c>
      <c r="I15" s="4" t="s">
        <v>53</v>
      </c>
      <c r="J15" s="4" t="s">
        <v>27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30</v>
      </c>
    </row>
    <row r="16" spans="1:22">
      <c r="A16" s="2">
        <v>44764.336037395835</v>
      </c>
      <c r="B16" s="3" t="s">
        <v>148</v>
      </c>
      <c r="C16" s="4" t="s">
        <v>22</v>
      </c>
      <c r="G16" s="4" t="s">
        <v>149</v>
      </c>
      <c r="H16" s="4" t="s">
        <v>150</v>
      </c>
      <c r="I16" s="4" t="s">
        <v>53</v>
      </c>
      <c r="J16" s="4" t="s">
        <v>27</v>
      </c>
      <c r="K16" s="4">
        <v>37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29</v>
      </c>
      <c r="V16" s="4" t="s">
        <v>30</v>
      </c>
    </row>
    <row r="17" spans="1:22">
      <c r="A17" s="2">
        <v>44764.339247430558</v>
      </c>
      <c r="B17" s="4">
        <v>9672143222</v>
      </c>
      <c r="C17" s="4" t="s">
        <v>22</v>
      </c>
      <c r="G17" s="4" t="s">
        <v>131</v>
      </c>
      <c r="H17" s="4" t="s">
        <v>132</v>
      </c>
      <c r="I17" s="4" t="s">
        <v>25</v>
      </c>
      <c r="K17" s="4">
        <v>36.299999999999997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69</v>
      </c>
      <c r="V17" s="4" t="s">
        <v>30</v>
      </c>
    </row>
    <row r="18" spans="1:22">
      <c r="A18" s="2">
        <v>44764.340845601851</v>
      </c>
      <c r="B18" s="3" t="s">
        <v>134</v>
      </c>
      <c r="C18" s="4" t="s">
        <v>39</v>
      </c>
      <c r="D18" s="4" t="s">
        <v>40</v>
      </c>
      <c r="F18" s="4" t="s">
        <v>135</v>
      </c>
      <c r="I18" s="4" t="s">
        <v>25</v>
      </c>
      <c r="K18" s="4">
        <v>36.4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79</v>
      </c>
      <c r="V18" s="4" t="s">
        <v>30</v>
      </c>
    </row>
    <row r="19" spans="1:22">
      <c r="A19" s="2">
        <v>44764.343768298611</v>
      </c>
      <c r="B19" s="3" t="s">
        <v>54</v>
      </c>
      <c r="C19" s="4" t="s">
        <v>39</v>
      </c>
      <c r="D19" s="4" t="s">
        <v>40</v>
      </c>
      <c r="F19" s="4" t="s">
        <v>55</v>
      </c>
      <c r="I19" s="4" t="s">
        <v>25</v>
      </c>
      <c r="K19" s="4">
        <v>36.200000000000003</v>
      </c>
      <c r="L19" s="4">
        <v>40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44764.384985266202</v>
      </c>
      <c r="B20" s="3" t="s">
        <v>70</v>
      </c>
      <c r="C20" s="4" t="s">
        <v>39</v>
      </c>
      <c r="D20" s="4" t="s">
        <v>40</v>
      </c>
      <c r="F20" s="4" t="s">
        <v>71</v>
      </c>
      <c r="I20" s="4" t="s">
        <v>25</v>
      </c>
      <c r="K20" s="4">
        <v>36.1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37</v>
      </c>
      <c r="S20" s="4" t="s">
        <v>28</v>
      </c>
      <c r="T20" s="4" t="s">
        <v>51</v>
      </c>
      <c r="U20" s="4" t="s">
        <v>130</v>
      </c>
      <c r="V20" s="4" t="s">
        <v>30</v>
      </c>
    </row>
    <row r="21" spans="1:22">
      <c r="A21" s="2">
        <v>44764.390961643519</v>
      </c>
      <c r="B21" s="3" t="s">
        <v>52</v>
      </c>
      <c r="C21" s="4" t="s">
        <v>39</v>
      </c>
      <c r="D21" s="4" t="s">
        <v>45</v>
      </c>
      <c r="E21" s="4">
        <v>571</v>
      </c>
      <c r="I21" s="4" t="s">
        <v>53</v>
      </c>
      <c r="J21" s="4" t="s">
        <v>27</v>
      </c>
      <c r="K21" s="4">
        <v>36.5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30</v>
      </c>
    </row>
    <row r="22" spans="1:22">
      <c r="A22" s="2">
        <v>44764.464177442132</v>
      </c>
      <c r="B22" s="3" t="s">
        <v>105</v>
      </c>
      <c r="C22" s="4" t="s">
        <v>22</v>
      </c>
      <c r="G22" s="4" t="s">
        <v>87</v>
      </c>
      <c r="H22" s="4" t="s">
        <v>88</v>
      </c>
      <c r="I22" s="4" t="s">
        <v>53</v>
      </c>
      <c r="J22" s="4" t="s">
        <v>27</v>
      </c>
      <c r="K22" s="4">
        <v>36.5</v>
      </c>
      <c r="L22" s="4">
        <v>28</v>
      </c>
      <c r="M22" s="4" t="s">
        <v>26</v>
      </c>
      <c r="N22" s="4" t="s">
        <v>27</v>
      </c>
      <c r="O22" s="4" t="s">
        <v>27</v>
      </c>
      <c r="Q22" s="4" t="s">
        <v>37</v>
      </c>
      <c r="S22" s="4" t="s">
        <v>28</v>
      </c>
      <c r="T22" s="4" t="s">
        <v>28</v>
      </c>
      <c r="U22" s="4" t="s">
        <v>151</v>
      </c>
      <c r="V22" s="4" t="s">
        <v>30</v>
      </c>
    </row>
    <row r="23" spans="1:22">
      <c r="A23" s="2">
        <v>44764.555720243057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53</v>
      </c>
      <c r="J23" s="4" t="s">
        <v>27</v>
      </c>
      <c r="K23" s="4">
        <v>36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92</v>
      </c>
      <c r="V23" s="4" t="s">
        <v>30</v>
      </c>
    </row>
    <row r="24" spans="1:22">
      <c r="A24" s="2">
        <v>44764.565775567127</v>
      </c>
      <c r="B24" s="3" t="s">
        <v>58</v>
      </c>
      <c r="C24" s="4" t="s">
        <v>22</v>
      </c>
      <c r="G24" s="4" t="s">
        <v>59</v>
      </c>
      <c r="H24" s="4" t="s">
        <v>60</v>
      </c>
      <c r="I24" s="4" t="s">
        <v>25</v>
      </c>
      <c r="K24" s="4">
        <v>36.5</v>
      </c>
      <c r="L24" s="4">
        <v>20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30</v>
      </c>
    </row>
    <row r="25" spans="1:22">
      <c r="A25" s="2">
        <v>44764.644254722225</v>
      </c>
      <c r="B25" s="4" t="s">
        <v>82</v>
      </c>
      <c r="C25" s="4" t="s">
        <v>22</v>
      </c>
      <c r="G25" s="4" t="s">
        <v>83</v>
      </c>
      <c r="H25" s="4" t="s">
        <v>84</v>
      </c>
      <c r="I25" s="4" t="s">
        <v>25</v>
      </c>
      <c r="K25" s="4">
        <v>36.4</v>
      </c>
      <c r="L25" s="4">
        <v>20</v>
      </c>
      <c r="M25" s="4" t="s">
        <v>26</v>
      </c>
      <c r="N25" s="4" t="s">
        <v>27</v>
      </c>
      <c r="O25" s="4" t="s">
        <v>27</v>
      </c>
      <c r="Q25" s="4" t="s">
        <v>30</v>
      </c>
      <c r="R25" s="4" t="s">
        <v>85</v>
      </c>
      <c r="S25" s="4" t="s">
        <v>28</v>
      </c>
      <c r="T25" s="4" t="s">
        <v>28</v>
      </c>
      <c r="U25" s="4" t="s">
        <v>69</v>
      </c>
      <c r="V25" s="4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44765.193864942128</v>
      </c>
      <c r="B2" s="4" t="s">
        <v>97</v>
      </c>
      <c r="C2" s="4" t="s">
        <v>39</v>
      </c>
      <c r="D2" s="4" t="s">
        <v>40</v>
      </c>
      <c r="F2" s="4" t="s">
        <v>98</v>
      </c>
      <c r="I2" s="4" t="s">
        <v>25</v>
      </c>
      <c r="K2" s="4">
        <v>36.1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154</v>
      </c>
      <c r="T2" s="4" t="s">
        <v>28</v>
      </c>
      <c r="U2" s="4" t="s">
        <v>28</v>
      </c>
      <c r="V2" s="4" t="s">
        <v>30</v>
      </c>
    </row>
    <row r="3" spans="1:22">
      <c r="A3" s="2">
        <v>44765.290043553236</v>
      </c>
      <c r="B3" s="3" t="s">
        <v>34</v>
      </c>
      <c r="C3" s="4" t="s">
        <v>22</v>
      </c>
      <c r="G3" s="4" t="s">
        <v>35</v>
      </c>
      <c r="H3" s="4" t="s">
        <v>36</v>
      </c>
      <c r="I3" s="4" t="s">
        <v>25</v>
      </c>
      <c r="K3" s="4">
        <v>36.4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37</v>
      </c>
      <c r="S3" s="4" t="s">
        <v>28</v>
      </c>
      <c r="T3" s="4" t="s">
        <v>28</v>
      </c>
      <c r="U3" s="4" t="s">
        <v>28</v>
      </c>
      <c r="V3" s="4" t="s">
        <v>30</v>
      </c>
    </row>
    <row r="4" spans="1:22">
      <c r="A4" s="2">
        <v>44765.319405914357</v>
      </c>
      <c r="B4" s="3" t="s">
        <v>42</v>
      </c>
      <c r="C4" s="4" t="s">
        <v>39</v>
      </c>
      <c r="D4" s="4" t="s">
        <v>40</v>
      </c>
      <c r="F4" s="4" t="s">
        <v>43</v>
      </c>
      <c r="I4" s="4" t="s">
        <v>25</v>
      </c>
      <c r="K4" s="4">
        <v>36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37</v>
      </c>
      <c r="S4" s="4" t="s">
        <v>28</v>
      </c>
      <c r="T4" s="4" t="s">
        <v>28</v>
      </c>
      <c r="U4" s="4" t="s">
        <v>28</v>
      </c>
      <c r="V4" s="4" t="s">
        <v>30</v>
      </c>
    </row>
    <row r="5" spans="1:22">
      <c r="A5" s="2">
        <v>44765.320882986111</v>
      </c>
      <c r="B5" s="4">
        <v>9672143222</v>
      </c>
      <c r="C5" s="4" t="s">
        <v>22</v>
      </c>
      <c r="G5" s="4" t="s">
        <v>131</v>
      </c>
      <c r="H5" s="4" t="s">
        <v>132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69</v>
      </c>
      <c r="V5" s="4" t="s">
        <v>30</v>
      </c>
    </row>
    <row r="6" spans="1:22">
      <c r="A6" s="2">
        <v>44765.322458020833</v>
      </c>
      <c r="B6" s="3" t="s">
        <v>58</v>
      </c>
      <c r="C6" s="4" t="s">
        <v>22</v>
      </c>
      <c r="G6" s="4" t="s">
        <v>59</v>
      </c>
      <c r="H6" s="4" t="s">
        <v>60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30</v>
      </c>
    </row>
    <row r="7" spans="1:22">
      <c r="A7" s="2">
        <v>44765.32806</v>
      </c>
      <c r="B7" s="3" t="s">
        <v>31</v>
      </c>
      <c r="C7" s="4" t="s">
        <v>22</v>
      </c>
      <c r="G7" s="4" t="s">
        <v>32</v>
      </c>
      <c r="H7" s="4" t="s">
        <v>33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30</v>
      </c>
    </row>
    <row r="8" spans="1:22">
      <c r="A8" s="2">
        <v>44765.331733055558</v>
      </c>
      <c r="B8" s="3" t="s">
        <v>46</v>
      </c>
      <c r="C8" s="4" t="s">
        <v>39</v>
      </c>
      <c r="D8" s="4" t="s">
        <v>40</v>
      </c>
      <c r="F8" s="4" t="s">
        <v>47</v>
      </c>
      <c r="I8" s="4" t="s">
        <v>25</v>
      </c>
      <c r="K8" s="4">
        <v>36.6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30</v>
      </c>
    </row>
    <row r="9" spans="1:22">
      <c r="A9" s="2">
        <v>44765.334384733796</v>
      </c>
      <c r="B9" s="3" t="s">
        <v>126</v>
      </c>
      <c r="C9" s="4" t="s">
        <v>22</v>
      </c>
      <c r="G9" s="4" t="s">
        <v>127</v>
      </c>
      <c r="H9" s="4" t="s">
        <v>128</v>
      </c>
      <c r="I9" s="4" t="s">
        <v>25</v>
      </c>
      <c r="K9" s="4">
        <v>36.4</v>
      </c>
      <c r="L9" s="4">
        <v>30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30</v>
      </c>
    </row>
    <row r="10" spans="1:22">
      <c r="A10" s="2">
        <v>44765.341816678236</v>
      </c>
      <c r="B10" s="3" t="s">
        <v>52</v>
      </c>
      <c r="C10" s="4" t="s">
        <v>39</v>
      </c>
      <c r="D10" s="4" t="s">
        <v>45</v>
      </c>
      <c r="E10" s="4">
        <v>571</v>
      </c>
      <c r="I10" s="4" t="s">
        <v>53</v>
      </c>
      <c r="J10" s="4" t="s">
        <v>27</v>
      </c>
      <c r="K10" s="4">
        <v>36.5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30</v>
      </c>
    </row>
    <row r="11" spans="1:22">
      <c r="A11" s="2">
        <v>44765.342721458335</v>
      </c>
      <c r="B11" s="3" t="s">
        <v>74</v>
      </c>
      <c r="C11" s="4" t="s">
        <v>39</v>
      </c>
      <c r="D11" s="4" t="s">
        <v>40</v>
      </c>
      <c r="F11" s="4" t="s">
        <v>75</v>
      </c>
      <c r="I11" s="4" t="s">
        <v>25</v>
      </c>
      <c r="K11" s="4">
        <v>36.4</v>
      </c>
      <c r="L11" s="4">
        <v>20</v>
      </c>
      <c r="M11" s="4" t="s">
        <v>155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156</v>
      </c>
      <c r="U11" s="4" t="s">
        <v>28</v>
      </c>
      <c r="V11" s="4" t="s">
        <v>30</v>
      </c>
    </row>
    <row r="12" spans="1:22">
      <c r="A12" s="2">
        <v>44765.387695381942</v>
      </c>
      <c r="B12" s="3" t="s">
        <v>145</v>
      </c>
      <c r="C12" s="4" t="s">
        <v>22</v>
      </c>
      <c r="G12" s="4" t="s">
        <v>146</v>
      </c>
      <c r="H12" s="4" t="s">
        <v>147</v>
      </c>
      <c r="I12" s="4" t="s">
        <v>53</v>
      </c>
      <c r="J12" s="4" t="s">
        <v>27</v>
      </c>
      <c r="K12" s="4">
        <v>36.5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29</v>
      </c>
      <c r="V12" s="4" t="s">
        <v>30</v>
      </c>
    </row>
    <row r="13" spans="1:22">
      <c r="A13" s="2">
        <v>44765.401789849537</v>
      </c>
      <c r="B13" s="3" t="s">
        <v>56</v>
      </c>
      <c r="C13" s="4" t="s">
        <v>39</v>
      </c>
      <c r="D13" s="4" t="s">
        <v>40</v>
      </c>
      <c r="F13" s="4" t="s">
        <v>57</v>
      </c>
      <c r="I13" s="4" t="s">
        <v>25</v>
      </c>
      <c r="K13" s="4">
        <v>36.1</v>
      </c>
      <c r="L13" s="4">
        <v>19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30</v>
      </c>
    </row>
    <row r="14" spans="1:22">
      <c r="A14" s="2">
        <v>44765.414952534724</v>
      </c>
      <c r="B14" s="3" t="s">
        <v>70</v>
      </c>
      <c r="C14" s="4" t="s">
        <v>39</v>
      </c>
      <c r="D14" s="4" t="s">
        <v>40</v>
      </c>
      <c r="F14" s="4" t="s">
        <v>71</v>
      </c>
      <c r="I14" s="4" t="s">
        <v>25</v>
      </c>
      <c r="K14" s="4">
        <v>36.1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37</v>
      </c>
      <c r="S14" s="4" t="s">
        <v>28</v>
      </c>
      <c r="T14" s="4" t="s">
        <v>51</v>
      </c>
      <c r="U14" s="4" t="s">
        <v>130</v>
      </c>
      <c r="V14" s="4" t="s">
        <v>30</v>
      </c>
    </row>
    <row r="15" spans="1:22">
      <c r="A15" s="2">
        <v>44765.459221770834</v>
      </c>
      <c r="B15" s="3" t="s">
        <v>68</v>
      </c>
      <c r="C15" s="4" t="s">
        <v>39</v>
      </c>
      <c r="D15" s="4" t="s">
        <v>45</v>
      </c>
      <c r="E15" s="4">
        <v>505</v>
      </c>
      <c r="I15" s="4" t="s">
        <v>25</v>
      </c>
      <c r="K15" s="4">
        <v>36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37</v>
      </c>
      <c r="S15" s="4" t="s">
        <v>28</v>
      </c>
      <c r="T15" s="4" t="s">
        <v>28</v>
      </c>
      <c r="U15" s="4" t="s">
        <v>157</v>
      </c>
      <c r="V15" s="4" t="s">
        <v>30</v>
      </c>
    </row>
    <row r="16" spans="1:22">
      <c r="A16" s="2">
        <v>44765.462330254624</v>
      </c>
      <c r="B16" s="3" t="s">
        <v>48</v>
      </c>
      <c r="C16" s="4" t="s">
        <v>22</v>
      </c>
      <c r="G16" s="4" t="s">
        <v>49</v>
      </c>
      <c r="H16" s="4" t="s">
        <v>50</v>
      </c>
      <c r="I16" s="4" t="s">
        <v>25</v>
      </c>
      <c r="K16" s="4">
        <v>36.299999999999997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51</v>
      </c>
      <c r="U16" s="4" t="s">
        <v>28</v>
      </c>
      <c r="V16" s="4" t="s">
        <v>30</v>
      </c>
    </row>
    <row r="17" spans="1:22">
      <c r="A17" s="2">
        <v>44765.484426111114</v>
      </c>
      <c r="B17" s="3" t="s">
        <v>105</v>
      </c>
      <c r="C17" s="4" t="s">
        <v>22</v>
      </c>
      <c r="G17" s="4" t="s">
        <v>87</v>
      </c>
      <c r="H17" s="4" t="s">
        <v>88</v>
      </c>
      <c r="I17" s="4" t="s">
        <v>53</v>
      </c>
      <c r="J17" s="4" t="s">
        <v>27</v>
      </c>
      <c r="K17" s="4">
        <v>36.5</v>
      </c>
      <c r="L17" s="4">
        <v>28</v>
      </c>
      <c r="M17" s="4" t="s">
        <v>26</v>
      </c>
      <c r="N17" s="4" t="s">
        <v>27</v>
      </c>
      <c r="O17" s="4" t="s">
        <v>27</v>
      </c>
      <c r="Q17" s="4" t="s">
        <v>37</v>
      </c>
      <c r="S17" s="4" t="s">
        <v>28</v>
      </c>
      <c r="T17" s="4" t="s">
        <v>28</v>
      </c>
      <c r="U17" s="4" t="s">
        <v>151</v>
      </c>
      <c r="V17" s="4" t="s">
        <v>30</v>
      </c>
    </row>
    <row r="18" spans="1:22">
      <c r="A18" s="2">
        <v>44765.61130675926</v>
      </c>
      <c r="B18" s="3" t="s">
        <v>65</v>
      </c>
      <c r="C18" s="4" t="s">
        <v>22</v>
      </c>
      <c r="G18" s="4" t="s">
        <v>158</v>
      </c>
      <c r="H18" s="4" t="s">
        <v>67</v>
      </c>
      <c r="I18" s="4" t="s">
        <v>53</v>
      </c>
      <c r="J18" s="4" t="s">
        <v>27</v>
      </c>
      <c r="K18" s="4">
        <v>36.5</v>
      </c>
      <c r="L18" s="4">
        <v>32</v>
      </c>
      <c r="M18" s="4" t="s">
        <v>26</v>
      </c>
      <c r="N18" s="4" t="s">
        <v>27</v>
      </c>
      <c r="O18" s="4" t="s">
        <v>27</v>
      </c>
      <c r="Q18" s="4" t="s">
        <v>37</v>
      </c>
      <c r="S18" s="4" t="s">
        <v>28</v>
      </c>
      <c r="T18" s="4" t="s">
        <v>28</v>
      </c>
      <c r="U18" s="4" t="s">
        <v>28</v>
      </c>
      <c r="V18" s="4" t="s">
        <v>30</v>
      </c>
    </row>
    <row r="19" spans="1:22">
      <c r="A19" s="2">
        <v>44765.643422800931</v>
      </c>
      <c r="B19" s="3" t="s">
        <v>44</v>
      </c>
      <c r="C19" s="4" t="s">
        <v>39</v>
      </c>
      <c r="D19" s="4" t="s">
        <v>45</v>
      </c>
      <c r="E19" s="4">
        <v>480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37</v>
      </c>
      <c r="S19" s="4" t="s">
        <v>28</v>
      </c>
      <c r="T19" s="4" t="s">
        <v>28</v>
      </c>
      <c r="U19" s="4" t="s">
        <v>28</v>
      </c>
      <c r="V19" s="4" t="s">
        <v>30</v>
      </c>
    </row>
    <row r="20" spans="1:22">
      <c r="A20" s="2">
        <v>44765.788956782402</v>
      </c>
      <c r="B20" s="3" t="s">
        <v>89</v>
      </c>
      <c r="C20" s="4" t="s">
        <v>22</v>
      </c>
      <c r="G20" s="4" t="s">
        <v>90</v>
      </c>
      <c r="H20" s="4" t="s">
        <v>91</v>
      </c>
      <c r="I20" s="4" t="s">
        <v>53</v>
      </c>
      <c r="J20" s="4" t="s">
        <v>27</v>
      </c>
      <c r="K20" s="4">
        <v>36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30</v>
      </c>
    </row>
    <row r="21" spans="1:22">
      <c r="A21" s="2">
        <v>44765.839912835647</v>
      </c>
      <c r="B21" s="3" t="s">
        <v>21</v>
      </c>
      <c r="C21" s="4" t="s">
        <v>22</v>
      </c>
      <c r="G21" s="4" t="s">
        <v>23</v>
      </c>
      <c r="H21" s="4" t="s">
        <v>24</v>
      </c>
      <c r="I21" s="4" t="s">
        <v>25</v>
      </c>
      <c r="K21" s="4">
        <v>36.4</v>
      </c>
      <c r="L21" s="4">
        <v>19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140</v>
      </c>
      <c r="V21" s="4" t="s">
        <v>30</v>
      </c>
    </row>
    <row r="22" spans="1:22">
      <c r="A22" s="2">
        <v>44765.92807577546</v>
      </c>
      <c r="B22" s="3" t="s">
        <v>93</v>
      </c>
      <c r="C22" s="4" t="s">
        <v>22</v>
      </c>
      <c r="G22" s="4" t="s">
        <v>94</v>
      </c>
      <c r="H22" s="4" t="s">
        <v>95</v>
      </c>
      <c r="I22" s="4" t="s">
        <v>25</v>
      </c>
      <c r="K22" s="4">
        <v>36.6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July 18</vt:lpstr>
      <vt:lpstr>July 19</vt:lpstr>
      <vt:lpstr>July 20</vt:lpstr>
      <vt:lpstr>July 21</vt:lpstr>
      <vt:lpstr>July 22</vt:lpstr>
      <vt:lpstr>July 23</vt:lpstr>
      <vt:lpstr>July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2022-07-25T05:12:33Z</dcterms:modified>
</cp:coreProperties>
</file>