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Owenn\Downloads\"/>
    </mc:Choice>
  </mc:AlternateContent>
  <xr:revisionPtr revIDLastSave="0" documentId="13_ncr:1_{B38305C7-15C0-437D-9802-5E78B55FD148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TR4 Recipients" sheetId="9" r:id="rId2"/>
    <sheet name="Non-compliance (Filtered)" sheetId="10" r:id="rId3"/>
    <sheet name="July 25" sheetId="1" r:id="rId4"/>
    <sheet name="July 26" sheetId="2" r:id="rId5"/>
    <sheet name="July 27" sheetId="3" r:id="rId6"/>
    <sheet name="July 28" sheetId="4" r:id="rId7"/>
    <sheet name="July 29" sheetId="5" r:id="rId8"/>
    <sheet name="July 30" sheetId="6" r:id="rId9"/>
    <sheet name="July 31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(Filtered)'!$B$1:$N$37</definedName>
    <definedName name="_xlnm._FilterDatabase" localSheetId="1" hidden="1">'PKII-TR4 Recipients'!$B$1:$N$37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H37" i="9" l="1"/>
  <c r="I37" i="9"/>
  <c r="J37" i="9"/>
  <c r="K37" i="9"/>
  <c r="H37" i="10"/>
  <c r="I37" i="10"/>
  <c r="J37" i="10"/>
  <c r="K37" i="10"/>
  <c r="L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N35" i="10" s="1"/>
  <c r="L34" i="10"/>
  <c r="K34" i="10"/>
  <c r="J34" i="10"/>
  <c r="I34" i="10"/>
  <c r="H34" i="10"/>
  <c r="G34" i="10"/>
  <c r="F34" i="10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L29" i="10"/>
  <c r="K29" i="10"/>
  <c r="J29" i="10"/>
  <c r="I29" i="10"/>
  <c r="H29" i="10"/>
  <c r="G29" i="10"/>
  <c r="F29" i="10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N26" i="10" s="1"/>
  <c r="L25" i="10"/>
  <c r="K25" i="10"/>
  <c r="J25" i="10"/>
  <c r="I25" i="10"/>
  <c r="H25" i="10"/>
  <c r="G25" i="10"/>
  <c r="F25" i="10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M23" i="10" s="1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L17" i="10"/>
  <c r="K17" i="10"/>
  <c r="J17" i="10"/>
  <c r="I17" i="10"/>
  <c r="H17" i="10"/>
  <c r="G17" i="10"/>
  <c r="F17" i="10"/>
  <c r="L16" i="10"/>
  <c r="K16" i="10"/>
  <c r="J16" i="10"/>
  <c r="I16" i="10"/>
  <c r="H16" i="10"/>
  <c r="G16" i="10"/>
  <c r="F16" i="10"/>
  <c r="L15" i="10"/>
  <c r="K15" i="10"/>
  <c r="J15" i="10"/>
  <c r="I15" i="10"/>
  <c r="H15" i="10"/>
  <c r="G15" i="10"/>
  <c r="F15" i="10"/>
  <c r="L14" i="10"/>
  <c r="K14" i="10"/>
  <c r="J14" i="10"/>
  <c r="I14" i="10"/>
  <c r="H14" i="10"/>
  <c r="G14" i="10"/>
  <c r="F14" i="10"/>
  <c r="N14" i="10" s="1"/>
  <c r="L13" i="10"/>
  <c r="K13" i="10"/>
  <c r="J13" i="10"/>
  <c r="I13" i="10"/>
  <c r="H13" i="10"/>
  <c r="G13" i="10"/>
  <c r="F13" i="10"/>
  <c r="L12" i="10"/>
  <c r="K12" i="10"/>
  <c r="J12" i="10"/>
  <c r="I12" i="10"/>
  <c r="H12" i="10"/>
  <c r="G12" i="10"/>
  <c r="F12" i="10"/>
  <c r="L11" i="10"/>
  <c r="K11" i="10"/>
  <c r="J11" i="10"/>
  <c r="I11" i="10"/>
  <c r="H11" i="10"/>
  <c r="G11" i="10"/>
  <c r="F11" i="10"/>
  <c r="M11" i="10" s="1"/>
  <c r="L10" i="10"/>
  <c r="K10" i="10"/>
  <c r="J10" i="10"/>
  <c r="I10" i="10"/>
  <c r="H10" i="10"/>
  <c r="G10" i="10"/>
  <c r="F10" i="10"/>
  <c r="L9" i="10"/>
  <c r="K9" i="10"/>
  <c r="J9" i="10"/>
  <c r="I9" i="10"/>
  <c r="H9" i="10"/>
  <c r="G9" i="10"/>
  <c r="F9" i="10"/>
  <c r="L8" i="10"/>
  <c r="K8" i="10"/>
  <c r="J8" i="10"/>
  <c r="I8" i="10"/>
  <c r="H8" i="10"/>
  <c r="G8" i="10"/>
  <c r="F8" i="10"/>
  <c r="L7" i="10"/>
  <c r="K7" i="10"/>
  <c r="J7" i="10"/>
  <c r="I7" i="10"/>
  <c r="H7" i="10"/>
  <c r="G7" i="10"/>
  <c r="F7" i="10"/>
  <c r="L6" i="10"/>
  <c r="K6" i="10"/>
  <c r="J6" i="10"/>
  <c r="I6" i="10"/>
  <c r="H6" i="10"/>
  <c r="G6" i="10"/>
  <c r="F6" i="10"/>
  <c r="L5" i="10"/>
  <c r="K5" i="10"/>
  <c r="J5" i="10"/>
  <c r="I5" i="10"/>
  <c r="H5" i="10"/>
  <c r="G5" i="10"/>
  <c r="F5" i="10"/>
  <c r="L4" i="10"/>
  <c r="K4" i="10"/>
  <c r="J4" i="10"/>
  <c r="I4" i="10"/>
  <c r="H4" i="10"/>
  <c r="G4" i="10"/>
  <c r="F4" i="10"/>
  <c r="L3" i="10"/>
  <c r="K3" i="10"/>
  <c r="J3" i="10"/>
  <c r="I3" i="10"/>
  <c r="H3" i="10"/>
  <c r="G3" i="10"/>
  <c r="F3" i="10"/>
  <c r="L2" i="10"/>
  <c r="K2" i="10"/>
  <c r="J2" i="10"/>
  <c r="I2" i="10"/>
  <c r="H2" i="10"/>
  <c r="G2" i="10"/>
  <c r="F2" i="10"/>
  <c r="N2" i="10" s="1"/>
  <c r="L3" i="9"/>
  <c r="L4" i="9"/>
  <c r="L5" i="9"/>
  <c r="L6" i="9"/>
  <c r="L7" i="9"/>
  <c r="L8" i="9"/>
  <c r="L9" i="9"/>
  <c r="L10" i="9"/>
  <c r="L11" i="9"/>
  <c r="L12" i="9"/>
  <c r="L13" i="9"/>
  <c r="L37" i="9" s="1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N32" i="9" s="1"/>
  <c r="J33" i="9"/>
  <c r="J34" i="9"/>
  <c r="J35" i="9"/>
  <c r="J36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N33" i="9" s="1"/>
  <c r="I34" i="9"/>
  <c r="I35" i="9"/>
  <c r="I36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2" i="9"/>
  <c r="I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N35" i="9" s="1"/>
  <c r="G36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2" i="9"/>
  <c r="M36" i="9"/>
  <c r="N34" i="9"/>
  <c r="M33" i="9"/>
  <c r="N30" i="9"/>
  <c r="N29" i="9"/>
  <c r="M29" i="9"/>
  <c r="M28" i="9"/>
  <c r="N27" i="9"/>
  <c r="N26" i="9"/>
  <c r="M24" i="9"/>
  <c r="N23" i="9"/>
  <c r="N22" i="9"/>
  <c r="N21" i="9"/>
  <c r="M21" i="9"/>
  <c r="M20" i="9"/>
  <c r="N19" i="9"/>
  <c r="N18" i="9"/>
  <c r="N17" i="9"/>
  <c r="M17" i="9"/>
  <c r="M16" i="9"/>
  <c r="N15" i="9"/>
  <c r="N14" i="9"/>
  <c r="M12" i="9"/>
  <c r="N11" i="9"/>
  <c r="N10" i="9"/>
  <c r="N9" i="9"/>
  <c r="M9" i="9"/>
  <c r="M8" i="9"/>
  <c r="N7" i="9"/>
  <c r="N6" i="9"/>
  <c r="N5" i="9"/>
  <c r="M5" i="9"/>
  <c r="M4" i="9"/>
  <c r="N4" i="9"/>
  <c r="N3" i="9"/>
  <c r="N8" i="10" l="1"/>
  <c r="N11" i="10"/>
  <c r="N20" i="10"/>
  <c r="N23" i="10"/>
  <c r="N32" i="10"/>
  <c r="N10" i="10"/>
  <c r="N22" i="10"/>
  <c r="N34" i="10"/>
  <c r="M3" i="10"/>
  <c r="M15" i="10"/>
  <c r="N5" i="10"/>
  <c r="M17" i="10"/>
  <c r="M29" i="10"/>
  <c r="M27" i="10"/>
  <c r="N3" i="10"/>
  <c r="N12" i="10"/>
  <c r="N15" i="10"/>
  <c r="N24" i="10"/>
  <c r="N27" i="10"/>
  <c r="N36" i="10"/>
  <c r="M7" i="10"/>
  <c r="M19" i="10"/>
  <c r="N31" i="10"/>
  <c r="M9" i="10"/>
  <c r="M21" i="10"/>
  <c r="M33" i="10"/>
  <c r="G37" i="10"/>
  <c r="N4" i="10"/>
  <c r="N7" i="10"/>
  <c r="N16" i="10"/>
  <c r="N19" i="10"/>
  <c r="N28" i="10"/>
  <c r="N6" i="10"/>
  <c r="N18" i="10"/>
  <c r="N30" i="10"/>
  <c r="M13" i="10"/>
  <c r="M25" i="10"/>
  <c r="M5" i="10"/>
  <c r="N9" i="10"/>
  <c r="N13" i="10"/>
  <c r="N17" i="10"/>
  <c r="N21" i="10"/>
  <c r="N25" i="10"/>
  <c r="N29" i="10"/>
  <c r="N33" i="10"/>
  <c r="M4" i="10"/>
  <c r="M8" i="10"/>
  <c r="M12" i="10"/>
  <c r="M16" i="10"/>
  <c r="M20" i="10"/>
  <c r="M24" i="10"/>
  <c r="M28" i="10"/>
  <c r="M32" i="10"/>
  <c r="M36" i="10"/>
  <c r="F37" i="10"/>
  <c r="M31" i="10"/>
  <c r="M35" i="10"/>
  <c r="M6" i="10"/>
  <c r="M10" i="10"/>
  <c r="M14" i="10"/>
  <c r="M18" i="10"/>
  <c r="M22" i="10"/>
  <c r="M26" i="10"/>
  <c r="M30" i="10"/>
  <c r="M34" i="10"/>
  <c r="M2" i="10"/>
  <c r="N25" i="9"/>
  <c r="N13" i="9"/>
  <c r="G37" i="9"/>
  <c r="N31" i="9"/>
  <c r="N2" i="9"/>
  <c r="M13" i="9"/>
  <c r="M25" i="9"/>
  <c r="M32" i="9"/>
  <c r="N8" i="9"/>
  <c r="N16" i="9"/>
  <c r="N20" i="9"/>
  <c r="N24" i="9"/>
  <c r="N36" i="9"/>
  <c r="F37" i="9"/>
  <c r="M3" i="9"/>
  <c r="M11" i="9"/>
  <c r="M15" i="9"/>
  <c r="M19" i="9"/>
  <c r="M23" i="9"/>
  <c r="M27" i="9"/>
  <c r="M31" i="9"/>
  <c r="M35" i="9"/>
  <c r="N12" i="9"/>
  <c r="M7" i="9"/>
  <c r="N28" i="9"/>
  <c r="M2" i="9"/>
  <c r="M10" i="9"/>
  <c r="M14" i="9"/>
  <c r="M18" i="9"/>
  <c r="M22" i="9"/>
  <c r="M26" i="9"/>
  <c r="M30" i="9"/>
  <c r="M34" i="9"/>
  <c r="M6" i="9"/>
  <c r="N37" i="10" l="1"/>
  <c r="N37" i="9"/>
</calcChain>
</file>

<file path=xl/sharedStrings.xml><?xml version="1.0" encoding="utf-8"?>
<sst xmlns="http://schemas.openxmlformats.org/spreadsheetml/2006/main" count="3214" uniqueCount="1475">
  <si>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</si>
  <si>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</si>
  <si>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</si>
  <si>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</si>
  <si>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</si>
  <si>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</si>
  <si>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</si>
  <si>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</si>
  <si>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</si>
  <si>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</si>
  <si>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</si>
  <si>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</si>
  <si>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</si>
  <si>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</si>
  <si>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</si>
  <si>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</si>
  <si>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</si>
  <si>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</si>
  <si>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</si>
  <si>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</si>
  <si>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</si>
  <si>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09272408988</t>
  </si>
  <si>
    <t>Input First and Last Name</t>
  </si>
  <si>
    <t>Rolando</t>
  </si>
  <si>
    <t>Andaya</t>
  </si>
  <si>
    <t>Male</t>
  </si>
  <si>
    <t>None of the above</t>
  </si>
  <si>
    <t>No</t>
  </si>
  <si>
    <t>N/A</t>
  </si>
  <si>
    <t>Yes</t>
  </si>
  <si>
    <t>09166577854</t>
  </si>
  <si>
    <t>Claro</t>
  </si>
  <si>
    <t>Dajang</t>
  </si>
  <si>
    <t>09179822370</t>
  </si>
  <si>
    <t>orlando</t>
  </si>
  <si>
    <t>gulinao</t>
  </si>
  <si>
    <t>n/a</t>
  </si>
  <si>
    <t>+639198743900</t>
  </si>
  <si>
    <t>Alex</t>
  </si>
  <si>
    <t>Cabrera</t>
  </si>
  <si>
    <t>09157849948</t>
  </si>
  <si>
    <t>Input Employee Number</t>
  </si>
  <si>
    <t>Employee (Regular/Temporary)</t>
  </si>
  <si>
    <t>Female</t>
  </si>
  <si>
    <t>09095003098</t>
  </si>
  <si>
    <t>Ronald</t>
  </si>
  <si>
    <t>Jariel</t>
  </si>
  <si>
    <t>Na</t>
  </si>
  <si>
    <t>09669659664</t>
  </si>
  <si>
    <t>Razel</t>
  </si>
  <si>
    <t>Dagunan</t>
  </si>
  <si>
    <t>09217954664</t>
  </si>
  <si>
    <t>Arsenio</t>
  </si>
  <si>
    <t>Bustillos</t>
  </si>
  <si>
    <t>+639236063958</t>
  </si>
  <si>
    <t>EDWIN</t>
  </si>
  <si>
    <t>JUNIO</t>
  </si>
  <si>
    <t>hbp</t>
  </si>
  <si>
    <t>Restaurant (Dined-in)</t>
  </si>
  <si>
    <t>Tiong, Quezon</t>
  </si>
  <si>
    <t>Tiaong, Quezon</t>
  </si>
  <si>
    <t>+639771649614</t>
  </si>
  <si>
    <t>ROLANDO</t>
  </si>
  <si>
    <t>GALVEZ</t>
  </si>
  <si>
    <t>Quezon City</t>
  </si>
  <si>
    <t>09562203730</t>
  </si>
  <si>
    <t>Nelson</t>
  </si>
  <si>
    <t>Sanchez</t>
  </si>
  <si>
    <t>09173061703</t>
  </si>
  <si>
    <t>09972942438</t>
  </si>
  <si>
    <t>Mark Anthony</t>
  </si>
  <si>
    <t>Pelayo</t>
  </si>
  <si>
    <t>Antipolo City</t>
  </si>
  <si>
    <t>09395564701</t>
  </si>
  <si>
    <t>reniel</t>
  </si>
  <si>
    <t>Berida</t>
  </si>
  <si>
    <t>09120809962</t>
  </si>
  <si>
    <t>Arnold</t>
  </si>
  <si>
    <t>De Guzman</t>
  </si>
  <si>
    <t>09171276247</t>
  </si>
  <si>
    <t>Robert</t>
  </si>
  <si>
    <t>Dela Cruz</t>
  </si>
  <si>
    <t>+639154836812</t>
  </si>
  <si>
    <t>Gym</t>
  </si>
  <si>
    <t>San Pablo, Tiaong, Tarlac, Clark</t>
  </si>
  <si>
    <t>09776243549</t>
  </si>
  <si>
    <t>09661928196</t>
  </si>
  <si>
    <t>Jamel</t>
  </si>
  <si>
    <t>Ilagan</t>
  </si>
  <si>
    <t>09556743491</t>
  </si>
  <si>
    <t>Consultant</t>
  </si>
  <si>
    <t>C748</t>
  </si>
  <si>
    <t>Site</t>
  </si>
  <si>
    <t>09229117840</t>
  </si>
  <si>
    <t>Mylon</t>
  </si>
  <si>
    <t>Esguerra</t>
  </si>
  <si>
    <t>Market (Supermarkets, Local "Palengke and Talipapa")</t>
  </si>
  <si>
    <t>Coty mall tiaong</t>
  </si>
  <si>
    <t>Reniel</t>
  </si>
  <si>
    <t>TIAONG, QUEZON</t>
  </si>
  <si>
    <t>San Pablo, Tiaong</t>
  </si>
  <si>
    <t>09554904916</t>
  </si>
  <si>
    <t>Joventino</t>
  </si>
  <si>
    <t>Quitalla</t>
  </si>
  <si>
    <t>09282883558</t>
  </si>
  <si>
    <t>Angelique</t>
  </si>
  <si>
    <t>Marpuri</t>
  </si>
  <si>
    <t>N/a</t>
  </si>
  <si>
    <t>09229116840</t>
  </si>
  <si>
    <t>09</t>
  </si>
  <si>
    <t>EUGENE</t>
  </si>
  <si>
    <t>GALERIO</t>
  </si>
  <si>
    <t>Have you ever received a dose of COVID-19 vaccine?</t>
  </si>
  <si>
    <t>*</t>
  </si>
  <si>
    <t>Which booster product did you receive?</t>
  </si>
  <si>
    <t>Which vaccine product did you receive?</t>
  </si>
  <si>
    <t>Are you currently registered for vaccination in your LGU?</t>
  </si>
  <si>
    <t>Skip</t>
  </si>
  <si>
    <t>Yes, I am done with my first dose</t>
  </si>
  <si>
    <t>Oxford-AstraZeneca</t>
  </si>
  <si>
    <t>Field office</t>
  </si>
  <si>
    <t>09771171755</t>
  </si>
  <si>
    <t>Janzen</t>
  </si>
  <si>
    <t>Paro</t>
  </si>
  <si>
    <t>Yes, I am fully vaccinated</t>
  </si>
  <si>
    <t>Pfizer-BioNTech</t>
  </si>
  <si>
    <t>09247954664</t>
  </si>
  <si>
    <t>Johnson and Johnson's Janssen</t>
  </si>
  <si>
    <t>Yes, I have my booster shot</t>
  </si>
  <si>
    <t>2nd booster</t>
  </si>
  <si>
    <t>Moderna</t>
  </si>
  <si>
    <t>1st booster</t>
  </si>
  <si>
    <t>Pfizer</t>
  </si>
  <si>
    <t>Sinovac</t>
  </si>
  <si>
    <t>CALAMBA CITY, LAGUNA</t>
  </si>
  <si>
    <t>Antipolo</t>
  </si>
  <si>
    <t>Office</t>
  </si>
  <si>
    <t>na</t>
  </si>
  <si>
    <t>09198743900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</si>
  <si>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</si>
  <si>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</si>
  <si>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</si>
  <si>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</si>
  <si>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</si>
  <si>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</si>
  <si>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</si>
  <si>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</si>
  <si>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</si>
  <si>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</si>
  <si>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</si>
  <si>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</si>
  <si>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</si>
  <si>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C256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</si>
  <si>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</si>
  <si>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</si>
  <si>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</si>
  <si>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</si>
  <si>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</si>
  <si>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</si>
  <si>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</si>
  <si>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</si>
  <si>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</si>
  <si>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</si>
  <si>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</si>
  <si>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</si>
  <si>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</si>
  <si>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</si>
  <si>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</si>
  <si>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</si>
  <si>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</si>
  <si>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</si>
  <si>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</si>
  <si>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</si>
  <si>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</si>
  <si>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</si>
  <si>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</si>
  <si>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</si>
  <si>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</si>
  <si>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</si>
  <si>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</si>
  <si>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</si>
  <si>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</si>
  <si>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</si>
  <si>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</si>
  <si>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</si>
  <si>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</si>
  <si>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</si>
  <si>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</si>
  <si>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</si>
  <si>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</si>
  <si>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</si>
  <si>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</si>
  <si>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</si>
  <si>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</si>
  <si>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</si>
  <si>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</si>
  <si>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</si>
  <si>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</si>
  <si>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</si>
  <si>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</si>
  <si>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</si>
  <si>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</si>
  <si>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</si>
  <si>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</si>
  <si>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</si>
  <si>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</si>
  <si>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</si>
  <si>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</si>
  <si>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</si>
  <si>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</si>
  <si>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</si>
  <si>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</si>
  <si>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</si>
  <si>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</si>
  <si>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</si>
  <si>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</si>
  <si>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</si>
  <si>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</si>
  <si>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</si>
  <si>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</si>
  <si>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</si>
  <si>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</si>
  <si>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</si>
  <si>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</si>
  <si>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</si>
  <si>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</si>
  <si>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</si>
  <si>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</si>
  <si>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</si>
  <si>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</si>
  <si>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</si>
  <si>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</si>
  <si>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</si>
  <si>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</si>
  <si>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</si>
  <si>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</si>
  <si>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</si>
  <si>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</si>
  <si>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</si>
  <si>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</si>
  <si>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</si>
  <si>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</si>
  <si>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</si>
  <si>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</si>
  <si>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</si>
  <si>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</si>
  <si>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</si>
  <si>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</si>
  <si>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</si>
  <si>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</si>
  <si>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</si>
  <si>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</si>
  <si>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</si>
  <si>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</si>
  <si>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</si>
  <si>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</si>
  <si>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</si>
  <si>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</si>
  <si>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</si>
  <si>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</si>
  <si>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</si>
  <si>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</si>
  <si>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</si>
  <si>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</si>
  <si>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</si>
  <si>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</si>
  <si>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</si>
  <si>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</si>
  <si>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</si>
  <si>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</si>
  <si>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</si>
  <si>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</si>
  <si>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</si>
  <si>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</si>
  <si>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</si>
  <si>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</si>
  <si>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</si>
  <si>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</si>
  <si>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</si>
  <si>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</si>
  <si>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</si>
  <si>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</si>
  <si>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</si>
  <si>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</si>
  <si>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</si>
  <si>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</si>
  <si>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</si>
  <si>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</si>
  <si>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</si>
  <si>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</si>
  <si>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</si>
  <si>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</si>
  <si>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</si>
  <si>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</si>
  <si>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</si>
  <si>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</si>
  <si>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</si>
  <si>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</si>
  <si>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</si>
  <si>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</si>
  <si>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</si>
  <si>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</si>
  <si>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</si>
  <si>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</si>
  <si>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</si>
  <si>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</si>
  <si>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</si>
  <si>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</si>
  <si>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</si>
  <si>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</si>
  <si>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</si>
  <si>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</si>
  <si>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</si>
  <si>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</si>
  <si>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</si>
  <si>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</si>
  <si>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</si>
  <si>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</si>
  <si>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</si>
  <si>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</si>
  <si>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</si>
  <si>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</si>
  <si>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</si>
  <si>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</si>
  <si>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</si>
  <si>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</si>
  <si>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</si>
  <si>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</si>
  <si>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Christopher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</si>
  <si>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</si>
  <si>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</si>
  <si>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</si>
  <si>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</si>
  <si>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</si>
  <si>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</si>
  <si>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</si>
  <si>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</si>
  <si>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</si>
  <si>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</si>
  <si>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</si>
  <si>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</si>
  <si>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</si>
  <si>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</si>
  <si>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</si>
  <si>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</si>
  <si>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</si>
  <si>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</si>
  <si>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</si>
  <si>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</si>
  <si>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</si>
  <si>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</si>
  <si>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</si>
  <si>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</si>
  <si>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</si>
  <si>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</si>
  <si>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</si>
  <si>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</si>
  <si>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</si>
  <si>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</si>
  <si>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</si>
  <si>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</si>
  <si>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</si>
  <si>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</si>
  <si>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</si>
  <si>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</si>
  <si>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</si>
  <si>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</si>
  <si>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</si>
  <si>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</si>
  <si>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</si>
  <si>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</si>
  <si>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</si>
  <si>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</si>
  <si>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</si>
  <si>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</si>
  <si>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</si>
  <si>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</si>
  <si>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</si>
  <si>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</si>
  <si>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</si>
  <si>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</si>
  <si>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</si>
  <si>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</si>
  <si>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</si>
  <si>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</si>
  <si>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</si>
  <si>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Calipes</t>
  </si>
  <si>
    <t>Sarah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</si>
  <si>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</si>
  <si>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</si>
  <si>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</si>
  <si>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</si>
  <si>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</si>
  <si>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</si>
  <si>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</si>
  <si>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</si>
  <si>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</si>
  <si>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</si>
  <si>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Cartera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</si>
  <si>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</si>
  <si>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</si>
  <si>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</si>
  <si>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</si>
  <si>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</si>
  <si>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</si>
  <si>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</si>
  <si>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</si>
  <si>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</si>
  <si>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</si>
  <si>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</si>
  <si>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</si>
  <si>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</si>
  <si>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</si>
  <si>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</si>
  <si>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</si>
  <si>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</si>
  <si>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</si>
  <si>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</si>
  <si>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</si>
  <si>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</si>
  <si>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C428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</si>
  <si>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</si>
  <si>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</si>
  <si>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</si>
  <si>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</si>
  <si>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</si>
  <si>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</si>
  <si>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</si>
  <si>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</si>
  <si>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</si>
  <si>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Jeremy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</si>
  <si>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</si>
  <si>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</si>
  <si>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</si>
  <si>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</si>
  <si>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</si>
  <si>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</si>
  <si>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</si>
  <si>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</si>
  <si>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</si>
  <si>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</si>
  <si>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</si>
  <si>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</si>
  <si>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</si>
  <si>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</si>
  <si>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</si>
  <si>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</si>
  <si>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</si>
  <si>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</si>
  <si>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</si>
  <si>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</si>
  <si>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Danilo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</si>
  <si>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</si>
  <si>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</si>
  <si>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</si>
  <si>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</si>
  <si>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</si>
  <si>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</si>
  <si>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</si>
  <si>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</si>
  <si>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</si>
  <si>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</si>
  <si>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</si>
  <si>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</si>
  <si>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</si>
  <si>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</si>
  <si>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C604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</si>
  <si>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</si>
  <si>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</si>
  <si>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</si>
  <si>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</si>
  <si>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</si>
  <si>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</si>
  <si>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</si>
  <si>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</si>
  <si>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</si>
  <si>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</si>
  <si>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</si>
  <si>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</si>
  <si>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</si>
  <si>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</si>
  <si>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</si>
  <si>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</si>
  <si>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</si>
  <si>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</si>
  <si>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</si>
  <si>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</si>
  <si>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</si>
  <si>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</si>
  <si>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</si>
  <si>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</si>
  <si>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</si>
  <si>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</si>
  <si>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</si>
  <si>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</si>
  <si>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</si>
  <si>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</si>
  <si>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</si>
  <si>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</si>
  <si>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</si>
  <si>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</si>
  <si>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</si>
  <si>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</si>
  <si>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</si>
  <si>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</si>
  <si>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</si>
  <si>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</si>
  <si>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</si>
  <si>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</si>
  <si>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</si>
  <si>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</si>
  <si>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</si>
  <si>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</si>
  <si>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</si>
  <si>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</si>
  <si>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</si>
  <si>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</si>
  <si>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</si>
  <si>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</si>
  <si>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</si>
  <si>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</si>
  <si>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</si>
  <si>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</si>
  <si>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</si>
  <si>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</si>
  <si>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</si>
  <si>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</si>
  <si>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</si>
  <si>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</si>
  <si>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</si>
  <si>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</si>
  <si>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</si>
  <si>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</si>
  <si>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</si>
  <si>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</si>
  <si>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</si>
  <si>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</si>
  <si>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</si>
  <si>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</si>
  <si>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</si>
  <si>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</si>
  <si>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</si>
  <si>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</si>
  <si>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</si>
  <si>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</si>
  <si>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</si>
  <si>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</si>
  <si>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</si>
  <si>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</si>
  <si>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</si>
  <si>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</si>
  <si>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</si>
  <si>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</si>
  <si>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</si>
  <si>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</si>
  <si>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</si>
  <si>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</si>
  <si>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</si>
  <si>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</si>
  <si>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</si>
  <si>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</si>
  <si>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</si>
  <si>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</si>
  <si>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</si>
  <si>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</si>
  <si>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</si>
  <si>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</si>
  <si>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</si>
  <si>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</si>
  <si>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</si>
  <si>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</si>
  <si>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</si>
  <si>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</si>
  <si>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</si>
  <si>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</si>
  <si>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</si>
  <si>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</si>
  <si>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</si>
  <si>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</si>
  <si>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</si>
  <si>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</si>
  <si>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</si>
  <si>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</si>
  <si>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</si>
  <si>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</si>
  <si>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</si>
  <si>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</si>
  <si>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</si>
  <si>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</si>
  <si>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</si>
  <si>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</si>
  <si>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</si>
  <si>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</si>
  <si>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</si>
  <si>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</si>
  <si>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</si>
  <si>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</si>
  <si>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</si>
  <si>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</si>
  <si>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</si>
  <si>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</si>
  <si>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</si>
  <si>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</si>
  <si>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</si>
  <si>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</si>
  <si>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</si>
  <si>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</si>
  <si>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</si>
  <si>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</si>
  <si>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</si>
  <si>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</si>
  <si>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</si>
  <si>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</si>
  <si>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</si>
  <si>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</si>
  <si>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</si>
  <si>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</si>
  <si>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</si>
  <si>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</si>
  <si>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</si>
  <si>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</si>
  <si>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</si>
  <si>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</si>
  <si>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</si>
  <si>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</si>
  <si>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</si>
  <si>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</si>
  <si>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</si>
  <si>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</si>
  <si>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</si>
  <si>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</si>
  <si>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</si>
  <si>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</si>
  <si>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</si>
  <si>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</si>
  <si>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</si>
  <si>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</si>
  <si>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</si>
  <si>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</si>
  <si>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</si>
  <si>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</si>
  <si>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</si>
  <si>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</si>
  <si>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</si>
  <si>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</si>
  <si>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</si>
  <si>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</si>
  <si>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</si>
  <si>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</si>
  <si>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</si>
  <si>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</si>
  <si>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</si>
  <si>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</si>
  <si>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</si>
  <si>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</si>
  <si>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</si>
  <si>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</si>
  <si>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</si>
  <si>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</si>
  <si>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</si>
  <si>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</si>
  <si>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</si>
  <si>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</si>
  <si>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</si>
  <si>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</si>
  <si>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</si>
  <si>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</si>
  <si>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</si>
  <si>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</si>
  <si>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</si>
  <si>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</si>
  <si>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</si>
  <si>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</si>
  <si>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</si>
  <si>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</si>
  <si>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</si>
  <si>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</si>
  <si>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</si>
  <si>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</si>
  <si>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</si>
  <si>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</si>
  <si>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</si>
  <si>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</si>
  <si>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</si>
  <si>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</si>
  <si>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</si>
  <si>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</si>
  <si>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</si>
  <si>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</si>
  <si>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</si>
  <si>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</si>
  <si>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</si>
  <si>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</si>
  <si>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</si>
  <si>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</si>
  <si>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</si>
  <si>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</si>
  <si>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</si>
  <si>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</si>
  <si>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</si>
  <si>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Guieb</t>
  </si>
  <si>
    <t>Wenceslao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</si>
  <si>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</si>
  <si>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</si>
  <si>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</si>
  <si>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</si>
  <si>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</si>
  <si>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</si>
  <si>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</si>
  <si>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</si>
  <si>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</si>
  <si>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</si>
  <si>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</si>
  <si>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</si>
  <si>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</si>
  <si>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</si>
  <si>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</si>
  <si>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</si>
  <si>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</si>
  <si>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</si>
  <si>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</si>
  <si>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</si>
  <si>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</si>
  <si>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</si>
  <si>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</si>
  <si>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</si>
  <si>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</si>
  <si>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</si>
  <si>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</si>
  <si>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</si>
  <si>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</si>
  <si>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</si>
  <si>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</si>
  <si>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</si>
  <si>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</si>
  <si>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</si>
  <si>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</si>
  <si>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</si>
  <si>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</si>
  <si>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</si>
  <si>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</si>
  <si>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</si>
  <si>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</si>
  <si>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</si>
  <si>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</si>
  <si>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</si>
  <si>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</si>
  <si>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</si>
  <si>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</si>
  <si>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</si>
  <si>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</si>
  <si>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</si>
  <si>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</si>
  <si>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</si>
  <si>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</si>
  <si>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</si>
  <si>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</si>
  <si>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</si>
  <si>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</si>
  <si>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</si>
  <si>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</si>
  <si>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</si>
  <si>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</si>
  <si>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</si>
  <si>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</si>
  <si>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</si>
  <si>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</si>
  <si>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</si>
  <si>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</si>
  <si>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</si>
  <si>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</si>
  <si>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</si>
  <si>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</si>
  <si>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</si>
  <si>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</si>
  <si>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</si>
  <si>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</si>
  <si>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</si>
  <si>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</si>
  <si>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</si>
  <si>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</si>
  <si>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</si>
  <si>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</si>
  <si>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</si>
  <si>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</si>
  <si>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</si>
  <si>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</si>
  <si>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</si>
  <si>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</si>
  <si>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</si>
  <si>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</si>
  <si>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</si>
  <si>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Lamsen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</si>
  <si>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</si>
  <si>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</si>
  <si>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</si>
  <si>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</si>
  <si>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</si>
  <si>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</si>
  <si>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</si>
  <si>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</si>
  <si>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</si>
  <si>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</si>
  <si>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</si>
  <si>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</si>
  <si>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</si>
  <si>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</si>
  <si>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</si>
  <si>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</si>
  <si>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</si>
  <si>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</si>
  <si>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</si>
  <si>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</si>
  <si>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</si>
  <si>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</si>
  <si>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</si>
  <si>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</si>
  <si>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</si>
  <si>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</si>
  <si>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</si>
  <si>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</si>
  <si>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</si>
  <si>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</si>
  <si>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</si>
  <si>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</si>
  <si>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</si>
  <si>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</si>
  <si>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</si>
  <si>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</si>
  <si>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</si>
  <si>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</si>
  <si>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</si>
  <si>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</si>
  <si>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</si>
  <si>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</si>
  <si>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</si>
  <si>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</si>
  <si>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</si>
  <si>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</si>
  <si>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</si>
  <si>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</si>
  <si>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</si>
  <si>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</si>
  <si>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</si>
  <si>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</si>
  <si>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</si>
  <si>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</si>
  <si>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</si>
  <si>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</si>
  <si>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</si>
  <si>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</si>
  <si>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</si>
  <si>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</si>
  <si>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</si>
  <si>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</si>
  <si>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</si>
  <si>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</si>
  <si>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</si>
  <si>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</si>
  <si>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</si>
  <si>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</si>
  <si>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</si>
  <si>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</si>
  <si>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</si>
  <si>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</si>
  <si>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</si>
  <si>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</si>
  <si>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</si>
  <si>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</si>
  <si>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</si>
  <si>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</si>
  <si>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</si>
  <si>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</si>
  <si>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</si>
  <si>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</si>
  <si>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</si>
  <si>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</si>
  <si>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</si>
  <si>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</si>
  <si>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</si>
  <si>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</si>
  <si>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</si>
  <si>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</si>
  <si>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</si>
  <si>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</si>
  <si>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</si>
  <si>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</si>
  <si>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</si>
  <si>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</si>
  <si>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</si>
  <si>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</si>
  <si>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</si>
  <si>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</si>
  <si>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</si>
  <si>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</si>
  <si>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</si>
  <si>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</si>
  <si>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</si>
  <si>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</si>
  <si>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</si>
  <si>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</si>
  <si>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</si>
  <si>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</si>
  <si>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</si>
  <si>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</si>
  <si>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</si>
  <si>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</si>
  <si>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</si>
  <si>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</si>
  <si>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</si>
  <si>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</si>
  <si>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</si>
  <si>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</si>
  <si>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</si>
  <si>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</si>
  <si>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</si>
  <si>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</si>
  <si>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</si>
  <si>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</si>
  <si>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</si>
  <si>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</si>
  <si>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</si>
  <si>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</si>
  <si>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</si>
  <si>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</si>
  <si>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</si>
  <si>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</si>
  <si>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</si>
  <si>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</si>
  <si>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</si>
  <si>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</si>
  <si>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</si>
  <si>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</si>
  <si>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</si>
  <si>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</si>
  <si>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</si>
  <si>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</si>
  <si>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</si>
  <si>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</si>
  <si>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</si>
  <si>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</si>
  <si>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</si>
  <si>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</si>
  <si>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</si>
  <si>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</si>
  <si>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</si>
  <si>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</si>
  <si>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</si>
  <si>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</si>
  <si>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</si>
  <si>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</si>
  <si>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</si>
  <si>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</si>
  <si>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C773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</si>
  <si>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</si>
  <si>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</si>
  <si>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</si>
  <si>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</si>
  <si>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</si>
  <si>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</si>
  <si>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</si>
  <si>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</si>
  <si>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</si>
  <si>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</si>
  <si>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</si>
  <si>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</si>
  <si>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</si>
  <si>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</si>
  <si>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</si>
  <si>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</si>
  <si>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</si>
  <si>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</si>
  <si>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</si>
  <si>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</si>
  <si>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</si>
  <si>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</si>
  <si>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</si>
  <si>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</si>
  <si>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</si>
  <si>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</si>
  <si>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</si>
  <si>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</si>
  <si>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</si>
  <si>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</si>
  <si>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</si>
  <si>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</si>
  <si>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</si>
  <si>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</si>
  <si>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</si>
  <si>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</si>
  <si>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</si>
  <si>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</si>
  <si>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</si>
  <si>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</si>
  <si>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</si>
  <si>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</si>
  <si>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</si>
  <si>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</si>
  <si>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</si>
  <si>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</si>
  <si>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</si>
  <si>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</si>
  <si>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</si>
  <si>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</si>
  <si>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</si>
  <si>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</si>
  <si>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</si>
  <si>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</si>
  <si>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</si>
  <si>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</si>
  <si>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</si>
  <si>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Pabines</t>
  </si>
  <si>
    <t>Aaron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</si>
  <si>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</si>
  <si>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</si>
  <si>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</si>
  <si>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</si>
  <si>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</si>
  <si>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</si>
  <si>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</si>
  <si>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</si>
  <si>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</si>
  <si>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</si>
  <si>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</si>
  <si>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</si>
  <si>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</si>
  <si>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</si>
  <si>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</si>
  <si>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</si>
  <si>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</si>
  <si>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</si>
  <si>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</si>
  <si>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</si>
  <si>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</si>
  <si>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</si>
  <si>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</si>
  <si>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</si>
  <si>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</si>
  <si>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</si>
  <si>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</si>
  <si>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</si>
  <si>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</si>
  <si>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</si>
  <si>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</si>
  <si>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</si>
  <si>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</si>
  <si>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</si>
  <si>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</si>
  <si>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</si>
  <si>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</si>
  <si>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</si>
  <si>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</si>
  <si>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</si>
  <si>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</si>
  <si>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</si>
  <si>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</si>
  <si>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</si>
  <si>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</si>
  <si>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</si>
  <si>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</si>
  <si>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</si>
  <si>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</si>
  <si>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</si>
  <si>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</si>
  <si>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</si>
  <si>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</si>
  <si>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</si>
  <si>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</si>
  <si>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</si>
  <si>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</si>
  <si>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</si>
  <si>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</si>
  <si>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</si>
  <si>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</si>
  <si>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</si>
  <si>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</si>
  <si>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</si>
  <si>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</si>
  <si>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</si>
  <si>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</si>
  <si>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</si>
  <si>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</si>
  <si>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</si>
  <si>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</si>
  <si>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</si>
  <si>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</si>
  <si>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</si>
  <si>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</si>
  <si>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</si>
  <si>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</si>
  <si>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</si>
  <si>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</si>
  <si>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</si>
  <si>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</si>
  <si>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</si>
  <si>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</si>
  <si>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</si>
  <si>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</si>
  <si>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</si>
  <si>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</si>
  <si>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</si>
  <si>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</si>
  <si>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</si>
  <si>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</si>
  <si>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</si>
  <si>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</si>
  <si>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</si>
  <si>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</si>
  <si>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</si>
  <si>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</si>
  <si>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</si>
  <si>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</si>
  <si>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</si>
  <si>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</si>
  <si>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</si>
  <si>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</si>
  <si>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</si>
  <si>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</si>
  <si>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</si>
  <si>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</si>
  <si>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</si>
  <si>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</si>
  <si>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</si>
  <si>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</si>
  <si>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</si>
  <si>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</si>
  <si>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</si>
  <si>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</si>
  <si>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</si>
  <si>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</si>
  <si>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</si>
  <si>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</si>
  <si>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</si>
  <si>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</si>
  <si>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</si>
  <si>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</si>
  <si>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</si>
  <si>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</si>
  <si>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</si>
  <si>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</si>
  <si>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</si>
  <si>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</si>
  <si>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</si>
  <si>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</si>
  <si>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</si>
  <si>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</si>
  <si>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</si>
  <si>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</si>
  <si>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</si>
  <si>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</si>
  <si>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</si>
  <si>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</si>
  <si>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</si>
  <si>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</si>
  <si>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</si>
  <si>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</si>
  <si>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</si>
  <si>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</si>
  <si>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</si>
  <si>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</si>
  <si>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</si>
  <si>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</si>
  <si>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</si>
  <si>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</si>
  <si>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</si>
  <si>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</si>
  <si>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</si>
  <si>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</si>
  <si>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</si>
  <si>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</si>
  <si>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</si>
  <si>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</si>
  <si>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</si>
  <si>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</si>
  <si>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</si>
  <si>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</si>
  <si>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</si>
  <si>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</si>
  <si>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</si>
  <si>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</si>
  <si>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</si>
  <si>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</si>
  <si>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</si>
  <si>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</si>
  <si>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</si>
  <si>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</si>
  <si>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</si>
  <si>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</si>
  <si>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</si>
  <si>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</si>
  <si>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</si>
  <si>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</si>
  <si>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</si>
  <si>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</si>
  <si>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</si>
  <si>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</si>
  <si>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</si>
  <si>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</si>
  <si>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</si>
  <si>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</si>
  <si>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</si>
  <si>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C774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</si>
  <si>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</si>
  <si>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</si>
  <si>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</si>
  <si>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</si>
  <si>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</si>
  <si>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</si>
  <si>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</si>
  <si>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</si>
  <si>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</si>
  <si>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</si>
  <si>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</si>
  <si>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</si>
  <si>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</si>
  <si>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</si>
  <si>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</si>
  <si>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</si>
  <si>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</si>
  <si>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</si>
  <si>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</si>
  <si>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</si>
  <si>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</si>
  <si>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</si>
  <si>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</si>
  <si>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</si>
  <si>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</si>
  <si>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</si>
  <si>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</si>
  <si>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</si>
  <si>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</si>
  <si>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</si>
  <si>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</si>
  <si>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</si>
  <si>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</si>
  <si>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</si>
  <si>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</si>
  <si>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</si>
  <si>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</si>
  <si>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</si>
  <si>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</si>
  <si>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</si>
  <si>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</si>
  <si>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</si>
  <si>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</si>
  <si>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</si>
  <si>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</si>
  <si>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</si>
  <si>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</si>
  <si>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</si>
  <si>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</si>
  <si>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</si>
  <si>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</si>
  <si>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</si>
  <si>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</si>
  <si>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</si>
  <si>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</si>
  <si>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</si>
  <si>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</si>
  <si>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</si>
  <si>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</si>
  <si>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</si>
  <si>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</si>
  <si>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</si>
  <si>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</si>
  <si>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</si>
  <si>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</si>
  <si>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</si>
  <si>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</si>
  <si>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</si>
  <si>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</si>
  <si>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</si>
  <si>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</si>
  <si>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</si>
  <si>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</si>
  <si>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</si>
  <si>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</si>
  <si>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</si>
  <si>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</si>
  <si>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</si>
  <si>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</si>
  <si>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</si>
  <si>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</si>
  <si>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</si>
  <si>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</si>
  <si>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</si>
  <si>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</si>
  <si>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</si>
  <si>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</si>
  <si>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</si>
  <si>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</si>
  <si>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</si>
  <si>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</si>
  <si>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</si>
  <si>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</si>
  <si>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</si>
  <si>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</si>
  <si>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</si>
  <si>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</si>
  <si>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</si>
  <si>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</si>
  <si>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</si>
  <si>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</si>
  <si>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</si>
  <si>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</si>
  <si>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</si>
  <si>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</si>
  <si>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</si>
  <si>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</si>
  <si>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</si>
  <si>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</si>
  <si>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</si>
  <si>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</si>
  <si>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</si>
  <si>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</si>
  <si>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</si>
  <si>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</si>
  <si>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</si>
  <si>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</si>
  <si>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</si>
  <si>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</si>
  <si>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</si>
  <si>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</si>
  <si>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</si>
  <si>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</si>
  <si>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</si>
  <si>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</si>
  <si>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</si>
  <si>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</si>
  <si>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</si>
  <si>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</si>
  <si>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</si>
  <si>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</si>
  <si>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</si>
  <si>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</si>
  <si>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</si>
  <si>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</si>
  <si>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</si>
  <si>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</si>
  <si>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</si>
  <si>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</si>
  <si>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</si>
  <si>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</si>
  <si>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</si>
  <si>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</si>
  <si>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</si>
  <si>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</si>
  <si>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</si>
  <si>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</si>
  <si>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</si>
  <si>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</si>
  <si>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</si>
  <si>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</si>
  <si>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</si>
  <si>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</si>
  <si>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</si>
  <si>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</si>
  <si>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</si>
  <si>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</si>
  <si>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</si>
  <si>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</si>
  <si>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</si>
  <si>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</si>
  <si>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</si>
  <si>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</si>
  <si>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</si>
  <si>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</si>
  <si>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</si>
  <si>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</si>
  <si>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</si>
  <si>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</si>
  <si>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</si>
  <si>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</si>
  <si>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</si>
  <si>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</si>
  <si>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</si>
  <si>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</si>
  <si>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</si>
  <si>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</si>
  <si>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</si>
  <si>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</si>
  <si>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</si>
  <si>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</si>
  <si>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</si>
  <si>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</si>
  <si>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</si>
  <si>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</si>
  <si>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</si>
  <si>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</si>
  <si>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</si>
  <si>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</si>
  <si>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</si>
  <si>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</si>
  <si>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</si>
  <si>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</si>
  <si>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</si>
  <si>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</si>
  <si>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</si>
  <si>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</si>
  <si>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</si>
  <si>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</si>
  <si>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</si>
  <si>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</si>
  <si>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</si>
  <si>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Non-compliance (3 consecutive days)</t>
  </si>
  <si>
    <t>Sison Jr.</t>
  </si>
  <si>
    <t>Cesar</t>
  </si>
  <si>
    <t xml:space="preserve"> engr_tolledo@yahoo.com</t>
  </si>
  <si>
    <t xml:space="preserve"> rpramirezph@yahoo.com</t>
  </si>
  <si>
    <t xml:space="preserve"> jovyabellera@yahoo.com</t>
  </si>
  <si>
    <t xml:space="preserve"> ogulinao@yahoo.com</t>
  </si>
  <si>
    <t xml:space="preserve"> rollie_galvez@yahoo.com</t>
  </si>
  <si>
    <t>clarodajang@gmail.com</t>
  </si>
  <si>
    <t>C795</t>
  </si>
  <si>
    <t xml:space="preserve"> mpbrucal@philkoei.com.ph</t>
  </si>
  <si>
    <t xml:space="preserve"> along_mumar@yahoo.com.ph</t>
  </si>
  <si>
    <t xml:space="preserve"> edwardbailon137@gmail.com</t>
  </si>
  <si>
    <t xml:space="preserve"> ronaldjariel@yahoo.com</t>
  </si>
  <si>
    <t>Heideline</t>
  </si>
  <si>
    <t xml:space="preserve"> millieannvale@yahoo.com</t>
  </si>
  <si>
    <t>jason_rocas@yahoo.com</t>
  </si>
  <si>
    <t>C803</t>
  </si>
  <si>
    <t>Rocas</t>
  </si>
  <si>
    <t>Jason</t>
  </si>
  <si>
    <t xml:space="preserve"> junalynnemunar@yahoo.com</t>
  </si>
  <si>
    <t xml:space="preserve"> remelyn_tisbe@yahoo.com</t>
  </si>
  <si>
    <t xml:space="preserve"> arisabamba@yahoo.com</t>
  </si>
  <si>
    <t xml:space="preserve"> loricamarkjoseph@yahoo.com.ph</t>
  </si>
  <si>
    <t>remelyntisbe@yahoo.com</t>
  </si>
  <si>
    <t xml:space="preserve"> butchavenir@yahoo.com</t>
  </si>
  <si>
    <t>msbamba@philkoei.com.ph</t>
  </si>
  <si>
    <t xml:space="preserve"> arseniobustillos@yahoo.com</t>
  </si>
  <si>
    <t xml:space="preserve"> junio.edwin@gmail.com</t>
  </si>
  <si>
    <t>delar391@gmail.com</t>
  </si>
  <si>
    <t xml:space="preserve"> angeliquegmarpuri@yahoo.com</t>
  </si>
  <si>
    <t>butchavenir@yahoo.com</t>
  </si>
  <si>
    <t>Avenir</t>
  </si>
  <si>
    <t>Exequiel</t>
  </si>
  <si>
    <t xml:space="preserve"> roliandaya@yahoo.com</t>
  </si>
  <si>
    <t>garseniorey@gmail.com</t>
  </si>
  <si>
    <t>Garcillanosa</t>
  </si>
  <si>
    <t>Arsenio Rey</t>
  </si>
  <si>
    <t xml:space="preserve"> joventinoquitalla@yahoo.ca</t>
  </si>
  <si>
    <t>arseniobustillos@yahoo.com</t>
  </si>
  <si>
    <t xml:space="preserve"> jhanz.paro@yahoo.com</t>
  </si>
  <si>
    <t>junio.edwin@gmail.com</t>
  </si>
  <si>
    <t>Junio</t>
  </si>
  <si>
    <t>Edwin</t>
  </si>
  <si>
    <t xml:space="preserve"> estrella.shey@yahoo.com</t>
  </si>
  <si>
    <t>nelsonsanchez.0326@gmail.com</t>
  </si>
  <si>
    <t xml:space="preserve"> junemanaguit@gmail.com</t>
  </si>
  <si>
    <t>rosauro.alconera@yahoo.com.ph</t>
  </si>
  <si>
    <t>Alconero</t>
  </si>
  <si>
    <t>Rosauro</t>
  </si>
  <si>
    <t xml:space="preserve"> hdmabolo@philkoei.com.ph</t>
  </si>
  <si>
    <t>arnolddeguzman75@yahoo.com</t>
  </si>
  <si>
    <t xml:space="preserve"> juanr_costales67@yahoo.com</t>
  </si>
  <si>
    <t>angeliquegmarpuri@yahoo.com</t>
  </si>
  <si>
    <t>hechamarie@gmail.com</t>
  </si>
  <si>
    <t>Hechanova</t>
  </si>
  <si>
    <t>Jay-Ann Marie</t>
  </si>
  <si>
    <t>roliandaya@yahoo.com</t>
  </si>
  <si>
    <t>joventinoquitalla@yahoo.ca</t>
  </si>
  <si>
    <t>jhanz.paro@yahoo.com</t>
  </si>
  <si>
    <t>kethelfrenzrada@gmail.com</t>
  </si>
  <si>
    <t>Rada</t>
  </si>
  <si>
    <t>Kethel Frenz</t>
  </si>
  <si>
    <t>junemanaguit@gmail.com</t>
  </si>
  <si>
    <t>Managuit</t>
  </si>
  <si>
    <t>June Carlo</t>
  </si>
  <si>
    <t>pmc.tr4@yahoo.com</t>
  </si>
  <si>
    <t>alextcabrera@yahoo.com</t>
  </si>
  <si>
    <t>C213</t>
  </si>
  <si>
    <t>brixxrazel@gmail.com</t>
  </si>
  <si>
    <t>C813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</si>
</sst>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5">
    <xf numFmtId="0" fontId="0" fillId="0" borderId="0"/>
    <xf numFmtId="0" fontId="4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 applyFont="1" applyAlignment="1"/>
    <xf numFmtId="0" fontId="2" fillId="0" borderId="0" xfId="0" applyFont="1"/>
    <xf numFmtId="164" fontId="2" fillId="0" borderId="0" xfId="0" applyNumberFormat="1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5" fillId="2" borderId="1" xfId="1" applyFont="1" applyFill="1" applyBorder="1" applyAlignment="1">
      <alignment horizontal="left" vertical="top" wrapText="1"/>
    </xf>
    <xf numFmtId="0" fontId="5" fillId="2" borderId="2" xfId="1" applyFont="1" applyFill="1" applyBorder="1" applyAlignment="1">
      <alignment vertical="top" wrapText="1"/>
    </xf>
    <xf numFmtId="0" fontId="4" fillId="0" borderId="0" xfId="1"/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8" fillId="2" borderId="1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8" fillId="2" borderId="3" xfId="1" applyFont="1" applyFill="1" applyBorder="1" applyAlignment="1">
      <alignment vertical="top" wrapText="1"/>
    </xf>
    <xf numFmtId="0" fontId="6" fillId="2" borderId="4" xfId="1" applyFont="1" applyFill="1" applyBorder="1" applyAlignment="1">
      <alignment vertical="top" wrapText="1"/>
    </xf>
    <xf numFmtId="0" fontId="9" fillId="0" borderId="4" xfId="1" applyFont="1" applyBorder="1"/>
    <xf numFmtId="0" fontId="7" fillId="2" borderId="4" xfId="1" applyFont="1" applyFill="1" applyBorder="1" applyAlignment="1">
      <alignment vertical="top" wrapText="1"/>
    </xf>
    <xf numFmtId="0" fontId="8" fillId="2" borderId="4" xfId="1" applyFont="1" applyFill="1" applyBorder="1" applyAlignment="1">
      <alignment vertical="top" wrapText="1"/>
    </xf>
    <xf numFmtId="0" fontId="10" fillId="2" borderId="5" xfId="1" applyFont="1" applyFill="1" applyBorder="1" applyAlignment="1">
      <alignment vertical="top" wrapText="1"/>
    </xf>
    <xf numFmtId="0" fontId="9" fillId="0" borderId="5" xfId="1" applyFont="1" applyBorder="1"/>
    <xf numFmtId="0" fontId="7" fillId="2" borderId="5" xfId="1" applyFont="1" applyFill="1" applyBorder="1" applyAlignment="1">
      <alignment vertical="top" wrapText="1"/>
    </xf>
    <xf numFmtId="0" fontId="6" fillId="2" borderId="5" xfId="1" applyFont="1" applyFill="1" applyBorder="1" applyAlignment="1">
      <alignment vertical="top" wrapText="1"/>
    </xf>
    <xf numFmtId="0" fontId="8" fillId="2" borderId="5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10" fillId="2" borderId="4" xfId="1" applyFont="1" applyFill="1" applyBorder="1" applyAlignment="1">
      <alignment vertical="top" wrapText="1"/>
    </xf>
    <xf numFmtId="0" fontId="3" fillId="0" borderId="0" xfId="2" applyFont="1" applyAlignment="1">
      <alignment horizontal="center" vertical="center"/>
    </xf>
    <xf numFmtId="16" fontId="3" fillId="0" borderId="0" xfId="2" applyNumberFormat="1" applyFont="1" applyAlignment="1">
      <alignment horizontal="center"/>
    </xf>
    <xf numFmtId="0" fontId="1" fillId="0" borderId="0" xfId="2"/>
    <xf numFmtId="16" fontId="12" fillId="0" borderId="0" xfId="3" applyNumberFormat="1" applyFont="1" applyAlignment="1">
      <alignment horizontal="center" vertical="center"/>
    </xf>
    <xf numFmtId="0" fontId="3" fillId="0" borderId="0" xfId="2" applyFont="1"/>
    <xf numFmtId="0" fontId="3" fillId="0" borderId="0" xfId="2" quotePrefix="1" applyFont="1"/>
    <xf numFmtId="0" fontId="11" fillId="0" borderId="0" xfId="3"/>
    <xf numFmtId="0" fontId="3" fillId="0" borderId="0" xfId="1" applyFont="1"/>
    <xf numFmtId="16" fontId="3" fillId="0" borderId="0" xfId="1" applyNumberFormat="1" applyFont="1"/>
    <xf numFmtId="0" fontId="1" fillId="0" borderId="0" xfId="2" applyAlignment="1">
      <alignment horizontal="center" vertical="center"/>
    </xf>
    <xf numFmtId="0" fontId="11" fillId="0" borderId="0" xfId="4"/>
    <xf numFmtId="0" fontId="13" fillId="0" borderId="0" xfId="2" applyFont="1"/>
    <xf numFmtId="0" fontId="13" fillId="0" borderId="0" xfId="2" applyFont="1" applyAlignment="1">
      <alignment horizontal="center" vertical="center"/>
    </xf>
  </cellXfs>
  <cellStyles count="5">
    <cellStyle name="Normal" xfId="0" builtinId="0"/>
    <cellStyle name="Normal 2" xfId="4" xr:uid="{FA782914-4E94-4B07-87C9-08907BDD538D}"/>
    <cellStyle name="Normal 2 2 2" xfId="1" xr:uid="{14E6580D-1065-486E-8276-FD17FD1597D6}"/>
    <cellStyle name="Normal 2 4" xfId="2" xr:uid="{FEBC52BE-CE36-4279-8679-6810154BBF76}"/>
    <cellStyle name="Normal 3" xfId="3" xr:uid="{4F5362D4-1513-4379-A1E3-A3DD34838C92}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LY/2022-July%2018-24%20Responses%20-%20PKII-TR4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TR4 Recipients"/>
      <sheetName val="Non-compliance (Filtered)"/>
      <sheetName val="July 18"/>
      <sheetName val="July 19"/>
      <sheetName val="July 20"/>
      <sheetName val="July 21"/>
      <sheetName val="July 22"/>
      <sheetName val="July 23"/>
      <sheetName val="July 24"/>
    </sheetNames>
    <sheetDataSet>
      <sheetData sheetId="0" refreshError="1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A519F-8B6A-4BB5-8CAA-BDFDC70159D8}">
  <dimension ref="A1:G1000"/>
  <sheetViews>
    <sheetView topLeftCell="A28" workbookViewId="0">
      <selection activeCell="J23" sqref="J23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4" width="23.140625" style="7" customWidth="1"/>
    <col min="5" max="5" width="37.4257812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>
      <c r="A1" s="5" t="s">
        <v>139</v>
      </c>
      <c r="B1" s="5" t="s">
        <v>140</v>
      </c>
      <c r="C1" s="6" t="s">
        <v>4</v>
      </c>
      <c r="D1" s="6" t="s">
        <v>6</v>
      </c>
      <c r="E1" s="6" t="s">
        <v>5</v>
      </c>
      <c r="F1" s="5" t="s">
        <v>141</v>
      </c>
      <c r="G1" s="5"/>
    </row>
    <row r="2" spans="1:7">
      <c r="A2" s="8" t="s">
        <v>142</v>
      </c>
      <c r="B2" s="9">
        <v>1</v>
      </c>
      <c r="C2" s="9">
        <v>53</v>
      </c>
      <c r="D2" s="9" t="s">
        <v>143</v>
      </c>
      <c r="E2" s="9" t="s">
        <v>144</v>
      </c>
      <c r="F2" s="9" t="s">
        <v>145</v>
      </c>
      <c r="G2" s="10"/>
    </row>
    <row r="3" spans="1:7">
      <c r="A3" s="8" t="s">
        <v>146</v>
      </c>
      <c r="B3" s="9">
        <v>2</v>
      </c>
      <c r="C3" s="9" t="s">
        <v>147</v>
      </c>
      <c r="D3" s="9" t="s">
        <v>148</v>
      </c>
      <c r="E3" s="9" t="s">
        <v>149</v>
      </c>
      <c r="F3" s="9" t="s">
        <v>150</v>
      </c>
      <c r="G3" s="10"/>
    </row>
    <row r="4" spans="1:7" ht="45" customHeight="1">
      <c r="A4" s="11" t="s">
        <v>151</v>
      </c>
      <c r="B4" s="12">
        <v>3</v>
      </c>
      <c r="C4" s="12" t="s">
        <v>152</v>
      </c>
      <c r="D4" s="12" t="s">
        <v>153</v>
      </c>
      <c r="E4" s="12" t="s">
        <v>154</v>
      </c>
      <c r="F4" s="13" t="s">
        <v>155</v>
      </c>
      <c r="G4" s="14"/>
    </row>
    <row r="5" spans="1:7">
      <c r="A5" s="15" t="s">
        <v>156</v>
      </c>
      <c r="B5" s="16"/>
      <c r="C5" s="16"/>
      <c r="D5" s="16"/>
      <c r="E5" s="16"/>
      <c r="F5" s="17"/>
      <c r="G5" s="18"/>
    </row>
    <row r="6" spans="1:7" ht="14.25">
      <c r="A6" s="19"/>
      <c r="B6" s="20"/>
      <c r="C6" s="20"/>
      <c r="D6" s="20"/>
      <c r="E6" s="20"/>
      <c r="F6" s="21" t="s">
        <v>157</v>
      </c>
      <c r="G6" s="19"/>
    </row>
    <row r="7" spans="1:7" ht="69.75" customHeight="1">
      <c r="A7" s="11" t="s">
        <v>158</v>
      </c>
      <c r="B7" s="12">
        <v>4</v>
      </c>
      <c r="C7" s="12" t="s">
        <v>159</v>
      </c>
      <c r="D7" s="12" t="s">
        <v>160</v>
      </c>
      <c r="E7" s="12" t="s">
        <v>161</v>
      </c>
      <c r="F7" s="13" t="s">
        <v>162</v>
      </c>
      <c r="G7" s="14"/>
    </row>
    <row r="8" spans="1:7">
      <c r="A8" s="22" t="s">
        <v>163</v>
      </c>
      <c r="B8" s="20"/>
      <c r="C8" s="20"/>
      <c r="D8" s="20"/>
      <c r="E8" s="20"/>
      <c r="F8" s="21" t="s">
        <v>164</v>
      </c>
      <c r="G8" s="23"/>
    </row>
    <row r="9" spans="1:7" ht="14.25">
      <c r="A9" s="9"/>
      <c r="B9" s="9">
        <v>5</v>
      </c>
      <c r="C9" s="9">
        <v>785</v>
      </c>
      <c r="D9" s="9" t="s">
        <v>165</v>
      </c>
      <c r="E9" s="9" t="s">
        <v>166</v>
      </c>
      <c r="F9" s="9" t="s">
        <v>167</v>
      </c>
      <c r="G9" s="9"/>
    </row>
    <row r="10" spans="1:7" ht="60" customHeight="1">
      <c r="A10" s="11" t="s">
        <v>168</v>
      </c>
      <c r="B10" s="12">
        <v>6</v>
      </c>
      <c r="C10" s="12">
        <v>767</v>
      </c>
      <c r="D10" s="12" t="s">
        <v>169</v>
      </c>
      <c r="E10" s="12" t="s">
        <v>170</v>
      </c>
      <c r="F10" s="12" t="s">
        <v>171</v>
      </c>
      <c r="G10" s="14"/>
    </row>
    <row r="11" spans="1:7" ht="28.5">
      <c r="A11" s="22" t="s">
        <v>172</v>
      </c>
      <c r="B11" s="20"/>
      <c r="C11" s="20"/>
      <c r="D11" s="20"/>
      <c r="E11" s="20"/>
      <c r="F11" s="20"/>
      <c r="G11" s="23"/>
    </row>
    <row r="12" spans="1:7" ht="57" customHeight="1">
      <c r="A12" s="11" t="s">
        <v>173</v>
      </c>
      <c r="B12" s="12">
        <v>7</v>
      </c>
      <c r="C12" s="12" t="s">
        <v>174</v>
      </c>
      <c r="D12" s="12" t="s">
        <v>175</v>
      </c>
      <c r="E12" s="12" t="s">
        <v>176</v>
      </c>
      <c r="F12" s="12" t="s">
        <v>177</v>
      </c>
      <c r="G12" s="14"/>
    </row>
    <row r="13" spans="1:7">
      <c r="A13" s="22" t="s">
        <v>178</v>
      </c>
      <c r="B13" s="20"/>
      <c r="C13" s="20"/>
      <c r="D13" s="20"/>
      <c r="E13" s="20"/>
      <c r="F13" s="20"/>
      <c r="G13" s="23"/>
    </row>
    <row r="14" spans="1:7">
      <c r="A14" s="8" t="s">
        <v>179</v>
      </c>
      <c r="B14" s="9">
        <v>8</v>
      </c>
      <c r="C14" s="9" t="s">
        <v>180</v>
      </c>
      <c r="D14" s="9" t="s">
        <v>181</v>
      </c>
      <c r="E14" s="9" t="s">
        <v>182</v>
      </c>
      <c r="F14" s="9" t="s">
        <v>183</v>
      </c>
      <c r="G14" s="10"/>
    </row>
    <row r="15" spans="1:7" ht="82.5" customHeight="1">
      <c r="A15" s="11" t="s">
        <v>184</v>
      </c>
      <c r="B15" s="12">
        <v>9</v>
      </c>
      <c r="C15" s="12">
        <v>591</v>
      </c>
      <c r="D15" s="12" t="s">
        <v>185</v>
      </c>
      <c r="E15" s="12" t="s">
        <v>186</v>
      </c>
      <c r="F15" s="13" t="s">
        <v>187</v>
      </c>
      <c r="G15" s="14"/>
    </row>
    <row r="16" spans="1:7">
      <c r="A16" s="15" t="s">
        <v>188</v>
      </c>
      <c r="B16" s="16"/>
      <c r="C16" s="16"/>
      <c r="D16" s="16"/>
      <c r="E16" s="16"/>
      <c r="F16" s="17"/>
      <c r="G16" s="18"/>
    </row>
    <row r="17" spans="1:7" ht="14.25">
      <c r="A17" s="19"/>
      <c r="B17" s="20"/>
      <c r="C17" s="20"/>
      <c r="D17" s="20"/>
      <c r="E17" s="20"/>
      <c r="F17" s="21" t="s">
        <v>189</v>
      </c>
      <c r="G17" s="19"/>
    </row>
    <row r="18" spans="1:7" ht="28.5">
      <c r="A18" s="8" t="s">
        <v>190</v>
      </c>
      <c r="B18" s="9">
        <v>10</v>
      </c>
      <c r="C18" s="9">
        <v>486</v>
      </c>
      <c r="D18" s="9" t="s">
        <v>191</v>
      </c>
      <c r="E18" s="9" t="s">
        <v>192</v>
      </c>
      <c r="F18" s="9" t="s">
        <v>193</v>
      </c>
      <c r="G18" s="10"/>
    </row>
    <row r="19" spans="1:7" ht="87" customHeight="1">
      <c r="A19" s="24" t="s">
        <v>194</v>
      </c>
      <c r="B19" s="12">
        <v>11</v>
      </c>
      <c r="C19" s="12">
        <v>462</v>
      </c>
      <c r="D19" s="12" t="s">
        <v>195</v>
      </c>
      <c r="E19" s="12" t="s">
        <v>196</v>
      </c>
      <c r="F19" s="13" t="s">
        <v>197</v>
      </c>
      <c r="G19" s="14"/>
    </row>
    <row r="20" spans="1:7">
      <c r="A20" s="16"/>
      <c r="B20" s="16"/>
      <c r="C20" s="16"/>
      <c r="D20" s="16"/>
      <c r="E20" s="16"/>
      <c r="F20" s="17"/>
      <c r="G20" s="18"/>
    </row>
    <row r="21" spans="1:7" ht="15.75" customHeight="1">
      <c r="A21" s="20"/>
      <c r="B21" s="20"/>
      <c r="C21" s="20"/>
      <c r="D21" s="20"/>
      <c r="E21" s="20"/>
      <c r="F21" s="21" t="s">
        <v>198</v>
      </c>
      <c r="G21" s="23"/>
    </row>
    <row r="22" spans="1:7" ht="15.75" customHeight="1">
      <c r="A22" s="8" t="s">
        <v>199</v>
      </c>
      <c r="B22" s="9">
        <v>12</v>
      </c>
      <c r="C22" s="9" t="s">
        <v>200</v>
      </c>
      <c r="D22" s="9" t="s">
        <v>201</v>
      </c>
      <c r="E22" s="9" t="s">
        <v>202</v>
      </c>
      <c r="F22" s="9"/>
      <c r="G22" s="10"/>
    </row>
    <row r="23" spans="1:7" ht="80.25" customHeight="1">
      <c r="A23" s="11" t="s">
        <v>203</v>
      </c>
      <c r="B23" s="12">
        <v>13</v>
      </c>
      <c r="C23" s="12">
        <v>650</v>
      </c>
      <c r="D23" s="12" t="s">
        <v>204</v>
      </c>
      <c r="E23" s="12" t="s">
        <v>205</v>
      </c>
      <c r="F23" s="12" t="s">
        <v>206</v>
      </c>
      <c r="G23" s="14"/>
    </row>
    <row r="24" spans="1:7" ht="15.75" customHeight="1">
      <c r="A24" s="25"/>
      <c r="B24" s="16"/>
      <c r="C24" s="16"/>
      <c r="D24" s="16"/>
      <c r="E24" s="16"/>
      <c r="F24" s="16"/>
      <c r="G24" s="25"/>
    </row>
    <row r="25" spans="1:7" ht="15.75" customHeight="1">
      <c r="A25" s="22" t="s">
        <v>207</v>
      </c>
      <c r="B25" s="20"/>
      <c r="C25" s="20"/>
      <c r="D25" s="20"/>
      <c r="E25" s="20"/>
      <c r="F25" s="20"/>
      <c r="G25" s="23"/>
    </row>
    <row r="26" spans="1:7" ht="15.75" customHeight="1">
      <c r="A26" s="8" t="s">
        <v>208</v>
      </c>
      <c r="B26" s="9">
        <v>14</v>
      </c>
      <c r="C26" s="9" t="s">
        <v>209</v>
      </c>
      <c r="D26" s="9" t="s">
        <v>210</v>
      </c>
      <c r="E26" s="9" t="s">
        <v>66</v>
      </c>
      <c r="F26" s="9" t="s">
        <v>211</v>
      </c>
      <c r="G26" s="10"/>
    </row>
    <row r="27" spans="1:7" ht="15.75" customHeight="1">
      <c r="A27" s="8" t="s">
        <v>212</v>
      </c>
      <c r="B27" s="9">
        <v>15</v>
      </c>
      <c r="C27" s="9" t="s">
        <v>213</v>
      </c>
      <c r="D27" s="9" t="s">
        <v>214</v>
      </c>
      <c r="E27" s="9" t="s">
        <v>215</v>
      </c>
      <c r="F27" s="9"/>
      <c r="G27" s="10"/>
    </row>
    <row r="28" spans="1:7" ht="15.75" customHeight="1">
      <c r="A28" s="8" t="s">
        <v>216</v>
      </c>
      <c r="B28" s="9">
        <v>16</v>
      </c>
      <c r="C28" s="9">
        <v>732</v>
      </c>
      <c r="D28" s="9" t="s">
        <v>217</v>
      </c>
      <c r="E28" s="9" t="s">
        <v>218</v>
      </c>
      <c r="F28" s="9" t="s">
        <v>219</v>
      </c>
      <c r="G28" s="10"/>
    </row>
    <row r="29" spans="1:7" ht="48.75" customHeight="1">
      <c r="A29" s="24" t="s">
        <v>220</v>
      </c>
      <c r="B29" s="12">
        <v>17</v>
      </c>
      <c r="C29" s="12" t="s">
        <v>221</v>
      </c>
      <c r="D29" s="12" t="s">
        <v>222</v>
      </c>
      <c r="E29" s="12" t="s">
        <v>223</v>
      </c>
      <c r="F29" s="13" t="s">
        <v>224</v>
      </c>
      <c r="G29" s="14"/>
    </row>
    <row r="30" spans="1:7" ht="15.75" customHeight="1">
      <c r="A30" s="16"/>
      <c r="B30" s="16"/>
      <c r="C30" s="16"/>
      <c r="D30" s="16"/>
      <c r="E30" s="16"/>
      <c r="F30" s="17"/>
      <c r="G30" s="18"/>
    </row>
    <row r="31" spans="1:7" ht="15.75" customHeight="1">
      <c r="A31" s="20"/>
      <c r="B31" s="20"/>
      <c r="C31" s="20"/>
      <c r="D31" s="20"/>
      <c r="E31" s="20"/>
      <c r="F31" s="21" t="s">
        <v>225</v>
      </c>
      <c r="G31" s="23"/>
    </row>
    <row r="32" spans="1:7" ht="45" customHeight="1">
      <c r="A32" s="11" t="s">
        <v>226</v>
      </c>
      <c r="B32" s="12">
        <v>18</v>
      </c>
      <c r="C32" s="12" t="s">
        <v>227</v>
      </c>
      <c r="D32" s="12" t="s">
        <v>228</v>
      </c>
      <c r="E32" s="12" t="s">
        <v>229</v>
      </c>
      <c r="F32" s="12" t="s">
        <v>230</v>
      </c>
      <c r="G32" s="14"/>
    </row>
    <row r="33" spans="1:7" ht="15.75" customHeight="1">
      <c r="A33" s="22" t="s">
        <v>231</v>
      </c>
      <c r="B33" s="20"/>
      <c r="C33" s="20"/>
      <c r="D33" s="20"/>
      <c r="E33" s="20"/>
      <c r="F33" s="20"/>
      <c r="G33" s="23"/>
    </row>
    <row r="34" spans="1:7" ht="15.75" customHeight="1">
      <c r="A34" s="8" t="s">
        <v>232</v>
      </c>
      <c r="B34" s="9">
        <v>19</v>
      </c>
      <c r="C34" s="9" t="s">
        <v>233</v>
      </c>
      <c r="D34" s="9" t="s">
        <v>228</v>
      </c>
      <c r="E34" s="9" t="s">
        <v>234</v>
      </c>
      <c r="F34" s="9"/>
      <c r="G34" s="10"/>
    </row>
    <row r="35" spans="1:7" ht="15.75" customHeight="1">
      <c r="A35" s="8" t="s">
        <v>235</v>
      </c>
      <c r="B35" s="9">
        <v>20</v>
      </c>
      <c r="C35" s="9" t="s">
        <v>236</v>
      </c>
      <c r="D35" s="9" t="s">
        <v>237</v>
      </c>
      <c r="E35" s="9" t="s">
        <v>238</v>
      </c>
      <c r="F35" s="9"/>
      <c r="G35" s="10"/>
    </row>
    <row r="36" spans="1:7" ht="60" customHeight="1">
      <c r="A36" s="11" t="s">
        <v>239</v>
      </c>
      <c r="B36" s="12">
        <v>21</v>
      </c>
      <c r="C36" s="12">
        <v>701</v>
      </c>
      <c r="D36" s="12" t="s">
        <v>237</v>
      </c>
      <c r="E36" s="12" t="s">
        <v>240</v>
      </c>
      <c r="F36" s="12" t="s">
        <v>241</v>
      </c>
      <c r="G36" s="14"/>
    </row>
    <row r="37" spans="1:7" ht="15.75" customHeight="1">
      <c r="A37" s="25"/>
      <c r="B37" s="16"/>
      <c r="C37" s="16"/>
      <c r="D37" s="16"/>
      <c r="E37" s="16"/>
      <c r="F37" s="16"/>
      <c r="G37" s="25"/>
    </row>
    <row r="38" spans="1:7" ht="15.75" customHeight="1">
      <c r="A38" s="22" t="s">
        <v>242</v>
      </c>
      <c r="B38" s="20"/>
      <c r="C38" s="20"/>
      <c r="D38" s="20"/>
      <c r="E38" s="20"/>
      <c r="F38" s="20"/>
      <c r="G38" s="23"/>
    </row>
    <row r="39" spans="1:7" ht="60" customHeight="1">
      <c r="A39" s="11" t="s">
        <v>243</v>
      </c>
      <c r="B39" s="12">
        <v>22</v>
      </c>
      <c r="C39" s="12">
        <v>782</v>
      </c>
      <c r="D39" s="12" t="s">
        <v>244</v>
      </c>
      <c r="E39" s="12" t="s">
        <v>245</v>
      </c>
      <c r="F39" s="12" t="s">
        <v>246</v>
      </c>
      <c r="G39" s="14"/>
    </row>
    <row r="40" spans="1:7" ht="15.75" customHeight="1">
      <c r="A40" s="22" t="s">
        <v>247</v>
      </c>
      <c r="B40" s="20"/>
      <c r="C40" s="20"/>
      <c r="D40" s="20"/>
      <c r="E40" s="20"/>
      <c r="F40" s="20"/>
      <c r="G40" s="23"/>
    </row>
    <row r="41" spans="1:7" ht="15.75" customHeight="1">
      <c r="A41" s="8" t="s">
        <v>248</v>
      </c>
      <c r="B41" s="9">
        <v>23</v>
      </c>
      <c r="C41" s="9" t="s">
        <v>249</v>
      </c>
      <c r="D41" s="9" t="s">
        <v>250</v>
      </c>
      <c r="E41" s="9" t="s">
        <v>251</v>
      </c>
      <c r="F41" s="9"/>
      <c r="G41" s="10"/>
    </row>
    <row r="42" spans="1:7" ht="36" customHeight="1">
      <c r="A42" s="24" t="s">
        <v>252</v>
      </c>
      <c r="B42" s="12">
        <v>24</v>
      </c>
      <c r="C42" s="12" t="s">
        <v>253</v>
      </c>
      <c r="D42" s="12" t="s">
        <v>254</v>
      </c>
      <c r="E42" s="12" t="s">
        <v>255</v>
      </c>
      <c r="F42" s="13" t="s">
        <v>256</v>
      </c>
      <c r="G42" s="14"/>
    </row>
    <row r="43" spans="1:7" ht="15.75" customHeight="1">
      <c r="A43" s="16"/>
      <c r="B43" s="16"/>
      <c r="C43" s="16"/>
      <c r="D43" s="16"/>
      <c r="E43" s="16"/>
      <c r="F43" s="17"/>
      <c r="G43" s="18"/>
    </row>
    <row r="44" spans="1:7" ht="15.75" customHeight="1">
      <c r="A44" s="20"/>
      <c r="B44" s="20"/>
      <c r="C44" s="20"/>
      <c r="D44" s="20"/>
      <c r="E44" s="20"/>
      <c r="F44" s="21" t="s">
        <v>257</v>
      </c>
      <c r="G44" s="23"/>
    </row>
    <row r="45" spans="1:7" ht="15.75" customHeight="1">
      <c r="A45" s="8" t="s">
        <v>258</v>
      </c>
      <c r="B45" s="9">
        <v>25</v>
      </c>
      <c r="C45" s="9" t="s">
        <v>259</v>
      </c>
      <c r="D45" s="9" t="s">
        <v>260</v>
      </c>
      <c r="E45" s="9" t="s">
        <v>261</v>
      </c>
      <c r="F45" s="9" t="s">
        <v>262</v>
      </c>
      <c r="G45" s="10"/>
    </row>
    <row r="46" spans="1:7" ht="60" customHeight="1">
      <c r="A46" s="11" t="s">
        <v>263</v>
      </c>
      <c r="B46" s="12">
        <v>26</v>
      </c>
      <c r="C46" s="12">
        <v>771</v>
      </c>
      <c r="D46" s="12" t="s">
        <v>264</v>
      </c>
      <c r="E46" s="12" t="s">
        <v>265</v>
      </c>
      <c r="F46" s="12" t="s">
        <v>266</v>
      </c>
      <c r="G46" s="14"/>
    </row>
    <row r="47" spans="1:7" ht="15.75" customHeight="1">
      <c r="A47" s="22" t="s">
        <v>267</v>
      </c>
      <c r="B47" s="20"/>
      <c r="C47" s="20"/>
      <c r="D47" s="20"/>
      <c r="E47" s="20"/>
      <c r="F47" s="20"/>
      <c r="G47" s="23"/>
    </row>
    <row r="48" spans="1:7" ht="15.75" customHeight="1">
      <c r="A48" s="8" t="s">
        <v>268</v>
      </c>
      <c r="B48" s="9">
        <v>27</v>
      </c>
      <c r="C48" s="9" t="s">
        <v>269</v>
      </c>
      <c r="D48" s="9" t="s">
        <v>270</v>
      </c>
      <c r="E48" s="9" t="s">
        <v>271</v>
      </c>
      <c r="F48" s="9" t="s">
        <v>272</v>
      </c>
      <c r="G48" s="10"/>
    </row>
    <row r="49" spans="1:7" ht="15.75" customHeight="1">
      <c r="A49" s="8" t="s">
        <v>273</v>
      </c>
      <c r="B49" s="9">
        <v>28</v>
      </c>
      <c r="C49" s="9" t="s">
        <v>274</v>
      </c>
      <c r="D49" s="9" t="s">
        <v>275</v>
      </c>
      <c r="E49" s="9" t="s">
        <v>276</v>
      </c>
      <c r="F49" s="9" t="s">
        <v>277</v>
      </c>
      <c r="G49" s="10"/>
    </row>
    <row r="50" spans="1:7" ht="15.75" customHeight="1">
      <c r="A50" s="8" t="s">
        <v>278</v>
      </c>
      <c r="B50" s="9">
        <v>29</v>
      </c>
      <c r="C50" s="9">
        <v>451</v>
      </c>
      <c r="D50" s="9" t="s">
        <v>279</v>
      </c>
      <c r="E50" s="9" t="s">
        <v>280</v>
      </c>
      <c r="F50" s="9">
        <v>9277301453</v>
      </c>
      <c r="G50" s="10"/>
    </row>
    <row r="51" spans="1:7" ht="112.5" customHeight="1">
      <c r="A51" s="24" t="s">
        <v>281</v>
      </c>
      <c r="B51" s="12">
        <v>30</v>
      </c>
      <c r="C51" s="12">
        <v>763</v>
      </c>
      <c r="D51" s="12" t="s">
        <v>282</v>
      </c>
      <c r="E51" s="12" t="s">
        <v>283</v>
      </c>
      <c r="F51" s="13" t="s">
        <v>284</v>
      </c>
      <c r="G51" s="14"/>
    </row>
    <row r="52" spans="1:7" ht="15.75" customHeight="1">
      <c r="A52" s="16"/>
      <c r="B52" s="16"/>
      <c r="C52" s="16"/>
      <c r="D52" s="16"/>
      <c r="E52" s="16"/>
      <c r="F52" s="17"/>
      <c r="G52" s="18"/>
    </row>
    <row r="53" spans="1:7" ht="15.75" customHeight="1">
      <c r="A53" s="20"/>
      <c r="B53" s="20"/>
      <c r="C53" s="20"/>
      <c r="D53" s="20"/>
      <c r="E53" s="20"/>
      <c r="F53" s="21" t="s">
        <v>285</v>
      </c>
      <c r="G53" s="23"/>
    </row>
    <row r="54" spans="1:7" ht="15.75" customHeight="1">
      <c r="A54" s="8" t="s">
        <v>286</v>
      </c>
      <c r="B54" s="9">
        <v>31</v>
      </c>
      <c r="C54" s="9">
        <v>772</v>
      </c>
      <c r="D54" s="9" t="s">
        <v>287</v>
      </c>
      <c r="E54" s="9" t="s">
        <v>288</v>
      </c>
      <c r="F54" s="9" t="s">
        <v>289</v>
      </c>
      <c r="G54" s="10"/>
    </row>
    <row r="55" spans="1:7" ht="15.75" customHeight="1">
      <c r="A55" s="8" t="s">
        <v>290</v>
      </c>
      <c r="B55" s="9">
        <v>32</v>
      </c>
      <c r="C55" s="9" t="s">
        <v>291</v>
      </c>
      <c r="D55" s="9" t="s">
        <v>292</v>
      </c>
      <c r="E55" s="9" t="s">
        <v>293</v>
      </c>
      <c r="F55" s="9" t="s">
        <v>294</v>
      </c>
      <c r="G55" s="10"/>
    </row>
    <row r="56" spans="1:7" ht="15.75" customHeight="1">
      <c r="A56" s="8" t="s">
        <v>295</v>
      </c>
      <c r="B56" s="9">
        <v>33</v>
      </c>
      <c r="C56" s="9" t="s">
        <v>296</v>
      </c>
      <c r="D56" s="9" t="s">
        <v>297</v>
      </c>
      <c r="E56" s="9" t="s">
        <v>298</v>
      </c>
      <c r="F56" s="9" t="s">
        <v>299</v>
      </c>
      <c r="G56" s="10"/>
    </row>
    <row r="57" spans="1:7" ht="15.75" customHeight="1">
      <c r="A57" s="11" t="s">
        <v>300</v>
      </c>
      <c r="B57" s="12">
        <v>34</v>
      </c>
      <c r="C57" s="12" t="s">
        <v>301</v>
      </c>
      <c r="D57" s="12" t="s">
        <v>302</v>
      </c>
      <c r="E57" s="12" t="s">
        <v>303</v>
      </c>
      <c r="F57" s="12" t="s">
        <v>304</v>
      </c>
      <c r="G57" s="14"/>
    </row>
    <row r="58" spans="1:7" ht="15.75" customHeight="1">
      <c r="A58" s="22" t="s">
        <v>305</v>
      </c>
      <c r="B58" s="20"/>
      <c r="C58" s="20"/>
      <c r="D58" s="20"/>
      <c r="E58" s="20"/>
      <c r="F58" s="20"/>
      <c r="G58" s="23"/>
    </row>
    <row r="59" spans="1:7" ht="15.75" customHeight="1">
      <c r="A59" s="8" t="s">
        <v>306</v>
      </c>
      <c r="B59" s="9">
        <v>35</v>
      </c>
      <c r="C59" s="9">
        <v>113</v>
      </c>
      <c r="D59" s="9" t="s">
        <v>307</v>
      </c>
      <c r="E59" s="9" t="s">
        <v>176</v>
      </c>
      <c r="F59" s="9" t="s">
        <v>308</v>
      </c>
      <c r="G59" s="10"/>
    </row>
    <row r="60" spans="1:7" ht="15.75" customHeight="1">
      <c r="A60" s="8" t="s">
        <v>309</v>
      </c>
      <c r="B60" s="9">
        <v>36</v>
      </c>
      <c r="C60" s="9" t="s">
        <v>310</v>
      </c>
      <c r="D60" s="9" t="s">
        <v>307</v>
      </c>
      <c r="E60" s="9" t="s">
        <v>311</v>
      </c>
      <c r="F60" s="9" t="s">
        <v>312</v>
      </c>
      <c r="G60" s="10"/>
    </row>
    <row r="61" spans="1:7" ht="15.75" customHeight="1">
      <c r="A61" s="8" t="s">
        <v>313</v>
      </c>
      <c r="B61" s="9">
        <v>37</v>
      </c>
      <c r="C61" s="9">
        <v>186</v>
      </c>
      <c r="D61" s="9" t="s">
        <v>314</v>
      </c>
      <c r="E61" s="9" t="s">
        <v>315</v>
      </c>
      <c r="F61" s="9">
        <v>9177963893</v>
      </c>
      <c r="G61" s="10"/>
    </row>
    <row r="62" spans="1:7" ht="45" customHeight="1">
      <c r="A62" s="11" t="s">
        <v>316</v>
      </c>
      <c r="B62" s="12">
        <v>38</v>
      </c>
      <c r="C62" s="12">
        <v>112</v>
      </c>
      <c r="D62" s="12" t="s">
        <v>317</v>
      </c>
      <c r="E62" s="12" t="s">
        <v>318</v>
      </c>
      <c r="F62" s="12" t="s">
        <v>319</v>
      </c>
      <c r="G62" s="14"/>
    </row>
    <row r="63" spans="1:7" ht="15.75" customHeight="1">
      <c r="A63" s="25"/>
      <c r="B63" s="16"/>
      <c r="C63" s="16"/>
      <c r="D63" s="16"/>
      <c r="E63" s="16"/>
      <c r="F63" s="16"/>
      <c r="G63" s="25"/>
    </row>
    <row r="64" spans="1:7" ht="15.75" customHeight="1">
      <c r="A64" s="22" t="s">
        <v>320</v>
      </c>
      <c r="B64" s="20"/>
      <c r="C64" s="20"/>
      <c r="D64" s="20"/>
      <c r="E64" s="20"/>
      <c r="F64" s="20"/>
      <c r="G64" s="23"/>
    </row>
    <row r="65" spans="1:7" ht="15.75" customHeight="1">
      <c r="A65" s="8" t="s">
        <v>321</v>
      </c>
      <c r="B65" s="9">
        <v>39</v>
      </c>
      <c r="C65" s="9" t="s">
        <v>322</v>
      </c>
      <c r="D65" s="9" t="s">
        <v>323</v>
      </c>
      <c r="E65" s="9" t="s">
        <v>324</v>
      </c>
      <c r="F65" s="9" t="s">
        <v>325</v>
      </c>
      <c r="G65" s="10"/>
    </row>
    <row r="66" spans="1:7" ht="15.75" customHeight="1">
      <c r="A66" s="8" t="s">
        <v>326</v>
      </c>
      <c r="B66" s="9">
        <v>40</v>
      </c>
      <c r="C66" s="9">
        <v>681</v>
      </c>
      <c r="D66" s="9" t="s">
        <v>327</v>
      </c>
      <c r="E66" s="9" t="s">
        <v>328</v>
      </c>
      <c r="F66" s="9" t="s">
        <v>329</v>
      </c>
      <c r="G66" s="10"/>
    </row>
    <row r="67" spans="1:7" ht="15.75" customHeight="1">
      <c r="A67" s="8" t="s">
        <v>330</v>
      </c>
      <c r="B67" s="9">
        <v>41</v>
      </c>
      <c r="C67" s="9">
        <v>140</v>
      </c>
      <c r="D67" s="9" t="s">
        <v>331</v>
      </c>
      <c r="E67" s="9" t="s">
        <v>332</v>
      </c>
      <c r="F67" s="9" t="s">
        <v>333</v>
      </c>
      <c r="G67" s="10"/>
    </row>
    <row r="68" spans="1:7" ht="15.75" customHeight="1">
      <c r="A68" s="8" t="s">
        <v>334</v>
      </c>
      <c r="B68" s="9">
        <v>42</v>
      </c>
      <c r="C68" s="9">
        <v>660</v>
      </c>
      <c r="D68" s="9" t="s">
        <v>335</v>
      </c>
      <c r="E68" s="9" t="s">
        <v>336</v>
      </c>
      <c r="F68" s="9" t="s">
        <v>337</v>
      </c>
      <c r="G68" s="10"/>
    </row>
    <row r="69" spans="1:7" ht="15.75" customHeight="1">
      <c r="A69" s="8" t="s">
        <v>338</v>
      </c>
      <c r="B69" s="9">
        <v>43</v>
      </c>
      <c r="C69" s="9" t="s">
        <v>339</v>
      </c>
      <c r="D69" s="9" t="s">
        <v>340</v>
      </c>
      <c r="E69" s="9" t="s">
        <v>341</v>
      </c>
      <c r="F69" s="9"/>
      <c r="G69" s="10"/>
    </row>
    <row r="70" spans="1:7" ht="15.75" customHeight="1">
      <c r="A70" s="8" t="s">
        <v>342</v>
      </c>
      <c r="B70" s="9">
        <v>44</v>
      </c>
      <c r="C70" s="9" t="s">
        <v>343</v>
      </c>
      <c r="D70" s="9" t="s">
        <v>344</v>
      </c>
      <c r="E70" s="9" t="s">
        <v>345</v>
      </c>
      <c r="F70" s="9" t="s">
        <v>346</v>
      </c>
      <c r="G70" s="10"/>
    </row>
    <row r="71" spans="1:7" ht="60" customHeight="1">
      <c r="A71" s="11" t="s">
        <v>347</v>
      </c>
      <c r="B71" s="12">
        <v>45</v>
      </c>
      <c r="C71" s="12">
        <v>698</v>
      </c>
      <c r="D71" s="12" t="s">
        <v>348</v>
      </c>
      <c r="E71" s="12" t="s">
        <v>349</v>
      </c>
      <c r="F71" s="12" t="s">
        <v>350</v>
      </c>
      <c r="G71" s="14"/>
    </row>
    <row r="72" spans="1:7" ht="15.75" customHeight="1">
      <c r="A72" s="25"/>
      <c r="B72" s="16"/>
      <c r="C72" s="16"/>
      <c r="D72" s="16"/>
      <c r="E72" s="16"/>
      <c r="F72" s="16"/>
      <c r="G72" s="25"/>
    </row>
    <row r="73" spans="1:7" ht="15.75" customHeight="1">
      <c r="A73" s="22" t="s">
        <v>351</v>
      </c>
      <c r="B73" s="20"/>
      <c r="C73" s="20"/>
      <c r="D73" s="20"/>
      <c r="E73" s="20"/>
      <c r="F73" s="20"/>
      <c r="G73" s="23"/>
    </row>
    <row r="74" spans="1:7" ht="15.75" customHeight="1">
      <c r="A74" s="8" t="s">
        <v>352</v>
      </c>
      <c r="B74" s="9">
        <v>46</v>
      </c>
      <c r="C74" s="9" t="s">
        <v>353</v>
      </c>
      <c r="D74" s="9" t="s">
        <v>354</v>
      </c>
      <c r="E74" s="9" t="s">
        <v>355</v>
      </c>
      <c r="F74" s="9" t="s">
        <v>356</v>
      </c>
      <c r="G74" s="10"/>
    </row>
    <row r="75" spans="1:7" ht="60" customHeight="1">
      <c r="A75" s="11" t="s">
        <v>357</v>
      </c>
      <c r="B75" s="12">
        <v>47</v>
      </c>
      <c r="C75" s="12">
        <v>723</v>
      </c>
      <c r="D75" s="12" t="s">
        <v>358</v>
      </c>
      <c r="E75" s="12" t="s">
        <v>359</v>
      </c>
      <c r="F75" s="12" t="s">
        <v>360</v>
      </c>
      <c r="G75" s="14"/>
    </row>
    <row r="76" spans="1:7" ht="15.75" customHeight="1">
      <c r="A76" s="25"/>
      <c r="B76" s="16"/>
      <c r="C76" s="16"/>
      <c r="D76" s="16"/>
      <c r="E76" s="16"/>
      <c r="F76" s="16"/>
      <c r="G76" s="25"/>
    </row>
    <row r="77" spans="1:7" ht="15.75" customHeight="1">
      <c r="A77" s="22" t="s">
        <v>361</v>
      </c>
      <c r="B77" s="20"/>
      <c r="C77" s="20"/>
      <c r="D77" s="20"/>
      <c r="E77" s="20"/>
      <c r="F77" s="20"/>
      <c r="G77" s="23"/>
    </row>
    <row r="78" spans="1:7" ht="15.75" customHeight="1">
      <c r="A78" s="8" t="s">
        <v>362</v>
      </c>
      <c r="B78" s="9">
        <v>48</v>
      </c>
      <c r="C78" s="9">
        <v>747</v>
      </c>
      <c r="D78" s="9" t="s">
        <v>363</v>
      </c>
      <c r="E78" s="9" t="s">
        <v>364</v>
      </c>
      <c r="F78" s="9">
        <v>9175121692</v>
      </c>
      <c r="G78" s="10"/>
    </row>
    <row r="79" spans="1:7" ht="54.75" customHeight="1">
      <c r="A79" s="11" t="s">
        <v>365</v>
      </c>
      <c r="B79" s="12">
        <v>49</v>
      </c>
      <c r="C79" s="12" t="s">
        <v>366</v>
      </c>
      <c r="D79" s="12" t="s">
        <v>367</v>
      </c>
      <c r="E79" s="12" t="s">
        <v>368</v>
      </c>
      <c r="F79" s="12" t="s">
        <v>369</v>
      </c>
      <c r="G79" s="14"/>
    </row>
    <row r="80" spans="1:7" ht="15.75" customHeight="1">
      <c r="A80" s="22" t="s">
        <v>370</v>
      </c>
      <c r="B80" s="20"/>
      <c r="C80" s="20"/>
      <c r="D80" s="20"/>
      <c r="E80" s="20"/>
      <c r="F80" s="20"/>
      <c r="G80" s="23"/>
    </row>
    <row r="81" spans="1:7" ht="60" customHeight="1">
      <c r="A81" s="11" t="s">
        <v>371</v>
      </c>
      <c r="B81" s="12">
        <v>50</v>
      </c>
      <c r="C81" s="12">
        <v>744</v>
      </c>
      <c r="D81" s="12" t="s">
        <v>372</v>
      </c>
      <c r="E81" s="12" t="s">
        <v>373</v>
      </c>
      <c r="F81" s="12"/>
      <c r="G81" s="14"/>
    </row>
    <row r="82" spans="1:7" ht="15.75" customHeight="1">
      <c r="A82" s="22" t="s">
        <v>374</v>
      </c>
      <c r="B82" s="20"/>
      <c r="C82" s="20"/>
      <c r="D82" s="20"/>
      <c r="E82" s="20"/>
      <c r="F82" s="20"/>
      <c r="G82" s="23"/>
    </row>
    <row r="83" spans="1:7" ht="15.75" customHeight="1">
      <c r="A83" s="8" t="s">
        <v>375</v>
      </c>
      <c r="B83" s="9">
        <v>51</v>
      </c>
      <c r="C83" s="9" t="s">
        <v>376</v>
      </c>
      <c r="D83" s="9" t="s">
        <v>377</v>
      </c>
      <c r="E83" s="9" t="s">
        <v>378</v>
      </c>
      <c r="F83" s="9"/>
      <c r="G83" s="10"/>
    </row>
    <row r="84" spans="1:7" ht="15.75" customHeight="1">
      <c r="A84" s="8" t="s">
        <v>379</v>
      </c>
      <c r="B84" s="9">
        <v>52</v>
      </c>
      <c r="C84" s="9" t="s">
        <v>380</v>
      </c>
      <c r="D84" s="9" t="s">
        <v>381</v>
      </c>
      <c r="E84" s="9" t="s">
        <v>382</v>
      </c>
      <c r="F84" s="9" t="s">
        <v>383</v>
      </c>
      <c r="G84" s="10"/>
    </row>
    <row r="85" spans="1:7" ht="127.5" customHeight="1">
      <c r="A85" s="24" t="s">
        <v>384</v>
      </c>
      <c r="B85" s="12">
        <v>53</v>
      </c>
      <c r="C85" s="12" t="s">
        <v>385</v>
      </c>
      <c r="D85" s="12" t="s">
        <v>386</v>
      </c>
      <c r="E85" s="12" t="s">
        <v>387</v>
      </c>
      <c r="F85" s="13" t="s">
        <v>388</v>
      </c>
      <c r="G85" s="14"/>
    </row>
    <row r="86" spans="1:7" ht="15.75" customHeight="1">
      <c r="A86" s="20"/>
      <c r="B86" s="20"/>
      <c r="C86" s="20"/>
      <c r="D86" s="20"/>
      <c r="E86" s="20"/>
      <c r="F86" s="21" t="s">
        <v>389</v>
      </c>
      <c r="G86" s="23"/>
    </row>
    <row r="87" spans="1:7" ht="15.75" customHeight="1">
      <c r="A87" s="8" t="s">
        <v>390</v>
      </c>
      <c r="B87" s="9">
        <v>54</v>
      </c>
      <c r="C87" s="9">
        <v>673</v>
      </c>
      <c r="D87" s="9" t="s">
        <v>391</v>
      </c>
      <c r="E87" s="9" t="s">
        <v>392</v>
      </c>
      <c r="F87" s="9"/>
      <c r="G87" s="10"/>
    </row>
    <row r="88" spans="1:7" ht="15.75" customHeight="1">
      <c r="A88" s="8" t="s">
        <v>393</v>
      </c>
      <c r="B88" s="9">
        <v>55</v>
      </c>
      <c r="C88" s="9">
        <v>616</v>
      </c>
      <c r="D88" s="9" t="s">
        <v>394</v>
      </c>
      <c r="E88" s="9" t="s">
        <v>395</v>
      </c>
      <c r="F88" s="9" t="s">
        <v>396</v>
      </c>
      <c r="G88" s="10"/>
    </row>
    <row r="89" spans="1:7" ht="60" customHeight="1">
      <c r="A89" s="11" t="s">
        <v>397</v>
      </c>
      <c r="B89" s="12">
        <v>56</v>
      </c>
      <c r="C89" s="12">
        <v>269</v>
      </c>
      <c r="D89" s="12" t="s">
        <v>398</v>
      </c>
      <c r="E89" s="12" t="s">
        <v>328</v>
      </c>
      <c r="F89" s="12">
        <v>9283892373</v>
      </c>
      <c r="G89" s="14"/>
    </row>
    <row r="90" spans="1:7" ht="15.75" customHeight="1">
      <c r="A90" s="25"/>
      <c r="B90" s="16"/>
      <c r="C90" s="16"/>
      <c r="D90" s="16"/>
      <c r="E90" s="16"/>
      <c r="F90" s="16"/>
      <c r="G90" s="25"/>
    </row>
    <row r="91" spans="1:7" ht="15.75" customHeight="1">
      <c r="A91" s="22" t="s">
        <v>399</v>
      </c>
      <c r="B91" s="20"/>
      <c r="C91" s="20"/>
      <c r="D91" s="20"/>
      <c r="E91" s="20"/>
      <c r="F91" s="20"/>
      <c r="G91" s="23"/>
    </row>
    <row r="92" spans="1:7" ht="15.75" customHeight="1">
      <c r="A92" s="9"/>
      <c r="B92" s="9">
        <v>57</v>
      </c>
      <c r="C92" s="9" t="s">
        <v>400</v>
      </c>
      <c r="D92" s="9" t="s">
        <v>401</v>
      </c>
      <c r="E92" s="9" t="s">
        <v>402</v>
      </c>
      <c r="F92" s="9"/>
      <c r="G92" s="9"/>
    </row>
    <row r="93" spans="1:7" ht="60" customHeight="1">
      <c r="A93" s="11" t="s">
        <v>403</v>
      </c>
      <c r="B93" s="12">
        <v>58</v>
      </c>
      <c r="C93" s="12">
        <v>152</v>
      </c>
      <c r="D93" s="12" t="s">
        <v>404</v>
      </c>
      <c r="E93" s="12" t="s">
        <v>405</v>
      </c>
      <c r="F93" s="12" t="s">
        <v>406</v>
      </c>
      <c r="G93" s="14"/>
    </row>
    <row r="94" spans="1:7" ht="15.75" customHeight="1">
      <c r="A94" s="25"/>
      <c r="B94" s="16"/>
      <c r="C94" s="16"/>
      <c r="D94" s="16"/>
      <c r="E94" s="16"/>
      <c r="F94" s="16"/>
      <c r="G94" s="25"/>
    </row>
    <row r="95" spans="1:7" ht="15.75" customHeight="1">
      <c r="A95" s="22" t="s">
        <v>407</v>
      </c>
      <c r="B95" s="20"/>
      <c r="C95" s="20"/>
      <c r="D95" s="20"/>
      <c r="E95" s="20"/>
      <c r="F95" s="20"/>
      <c r="G95" s="23"/>
    </row>
    <row r="96" spans="1:7" ht="45" customHeight="1">
      <c r="A96" s="11" t="s">
        <v>408</v>
      </c>
      <c r="B96" s="12">
        <v>59</v>
      </c>
      <c r="C96" s="12">
        <v>373</v>
      </c>
      <c r="D96" s="12" t="s">
        <v>409</v>
      </c>
      <c r="E96" s="12" t="s">
        <v>80</v>
      </c>
      <c r="F96" s="12">
        <v>9233537686</v>
      </c>
      <c r="G96" s="14"/>
    </row>
    <row r="97" spans="1:7" ht="15.75" customHeight="1">
      <c r="A97" s="25"/>
      <c r="B97" s="16"/>
      <c r="C97" s="16"/>
      <c r="D97" s="16"/>
      <c r="E97" s="16"/>
      <c r="F97" s="16"/>
      <c r="G97" s="25"/>
    </row>
    <row r="98" spans="1:7" ht="15.75" customHeight="1">
      <c r="A98" s="22" t="s">
        <v>410</v>
      </c>
      <c r="B98" s="20"/>
      <c r="C98" s="20"/>
      <c r="D98" s="20"/>
      <c r="E98" s="20"/>
      <c r="F98" s="20"/>
      <c r="G98" s="23"/>
    </row>
    <row r="99" spans="1:7" ht="15.75" customHeight="1">
      <c r="A99" s="8" t="s">
        <v>411</v>
      </c>
      <c r="B99" s="9">
        <v>60</v>
      </c>
      <c r="C99" s="9" t="s">
        <v>412</v>
      </c>
      <c r="D99" s="9" t="s">
        <v>413</v>
      </c>
      <c r="E99" s="9" t="s">
        <v>414</v>
      </c>
      <c r="F99" s="9"/>
      <c r="G99" s="10"/>
    </row>
    <row r="100" spans="1:7" ht="15.75" customHeight="1">
      <c r="A100" s="8" t="s">
        <v>415</v>
      </c>
      <c r="B100" s="9">
        <v>61</v>
      </c>
      <c r="C100" s="9">
        <v>769</v>
      </c>
      <c r="D100" s="9" t="s">
        <v>416</v>
      </c>
      <c r="E100" s="9" t="s">
        <v>417</v>
      </c>
      <c r="F100" s="9" t="s">
        <v>418</v>
      </c>
      <c r="G100" s="10"/>
    </row>
    <row r="101" spans="1:7" ht="45" customHeight="1">
      <c r="A101" s="11" t="s">
        <v>419</v>
      </c>
      <c r="B101" s="12">
        <v>62</v>
      </c>
      <c r="C101" s="12" t="s">
        <v>420</v>
      </c>
      <c r="D101" s="12" t="s">
        <v>421</v>
      </c>
      <c r="E101" s="12" t="s">
        <v>228</v>
      </c>
      <c r="F101" s="12">
        <v>9215815269</v>
      </c>
      <c r="G101" s="14"/>
    </row>
    <row r="102" spans="1:7" ht="15.75" customHeight="1">
      <c r="A102" s="22" t="s">
        <v>422</v>
      </c>
      <c r="B102" s="20"/>
      <c r="C102" s="20"/>
      <c r="D102" s="20"/>
      <c r="E102" s="20"/>
      <c r="F102" s="20"/>
      <c r="G102" s="23"/>
    </row>
    <row r="103" spans="1:7" ht="15.75" customHeight="1">
      <c r="A103" s="8" t="s">
        <v>423</v>
      </c>
      <c r="B103" s="9">
        <v>63</v>
      </c>
      <c r="C103" s="9" t="s">
        <v>424</v>
      </c>
      <c r="D103" s="9" t="s">
        <v>425</v>
      </c>
      <c r="E103" s="9" t="s">
        <v>426</v>
      </c>
      <c r="F103" s="9" t="s">
        <v>427</v>
      </c>
      <c r="G103" s="10"/>
    </row>
    <row r="104" spans="1:7" ht="60" customHeight="1">
      <c r="A104" s="11" t="s">
        <v>428</v>
      </c>
      <c r="B104" s="12">
        <v>64</v>
      </c>
      <c r="C104" s="12">
        <v>722</v>
      </c>
      <c r="D104" s="12" t="s">
        <v>429</v>
      </c>
      <c r="E104" s="12" t="s">
        <v>430</v>
      </c>
      <c r="F104" s="12" t="s">
        <v>431</v>
      </c>
      <c r="G104" s="14"/>
    </row>
    <row r="105" spans="1:7" ht="15.75" customHeight="1">
      <c r="A105" s="25"/>
      <c r="B105" s="16"/>
      <c r="C105" s="16"/>
      <c r="D105" s="16"/>
      <c r="E105" s="16"/>
      <c r="F105" s="16"/>
      <c r="G105" s="25"/>
    </row>
    <row r="106" spans="1:7" ht="15.75" customHeight="1">
      <c r="A106" s="22" t="s">
        <v>432</v>
      </c>
      <c r="B106" s="20"/>
      <c r="C106" s="20"/>
      <c r="D106" s="20"/>
      <c r="E106" s="20"/>
      <c r="F106" s="20"/>
      <c r="G106" s="23"/>
    </row>
    <row r="107" spans="1:7" ht="45" customHeight="1">
      <c r="A107" s="11" t="s">
        <v>433</v>
      </c>
      <c r="B107" s="12">
        <v>65</v>
      </c>
      <c r="C107" s="12">
        <v>585</v>
      </c>
      <c r="D107" s="12" t="s">
        <v>434</v>
      </c>
      <c r="E107" s="12" t="s">
        <v>435</v>
      </c>
      <c r="F107" s="12"/>
      <c r="G107" s="14"/>
    </row>
    <row r="108" spans="1:7" ht="15.75" customHeight="1">
      <c r="A108" s="25"/>
      <c r="B108" s="16"/>
      <c r="C108" s="16"/>
      <c r="D108" s="16"/>
      <c r="E108" s="16"/>
      <c r="F108" s="16"/>
      <c r="G108" s="25"/>
    </row>
    <row r="109" spans="1:7" ht="15.75" customHeight="1">
      <c r="A109" s="22" t="s">
        <v>436</v>
      </c>
      <c r="B109" s="20"/>
      <c r="C109" s="20"/>
      <c r="D109" s="20"/>
      <c r="E109" s="20"/>
      <c r="F109" s="20"/>
      <c r="G109" s="23"/>
    </row>
    <row r="110" spans="1:7" ht="120.75" customHeight="1">
      <c r="A110" s="11" t="s">
        <v>437</v>
      </c>
      <c r="B110" s="12">
        <v>66</v>
      </c>
      <c r="C110" s="12" t="s">
        <v>438</v>
      </c>
      <c r="D110" s="12" t="s">
        <v>439</v>
      </c>
      <c r="E110" s="12" t="s">
        <v>440</v>
      </c>
      <c r="F110" s="12" t="s">
        <v>441</v>
      </c>
      <c r="G110" s="14"/>
    </row>
    <row r="111" spans="1:7" ht="15.75" customHeight="1">
      <c r="A111" s="22" t="s">
        <v>442</v>
      </c>
      <c r="B111" s="20"/>
      <c r="C111" s="20"/>
      <c r="D111" s="20"/>
      <c r="E111" s="20"/>
      <c r="F111" s="20"/>
      <c r="G111" s="23"/>
    </row>
    <row r="112" spans="1:7" ht="60" customHeight="1">
      <c r="A112" s="11" t="s">
        <v>443</v>
      </c>
      <c r="B112" s="12">
        <v>67</v>
      </c>
      <c r="C112" s="12">
        <v>663</v>
      </c>
      <c r="D112" s="12" t="s">
        <v>444</v>
      </c>
      <c r="E112" s="12" t="s">
        <v>445</v>
      </c>
      <c r="F112" s="12" t="s">
        <v>446</v>
      </c>
      <c r="G112" s="14"/>
    </row>
    <row r="113" spans="1:7" ht="15.75" customHeight="1">
      <c r="A113" s="25"/>
      <c r="B113" s="16"/>
      <c r="C113" s="16"/>
      <c r="D113" s="16"/>
      <c r="E113" s="16"/>
      <c r="F113" s="16"/>
      <c r="G113" s="25"/>
    </row>
    <row r="114" spans="1:7" ht="15.75" customHeight="1">
      <c r="A114" s="22" t="s">
        <v>447</v>
      </c>
      <c r="B114" s="20"/>
      <c r="C114" s="20"/>
      <c r="D114" s="20"/>
      <c r="E114" s="20"/>
      <c r="F114" s="20"/>
      <c r="G114" s="23"/>
    </row>
    <row r="115" spans="1:7" ht="69.75" customHeight="1">
      <c r="A115" s="11" t="s">
        <v>448</v>
      </c>
      <c r="B115" s="12">
        <v>68</v>
      </c>
      <c r="C115" s="12" t="s">
        <v>449</v>
      </c>
      <c r="D115" s="12" t="s">
        <v>450</v>
      </c>
      <c r="E115" s="12" t="s">
        <v>451</v>
      </c>
      <c r="F115" s="12">
        <v>9451366551</v>
      </c>
      <c r="G115" s="14"/>
    </row>
    <row r="116" spans="1:7" ht="15.75" customHeight="1">
      <c r="A116" s="22" t="s">
        <v>452</v>
      </c>
      <c r="B116" s="20"/>
      <c r="C116" s="20"/>
      <c r="D116" s="20"/>
      <c r="E116" s="20"/>
      <c r="F116" s="20"/>
      <c r="G116" s="23"/>
    </row>
    <row r="117" spans="1:7" ht="45" customHeight="1">
      <c r="A117" s="11" t="s">
        <v>453</v>
      </c>
      <c r="B117" s="12">
        <v>69</v>
      </c>
      <c r="C117" s="12">
        <v>546</v>
      </c>
      <c r="D117" s="12" t="s">
        <v>454</v>
      </c>
      <c r="E117" s="12" t="s">
        <v>455</v>
      </c>
      <c r="F117" s="12" t="s">
        <v>456</v>
      </c>
      <c r="G117" s="14"/>
    </row>
    <row r="118" spans="1:7" ht="15.75" customHeight="1">
      <c r="A118" s="25"/>
      <c r="B118" s="16"/>
      <c r="C118" s="16"/>
      <c r="D118" s="16"/>
      <c r="E118" s="16"/>
      <c r="F118" s="16"/>
      <c r="G118" s="25"/>
    </row>
    <row r="119" spans="1:7" ht="15.75" customHeight="1">
      <c r="A119" s="22" t="s">
        <v>457</v>
      </c>
      <c r="B119" s="20"/>
      <c r="C119" s="20"/>
      <c r="D119" s="20"/>
      <c r="E119" s="20"/>
      <c r="F119" s="20"/>
      <c r="G119" s="23"/>
    </row>
    <row r="120" spans="1:7" ht="45" customHeight="1">
      <c r="A120" s="11" t="s">
        <v>458</v>
      </c>
      <c r="B120" s="12">
        <v>70</v>
      </c>
      <c r="C120" s="12">
        <v>638</v>
      </c>
      <c r="D120" s="12" t="s">
        <v>454</v>
      </c>
      <c r="E120" s="12" t="s">
        <v>459</v>
      </c>
      <c r="F120" s="12" t="s">
        <v>460</v>
      </c>
      <c r="G120" s="14"/>
    </row>
    <row r="121" spans="1:7" ht="15.75" customHeight="1">
      <c r="A121" s="22" t="s">
        <v>461</v>
      </c>
      <c r="B121" s="20"/>
      <c r="C121" s="20"/>
      <c r="D121" s="20"/>
      <c r="E121" s="20"/>
      <c r="F121" s="20"/>
      <c r="G121" s="23"/>
    </row>
    <row r="122" spans="1:7" ht="15.75" customHeight="1">
      <c r="A122" s="8" t="s">
        <v>462</v>
      </c>
      <c r="B122" s="9">
        <v>71</v>
      </c>
      <c r="C122" s="9">
        <v>248</v>
      </c>
      <c r="D122" s="9" t="s">
        <v>454</v>
      </c>
      <c r="E122" s="9" t="s">
        <v>463</v>
      </c>
      <c r="F122" s="9" t="s">
        <v>464</v>
      </c>
      <c r="G122" s="10"/>
    </row>
    <row r="123" spans="1:7" ht="45" customHeight="1">
      <c r="A123" s="11" t="s">
        <v>465</v>
      </c>
      <c r="B123" s="12">
        <v>72</v>
      </c>
      <c r="C123" s="12" t="s">
        <v>466</v>
      </c>
      <c r="D123" s="12" t="s">
        <v>467</v>
      </c>
      <c r="E123" s="12" t="s">
        <v>468</v>
      </c>
      <c r="F123" s="13" t="s">
        <v>469</v>
      </c>
      <c r="G123" s="14"/>
    </row>
    <row r="124" spans="1:7" ht="15.75" customHeight="1">
      <c r="A124" s="15" t="s">
        <v>470</v>
      </c>
      <c r="B124" s="16"/>
      <c r="C124" s="16"/>
      <c r="D124" s="16"/>
      <c r="E124" s="16"/>
      <c r="F124" s="17"/>
      <c r="G124" s="18"/>
    </row>
    <row r="125" spans="1:7" ht="15.75" customHeight="1">
      <c r="A125" s="19"/>
      <c r="B125" s="20"/>
      <c r="C125" s="20"/>
      <c r="D125" s="20"/>
      <c r="E125" s="20"/>
      <c r="F125" s="21" t="s">
        <v>471</v>
      </c>
      <c r="G125" s="19"/>
    </row>
    <row r="126" spans="1:7" ht="15.75" customHeight="1">
      <c r="A126" s="8" t="s">
        <v>472</v>
      </c>
      <c r="B126" s="9">
        <v>73</v>
      </c>
      <c r="C126" s="9">
        <v>719</v>
      </c>
      <c r="D126" s="9" t="s">
        <v>473</v>
      </c>
      <c r="E126" s="9" t="s">
        <v>474</v>
      </c>
      <c r="F126" s="9" t="s">
        <v>475</v>
      </c>
      <c r="G126" s="10"/>
    </row>
    <row r="127" spans="1:7" ht="60" customHeight="1">
      <c r="A127" s="11" t="s">
        <v>476</v>
      </c>
      <c r="B127" s="12">
        <v>74</v>
      </c>
      <c r="C127" s="12">
        <v>529</v>
      </c>
      <c r="D127" s="12" t="s">
        <v>477</v>
      </c>
      <c r="E127" s="12" t="s">
        <v>478</v>
      </c>
      <c r="F127" s="12"/>
      <c r="G127" s="14"/>
    </row>
    <row r="128" spans="1:7" ht="15.75" customHeight="1">
      <c r="A128" s="25"/>
      <c r="B128" s="16"/>
      <c r="C128" s="16"/>
      <c r="D128" s="16"/>
      <c r="E128" s="16"/>
      <c r="F128" s="16"/>
      <c r="G128" s="25"/>
    </row>
    <row r="129" spans="1:7" ht="15.75" customHeight="1">
      <c r="A129" s="22" t="s">
        <v>479</v>
      </c>
      <c r="B129" s="20"/>
      <c r="C129" s="20"/>
      <c r="D129" s="20"/>
      <c r="E129" s="20"/>
      <c r="F129" s="20"/>
      <c r="G129" s="23"/>
    </row>
    <row r="130" spans="1:7" ht="60" customHeight="1">
      <c r="A130" s="11" t="s">
        <v>480</v>
      </c>
      <c r="B130" s="12">
        <v>75</v>
      </c>
      <c r="C130" s="12">
        <v>696</v>
      </c>
      <c r="D130" s="12" t="s">
        <v>481</v>
      </c>
      <c r="E130" s="12" t="s">
        <v>455</v>
      </c>
      <c r="F130" s="12"/>
      <c r="G130" s="14"/>
    </row>
    <row r="131" spans="1:7" ht="15.75" customHeight="1">
      <c r="A131" s="22" t="s">
        <v>482</v>
      </c>
      <c r="B131" s="20"/>
      <c r="C131" s="20"/>
      <c r="D131" s="20"/>
      <c r="E131" s="20"/>
      <c r="F131" s="20"/>
      <c r="G131" s="23"/>
    </row>
    <row r="132" spans="1:7" ht="15.75" customHeight="1">
      <c r="A132" s="8" t="s">
        <v>483</v>
      </c>
      <c r="B132" s="9">
        <v>76</v>
      </c>
      <c r="C132" s="9">
        <v>514</v>
      </c>
      <c r="D132" s="9" t="s">
        <v>484</v>
      </c>
      <c r="E132" s="9" t="s">
        <v>485</v>
      </c>
      <c r="F132" s="9">
        <v>9283563263</v>
      </c>
      <c r="G132" s="10"/>
    </row>
    <row r="133" spans="1:7" ht="60" customHeight="1">
      <c r="A133" s="11" t="s">
        <v>486</v>
      </c>
      <c r="B133" s="12">
        <v>77</v>
      </c>
      <c r="C133" s="12">
        <v>721</v>
      </c>
      <c r="D133" s="12" t="s">
        <v>487</v>
      </c>
      <c r="E133" s="12" t="s">
        <v>488</v>
      </c>
      <c r="F133" s="13" t="s">
        <v>489</v>
      </c>
      <c r="G133" s="14"/>
    </row>
    <row r="134" spans="1:7" ht="15.75" customHeight="1">
      <c r="A134" s="15" t="s">
        <v>490</v>
      </c>
      <c r="B134" s="16"/>
      <c r="C134" s="16"/>
      <c r="D134" s="16"/>
      <c r="E134" s="16"/>
      <c r="F134" s="17"/>
      <c r="G134" s="18"/>
    </row>
    <row r="135" spans="1:7" ht="15.75" customHeight="1">
      <c r="A135" s="19"/>
      <c r="B135" s="20"/>
      <c r="C135" s="20"/>
      <c r="D135" s="20"/>
      <c r="E135" s="20"/>
      <c r="F135" s="21" t="s">
        <v>491</v>
      </c>
      <c r="G135" s="19"/>
    </row>
    <row r="136" spans="1:7" ht="60" customHeight="1">
      <c r="A136" s="11" t="s">
        <v>492</v>
      </c>
      <c r="B136" s="12">
        <v>78</v>
      </c>
      <c r="C136" s="12">
        <v>783</v>
      </c>
      <c r="D136" s="12" t="s">
        <v>493</v>
      </c>
      <c r="E136" s="12" t="s">
        <v>494</v>
      </c>
      <c r="F136" s="12" t="s">
        <v>495</v>
      </c>
      <c r="G136" s="14"/>
    </row>
    <row r="137" spans="1:7" ht="15.75" customHeight="1">
      <c r="A137" s="22" t="s">
        <v>496</v>
      </c>
      <c r="B137" s="20"/>
      <c r="C137" s="20"/>
      <c r="D137" s="20"/>
      <c r="E137" s="20"/>
      <c r="F137" s="20"/>
      <c r="G137" s="23"/>
    </row>
    <row r="138" spans="1:7" ht="60" customHeight="1">
      <c r="A138" s="11" t="s">
        <v>497</v>
      </c>
      <c r="B138" s="12">
        <v>79</v>
      </c>
      <c r="C138" s="12">
        <v>724</v>
      </c>
      <c r="D138" s="12" t="s">
        <v>498</v>
      </c>
      <c r="E138" s="12" t="s">
        <v>499</v>
      </c>
      <c r="F138" s="12" t="s">
        <v>500</v>
      </c>
      <c r="G138" s="14"/>
    </row>
    <row r="139" spans="1:7" ht="15.75" customHeight="1">
      <c r="A139" s="22" t="s">
        <v>501</v>
      </c>
      <c r="B139" s="20"/>
      <c r="C139" s="20"/>
      <c r="D139" s="20"/>
      <c r="E139" s="20"/>
      <c r="F139" s="20"/>
      <c r="G139" s="23"/>
    </row>
    <row r="140" spans="1:7" ht="15.75" customHeight="1">
      <c r="A140" s="8" t="s">
        <v>502</v>
      </c>
      <c r="B140" s="9">
        <v>80</v>
      </c>
      <c r="C140" s="9" t="s">
        <v>503</v>
      </c>
      <c r="D140" s="9" t="s">
        <v>81</v>
      </c>
      <c r="E140" s="9" t="s">
        <v>504</v>
      </c>
      <c r="F140" s="9"/>
      <c r="G140" s="10"/>
    </row>
    <row r="141" spans="1:7" ht="15.75" customHeight="1">
      <c r="A141" s="8" t="s">
        <v>505</v>
      </c>
      <c r="B141" s="9">
        <v>81</v>
      </c>
      <c r="C141" s="9" t="s">
        <v>506</v>
      </c>
      <c r="D141" s="9" t="s">
        <v>81</v>
      </c>
      <c r="E141" s="9" t="s">
        <v>507</v>
      </c>
      <c r="F141" s="9" t="s">
        <v>508</v>
      </c>
      <c r="G141" s="10"/>
    </row>
    <row r="142" spans="1:7" ht="15.75" customHeight="1">
      <c r="A142" s="8" t="s">
        <v>509</v>
      </c>
      <c r="B142" s="9">
        <v>82</v>
      </c>
      <c r="C142" s="9" t="s">
        <v>510</v>
      </c>
      <c r="D142" s="9" t="s">
        <v>81</v>
      </c>
      <c r="E142" s="9" t="s">
        <v>511</v>
      </c>
      <c r="F142" s="9" t="s">
        <v>512</v>
      </c>
      <c r="G142" s="10"/>
    </row>
    <row r="143" spans="1:7" ht="15.75" customHeight="1">
      <c r="A143" s="8" t="s">
        <v>513</v>
      </c>
      <c r="B143" s="9">
        <v>83</v>
      </c>
      <c r="C143" s="9" t="s">
        <v>514</v>
      </c>
      <c r="D143" s="9" t="s">
        <v>515</v>
      </c>
      <c r="E143" s="9" t="s">
        <v>516</v>
      </c>
      <c r="F143" s="9" t="s">
        <v>517</v>
      </c>
      <c r="G143" s="10"/>
    </row>
    <row r="144" spans="1:7" ht="60" customHeight="1">
      <c r="A144" s="11" t="s">
        <v>518</v>
      </c>
      <c r="B144" s="12">
        <v>84</v>
      </c>
      <c r="C144" s="12">
        <v>766</v>
      </c>
      <c r="D144" s="12" t="s">
        <v>519</v>
      </c>
      <c r="E144" s="12" t="s">
        <v>520</v>
      </c>
      <c r="F144" s="12" t="s">
        <v>521</v>
      </c>
      <c r="G144" s="14"/>
    </row>
    <row r="145" spans="1:7" ht="15.75" customHeight="1">
      <c r="A145" s="22" t="s">
        <v>522</v>
      </c>
      <c r="B145" s="20"/>
      <c r="C145" s="20"/>
      <c r="D145" s="20"/>
      <c r="E145" s="20"/>
      <c r="F145" s="20"/>
      <c r="G145" s="23"/>
    </row>
    <row r="146" spans="1:7" ht="61.5" customHeight="1">
      <c r="A146" s="24" t="s">
        <v>523</v>
      </c>
      <c r="B146" s="12">
        <v>85</v>
      </c>
      <c r="C146" s="12">
        <v>144</v>
      </c>
      <c r="D146" s="12" t="s">
        <v>524</v>
      </c>
      <c r="E146" s="12" t="s">
        <v>525</v>
      </c>
      <c r="F146" s="13">
        <v>9165076557</v>
      </c>
      <c r="G146" s="14"/>
    </row>
    <row r="147" spans="1:7" ht="15.75" customHeight="1">
      <c r="A147" s="16"/>
      <c r="B147" s="16"/>
      <c r="C147" s="16"/>
      <c r="D147" s="16"/>
      <c r="E147" s="16"/>
      <c r="F147" s="17"/>
      <c r="G147" s="18"/>
    </row>
    <row r="148" spans="1:7" ht="15.75" customHeight="1">
      <c r="A148" s="20"/>
      <c r="B148" s="20"/>
      <c r="C148" s="20"/>
      <c r="D148" s="20"/>
      <c r="E148" s="20"/>
      <c r="F148" s="21" t="s">
        <v>526</v>
      </c>
      <c r="G148" s="23"/>
    </row>
    <row r="149" spans="1:7" ht="82.5" customHeight="1">
      <c r="A149" s="11" t="s">
        <v>527</v>
      </c>
      <c r="B149" s="12">
        <v>86</v>
      </c>
      <c r="C149" s="12">
        <v>749</v>
      </c>
      <c r="D149" s="12" t="s">
        <v>528</v>
      </c>
      <c r="E149" s="12" t="s">
        <v>529</v>
      </c>
      <c r="F149" s="12" t="s">
        <v>530</v>
      </c>
      <c r="G149" s="14"/>
    </row>
    <row r="150" spans="1:7" ht="15.75" customHeight="1">
      <c r="A150" s="22" t="s">
        <v>531</v>
      </c>
      <c r="B150" s="20"/>
      <c r="C150" s="20"/>
      <c r="D150" s="20"/>
      <c r="E150" s="20"/>
      <c r="F150" s="20"/>
      <c r="G150" s="23"/>
    </row>
    <row r="151" spans="1:7" ht="15.75" customHeight="1">
      <c r="A151" s="8" t="s">
        <v>532</v>
      </c>
      <c r="B151" s="9">
        <v>87</v>
      </c>
      <c r="C151" s="9" t="s">
        <v>533</v>
      </c>
      <c r="D151" s="9" t="s">
        <v>534</v>
      </c>
      <c r="E151" s="9" t="s">
        <v>535</v>
      </c>
      <c r="F151" s="9">
        <v>9064962723</v>
      </c>
      <c r="G151" s="10"/>
    </row>
    <row r="152" spans="1:7" ht="15.75" customHeight="1">
      <c r="A152" s="8" t="s">
        <v>536</v>
      </c>
      <c r="B152" s="9">
        <v>88</v>
      </c>
      <c r="C152" s="9" t="s">
        <v>537</v>
      </c>
      <c r="D152" s="9" t="s">
        <v>538</v>
      </c>
      <c r="E152" s="9" t="s">
        <v>539</v>
      </c>
      <c r="F152" s="9">
        <v>9172752550</v>
      </c>
      <c r="G152" s="10"/>
    </row>
    <row r="153" spans="1:7" ht="15.75" customHeight="1">
      <c r="A153" s="8" t="s">
        <v>540</v>
      </c>
      <c r="B153" s="9">
        <v>89</v>
      </c>
      <c r="C153" s="9" t="s">
        <v>541</v>
      </c>
      <c r="D153" s="9" t="s">
        <v>542</v>
      </c>
      <c r="E153" s="9" t="s">
        <v>543</v>
      </c>
      <c r="F153" s="9" t="s">
        <v>544</v>
      </c>
      <c r="G153" s="10"/>
    </row>
    <row r="154" spans="1:7" ht="45" customHeight="1">
      <c r="A154" s="11" t="s">
        <v>545</v>
      </c>
      <c r="B154" s="12">
        <v>90</v>
      </c>
      <c r="C154" s="12">
        <v>768</v>
      </c>
      <c r="D154" s="12" t="s">
        <v>546</v>
      </c>
      <c r="E154" s="12" t="s">
        <v>547</v>
      </c>
      <c r="F154" s="12" t="s">
        <v>548</v>
      </c>
      <c r="G154" s="14"/>
    </row>
    <row r="155" spans="1:7" ht="15.75" customHeight="1">
      <c r="A155" s="22" t="s">
        <v>549</v>
      </c>
      <c r="B155" s="20"/>
      <c r="C155" s="20"/>
      <c r="D155" s="20"/>
      <c r="E155" s="20"/>
      <c r="F155" s="20"/>
      <c r="G155" s="23"/>
    </row>
    <row r="156" spans="1:7" ht="60" customHeight="1">
      <c r="A156" s="11" t="s">
        <v>550</v>
      </c>
      <c r="B156" s="12">
        <v>91</v>
      </c>
      <c r="C156" s="12" t="s">
        <v>551</v>
      </c>
      <c r="D156" s="12" t="s">
        <v>552</v>
      </c>
      <c r="E156" s="12" t="s">
        <v>553</v>
      </c>
      <c r="F156" s="12" t="s">
        <v>554</v>
      </c>
      <c r="G156" s="14"/>
    </row>
    <row r="157" spans="1:7" ht="15.75" customHeight="1">
      <c r="A157" s="22" t="s">
        <v>555</v>
      </c>
      <c r="B157" s="20"/>
      <c r="C157" s="20"/>
      <c r="D157" s="20"/>
      <c r="E157" s="20"/>
      <c r="F157" s="20"/>
      <c r="G157" s="23"/>
    </row>
    <row r="158" spans="1:7" ht="15.75" customHeight="1">
      <c r="A158" s="8" t="s">
        <v>556</v>
      </c>
      <c r="B158" s="9">
        <v>92</v>
      </c>
      <c r="C158" s="9">
        <v>311</v>
      </c>
      <c r="D158" s="9" t="s">
        <v>557</v>
      </c>
      <c r="E158" s="9" t="s">
        <v>558</v>
      </c>
      <c r="F158" s="9" t="s">
        <v>559</v>
      </c>
      <c r="G158" s="10"/>
    </row>
    <row r="159" spans="1:7" ht="15.75" customHeight="1">
      <c r="A159" s="9"/>
      <c r="B159" s="9">
        <v>93</v>
      </c>
      <c r="C159" s="9" t="s">
        <v>560</v>
      </c>
      <c r="D159" s="9" t="s">
        <v>561</v>
      </c>
      <c r="E159" s="9" t="s">
        <v>562</v>
      </c>
      <c r="F159" s="9"/>
      <c r="G159" s="9"/>
    </row>
    <row r="160" spans="1:7" ht="60" customHeight="1">
      <c r="A160" s="11" t="s">
        <v>563</v>
      </c>
      <c r="B160" s="12">
        <v>94</v>
      </c>
      <c r="C160" s="12">
        <v>750</v>
      </c>
      <c r="D160" s="12" t="s">
        <v>564</v>
      </c>
      <c r="E160" s="12" t="s">
        <v>565</v>
      </c>
      <c r="F160" s="12" t="s">
        <v>566</v>
      </c>
      <c r="G160" s="14"/>
    </row>
    <row r="161" spans="1:7" ht="15.75" customHeight="1">
      <c r="A161" s="25"/>
      <c r="B161" s="16"/>
      <c r="C161" s="16"/>
      <c r="D161" s="16"/>
      <c r="E161" s="16"/>
      <c r="F161" s="16"/>
      <c r="G161" s="25"/>
    </row>
    <row r="162" spans="1:7" ht="15.75" customHeight="1">
      <c r="A162" s="22" t="s">
        <v>567</v>
      </c>
      <c r="B162" s="20"/>
      <c r="C162" s="20"/>
      <c r="D162" s="20"/>
      <c r="E162" s="20"/>
      <c r="F162" s="20"/>
      <c r="G162" s="23"/>
    </row>
    <row r="163" spans="1:7" ht="15.75" customHeight="1">
      <c r="A163" s="8" t="s">
        <v>568</v>
      </c>
      <c r="B163" s="9">
        <v>95</v>
      </c>
      <c r="C163" s="9" t="s">
        <v>569</v>
      </c>
      <c r="D163" s="9" t="s">
        <v>570</v>
      </c>
      <c r="E163" s="9" t="s">
        <v>571</v>
      </c>
      <c r="F163" s="9" t="s">
        <v>572</v>
      </c>
      <c r="G163" s="10"/>
    </row>
    <row r="164" spans="1:7" ht="15.75" customHeight="1">
      <c r="A164" s="8" t="s">
        <v>573</v>
      </c>
      <c r="B164" s="9">
        <v>96</v>
      </c>
      <c r="C164" s="9" t="s">
        <v>574</v>
      </c>
      <c r="D164" s="9" t="s">
        <v>575</v>
      </c>
      <c r="E164" s="9" t="s">
        <v>576</v>
      </c>
      <c r="F164" s="9">
        <v>9175403765</v>
      </c>
      <c r="G164" s="10"/>
    </row>
    <row r="165" spans="1:7" ht="15.75" customHeight="1">
      <c r="A165" s="8" t="s">
        <v>577</v>
      </c>
      <c r="B165" s="9">
        <v>97</v>
      </c>
      <c r="C165" s="9" t="s">
        <v>578</v>
      </c>
      <c r="D165" s="9" t="s">
        <v>579</v>
      </c>
      <c r="E165" s="9" t="s">
        <v>580</v>
      </c>
      <c r="F165" s="9" t="s">
        <v>581</v>
      </c>
      <c r="G165" s="10"/>
    </row>
    <row r="166" spans="1:7" ht="60" customHeight="1">
      <c r="A166" s="11" t="s">
        <v>582</v>
      </c>
      <c r="B166" s="12">
        <v>98</v>
      </c>
      <c r="C166" s="12">
        <v>734</v>
      </c>
      <c r="D166" s="12" t="s">
        <v>583</v>
      </c>
      <c r="E166" s="12" t="s">
        <v>584</v>
      </c>
      <c r="F166" s="12"/>
      <c r="G166" s="14"/>
    </row>
    <row r="167" spans="1:7" ht="15.75" customHeight="1">
      <c r="A167" s="25"/>
      <c r="B167" s="16"/>
      <c r="C167" s="16"/>
      <c r="D167" s="16"/>
      <c r="E167" s="16"/>
      <c r="F167" s="16"/>
      <c r="G167" s="25"/>
    </row>
    <row r="168" spans="1:7" ht="15.75" customHeight="1">
      <c r="A168" s="22" t="s">
        <v>585</v>
      </c>
      <c r="B168" s="20"/>
      <c r="C168" s="20"/>
      <c r="D168" s="20"/>
      <c r="E168" s="20"/>
      <c r="F168" s="20"/>
      <c r="G168" s="23"/>
    </row>
    <row r="169" spans="1:7" ht="67.5" customHeight="1">
      <c r="A169" s="11" t="s">
        <v>586</v>
      </c>
      <c r="B169" s="12">
        <v>99</v>
      </c>
      <c r="C169" s="12" t="s">
        <v>587</v>
      </c>
      <c r="D169" s="12" t="s">
        <v>588</v>
      </c>
      <c r="E169" s="12" t="s">
        <v>589</v>
      </c>
      <c r="F169" s="12"/>
      <c r="G169" s="14"/>
    </row>
    <row r="170" spans="1:7" ht="15.75" customHeight="1">
      <c r="A170" s="22" t="s">
        <v>590</v>
      </c>
      <c r="B170" s="20"/>
      <c r="C170" s="20"/>
      <c r="D170" s="20"/>
      <c r="E170" s="20"/>
      <c r="F170" s="20"/>
      <c r="G170" s="23"/>
    </row>
    <row r="171" spans="1:7" ht="15.75" customHeight="1">
      <c r="A171" s="8" t="s">
        <v>591</v>
      </c>
      <c r="B171" s="9">
        <v>100</v>
      </c>
      <c r="C171" s="9" t="s">
        <v>592</v>
      </c>
      <c r="D171" s="9" t="s">
        <v>593</v>
      </c>
      <c r="E171" s="9" t="s">
        <v>594</v>
      </c>
      <c r="F171" s="9" t="s">
        <v>595</v>
      </c>
      <c r="G171" s="10"/>
    </row>
    <row r="172" spans="1:7" ht="60" customHeight="1">
      <c r="A172" s="11" t="s">
        <v>596</v>
      </c>
      <c r="B172" s="12">
        <v>101</v>
      </c>
      <c r="C172" s="12">
        <v>779</v>
      </c>
      <c r="D172" s="12" t="s">
        <v>597</v>
      </c>
      <c r="E172" s="12" t="s">
        <v>598</v>
      </c>
      <c r="F172" s="12" t="s">
        <v>599</v>
      </c>
      <c r="G172" s="14"/>
    </row>
    <row r="173" spans="1:7" ht="15.75" customHeight="1">
      <c r="A173" s="22" t="s">
        <v>600</v>
      </c>
      <c r="B173" s="20"/>
      <c r="C173" s="20"/>
      <c r="D173" s="20"/>
      <c r="E173" s="20"/>
      <c r="F173" s="20"/>
      <c r="G173" s="23"/>
    </row>
    <row r="174" spans="1:7" ht="60" customHeight="1">
      <c r="A174" s="11" t="s">
        <v>601</v>
      </c>
      <c r="B174" s="12">
        <v>102</v>
      </c>
      <c r="C174" s="12">
        <v>552</v>
      </c>
      <c r="D174" s="12" t="s">
        <v>602</v>
      </c>
      <c r="E174" s="12" t="s">
        <v>603</v>
      </c>
      <c r="F174" s="12">
        <v>9165184795</v>
      </c>
      <c r="G174" s="14"/>
    </row>
    <row r="175" spans="1:7" ht="15.75" customHeight="1">
      <c r="A175" s="25"/>
      <c r="B175" s="16"/>
      <c r="C175" s="16"/>
      <c r="D175" s="16"/>
      <c r="E175" s="16"/>
      <c r="F175" s="16"/>
      <c r="G175" s="25"/>
    </row>
    <row r="176" spans="1:7" ht="15.75" customHeight="1">
      <c r="A176" s="22" t="s">
        <v>604</v>
      </c>
      <c r="B176" s="20"/>
      <c r="C176" s="20"/>
      <c r="D176" s="20"/>
      <c r="E176" s="20"/>
      <c r="F176" s="20"/>
      <c r="G176" s="23"/>
    </row>
    <row r="177" spans="1:7" ht="15.75" customHeight="1">
      <c r="A177" s="8" t="s">
        <v>605</v>
      </c>
      <c r="B177" s="9">
        <v>103</v>
      </c>
      <c r="C177" s="9" t="s">
        <v>606</v>
      </c>
      <c r="D177" s="9" t="s">
        <v>602</v>
      </c>
      <c r="E177" s="9" t="s">
        <v>607</v>
      </c>
      <c r="F177" s="9" t="s">
        <v>608</v>
      </c>
      <c r="G177" s="10"/>
    </row>
    <row r="178" spans="1:7" ht="52.5" customHeight="1">
      <c r="A178" s="11" t="s">
        <v>609</v>
      </c>
      <c r="B178" s="12">
        <v>104</v>
      </c>
      <c r="C178" s="12" t="s">
        <v>610</v>
      </c>
      <c r="D178" s="12" t="s">
        <v>611</v>
      </c>
      <c r="E178" s="12" t="s">
        <v>612</v>
      </c>
      <c r="F178" s="12"/>
      <c r="G178" s="14"/>
    </row>
    <row r="179" spans="1:7" ht="15.75" customHeight="1">
      <c r="A179" s="25"/>
      <c r="B179" s="16"/>
      <c r="C179" s="16"/>
      <c r="D179" s="16"/>
      <c r="E179" s="16"/>
      <c r="F179" s="16"/>
      <c r="G179" s="25"/>
    </row>
    <row r="180" spans="1:7" ht="15.75" customHeight="1">
      <c r="A180" s="22" t="s">
        <v>613</v>
      </c>
      <c r="B180" s="20"/>
      <c r="C180" s="20"/>
      <c r="D180" s="20"/>
      <c r="E180" s="20"/>
      <c r="F180" s="20"/>
      <c r="G180" s="23"/>
    </row>
    <row r="181" spans="1:7" ht="15.75" customHeight="1">
      <c r="A181" s="8" t="s">
        <v>614</v>
      </c>
      <c r="B181" s="9">
        <v>105</v>
      </c>
      <c r="C181" s="9">
        <v>422</v>
      </c>
      <c r="D181" s="9" t="s">
        <v>615</v>
      </c>
      <c r="E181" s="9" t="s">
        <v>616</v>
      </c>
      <c r="F181" s="9" t="s">
        <v>617</v>
      </c>
      <c r="G181" s="10"/>
    </row>
    <row r="182" spans="1:7" ht="15.75" customHeight="1">
      <c r="A182" s="8" t="s">
        <v>618</v>
      </c>
      <c r="B182" s="9">
        <v>106</v>
      </c>
      <c r="C182" s="9">
        <v>649</v>
      </c>
      <c r="D182" s="9" t="s">
        <v>619</v>
      </c>
      <c r="E182" s="9" t="s">
        <v>620</v>
      </c>
      <c r="F182" s="9">
        <v>9234898925</v>
      </c>
      <c r="G182" s="10"/>
    </row>
    <row r="183" spans="1:7" ht="15.75" customHeight="1">
      <c r="A183" s="8" t="s">
        <v>621</v>
      </c>
      <c r="B183" s="9">
        <v>107</v>
      </c>
      <c r="C183" s="9" t="s">
        <v>622</v>
      </c>
      <c r="D183" s="9" t="s">
        <v>623</v>
      </c>
      <c r="E183" s="9" t="s">
        <v>624</v>
      </c>
      <c r="F183" s="9"/>
      <c r="G183" s="10"/>
    </row>
    <row r="184" spans="1:7" ht="45" customHeight="1">
      <c r="A184" s="11" t="s">
        <v>625</v>
      </c>
      <c r="B184" s="12">
        <v>108</v>
      </c>
      <c r="C184" s="12">
        <v>678</v>
      </c>
      <c r="D184" s="12" t="s">
        <v>626</v>
      </c>
      <c r="E184" s="12" t="s">
        <v>627</v>
      </c>
      <c r="F184" s="12" t="s">
        <v>628</v>
      </c>
      <c r="G184" s="14"/>
    </row>
    <row r="185" spans="1:7" ht="15.75" customHeight="1">
      <c r="A185" s="25"/>
      <c r="B185" s="16"/>
      <c r="C185" s="16"/>
      <c r="D185" s="16"/>
      <c r="E185" s="16"/>
      <c r="F185" s="16"/>
      <c r="G185" s="25"/>
    </row>
    <row r="186" spans="1:7" ht="15.75" customHeight="1">
      <c r="A186" s="22" t="s">
        <v>629</v>
      </c>
      <c r="B186" s="20"/>
      <c r="C186" s="20"/>
      <c r="D186" s="20"/>
      <c r="E186" s="20"/>
      <c r="F186" s="20"/>
      <c r="G186" s="23"/>
    </row>
    <row r="187" spans="1:7" ht="15.75" customHeight="1">
      <c r="A187" s="8" t="s">
        <v>630</v>
      </c>
      <c r="B187" s="9">
        <v>109</v>
      </c>
      <c r="C187" s="9" t="s">
        <v>631</v>
      </c>
      <c r="D187" s="9" t="s">
        <v>632</v>
      </c>
      <c r="E187" s="9" t="s">
        <v>623</v>
      </c>
      <c r="F187" s="9" t="s">
        <v>633</v>
      </c>
      <c r="G187" s="10"/>
    </row>
    <row r="188" spans="1:7" ht="15.75" customHeight="1">
      <c r="A188" s="8" t="s">
        <v>634</v>
      </c>
      <c r="B188" s="9">
        <v>110</v>
      </c>
      <c r="C188" s="9">
        <v>748</v>
      </c>
      <c r="D188" s="9" t="s">
        <v>635</v>
      </c>
      <c r="E188" s="9" t="s">
        <v>636</v>
      </c>
      <c r="F188" s="9" t="s">
        <v>637</v>
      </c>
      <c r="G188" s="10"/>
    </row>
    <row r="189" spans="1:7" ht="60" customHeight="1">
      <c r="A189" s="11" t="s">
        <v>638</v>
      </c>
      <c r="B189" s="12">
        <v>111</v>
      </c>
      <c r="C189" s="12">
        <v>668</v>
      </c>
      <c r="D189" s="12" t="s">
        <v>639</v>
      </c>
      <c r="E189" s="12" t="s">
        <v>640</v>
      </c>
      <c r="F189" s="12" t="s">
        <v>641</v>
      </c>
      <c r="G189" s="14"/>
    </row>
    <row r="190" spans="1:7" ht="15.75" customHeight="1">
      <c r="A190" s="25"/>
      <c r="B190" s="16"/>
      <c r="C190" s="16"/>
      <c r="D190" s="16"/>
      <c r="E190" s="16"/>
      <c r="F190" s="16"/>
      <c r="G190" s="25"/>
    </row>
    <row r="191" spans="1:7" ht="15.75" customHeight="1">
      <c r="A191" s="22" t="s">
        <v>642</v>
      </c>
      <c r="B191" s="20"/>
      <c r="C191" s="20"/>
      <c r="D191" s="20"/>
      <c r="E191" s="20"/>
      <c r="F191" s="20"/>
      <c r="G191" s="23"/>
    </row>
    <row r="192" spans="1:7" ht="99.75" customHeight="1">
      <c r="A192" s="24" t="s">
        <v>643</v>
      </c>
      <c r="B192" s="12">
        <v>112</v>
      </c>
      <c r="C192" s="12" t="s">
        <v>644</v>
      </c>
      <c r="D192" s="12" t="s">
        <v>645</v>
      </c>
      <c r="E192" s="12" t="s">
        <v>23</v>
      </c>
      <c r="F192" s="13" t="s">
        <v>646</v>
      </c>
      <c r="G192" s="14"/>
    </row>
    <row r="193" spans="1:7" ht="15.75" customHeight="1">
      <c r="A193" s="20"/>
      <c r="B193" s="20"/>
      <c r="C193" s="20"/>
      <c r="D193" s="20"/>
      <c r="E193" s="20"/>
      <c r="F193" s="21">
        <v>9771649614</v>
      </c>
      <c r="G193" s="23"/>
    </row>
    <row r="194" spans="1:7" ht="15.75" customHeight="1">
      <c r="A194" s="8" t="s">
        <v>647</v>
      </c>
      <c r="B194" s="9">
        <v>113</v>
      </c>
      <c r="C194" s="9" t="s">
        <v>648</v>
      </c>
      <c r="D194" s="9" t="s">
        <v>649</v>
      </c>
      <c r="E194" s="9" t="s">
        <v>650</v>
      </c>
      <c r="F194" s="9"/>
      <c r="G194" s="10"/>
    </row>
    <row r="195" spans="1:7" ht="15.75" customHeight="1">
      <c r="A195" s="8" t="s">
        <v>651</v>
      </c>
      <c r="B195" s="9">
        <v>114</v>
      </c>
      <c r="C195" s="9" t="s">
        <v>652</v>
      </c>
      <c r="D195" s="9" t="s">
        <v>653</v>
      </c>
      <c r="E195" s="9" t="s">
        <v>654</v>
      </c>
      <c r="F195" s="9">
        <v>9102380418</v>
      </c>
      <c r="G195" s="10"/>
    </row>
    <row r="196" spans="1:7" ht="15.75" customHeight="1">
      <c r="A196" s="8" t="s">
        <v>655</v>
      </c>
      <c r="B196" s="9">
        <v>115</v>
      </c>
      <c r="C196" s="9" t="s">
        <v>656</v>
      </c>
      <c r="D196" s="9" t="s">
        <v>657</v>
      </c>
      <c r="E196" s="9" t="s">
        <v>658</v>
      </c>
      <c r="F196" s="9"/>
      <c r="G196" s="10"/>
    </row>
    <row r="197" spans="1:7" ht="60" customHeight="1">
      <c r="A197" s="11" t="s">
        <v>659</v>
      </c>
      <c r="B197" s="12">
        <v>116</v>
      </c>
      <c r="C197" s="12" t="s">
        <v>660</v>
      </c>
      <c r="D197" s="12" t="s">
        <v>661</v>
      </c>
      <c r="E197" s="12" t="s">
        <v>662</v>
      </c>
      <c r="F197" s="12" t="s">
        <v>663</v>
      </c>
      <c r="G197" s="14"/>
    </row>
    <row r="198" spans="1:7" ht="15.75" customHeight="1">
      <c r="A198" s="22" t="s">
        <v>664</v>
      </c>
      <c r="B198" s="20"/>
      <c r="C198" s="20"/>
      <c r="D198" s="20"/>
      <c r="E198" s="20"/>
      <c r="F198" s="20"/>
      <c r="G198" s="23"/>
    </row>
    <row r="199" spans="1:7" ht="15.75" customHeight="1">
      <c r="A199" s="8" t="s">
        <v>665</v>
      </c>
      <c r="B199" s="9">
        <v>117</v>
      </c>
      <c r="C199" s="9" t="s">
        <v>666</v>
      </c>
      <c r="D199" s="9" t="s">
        <v>667</v>
      </c>
      <c r="E199" s="9" t="s">
        <v>668</v>
      </c>
      <c r="F199" s="9" t="s">
        <v>669</v>
      </c>
      <c r="G199" s="10"/>
    </row>
    <row r="200" spans="1:7" ht="15.75" customHeight="1">
      <c r="A200" s="8" t="s">
        <v>670</v>
      </c>
      <c r="B200" s="9">
        <v>118</v>
      </c>
      <c r="C200" s="9" t="s">
        <v>671</v>
      </c>
      <c r="D200" s="9" t="s">
        <v>672</v>
      </c>
      <c r="E200" s="9" t="s">
        <v>673</v>
      </c>
      <c r="F200" s="9"/>
      <c r="G200" s="10"/>
    </row>
    <row r="201" spans="1:7" ht="15.75" customHeight="1">
      <c r="A201" s="8" t="s">
        <v>674</v>
      </c>
      <c r="B201" s="9">
        <v>119</v>
      </c>
      <c r="C201" s="9" t="s">
        <v>675</v>
      </c>
      <c r="D201" s="9" t="s">
        <v>676</v>
      </c>
      <c r="E201" s="9" t="s">
        <v>677</v>
      </c>
      <c r="F201" s="9" t="s">
        <v>678</v>
      </c>
      <c r="G201" s="10"/>
    </row>
    <row r="202" spans="1:7" ht="15.75" customHeight="1">
      <c r="A202" s="8" t="s">
        <v>679</v>
      </c>
      <c r="B202" s="9">
        <v>120</v>
      </c>
      <c r="C202" s="9" t="s">
        <v>680</v>
      </c>
      <c r="D202" s="9" t="s">
        <v>681</v>
      </c>
      <c r="E202" s="9" t="s">
        <v>682</v>
      </c>
      <c r="F202" s="9" t="s">
        <v>683</v>
      </c>
      <c r="G202" s="10"/>
    </row>
    <row r="203" spans="1:7" ht="15" customHeight="1">
      <c r="A203" s="24" t="s">
        <v>684</v>
      </c>
      <c r="B203" s="12">
        <v>121</v>
      </c>
      <c r="C203" s="12" t="s">
        <v>685</v>
      </c>
      <c r="D203" s="12" t="s">
        <v>686</v>
      </c>
      <c r="E203" s="12" t="s">
        <v>662</v>
      </c>
      <c r="F203" s="12" t="s">
        <v>687</v>
      </c>
      <c r="G203" s="14"/>
    </row>
    <row r="204" spans="1:7" ht="15.75" customHeight="1">
      <c r="A204" s="16"/>
      <c r="B204" s="16"/>
      <c r="C204" s="16"/>
      <c r="D204" s="16"/>
      <c r="E204" s="16"/>
      <c r="F204" s="16"/>
      <c r="G204" s="18"/>
    </row>
    <row r="205" spans="1:7" ht="15.75" customHeight="1">
      <c r="A205" s="20"/>
      <c r="B205" s="20"/>
      <c r="C205" s="20"/>
      <c r="D205" s="20"/>
      <c r="E205" s="20"/>
      <c r="F205" s="20"/>
      <c r="G205" s="23"/>
    </row>
    <row r="206" spans="1:7" ht="60" customHeight="1">
      <c r="A206" s="11" t="s">
        <v>688</v>
      </c>
      <c r="B206" s="12">
        <v>122</v>
      </c>
      <c r="C206" s="12">
        <v>762</v>
      </c>
      <c r="D206" s="12" t="s">
        <v>689</v>
      </c>
      <c r="E206" s="12" t="s">
        <v>690</v>
      </c>
      <c r="F206" s="12" t="s">
        <v>691</v>
      </c>
      <c r="G206" s="14"/>
    </row>
    <row r="207" spans="1:7" ht="15.75" customHeight="1">
      <c r="A207" s="22" t="s">
        <v>692</v>
      </c>
      <c r="B207" s="20"/>
      <c r="C207" s="20"/>
      <c r="D207" s="20"/>
      <c r="E207" s="20"/>
      <c r="F207" s="20"/>
      <c r="G207" s="23"/>
    </row>
    <row r="208" spans="1:7" ht="15.75" customHeight="1">
      <c r="A208" s="8" t="s">
        <v>693</v>
      </c>
      <c r="B208" s="9">
        <v>123</v>
      </c>
      <c r="C208" s="9" t="s">
        <v>694</v>
      </c>
      <c r="D208" s="9" t="s">
        <v>695</v>
      </c>
      <c r="E208" s="9" t="s">
        <v>696</v>
      </c>
      <c r="F208" s="9" t="s">
        <v>697</v>
      </c>
      <c r="G208" s="10"/>
    </row>
    <row r="209" spans="1:7" ht="15.75" customHeight="1">
      <c r="A209" s="8" t="s">
        <v>698</v>
      </c>
      <c r="B209" s="9">
        <v>124</v>
      </c>
      <c r="C209" s="9" t="s">
        <v>699</v>
      </c>
      <c r="D209" s="9" t="s">
        <v>700</v>
      </c>
      <c r="E209" s="9" t="s">
        <v>701</v>
      </c>
      <c r="F209" s="9" t="s">
        <v>702</v>
      </c>
      <c r="G209" s="10"/>
    </row>
    <row r="210" spans="1:7" ht="25.5" customHeight="1">
      <c r="A210" s="24" t="s">
        <v>703</v>
      </c>
      <c r="B210" s="12">
        <v>125</v>
      </c>
      <c r="C210" s="12" t="s">
        <v>704</v>
      </c>
      <c r="D210" s="12" t="s">
        <v>705</v>
      </c>
      <c r="E210" s="12" t="s">
        <v>543</v>
      </c>
      <c r="F210" s="13" t="s">
        <v>706</v>
      </c>
      <c r="G210" s="14"/>
    </row>
    <row r="211" spans="1:7" ht="15.75" customHeight="1">
      <c r="A211" s="16"/>
      <c r="B211" s="16"/>
      <c r="C211" s="16"/>
      <c r="D211" s="16"/>
      <c r="E211" s="16"/>
      <c r="F211" s="17"/>
      <c r="G211" s="18"/>
    </row>
    <row r="212" spans="1:7" ht="15.75" customHeight="1">
      <c r="A212" s="20"/>
      <c r="B212" s="20"/>
      <c r="C212" s="20"/>
      <c r="D212" s="20"/>
      <c r="E212" s="20"/>
      <c r="F212" s="21" t="s">
        <v>707</v>
      </c>
      <c r="G212" s="23"/>
    </row>
    <row r="213" spans="1:7" ht="15.75" customHeight="1">
      <c r="A213" s="8" t="s">
        <v>708</v>
      </c>
      <c r="B213" s="9">
        <v>126</v>
      </c>
      <c r="C213" s="9" t="s">
        <v>709</v>
      </c>
      <c r="D213" s="9" t="s">
        <v>710</v>
      </c>
      <c r="E213" s="9" t="s">
        <v>711</v>
      </c>
      <c r="F213" s="9" t="s">
        <v>712</v>
      </c>
      <c r="G213" s="10"/>
    </row>
    <row r="214" spans="1:7" ht="15.75" customHeight="1">
      <c r="A214" s="11" t="s">
        <v>713</v>
      </c>
      <c r="B214" s="12">
        <v>127</v>
      </c>
      <c r="C214" s="12">
        <v>778</v>
      </c>
      <c r="D214" s="12" t="s">
        <v>710</v>
      </c>
      <c r="E214" s="12" t="s">
        <v>714</v>
      </c>
      <c r="F214" s="12" t="s">
        <v>715</v>
      </c>
      <c r="G214" s="14"/>
    </row>
    <row r="215" spans="1:7" ht="15.75" customHeight="1">
      <c r="A215" s="22" t="s">
        <v>716</v>
      </c>
      <c r="B215" s="20"/>
      <c r="C215" s="20"/>
      <c r="D215" s="20"/>
      <c r="E215" s="20"/>
      <c r="F215" s="20"/>
      <c r="G215" s="23"/>
    </row>
    <row r="216" spans="1:7" ht="15.75" customHeight="1">
      <c r="A216" s="8" t="s">
        <v>717</v>
      </c>
      <c r="B216" s="9">
        <v>128</v>
      </c>
      <c r="C216" s="9">
        <v>250</v>
      </c>
      <c r="D216" s="9" t="s">
        <v>718</v>
      </c>
      <c r="E216" s="9" t="s">
        <v>719</v>
      </c>
      <c r="F216" s="9" t="s">
        <v>720</v>
      </c>
      <c r="G216" s="10"/>
    </row>
    <row r="217" spans="1:7" ht="69.75" customHeight="1">
      <c r="A217" s="11" t="s">
        <v>721</v>
      </c>
      <c r="B217" s="12">
        <v>129</v>
      </c>
      <c r="C217" s="12">
        <v>764</v>
      </c>
      <c r="D217" s="12" t="s">
        <v>722</v>
      </c>
      <c r="E217" s="12" t="s">
        <v>723</v>
      </c>
      <c r="F217" s="12" t="s">
        <v>724</v>
      </c>
      <c r="G217" s="14"/>
    </row>
    <row r="218" spans="1:7" ht="15.75" customHeight="1">
      <c r="A218" s="22" t="s">
        <v>725</v>
      </c>
      <c r="B218" s="20"/>
      <c r="C218" s="20"/>
      <c r="D218" s="20"/>
      <c r="E218" s="20"/>
      <c r="F218" s="20"/>
      <c r="G218" s="23"/>
    </row>
    <row r="219" spans="1:7" ht="78" customHeight="1">
      <c r="A219" s="11" t="s">
        <v>726</v>
      </c>
      <c r="B219" s="12">
        <v>130</v>
      </c>
      <c r="C219" s="12">
        <v>676</v>
      </c>
      <c r="D219" s="12" t="s">
        <v>727</v>
      </c>
      <c r="E219" s="12" t="s">
        <v>728</v>
      </c>
      <c r="F219" s="12" t="s">
        <v>729</v>
      </c>
      <c r="G219" s="14"/>
    </row>
    <row r="220" spans="1:7" ht="15.75" customHeight="1">
      <c r="A220" s="25"/>
      <c r="B220" s="16"/>
      <c r="C220" s="16"/>
      <c r="D220" s="16"/>
      <c r="E220" s="16"/>
      <c r="F220" s="16"/>
      <c r="G220" s="25"/>
    </row>
    <row r="221" spans="1:7" ht="15.75" customHeight="1">
      <c r="A221" s="22" t="s">
        <v>730</v>
      </c>
      <c r="B221" s="20"/>
      <c r="C221" s="20"/>
      <c r="D221" s="20"/>
      <c r="E221" s="20"/>
      <c r="F221" s="20"/>
      <c r="G221" s="23"/>
    </row>
    <row r="222" spans="1:7" ht="15.75" customHeight="1">
      <c r="A222" s="11" t="s">
        <v>731</v>
      </c>
      <c r="B222" s="12">
        <v>131</v>
      </c>
      <c r="C222" s="12" t="s">
        <v>732</v>
      </c>
      <c r="D222" s="12" t="s">
        <v>88</v>
      </c>
      <c r="E222" s="12" t="s">
        <v>87</v>
      </c>
      <c r="F222" s="12" t="s">
        <v>733</v>
      </c>
      <c r="G222" s="14"/>
    </row>
    <row r="223" spans="1:7" ht="15.75" customHeight="1">
      <c r="A223" s="22" t="s">
        <v>734</v>
      </c>
      <c r="B223" s="20"/>
      <c r="C223" s="20"/>
      <c r="D223" s="20"/>
      <c r="E223" s="20"/>
      <c r="F223" s="20"/>
      <c r="G223" s="23"/>
    </row>
    <row r="224" spans="1:7" ht="60" customHeight="1">
      <c r="A224" s="11" t="s">
        <v>735</v>
      </c>
      <c r="B224" s="12">
        <v>132</v>
      </c>
      <c r="C224" s="12">
        <v>571</v>
      </c>
      <c r="D224" s="12" t="s">
        <v>736</v>
      </c>
      <c r="E224" s="12" t="s">
        <v>737</v>
      </c>
      <c r="F224" s="12" t="s">
        <v>738</v>
      </c>
      <c r="G224" s="14"/>
    </row>
    <row r="225" spans="1:7" ht="15.75" customHeight="1">
      <c r="A225" s="25"/>
      <c r="B225" s="16"/>
      <c r="C225" s="16"/>
      <c r="D225" s="16"/>
      <c r="E225" s="16"/>
      <c r="F225" s="16"/>
      <c r="G225" s="25"/>
    </row>
    <row r="226" spans="1:7" ht="15.75" customHeight="1">
      <c r="A226" s="22" t="s">
        <v>739</v>
      </c>
      <c r="B226" s="20"/>
      <c r="C226" s="20"/>
      <c r="D226" s="20"/>
      <c r="E226" s="20"/>
      <c r="F226" s="20"/>
      <c r="G226" s="23"/>
    </row>
    <row r="227" spans="1:7" ht="15.75" customHeight="1">
      <c r="A227" s="8" t="s">
        <v>740</v>
      </c>
      <c r="B227" s="9">
        <v>133</v>
      </c>
      <c r="C227" s="9" t="s">
        <v>741</v>
      </c>
      <c r="D227" s="9" t="s">
        <v>742</v>
      </c>
      <c r="E227" s="9" t="s">
        <v>743</v>
      </c>
      <c r="F227" s="9"/>
      <c r="G227" s="10"/>
    </row>
    <row r="228" spans="1:7" ht="95.25" customHeight="1">
      <c r="A228" s="11" t="s">
        <v>744</v>
      </c>
      <c r="B228" s="12">
        <v>134</v>
      </c>
      <c r="C228" s="12" t="s">
        <v>745</v>
      </c>
      <c r="D228" s="12" t="s">
        <v>746</v>
      </c>
      <c r="E228" s="12" t="s">
        <v>747</v>
      </c>
      <c r="F228" s="13" t="s">
        <v>748</v>
      </c>
      <c r="G228" s="14"/>
    </row>
    <row r="229" spans="1:7" ht="15.75" customHeight="1">
      <c r="A229" s="22" t="s">
        <v>749</v>
      </c>
      <c r="B229" s="20"/>
      <c r="C229" s="20"/>
      <c r="D229" s="20"/>
      <c r="E229" s="20"/>
      <c r="F229" s="21" t="s">
        <v>750</v>
      </c>
      <c r="G229" s="23"/>
    </row>
    <row r="230" spans="1:7" ht="76.5" customHeight="1">
      <c r="A230" s="24" t="s">
        <v>751</v>
      </c>
      <c r="B230" s="12">
        <v>135</v>
      </c>
      <c r="C230" s="12" t="s">
        <v>752</v>
      </c>
      <c r="D230" s="12" t="s">
        <v>46</v>
      </c>
      <c r="E230" s="12" t="s">
        <v>45</v>
      </c>
      <c r="F230" s="13" t="s">
        <v>753</v>
      </c>
      <c r="G230" s="14"/>
    </row>
    <row r="231" spans="1:7" ht="15.75" customHeight="1">
      <c r="A231" s="20"/>
      <c r="B231" s="20"/>
      <c r="C231" s="20"/>
      <c r="D231" s="20"/>
      <c r="E231" s="20"/>
      <c r="F231" s="21" t="s">
        <v>754</v>
      </c>
      <c r="G231" s="23"/>
    </row>
    <row r="232" spans="1:7" ht="60" customHeight="1">
      <c r="A232" s="11" t="s">
        <v>755</v>
      </c>
      <c r="B232" s="12">
        <v>136</v>
      </c>
      <c r="C232" s="12">
        <v>736</v>
      </c>
      <c r="D232" s="12" t="s">
        <v>756</v>
      </c>
      <c r="E232" s="12" t="s">
        <v>170</v>
      </c>
      <c r="F232" s="12" t="s">
        <v>757</v>
      </c>
      <c r="G232" s="14"/>
    </row>
    <row r="233" spans="1:7" ht="15.75" customHeight="1">
      <c r="A233" s="25"/>
      <c r="B233" s="16"/>
      <c r="C233" s="16"/>
      <c r="D233" s="16"/>
      <c r="E233" s="16"/>
      <c r="F233" s="16"/>
      <c r="G233" s="25"/>
    </row>
    <row r="234" spans="1:7" ht="15.75" customHeight="1">
      <c r="A234" s="22" t="s">
        <v>758</v>
      </c>
      <c r="B234" s="20"/>
      <c r="C234" s="20"/>
      <c r="D234" s="20"/>
      <c r="E234" s="20"/>
      <c r="F234" s="20"/>
      <c r="G234" s="23"/>
    </row>
    <row r="235" spans="1:7" ht="15.75" customHeight="1">
      <c r="A235" s="8" t="s">
        <v>759</v>
      </c>
      <c r="B235" s="9">
        <v>137</v>
      </c>
      <c r="C235" s="9" t="s">
        <v>760</v>
      </c>
      <c r="D235" s="9" t="s">
        <v>761</v>
      </c>
      <c r="E235" s="9" t="s">
        <v>762</v>
      </c>
      <c r="F235" s="9" t="s">
        <v>763</v>
      </c>
      <c r="G235" s="10"/>
    </row>
    <row r="236" spans="1:7" ht="163.5" customHeight="1">
      <c r="A236" s="24" t="s">
        <v>764</v>
      </c>
      <c r="B236" s="12">
        <v>138</v>
      </c>
      <c r="C236" s="12" t="s">
        <v>765</v>
      </c>
      <c r="D236" s="12" t="s">
        <v>766</v>
      </c>
      <c r="E236" s="12" t="s">
        <v>767</v>
      </c>
      <c r="F236" s="13" t="s">
        <v>768</v>
      </c>
      <c r="G236" s="14"/>
    </row>
    <row r="237" spans="1:7" ht="15.75" customHeight="1">
      <c r="A237" s="16"/>
      <c r="B237" s="16"/>
      <c r="C237" s="16"/>
      <c r="D237" s="16"/>
      <c r="E237" s="16"/>
      <c r="F237" s="17"/>
      <c r="G237" s="18"/>
    </row>
    <row r="238" spans="1:7" ht="15.75" customHeight="1">
      <c r="A238" s="20"/>
      <c r="B238" s="20"/>
      <c r="C238" s="20"/>
      <c r="D238" s="20"/>
      <c r="E238" s="20"/>
      <c r="F238" s="21" t="s">
        <v>769</v>
      </c>
      <c r="G238" s="23"/>
    </row>
    <row r="239" spans="1:7" ht="60" customHeight="1">
      <c r="A239" s="11" t="s">
        <v>770</v>
      </c>
      <c r="B239" s="12">
        <v>139</v>
      </c>
      <c r="C239" s="12" t="s">
        <v>771</v>
      </c>
      <c r="D239" s="12" t="s">
        <v>772</v>
      </c>
      <c r="E239" s="12" t="s">
        <v>773</v>
      </c>
      <c r="F239" s="12">
        <v>9155009557</v>
      </c>
      <c r="G239" s="14"/>
    </row>
    <row r="240" spans="1:7" ht="15.75" customHeight="1">
      <c r="A240" s="22" t="s">
        <v>774</v>
      </c>
      <c r="B240" s="20"/>
      <c r="C240" s="20"/>
      <c r="D240" s="20"/>
      <c r="E240" s="20"/>
      <c r="F240" s="20"/>
      <c r="G240" s="23"/>
    </row>
    <row r="241" spans="1:7" ht="60" customHeight="1">
      <c r="A241" s="11" t="s">
        <v>775</v>
      </c>
      <c r="B241" s="12">
        <v>140</v>
      </c>
      <c r="C241" s="12">
        <v>619</v>
      </c>
      <c r="D241" s="12" t="s">
        <v>776</v>
      </c>
      <c r="E241" s="12" t="s">
        <v>777</v>
      </c>
      <c r="F241" s="12"/>
      <c r="G241" s="14"/>
    </row>
    <row r="242" spans="1:7" ht="15.75" customHeight="1">
      <c r="A242" s="25"/>
      <c r="B242" s="16"/>
      <c r="C242" s="16"/>
      <c r="D242" s="16"/>
      <c r="E242" s="16"/>
      <c r="F242" s="16"/>
      <c r="G242" s="25"/>
    </row>
    <row r="243" spans="1:7" ht="15.75" customHeight="1">
      <c r="A243" s="22" t="s">
        <v>778</v>
      </c>
      <c r="B243" s="20"/>
      <c r="C243" s="20"/>
      <c r="D243" s="20"/>
      <c r="E243" s="20"/>
      <c r="F243" s="20"/>
      <c r="G243" s="23"/>
    </row>
    <row r="244" spans="1:7" ht="15.75" customHeight="1">
      <c r="A244" s="8" t="s">
        <v>779</v>
      </c>
      <c r="B244" s="9">
        <v>141</v>
      </c>
      <c r="C244" s="9">
        <v>325</v>
      </c>
      <c r="D244" s="9" t="s">
        <v>780</v>
      </c>
      <c r="E244" s="9" t="s">
        <v>781</v>
      </c>
      <c r="F244" s="9">
        <v>9198285659</v>
      </c>
      <c r="G244" s="10"/>
    </row>
    <row r="245" spans="1:7" ht="45" customHeight="1">
      <c r="A245" s="11" t="s">
        <v>782</v>
      </c>
      <c r="B245" s="12">
        <v>142</v>
      </c>
      <c r="C245" s="12" t="s">
        <v>783</v>
      </c>
      <c r="D245" s="12" t="s">
        <v>784</v>
      </c>
      <c r="E245" s="12" t="s">
        <v>785</v>
      </c>
      <c r="F245" s="12" t="s">
        <v>786</v>
      </c>
      <c r="G245" s="14"/>
    </row>
    <row r="246" spans="1:7" ht="15.75" customHeight="1">
      <c r="A246" s="25"/>
      <c r="B246" s="16"/>
      <c r="C246" s="16"/>
      <c r="D246" s="16"/>
      <c r="E246" s="16"/>
      <c r="F246" s="16"/>
      <c r="G246" s="25"/>
    </row>
    <row r="247" spans="1:7" ht="15.75" customHeight="1">
      <c r="A247" s="22" t="s">
        <v>787</v>
      </c>
      <c r="B247" s="20"/>
      <c r="C247" s="20"/>
      <c r="D247" s="20"/>
      <c r="E247" s="20"/>
      <c r="F247" s="20"/>
      <c r="G247" s="23"/>
    </row>
    <row r="248" spans="1:7" ht="63.75" customHeight="1">
      <c r="A248" s="24" t="s">
        <v>787</v>
      </c>
      <c r="B248" s="12">
        <v>143</v>
      </c>
      <c r="C248" s="12" t="s">
        <v>788</v>
      </c>
      <c r="D248" s="12" t="s">
        <v>784</v>
      </c>
      <c r="E248" s="12" t="s">
        <v>789</v>
      </c>
      <c r="F248" s="12"/>
      <c r="G248" s="14"/>
    </row>
    <row r="249" spans="1:7" ht="15.75" customHeight="1">
      <c r="A249" s="20"/>
      <c r="B249" s="20"/>
      <c r="C249" s="20"/>
      <c r="D249" s="20"/>
      <c r="E249" s="20"/>
      <c r="F249" s="20"/>
      <c r="G249" s="23"/>
    </row>
    <row r="250" spans="1:7" ht="93" customHeight="1">
      <c r="A250" s="11" t="s">
        <v>790</v>
      </c>
      <c r="B250" s="12">
        <v>144</v>
      </c>
      <c r="C250" s="12" t="s">
        <v>791</v>
      </c>
      <c r="D250" s="12" t="s">
        <v>792</v>
      </c>
      <c r="E250" s="12" t="s">
        <v>451</v>
      </c>
      <c r="F250" s="12" t="s">
        <v>793</v>
      </c>
      <c r="G250" s="14"/>
    </row>
    <row r="251" spans="1:7" ht="15.75" customHeight="1">
      <c r="A251" s="25"/>
      <c r="B251" s="16"/>
      <c r="C251" s="16"/>
      <c r="D251" s="16"/>
      <c r="E251" s="16"/>
      <c r="F251" s="16"/>
      <c r="G251" s="25"/>
    </row>
    <row r="252" spans="1:7" ht="15.75" customHeight="1">
      <c r="A252" s="22" t="s">
        <v>794</v>
      </c>
      <c r="B252" s="20"/>
      <c r="C252" s="20"/>
      <c r="D252" s="20"/>
      <c r="E252" s="20"/>
      <c r="F252" s="20"/>
      <c r="G252" s="23"/>
    </row>
    <row r="253" spans="1:7" ht="15.75" customHeight="1">
      <c r="A253" s="8" t="s">
        <v>795</v>
      </c>
      <c r="B253" s="9">
        <v>145</v>
      </c>
      <c r="C253" s="9" t="s">
        <v>796</v>
      </c>
      <c r="D253" s="9" t="s">
        <v>797</v>
      </c>
      <c r="E253" s="9" t="s">
        <v>798</v>
      </c>
      <c r="F253" s="9"/>
      <c r="G253" s="10"/>
    </row>
    <row r="254" spans="1:7" ht="15.75" customHeight="1">
      <c r="A254" s="8" t="s">
        <v>799</v>
      </c>
      <c r="B254" s="9">
        <v>146</v>
      </c>
      <c r="C254" s="9">
        <v>657</v>
      </c>
      <c r="D254" s="9" t="s">
        <v>800</v>
      </c>
      <c r="E254" s="9" t="s">
        <v>801</v>
      </c>
      <c r="F254" s="9" t="s">
        <v>802</v>
      </c>
      <c r="G254" s="10"/>
    </row>
    <row r="255" spans="1:7" ht="65.25" customHeight="1">
      <c r="A255" s="11" t="s">
        <v>803</v>
      </c>
      <c r="B255" s="12">
        <v>147</v>
      </c>
      <c r="C255" s="12" t="s">
        <v>804</v>
      </c>
      <c r="D255" s="12" t="s">
        <v>805</v>
      </c>
      <c r="E255" s="12" t="s">
        <v>806</v>
      </c>
      <c r="F255" s="12" t="s">
        <v>807</v>
      </c>
      <c r="G255" s="14"/>
    </row>
    <row r="256" spans="1:7" ht="15.75" customHeight="1">
      <c r="A256" s="25"/>
      <c r="B256" s="16"/>
      <c r="C256" s="16"/>
      <c r="D256" s="16"/>
      <c r="E256" s="16"/>
      <c r="F256" s="16"/>
      <c r="G256" s="25"/>
    </row>
    <row r="257" spans="1:7" ht="15.75" customHeight="1">
      <c r="A257" s="22" t="s">
        <v>808</v>
      </c>
      <c r="B257" s="20"/>
      <c r="C257" s="20"/>
      <c r="D257" s="20"/>
      <c r="E257" s="20"/>
      <c r="F257" s="20"/>
      <c r="G257" s="23"/>
    </row>
    <row r="258" spans="1:7" ht="15.75" customHeight="1">
      <c r="A258" s="8" t="s">
        <v>809</v>
      </c>
      <c r="B258" s="9">
        <v>148</v>
      </c>
      <c r="C258" s="9">
        <v>578</v>
      </c>
      <c r="D258" s="9" t="s">
        <v>810</v>
      </c>
      <c r="E258" s="9" t="s">
        <v>811</v>
      </c>
      <c r="F258" s="9">
        <v>9991877320</v>
      </c>
      <c r="G258" s="10"/>
    </row>
    <row r="259" spans="1:7" ht="15.75" customHeight="1">
      <c r="A259" s="8" t="s">
        <v>812</v>
      </c>
      <c r="B259" s="9">
        <v>149</v>
      </c>
      <c r="C259" s="9" t="s">
        <v>813</v>
      </c>
      <c r="D259" s="9" t="s">
        <v>814</v>
      </c>
      <c r="E259" s="9" t="s">
        <v>451</v>
      </c>
      <c r="F259" s="9" t="s">
        <v>815</v>
      </c>
      <c r="G259" s="10"/>
    </row>
    <row r="260" spans="1:7" ht="60" customHeight="1">
      <c r="A260" s="11" t="s">
        <v>816</v>
      </c>
      <c r="B260" s="12">
        <v>150</v>
      </c>
      <c r="C260" s="12">
        <v>711</v>
      </c>
      <c r="D260" s="12" t="s">
        <v>817</v>
      </c>
      <c r="E260" s="12" t="s">
        <v>818</v>
      </c>
      <c r="F260" s="12" t="s">
        <v>819</v>
      </c>
      <c r="G260" s="14"/>
    </row>
    <row r="261" spans="1:7" ht="15.75" customHeight="1">
      <c r="A261" s="25"/>
      <c r="B261" s="16"/>
      <c r="C261" s="16"/>
      <c r="D261" s="16"/>
      <c r="E261" s="16"/>
      <c r="F261" s="16"/>
      <c r="G261" s="25"/>
    </row>
    <row r="262" spans="1:7" ht="15.75" customHeight="1">
      <c r="A262" s="22" t="s">
        <v>820</v>
      </c>
      <c r="B262" s="20"/>
      <c r="C262" s="20"/>
      <c r="D262" s="20"/>
      <c r="E262" s="20"/>
      <c r="F262" s="20"/>
      <c r="G262" s="23"/>
    </row>
    <row r="263" spans="1:7" ht="15.75" customHeight="1">
      <c r="A263" s="8" t="s">
        <v>821</v>
      </c>
      <c r="B263" s="9">
        <v>151</v>
      </c>
      <c r="C263" s="9">
        <v>597</v>
      </c>
      <c r="D263" s="9" t="s">
        <v>822</v>
      </c>
      <c r="E263" s="9" t="s">
        <v>823</v>
      </c>
      <c r="F263" s="9" t="s">
        <v>824</v>
      </c>
      <c r="G263" s="10"/>
    </row>
    <row r="264" spans="1:7" ht="116.25" customHeight="1">
      <c r="A264" s="11" t="s">
        <v>825</v>
      </c>
      <c r="B264" s="12">
        <v>152</v>
      </c>
      <c r="C264" s="12">
        <v>407</v>
      </c>
      <c r="D264" s="12" t="s">
        <v>822</v>
      </c>
      <c r="E264" s="12" t="s">
        <v>826</v>
      </c>
      <c r="F264" s="12"/>
      <c r="G264" s="14"/>
    </row>
    <row r="265" spans="1:7" ht="15.75" customHeight="1">
      <c r="A265" s="15" t="s">
        <v>827</v>
      </c>
      <c r="B265" s="16"/>
      <c r="C265" s="16"/>
      <c r="D265" s="16"/>
      <c r="E265" s="16"/>
      <c r="F265" s="16"/>
      <c r="G265" s="18"/>
    </row>
    <row r="266" spans="1:7" ht="15.75" customHeight="1">
      <c r="A266" s="19"/>
      <c r="B266" s="20"/>
      <c r="C266" s="20"/>
      <c r="D266" s="20"/>
      <c r="E266" s="20"/>
      <c r="F266" s="20"/>
      <c r="G266" s="19"/>
    </row>
    <row r="267" spans="1:7" ht="60" customHeight="1">
      <c r="A267" s="11" t="s">
        <v>828</v>
      </c>
      <c r="B267" s="12">
        <v>153</v>
      </c>
      <c r="C267" s="12">
        <v>443</v>
      </c>
      <c r="D267" s="12" t="s">
        <v>829</v>
      </c>
      <c r="E267" s="12" t="s">
        <v>830</v>
      </c>
      <c r="F267" s="12">
        <v>9198239724</v>
      </c>
      <c r="G267" s="14"/>
    </row>
    <row r="268" spans="1:7" ht="15.75" customHeight="1">
      <c r="A268" s="25"/>
      <c r="B268" s="16"/>
      <c r="C268" s="16"/>
      <c r="D268" s="16"/>
      <c r="E268" s="16"/>
      <c r="F268" s="16"/>
      <c r="G268" s="25"/>
    </row>
    <row r="269" spans="1:7" ht="15.75" customHeight="1">
      <c r="A269" s="22" t="s">
        <v>831</v>
      </c>
      <c r="B269" s="20"/>
      <c r="C269" s="20"/>
      <c r="D269" s="20"/>
      <c r="E269" s="20"/>
      <c r="F269" s="20"/>
      <c r="G269" s="23"/>
    </row>
    <row r="270" spans="1:7" ht="15.75" customHeight="1">
      <c r="A270" s="8" t="s">
        <v>832</v>
      </c>
      <c r="B270" s="9">
        <v>154</v>
      </c>
      <c r="C270" s="9" t="s">
        <v>833</v>
      </c>
      <c r="D270" s="9" t="s">
        <v>834</v>
      </c>
      <c r="E270" s="9" t="s">
        <v>835</v>
      </c>
      <c r="F270" s="9" t="s">
        <v>836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837</v>
      </c>
      <c r="E271" s="9" t="s">
        <v>838</v>
      </c>
      <c r="F271" s="9"/>
      <c r="G271" s="9"/>
    </row>
    <row r="272" spans="1:7" ht="45" customHeight="1">
      <c r="A272" s="11" t="s">
        <v>839</v>
      </c>
      <c r="B272" s="12">
        <v>156</v>
      </c>
      <c r="C272" s="12">
        <v>612</v>
      </c>
      <c r="D272" s="12" t="s">
        <v>837</v>
      </c>
      <c r="E272" s="12" t="s">
        <v>840</v>
      </c>
      <c r="F272" s="12" t="s">
        <v>841</v>
      </c>
      <c r="G272" s="14"/>
    </row>
    <row r="273" spans="1:7" ht="15.75" customHeight="1">
      <c r="A273" s="25"/>
      <c r="B273" s="16"/>
      <c r="C273" s="16"/>
      <c r="D273" s="16"/>
      <c r="E273" s="16"/>
      <c r="F273" s="16"/>
      <c r="G273" s="25"/>
    </row>
    <row r="274" spans="1:7" ht="15.75" customHeight="1">
      <c r="A274" s="22" t="s">
        <v>842</v>
      </c>
      <c r="B274" s="20"/>
      <c r="C274" s="20"/>
      <c r="D274" s="20"/>
      <c r="E274" s="20"/>
      <c r="F274" s="20"/>
      <c r="G274" s="23"/>
    </row>
    <row r="275" spans="1:7" ht="15.75" customHeight="1">
      <c r="A275" s="9"/>
      <c r="B275" s="9">
        <v>157</v>
      </c>
      <c r="C275" s="9">
        <v>786</v>
      </c>
      <c r="D275" s="9" t="s">
        <v>837</v>
      </c>
      <c r="E275" s="9" t="s">
        <v>843</v>
      </c>
      <c r="F275" s="9"/>
      <c r="G275" s="9"/>
    </row>
    <row r="276" spans="1:7" ht="60" customHeight="1">
      <c r="A276" s="11" t="s">
        <v>844</v>
      </c>
      <c r="B276" s="12">
        <v>158</v>
      </c>
      <c r="C276" s="12">
        <v>445</v>
      </c>
      <c r="D276" s="12" t="s">
        <v>845</v>
      </c>
      <c r="E276" s="12" t="s">
        <v>846</v>
      </c>
      <c r="F276" s="12" t="s">
        <v>847</v>
      </c>
      <c r="G276" s="14"/>
    </row>
    <row r="277" spans="1:7" ht="15.75" customHeight="1">
      <c r="A277" s="25"/>
      <c r="B277" s="16"/>
      <c r="C277" s="16"/>
      <c r="D277" s="16"/>
      <c r="E277" s="16"/>
      <c r="F277" s="16"/>
      <c r="G277" s="25"/>
    </row>
    <row r="278" spans="1:7" ht="15.75" customHeight="1">
      <c r="A278" s="22" t="s">
        <v>848</v>
      </c>
      <c r="B278" s="20"/>
      <c r="C278" s="20"/>
      <c r="D278" s="20"/>
      <c r="E278" s="20"/>
      <c r="F278" s="20"/>
      <c r="G278" s="23"/>
    </row>
    <row r="279" spans="1:7" ht="15.75" customHeight="1">
      <c r="A279" s="8" t="s">
        <v>849</v>
      </c>
      <c r="B279" s="9">
        <v>159</v>
      </c>
      <c r="C279" s="9" t="s">
        <v>850</v>
      </c>
      <c r="D279" s="9" t="s">
        <v>851</v>
      </c>
      <c r="E279" s="9" t="s">
        <v>852</v>
      </c>
      <c r="F279" s="9" t="s">
        <v>853</v>
      </c>
      <c r="G279" s="10"/>
    </row>
    <row r="280" spans="1:7" ht="76.5" customHeight="1">
      <c r="A280" s="24" t="s">
        <v>854</v>
      </c>
      <c r="B280" s="12">
        <v>160</v>
      </c>
      <c r="C280" s="12" t="s">
        <v>855</v>
      </c>
      <c r="D280" s="12" t="s">
        <v>856</v>
      </c>
      <c r="E280" s="12" t="s">
        <v>857</v>
      </c>
      <c r="F280" s="13" t="s">
        <v>858</v>
      </c>
      <c r="G280" s="14"/>
    </row>
    <row r="281" spans="1:7" ht="15.75" customHeight="1">
      <c r="A281" s="20"/>
      <c r="B281" s="20"/>
      <c r="C281" s="20"/>
      <c r="D281" s="20"/>
      <c r="E281" s="20"/>
      <c r="F281" s="21" t="s">
        <v>859</v>
      </c>
      <c r="G281" s="23"/>
    </row>
    <row r="282" spans="1:7" ht="15.75" customHeight="1">
      <c r="A282" s="8" t="s">
        <v>860</v>
      </c>
      <c r="B282" s="9">
        <v>161</v>
      </c>
      <c r="C282" s="9" t="s">
        <v>861</v>
      </c>
      <c r="D282" s="9" t="s">
        <v>862</v>
      </c>
      <c r="E282" s="9" t="s">
        <v>863</v>
      </c>
      <c r="F282" s="9" t="s">
        <v>864</v>
      </c>
      <c r="G282" s="10"/>
    </row>
    <row r="283" spans="1:7" ht="15.75" customHeight="1">
      <c r="A283" s="8" t="s">
        <v>865</v>
      </c>
      <c r="B283" s="9">
        <v>162</v>
      </c>
      <c r="C283" s="9" t="s">
        <v>866</v>
      </c>
      <c r="D283" s="9" t="s">
        <v>862</v>
      </c>
      <c r="E283" s="9" t="s">
        <v>867</v>
      </c>
      <c r="F283" s="9" t="s">
        <v>868</v>
      </c>
      <c r="G283" s="10"/>
    </row>
    <row r="284" spans="1:7" ht="15.75" customHeight="1">
      <c r="A284" s="8" t="s">
        <v>869</v>
      </c>
      <c r="B284" s="9">
        <v>163</v>
      </c>
      <c r="C284" s="9" t="s">
        <v>870</v>
      </c>
      <c r="D284" s="9" t="s">
        <v>871</v>
      </c>
      <c r="E284" s="9" t="s">
        <v>872</v>
      </c>
      <c r="F284" s="9" t="s">
        <v>873</v>
      </c>
      <c r="G284" s="10"/>
    </row>
    <row r="285" spans="1:7" ht="15.75" customHeight="1">
      <c r="A285" s="8" t="s">
        <v>874</v>
      </c>
      <c r="B285" s="9">
        <v>164</v>
      </c>
      <c r="C285" s="9" t="s">
        <v>875</v>
      </c>
      <c r="D285" s="9" t="s">
        <v>871</v>
      </c>
      <c r="E285" s="9" t="s">
        <v>876</v>
      </c>
      <c r="F285" s="9"/>
      <c r="G285" s="10"/>
    </row>
    <row r="286" spans="1:7" ht="15.75" customHeight="1">
      <c r="A286" s="8" t="s">
        <v>877</v>
      </c>
      <c r="B286" s="9">
        <v>165</v>
      </c>
      <c r="C286" s="9" t="s">
        <v>878</v>
      </c>
      <c r="D286" s="9" t="s">
        <v>879</v>
      </c>
      <c r="E286" s="9" t="s">
        <v>772</v>
      </c>
      <c r="F286" s="9">
        <v>9273451814</v>
      </c>
      <c r="G286" s="10"/>
    </row>
    <row r="287" spans="1:7" ht="15.75" customHeight="1">
      <c r="A287" s="8" t="s">
        <v>880</v>
      </c>
      <c r="B287" s="9">
        <v>166</v>
      </c>
      <c r="C287" s="9">
        <v>709</v>
      </c>
      <c r="D287" s="9" t="s">
        <v>881</v>
      </c>
      <c r="E287" s="9" t="s">
        <v>882</v>
      </c>
      <c r="F287" s="9"/>
      <c r="G287" s="10"/>
    </row>
    <row r="288" spans="1:7" ht="15.75" customHeight="1">
      <c r="A288" s="8" t="s">
        <v>883</v>
      </c>
      <c r="B288" s="9">
        <v>167</v>
      </c>
      <c r="C288" s="9" t="s">
        <v>884</v>
      </c>
      <c r="D288" s="9" t="s">
        <v>885</v>
      </c>
      <c r="E288" s="9" t="s">
        <v>886</v>
      </c>
      <c r="F288" s="9" t="s">
        <v>887</v>
      </c>
      <c r="G288" s="10"/>
    </row>
    <row r="289" spans="1:7" ht="60" customHeight="1">
      <c r="A289" s="11" t="s">
        <v>888</v>
      </c>
      <c r="B289" s="12">
        <v>168</v>
      </c>
      <c r="C289" s="12">
        <v>777</v>
      </c>
      <c r="D289" s="12" t="s">
        <v>889</v>
      </c>
      <c r="E289" s="12" t="s">
        <v>890</v>
      </c>
      <c r="F289" s="12" t="s">
        <v>891</v>
      </c>
      <c r="G289" s="14"/>
    </row>
    <row r="290" spans="1:7" ht="15.75" customHeight="1">
      <c r="A290" s="25"/>
      <c r="B290" s="16"/>
      <c r="C290" s="16"/>
      <c r="D290" s="16"/>
      <c r="E290" s="16"/>
      <c r="F290" s="16"/>
      <c r="G290" s="25"/>
    </row>
    <row r="291" spans="1:7" ht="15.75" customHeight="1">
      <c r="A291" s="22" t="s">
        <v>892</v>
      </c>
      <c r="B291" s="20"/>
      <c r="C291" s="20"/>
      <c r="D291" s="20"/>
      <c r="E291" s="20"/>
      <c r="F291" s="20"/>
      <c r="G291" s="23"/>
    </row>
    <row r="292" spans="1:7" ht="60" customHeight="1">
      <c r="A292" s="11" t="s">
        <v>893</v>
      </c>
      <c r="B292" s="12">
        <v>169</v>
      </c>
      <c r="C292" s="12">
        <v>695</v>
      </c>
      <c r="D292" s="12" t="s">
        <v>894</v>
      </c>
      <c r="E292" s="12" t="s">
        <v>895</v>
      </c>
      <c r="F292" s="12" t="s">
        <v>896</v>
      </c>
      <c r="G292" s="14"/>
    </row>
    <row r="293" spans="1:7" ht="15.75" customHeight="1">
      <c r="A293" s="25"/>
      <c r="B293" s="16"/>
      <c r="C293" s="16"/>
      <c r="D293" s="16"/>
      <c r="E293" s="16"/>
      <c r="F293" s="16"/>
      <c r="G293" s="25"/>
    </row>
    <row r="294" spans="1:7" ht="15.75" customHeight="1">
      <c r="A294" s="22" t="s">
        <v>897</v>
      </c>
      <c r="B294" s="20"/>
      <c r="C294" s="20"/>
      <c r="D294" s="20"/>
      <c r="E294" s="20"/>
      <c r="F294" s="20"/>
      <c r="G294" s="23"/>
    </row>
    <row r="295" spans="1:7" ht="60" customHeight="1">
      <c r="A295" s="11" t="s">
        <v>898</v>
      </c>
      <c r="B295" s="12">
        <v>170</v>
      </c>
      <c r="C295" s="12">
        <v>596</v>
      </c>
      <c r="D295" s="12" t="s">
        <v>899</v>
      </c>
      <c r="E295" s="12" t="s">
        <v>900</v>
      </c>
      <c r="F295" s="13" t="s">
        <v>901</v>
      </c>
      <c r="G295" s="14"/>
    </row>
    <row r="296" spans="1:7" ht="15.75" customHeight="1">
      <c r="A296" s="15" t="s">
        <v>902</v>
      </c>
      <c r="B296" s="16"/>
      <c r="C296" s="16"/>
      <c r="D296" s="16"/>
      <c r="E296" s="16"/>
      <c r="F296" s="17"/>
      <c r="G296" s="18"/>
    </row>
    <row r="297" spans="1:7" ht="15.75" customHeight="1">
      <c r="A297" s="19"/>
      <c r="B297" s="20"/>
      <c r="C297" s="20"/>
      <c r="D297" s="20"/>
      <c r="E297" s="20"/>
      <c r="F297" s="21" t="s">
        <v>903</v>
      </c>
      <c r="G297" s="19"/>
    </row>
    <row r="298" spans="1:7" ht="15.75" customHeight="1">
      <c r="A298" s="8" t="s">
        <v>904</v>
      </c>
      <c r="B298" s="9">
        <v>171</v>
      </c>
      <c r="C298" s="9">
        <v>671</v>
      </c>
      <c r="D298" s="9" t="s">
        <v>905</v>
      </c>
      <c r="E298" s="9" t="s">
        <v>906</v>
      </c>
      <c r="F298" s="9" t="s">
        <v>907</v>
      </c>
      <c r="G298" s="10"/>
    </row>
    <row r="299" spans="1:7" ht="15.75" customHeight="1">
      <c r="A299" s="9"/>
      <c r="B299" s="9">
        <v>172</v>
      </c>
      <c r="C299" s="9" t="s">
        <v>908</v>
      </c>
      <c r="D299" s="9" t="s">
        <v>909</v>
      </c>
      <c r="E299" s="9" t="s">
        <v>580</v>
      </c>
      <c r="F299" s="9"/>
      <c r="G299" s="9"/>
    </row>
    <row r="300" spans="1:7" ht="15.75" customHeight="1">
      <c r="A300" s="8" t="s">
        <v>910</v>
      </c>
      <c r="B300" s="9">
        <v>173</v>
      </c>
      <c r="C300" s="9" t="s">
        <v>911</v>
      </c>
      <c r="D300" s="9" t="s">
        <v>912</v>
      </c>
      <c r="E300" s="9" t="s">
        <v>913</v>
      </c>
      <c r="F300" s="9"/>
      <c r="G300" s="10"/>
    </row>
    <row r="301" spans="1:7" ht="15.75" customHeight="1">
      <c r="A301" s="8" t="s">
        <v>914</v>
      </c>
      <c r="B301" s="9">
        <v>174</v>
      </c>
      <c r="C301" s="9">
        <v>758</v>
      </c>
      <c r="D301" s="9" t="s">
        <v>915</v>
      </c>
      <c r="E301" s="9" t="s">
        <v>916</v>
      </c>
      <c r="F301" s="9" t="s">
        <v>917</v>
      </c>
      <c r="G301" s="10"/>
    </row>
    <row r="302" spans="1:7" ht="15.75" customHeight="1">
      <c r="A302" s="8" t="s">
        <v>918</v>
      </c>
      <c r="B302" s="9">
        <v>175</v>
      </c>
      <c r="C302" s="9" t="s">
        <v>919</v>
      </c>
      <c r="D302" s="9" t="s">
        <v>920</v>
      </c>
      <c r="E302" s="9" t="s">
        <v>921</v>
      </c>
      <c r="F302" s="9" t="s">
        <v>922</v>
      </c>
      <c r="G302" s="10"/>
    </row>
    <row r="303" spans="1:7" ht="15.75" customHeight="1">
      <c r="A303" s="8" t="s">
        <v>923</v>
      </c>
      <c r="B303" s="9">
        <v>176</v>
      </c>
      <c r="C303" s="9" t="s">
        <v>924</v>
      </c>
      <c r="D303" s="9" t="s">
        <v>925</v>
      </c>
      <c r="E303" s="9" t="s">
        <v>926</v>
      </c>
      <c r="F303" s="9" t="s">
        <v>927</v>
      </c>
      <c r="G303" s="10"/>
    </row>
    <row r="304" spans="1:7" ht="15.75" customHeight="1">
      <c r="A304" s="8" t="s">
        <v>928</v>
      </c>
      <c r="B304" s="9">
        <v>177</v>
      </c>
      <c r="C304" s="9" t="s">
        <v>929</v>
      </c>
      <c r="D304" s="9" t="s">
        <v>930</v>
      </c>
      <c r="E304" s="9" t="s">
        <v>931</v>
      </c>
      <c r="F304" s="9">
        <v>9178525655</v>
      </c>
      <c r="G304" s="10"/>
    </row>
    <row r="305" spans="1:7" ht="45" customHeight="1">
      <c r="A305" s="11" t="s">
        <v>932</v>
      </c>
      <c r="B305" s="12">
        <v>178</v>
      </c>
      <c r="C305" s="12" t="s">
        <v>933</v>
      </c>
      <c r="D305" s="12" t="s">
        <v>934</v>
      </c>
      <c r="E305" s="12" t="s">
        <v>935</v>
      </c>
      <c r="F305" s="12" t="s">
        <v>936</v>
      </c>
      <c r="G305" s="14"/>
    </row>
    <row r="306" spans="1:7" ht="15.75" customHeight="1">
      <c r="A306" s="25"/>
      <c r="B306" s="16"/>
      <c r="C306" s="16"/>
      <c r="D306" s="16"/>
      <c r="E306" s="16"/>
      <c r="F306" s="16"/>
      <c r="G306" s="25"/>
    </row>
    <row r="307" spans="1:7" ht="15.75" customHeight="1">
      <c r="A307" s="22" t="s">
        <v>937</v>
      </c>
      <c r="B307" s="20"/>
      <c r="C307" s="20"/>
      <c r="D307" s="20"/>
      <c r="E307" s="20"/>
      <c r="F307" s="20"/>
      <c r="G307" s="23"/>
    </row>
    <row r="308" spans="1:7" ht="60" customHeight="1">
      <c r="A308" s="11" t="s">
        <v>938</v>
      </c>
      <c r="B308" s="12">
        <v>179</v>
      </c>
      <c r="C308" s="12">
        <v>675</v>
      </c>
      <c r="D308" s="12" t="s">
        <v>939</v>
      </c>
      <c r="E308" s="12" t="s">
        <v>940</v>
      </c>
      <c r="F308" s="12" t="s">
        <v>941</v>
      </c>
      <c r="G308" s="14"/>
    </row>
    <row r="309" spans="1:7" ht="15.75" customHeight="1">
      <c r="A309" s="25"/>
      <c r="B309" s="16"/>
      <c r="C309" s="16"/>
      <c r="D309" s="16"/>
      <c r="E309" s="16"/>
      <c r="F309" s="16"/>
      <c r="G309" s="25"/>
    </row>
    <row r="310" spans="1:7" ht="15.75" customHeight="1">
      <c r="A310" s="22" t="s">
        <v>942</v>
      </c>
      <c r="B310" s="20"/>
      <c r="C310" s="20"/>
      <c r="D310" s="20"/>
      <c r="E310" s="20"/>
      <c r="F310" s="20"/>
      <c r="G310" s="23"/>
    </row>
    <row r="311" spans="1:7" ht="15.75" customHeight="1">
      <c r="A311" s="8" t="s">
        <v>943</v>
      </c>
      <c r="B311" s="9">
        <v>180</v>
      </c>
      <c r="C311" s="9">
        <v>505</v>
      </c>
      <c r="D311" s="9" t="s">
        <v>944</v>
      </c>
      <c r="E311" s="9" t="s">
        <v>945</v>
      </c>
      <c r="F311" s="9" t="s">
        <v>946</v>
      </c>
      <c r="G311" s="10"/>
    </row>
    <row r="312" spans="1:7" ht="15.75" customHeight="1">
      <c r="A312" s="8" t="s">
        <v>947</v>
      </c>
      <c r="B312" s="9">
        <v>181</v>
      </c>
      <c r="C312" s="9" t="s">
        <v>948</v>
      </c>
      <c r="D312" s="9" t="s">
        <v>949</v>
      </c>
      <c r="E312" s="9" t="s">
        <v>950</v>
      </c>
      <c r="F312" s="9" t="s">
        <v>951</v>
      </c>
      <c r="G312" s="10"/>
    </row>
    <row r="313" spans="1:7" ht="45" customHeight="1">
      <c r="A313" s="11" t="s">
        <v>952</v>
      </c>
      <c r="B313" s="12">
        <v>182</v>
      </c>
      <c r="C313" s="12" t="s">
        <v>953</v>
      </c>
      <c r="D313" s="12" t="s">
        <v>954</v>
      </c>
      <c r="E313" s="12" t="s">
        <v>955</v>
      </c>
      <c r="F313" s="13" t="s">
        <v>956</v>
      </c>
      <c r="G313" s="14"/>
    </row>
    <row r="314" spans="1:7" ht="15.75" customHeight="1">
      <c r="A314" s="15" t="s">
        <v>957</v>
      </c>
      <c r="B314" s="16"/>
      <c r="C314" s="16"/>
      <c r="D314" s="16"/>
      <c r="E314" s="16"/>
      <c r="F314" s="17"/>
      <c r="G314" s="18"/>
    </row>
    <row r="315" spans="1:7" ht="15.75" customHeight="1">
      <c r="A315" s="19"/>
      <c r="B315" s="20"/>
      <c r="C315" s="20"/>
      <c r="D315" s="20"/>
      <c r="E315" s="20"/>
      <c r="F315" s="21" t="s">
        <v>958</v>
      </c>
      <c r="G315" s="19"/>
    </row>
    <row r="316" spans="1:7" ht="15.75" customHeight="1">
      <c r="A316" s="8" t="s">
        <v>959</v>
      </c>
      <c r="B316" s="9">
        <v>183</v>
      </c>
      <c r="C316" s="9" t="s">
        <v>960</v>
      </c>
      <c r="D316" s="9" t="s">
        <v>961</v>
      </c>
      <c r="E316" s="9" t="s">
        <v>962</v>
      </c>
      <c r="F316" s="9"/>
      <c r="G316" s="10"/>
    </row>
    <row r="317" spans="1:7" ht="60" customHeight="1">
      <c r="A317" s="11" t="s">
        <v>963</v>
      </c>
      <c r="B317" s="12">
        <v>184</v>
      </c>
      <c r="C317" s="12" t="s">
        <v>91</v>
      </c>
      <c r="D317" s="12" t="s">
        <v>964</v>
      </c>
      <c r="E317" s="12" t="s">
        <v>965</v>
      </c>
      <c r="F317" s="12" t="s">
        <v>966</v>
      </c>
      <c r="G317" s="14"/>
    </row>
    <row r="318" spans="1:7" ht="15.75" customHeight="1">
      <c r="A318" s="25"/>
      <c r="B318" s="16"/>
      <c r="C318" s="16"/>
      <c r="D318" s="16"/>
      <c r="E318" s="16"/>
      <c r="F318" s="16"/>
      <c r="G318" s="25"/>
    </row>
    <row r="319" spans="1:7" ht="15.75" customHeight="1">
      <c r="A319" s="22" t="s">
        <v>967</v>
      </c>
      <c r="B319" s="20"/>
      <c r="C319" s="20"/>
      <c r="D319" s="20"/>
      <c r="E319" s="20"/>
      <c r="F319" s="20"/>
      <c r="G319" s="23"/>
    </row>
    <row r="320" spans="1:7" ht="15.75" customHeight="1">
      <c r="A320" s="8" t="s">
        <v>968</v>
      </c>
      <c r="B320" s="9">
        <v>185</v>
      </c>
      <c r="C320" s="9" t="s">
        <v>969</v>
      </c>
      <c r="D320" s="9" t="s">
        <v>970</v>
      </c>
      <c r="E320" s="9" t="s">
        <v>971</v>
      </c>
      <c r="F320" s="9">
        <v>9126640099</v>
      </c>
      <c r="G320" s="10"/>
    </row>
    <row r="321" spans="1:7" ht="15.75" customHeight="1">
      <c r="A321" s="8" t="s">
        <v>972</v>
      </c>
      <c r="B321" s="9">
        <v>186</v>
      </c>
      <c r="C321" s="9" t="s">
        <v>973</v>
      </c>
      <c r="D321" s="9" t="s">
        <v>974</v>
      </c>
      <c r="E321" s="9" t="s">
        <v>975</v>
      </c>
      <c r="F321" s="9"/>
      <c r="G321" s="10"/>
    </row>
    <row r="322" spans="1:7" ht="15.75" customHeight="1">
      <c r="A322" s="8" t="s">
        <v>976</v>
      </c>
      <c r="B322" s="9">
        <v>187</v>
      </c>
      <c r="C322" s="9">
        <v>143</v>
      </c>
      <c r="D322" s="9" t="s">
        <v>977</v>
      </c>
      <c r="E322" s="9" t="s">
        <v>978</v>
      </c>
      <c r="F322" s="9" t="s">
        <v>979</v>
      </c>
      <c r="G322" s="10"/>
    </row>
    <row r="323" spans="1:7" ht="15.75" customHeight="1">
      <c r="A323" s="8" t="s">
        <v>980</v>
      </c>
      <c r="B323" s="9">
        <v>188</v>
      </c>
      <c r="C323" s="9" t="s">
        <v>981</v>
      </c>
      <c r="D323" s="9" t="s">
        <v>982</v>
      </c>
      <c r="E323" s="9" t="s">
        <v>176</v>
      </c>
      <c r="F323" s="9">
        <v>9165708088</v>
      </c>
      <c r="G323" s="10"/>
    </row>
    <row r="324" spans="1:7" ht="60" customHeight="1">
      <c r="A324" s="11" t="s">
        <v>983</v>
      </c>
      <c r="B324" s="12">
        <v>189</v>
      </c>
      <c r="C324" s="12">
        <v>640</v>
      </c>
      <c r="D324" s="12" t="s">
        <v>984</v>
      </c>
      <c r="E324" s="12" t="s">
        <v>985</v>
      </c>
      <c r="F324" s="13" t="s">
        <v>986</v>
      </c>
      <c r="G324" s="14"/>
    </row>
    <row r="325" spans="1:7" ht="15.75" customHeight="1">
      <c r="A325" s="15" t="s">
        <v>987</v>
      </c>
      <c r="B325" s="16"/>
      <c r="C325" s="16"/>
      <c r="D325" s="16"/>
      <c r="E325" s="16"/>
      <c r="F325" s="17"/>
      <c r="G325" s="18"/>
    </row>
    <row r="326" spans="1:7" ht="15.75" customHeight="1">
      <c r="A326" s="19"/>
      <c r="B326" s="20"/>
      <c r="C326" s="20"/>
      <c r="D326" s="20"/>
      <c r="E326" s="20"/>
      <c r="F326" s="21" t="s">
        <v>988</v>
      </c>
      <c r="G326" s="19"/>
    </row>
    <row r="327" spans="1:7" ht="15.75" customHeight="1">
      <c r="A327" s="8" t="s">
        <v>989</v>
      </c>
      <c r="B327" s="9">
        <v>190</v>
      </c>
      <c r="C327" s="9" t="s">
        <v>990</v>
      </c>
      <c r="D327" s="9" t="s">
        <v>991</v>
      </c>
      <c r="E327" s="9" t="s">
        <v>992</v>
      </c>
      <c r="F327" s="9" t="s">
        <v>993</v>
      </c>
      <c r="G327" s="10"/>
    </row>
    <row r="328" spans="1:7" ht="60" customHeight="1">
      <c r="A328" s="11" t="s">
        <v>994</v>
      </c>
      <c r="B328" s="12">
        <v>191</v>
      </c>
      <c r="C328" s="12">
        <v>661</v>
      </c>
      <c r="D328" s="12" t="s">
        <v>995</v>
      </c>
      <c r="E328" s="12" t="s">
        <v>996</v>
      </c>
      <c r="F328" s="12" t="s">
        <v>997</v>
      </c>
      <c r="G328" s="14"/>
    </row>
    <row r="329" spans="1:7" ht="15.75" customHeight="1">
      <c r="A329" s="25"/>
      <c r="B329" s="16"/>
      <c r="C329" s="16"/>
      <c r="D329" s="16"/>
      <c r="E329" s="16"/>
      <c r="F329" s="16"/>
      <c r="G329" s="25"/>
    </row>
    <row r="330" spans="1:7" ht="15.75" customHeight="1">
      <c r="A330" s="22" t="s">
        <v>998</v>
      </c>
      <c r="B330" s="20"/>
      <c r="C330" s="20"/>
      <c r="D330" s="20"/>
      <c r="E330" s="20"/>
      <c r="F330" s="20"/>
      <c r="G330" s="23"/>
    </row>
    <row r="331" spans="1:7" ht="15.75" customHeight="1">
      <c r="A331" s="8" t="s">
        <v>999</v>
      </c>
      <c r="B331" s="9">
        <v>192</v>
      </c>
      <c r="C331" s="9" t="s">
        <v>1000</v>
      </c>
      <c r="D331" s="9" t="s">
        <v>1001</v>
      </c>
      <c r="E331" s="9" t="s">
        <v>1002</v>
      </c>
      <c r="F331" s="9" t="s">
        <v>1003</v>
      </c>
      <c r="G331" s="10"/>
    </row>
    <row r="332" spans="1:7" ht="57" customHeight="1">
      <c r="A332" s="11" t="s">
        <v>1004</v>
      </c>
      <c r="B332" s="12">
        <v>193</v>
      </c>
      <c r="C332" s="12" t="s">
        <v>1005</v>
      </c>
      <c r="D332" s="12" t="s">
        <v>1001</v>
      </c>
      <c r="E332" s="12" t="s">
        <v>1006</v>
      </c>
      <c r="F332" s="12" t="s">
        <v>1007</v>
      </c>
      <c r="G332" s="14"/>
    </row>
    <row r="333" spans="1:7" ht="15.75" customHeight="1">
      <c r="A333" s="22" t="s">
        <v>1008</v>
      </c>
      <c r="B333" s="20"/>
      <c r="C333" s="20"/>
      <c r="D333" s="20"/>
      <c r="E333" s="20"/>
      <c r="F333" s="20"/>
      <c r="G333" s="23"/>
    </row>
    <row r="334" spans="1:7" ht="15.75" customHeight="1">
      <c r="A334" s="8" t="s">
        <v>1009</v>
      </c>
      <c r="B334" s="9">
        <v>194</v>
      </c>
      <c r="C334" s="9" t="s">
        <v>1010</v>
      </c>
      <c r="D334" s="9" t="s">
        <v>1011</v>
      </c>
      <c r="E334" s="9" t="s">
        <v>1012</v>
      </c>
      <c r="F334" s="9" t="s">
        <v>1013</v>
      </c>
      <c r="G334" s="10"/>
    </row>
    <row r="335" spans="1:7" ht="60" customHeight="1">
      <c r="A335" s="11" t="s">
        <v>1014</v>
      </c>
      <c r="B335" s="12">
        <v>195</v>
      </c>
      <c r="C335" s="12">
        <v>558</v>
      </c>
      <c r="D335" s="12" t="s">
        <v>1015</v>
      </c>
      <c r="E335" s="12" t="s">
        <v>1016</v>
      </c>
      <c r="F335" s="12" t="s">
        <v>1017</v>
      </c>
      <c r="G335" s="14"/>
    </row>
    <row r="336" spans="1:7" ht="15.75" customHeight="1">
      <c r="A336" s="25"/>
      <c r="B336" s="16"/>
      <c r="C336" s="16"/>
      <c r="D336" s="16"/>
      <c r="E336" s="16"/>
      <c r="F336" s="16"/>
      <c r="G336" s="25"/>
    </row>
    <row r="337" spans="1:7" ht="15.75" customHeight="1">
      <c r="A337" s="22" t="s">
        <v>1018</v>
      </c>
      <c r="B337" s="20"/>
      <c r="C337" s="20"/>
      <c r="D337" s="20"/>
      <c r="E337" s="20"/>
      <c r="F337" s="20"/>
      <c r="G337" s="23"/>
    </row>
    <row r="338" spans="1:7" ht="15.75" customHeight="1">
      <c r="A338" s="8" t="s">
        <v>1019</v>
      </c>
      <c r="B338" s="9">
        <v>196</v>
      </c>
      <c r="C338" s="9" t="s">
        <v>1020</v>
      </c>
      <c r="D338" s="9" t="s">
        <v>1021</v>
      </c>
      <c r="E338" s="9" t="s">
        <v>1022</v>
      </c>
      <c r="F338" s="9"/>
      <c r="G338" s="10"/>
    </row>
    <row r="339" spans="1:7" ht="45" customHeight="1">
      <c r="A339" s="11" t="s">
        <v>1023</v>
      </c>
      <c r="B339" s="12">
        <v>197</v>
      </c>
      <c r="C339" s="12">
        <v>532</v>
      </c>
      <c r="D339" s="12" t="s">
        <v>1024</v>
      </c>
      <c r="E339" s="12" t="s">
        <v>1025</v>
      </c>
      <c r="F339" s="12">
        <v>9302220544</v>
      </c>
      <c r="G339" s="14"/>
    </row>
    <row r="340" spans="1:7" ht="15.75" customHeight="1">
      <c r="A340" s="25"/>
      <c r="B340" s="16"/>
      <c r="C340" s="16"/>
      <c r="D340" s="16"/>
      <c r="E340" s="16"/>
      <c r="F340" s="16"/>
      <c r="G340" s="25"/>
    </row>
    <row r="341" spans="1:7" ht="15.75" customHeight="1">
      <c r="A341" s="22" t="s">
        <v>1026</v>
      </c>
      <c r="B341" s="20"/>
      <c r="C341" s="20"/>
      <c r="D341" s="20"/>
      <c r="E341" s="20"/>
      <c r="F341" s="20"/>
      <c r="G341" s="23"/>
    </row>
    <row r="342" spans="1:7" ht="103.5" customHeight="1">
      <c r="A342" s="11" t="s">
        <v>1027</v>
      </c>
      <c r="B342" s="12">
        <v>198</v>
      </c>
      <c r="C342" s="12">
        <v>566</v>
      </c>
      <c r="D342" s="12" t="s">
        <v>1028</v>
      </c>
      <c r="E342" s="12" t="s">
        <v>1029</v>
      </c>
      <c r="F342" s="12"/>
      <c r="G342" s="14"/>
    </row>
    <row r="343" spans="1:7" ht="15.75" customHeight="1">
      <c r="A343" s="25"/>
      <c r="B343" s="16"/>
      <c r="C343" s="16"/>
      <c r="D343" s="16"/>
      <c r="E343" s="16"/>
      <c r="F343" s="16"/>
      <c r="G343" s="25"/>
    </row>
    <row r="344" spans="1:7" ht="15.75" customHeight="1">
      <c r="A344" s="22" t="s">
        <v>1030</v>
      </c>
      <c r="B344" s="20"/>
      <c r="C344" s="20"/>
      <c r="D344" s="20"/>
      <c r="E344" s="20"/>
      <c r="F344" s="20"/>
      <c r="G344" s="23"/>
    </row>
    <row r="345" spans="1:7" ht="15.75" customHeight="1">
      <c r="A345" s="8" t="s">
        <v>1031</v>
      </c>
      <c r="B345" s="9">
        <v>199</v>
      </c>
      <c r="C345" s="9" t="s">
        <v>1032</v>
      </c>
      <c r="D345" s="9" t="s">
        <v>1033</v>
      </c>
      <c r="E345" s="9" t="s">
        <v>1034</v>
      </c>
      <c r="F345" s="9" t="s">
        <v>1035</v>
      </c>
      <c r="G345" s="10"/>
    </row>
    <row r="346" spans="1:7" ht="67.5" customHeight="1">
      <c r="A346" s="11" t="s">
        <v>1036</v>
      </c>
      <c r="B346" s="12">
        <v>200</v>
      </c>
      <c r="C346" s="12">
        <v>580</v>
      </c>
      <c r="D346" s="12" t="s">
        <v>1037</v>
      </c>
      <c r="E346" s="12" t="s">
        <v>1038</v>
      </c>
      <c r="F346" s="12" t="s">
        <v>1039</v>
      </c>
      <c r="G346" s="14"/>
    </row>
    <row r="347" spans="1:7" ht="15.75" customHeight="1">
      <c r="A347" s="25"/>
      <c r="B347" s="16"/>
      <c r="C347" s="16"/>
      <c r="D347" s="16"/>
      <c r="E347" s="16"/>
      <c r="F347" s="16"/>
      <c r="G347" s="25"/>
    </row>
    <row r="348" spans="1:7" ht="15.75" customHeight="1">
      <c r="A348" s="22" t="s">
        <v>1040</v>
      </c>
      <c r="B348" s="20"/>
      <c r="C348" s="20"/>
      <c r="D348" s="20"/>
      <c r="E348" s="20"/>
      <c r="F348" s="20"/>
      <c r="G348" s="23"/>
    </row>
    <row r="349" spans="1:7" ht="102" customHeight="1">
      <c r="A349" s="24" t="s">
        <v>1041</v>
      </c>
      <c r="B349" s="12">
        <v>201</v>
      </c>
      <c r="C349" s="12" t="s">
        <v>1042</v>
      </c>
      <c r="D349" s="12" t="s">
        <v>1043</v>
      </c>
      <c r="E349" s="12" t="s">
        <v>1044</v>
      </c>
      <c r="F349" s="13" t="s">
        <v>1045</v>
      </c>
      <c r="G349" s="14"/>
    </row>
    <row r="350" spans="1:7" ht="15.75" customHeight="1">
      <c r="A350" s="20"/>
      <c r="B350" s="20"/>
      <c r="C350" s="20"/>
      <c r="D350" s="20"/>
      <c r="E350" s="20"/>
      <c r="F350" s="21" t="s">
        <v>1046</v>
      </c>
      <c r="G350" s="23"/>
    </row>
    <row r="351" spans="1:7" ht="15.75" customHeight="1">
      <c r="A351" s="8" t="s">
        <v>1047</v>
      </c>
      <c r="B351" s="9">
        <v>202</v>
      </c>
      <c r="C351" s="9">
        <v>189</v>
      </c>
      <c r="D351" s="9" t="s">
        <v>1048</v>
      </c>
      <c r="E351" s="9" t="s">
        <v>1049</v>
      </c>
      <c r="F351" s="9">
        <v>9194816255</v>
      </c>
      <c r="G351" s="10"/>
    </row>
    <row r="352" spans="1:7" ht="60" customHeight="1">
      <c r="A352" s="11" t="s">
        <v>1050</v>
      </c>
      <c r="B352" s="12">
        <v>203</v>
      </c>
      <c r="C352" s="12">
        <v>773</v>
      </c>
      <c r="D352" s="12" t="s">
        <v>1051</v>
      </c>
      <c r="E352" s="12" t="s">
        <v>1052</v>
      </c>
      <c r="F352" s="12" t="s">
        <v>1053</v>
      </c>
      <c r="G352" s="14"/>
    </row>
    <row r="353" spans="1:7" ht="15.75" customHeight="1">
      <c r="A353" s="25"/>
      <c r="B353" s="16"/>
      <c r="C353" s="16"/>
      <c r="D353" s="16"/>
      <c r="E353" s="16"/>
      <c r="F353" s="16"/>
      <c r="G353" s="25"/>
    </row>
    <row r="354" spans="1:7" ht="15.75" customHeight="1">
      <c r="A354" s="22" t="s">
        <v>1054</v>
      </c>
      <c r="B354" s="20"/>
      <c r="C354" s="20"/>
      <c r="D354" s="20"/>
      <c r="E354" s="20"/>
      <c r="F354" s="20"/>
      <c r="G354" s="23"/>
    </row>
    <row r="355" spans="1:7" ht="34.5" customHeight="1">
      <c r="A355" s="24" t="s">
        <v>1055</v>
      </c>
      <c r="B355" s="12">
        <v>204</v>
      </c>
      <c r="C355" s="12" t="s">
        <v>1056</v>
      </c>
      <c r="D355" s="12" t="s">
        <v>1057</v>
      </c>
      <c r="E355" s="12" t="s">
        <v>1058</v>
      </c>
      <c r="F355" s="13" t="s">
        <v>1059</v>
      </c>
      <c r="G355" s="14"/>
    </row>
    <row r="356" spans="1:7" ht="15.75" customHeight="1">
      <c r="A356" s="20"/>
      <c r="B356" s="20"/>
      <c r="C356" s="20"/>
      <c r="D356" s="20"/>
      <c r="E356" s="20"/>
      <c r="F356" s="21" t="s">
        <v>1060</v>
      </c>
      <c r="G356" s="23"/>
    </row>
    <row r="357" spans="1:7" ht="60" customHeight="1">
      <c r="A357" s="11" t="s">
        <v>1061</v>
      </c>
      <c r="B357" s="12">
        <v>205</v>
      </c>
      <c r="C357" s="12">
        <v>667</v>
      </c>
      <c r="D357" s="12" t="s">
        <v>1062</v>
      </c>
      <c r="E357" s="12" t="s">
        <v>1063</v>
      </c>
      <c r="F357" s="12"/>
      <c r="G357" s="14"/>
    </row>
    <row r="358" spans="1:7" ht="15.75" customHeight="1">
      <c r="A358" s="15" t="s">
        <v>1064</v>
      </c>
      <c r="B358" s="16"/>
      <c r="C358" s="16"/>
      <c r="D358" s="16"/>
      <c r="E358" s="16"/>
      <c r="F358" s="16"/>
      <c r="G358" s="18"/>
    </row>
    <row r="359" spans="1:7" ht="15.75" customHeight="1">
      <c r="A359" s="19"/>
      <c r="B359" s="20"/>
      <c r="C359" s="20"/>
      <c r="D359" s="20"/>
      <c r="E359" s="20"/>
      <c r="F359" s="20"/>
      <c r="G359" s="19"/>
    </row>
    <row r="360" spans="1:7" ht="76.5" customHeight="1">
      <c r="A360" s="24" t="s">
        <v>1065</v>
      </c>
      <c r="B360" s="12">
        <v>206</v>
      </c>
      <c r="C360" s="12" t="s">
        <v>1066</v>
      </c>
      <c r="D360" s="12" t="s">
        <v>1062</v>
      </c>
      <c r="E360" s="12" t="s">
        <v>1067</v>
      </c>
      <c r="F360" s="13" t="s">
        <v>1068</v>
      </c>
      <c r="G360" s="14"/>
    </row>
    <row r="361" spans="1:7" ht="15.75" customHeight="1">
      <c r="A361" s="20"/>
      <c r="B361" s="20"/>
      <c r="C361" s="20"/>
      <c r="D361" s="20"/>
      <c r="E361" s="20"/>
      <c r="F361" s="21" t="s">
        <v>1069</v>
      </c>
      <c r="G361" s="23"/>
    </row>
    <row r="362" spans="1:7" ht="15.75" customHeight="1">
      <c r="A362" s="8" t="s">
        <v>1070</v>
      </c>
      <c r="B362" s="9">
        <v>207</v>
      </c>
      <c r="C362" s="9" t="s">
        <v>1071</v>
      </c>
      <c r="D362" s="9" t="s">
        <v>1072</v>
      </c>
      <c r="E362" s="9" t="s">
        <v>1073</v>
      </c>
      <c r="F362" s="9">
        <v>9274874890</v>
      </c>
      <c r="G362" s="10"/>
    </row>
    <row r="363" spans="1:7" ht="15.75" customHeight="1">
      <c r="A363" s="8" t="s">
        <v>1074</v>
      </c>
      <c r="B363" s="9">
        <v>208</v>
      </c>
      <c r="C363" s="9" t="s">
        <v>1075</v>
      </c>
      <c r="D363" s="9" t="s">
        <v>1076</v>
      </c>
      <c r="E363" s="9" t="s">
        <v>1077</v>
      </c>
      <c r="F363" s="9" t="s">
        <v>1078</v>
      </c>
      <c r="G363" s="10"/>
    </row>
    <row r="364" spans="1:7" ht="15.75" customHeight="1">
      <c r="A364" s="8" t="s">
        <v>1079</v>
      </c>
      <c r="B364" s="9">
        <v>209</v>
      </c>
      <c r="C364" s="9" t="s">
        <v>1080</v>
      </c>
      <c r="D364" s="9" t="s">
        <v>1076</v>
      </c>
      <c r="E364" s="9" t="s">
        <v>1081</v>
      </c>
      <c r="F364" s="9"/>
      <c r="G364" s="10"/>
    </row>
    <row r="365" spans="1:7" ht="15.75" customHeight="1">
      <c r="A365" s="8" t="s">
        <v>1082</v>
      </c>
      <c r="B365" s="9">
        <v>210</v>
      </c>
      <c r="C365" s="9" t="s">
        <v>1083</v>
      </c>
      <c r="D365" s="9" t="s">
        <v>1084</v>
      </c>
      <c r="E365" s="9" t="s">
        <v>1085</v>
      </c>
      <c r="F365" s="9" t="s">
        <v>1086</v>
      </c>
      <c r="G365" s="10"/>
    </row>
    <row r="366" spans="1:7" ht="15.75" customHeight="1">
      <c r="A366" s="8" t="s">
        <v>1087</v>
      </c>
      <c r="B366" s="9">
        <v>211</v>
      </c>
      <c r="C366" s="9" t="s">
        <v>1088</v>
      </c>
      <c r="D366" s="9" t="s">
        <v>1089</v>
      </c>
      <c r="E366" s="9" t="s">
        <v>1090</v>
      </c>
      <c r="F366" s="9"/>
      <c r="G366" s="10"/>
    </row>
    <row r="367" spans="1:7" ht="118.5" customHeight="1">
      <c r="A367" s="11" t="s">
        <v>1091</v>
      </c>
      <c r="B367" s="12">
        <v>212</v>
      </c>
      <c r="C367" s="12">
        <v>700</v>
      </c>
      <c r="D367" s="12" t="s">
        <v>1092</v>
      </c>
      <c r="E367" s="12" t="s">
        <v>1093</v>
      </c>
      <c r="F367" s="12" t="s">
        <v>1094</v>
      </c>
      <c r="G367" s="14"/>
    </row>
    <row r="368" spans="1:7" ht="15.75" customHeight="1">
      <c r="A368" s="25"/>
      <c r="B368" s="16"/>
      <c r="C368" s="16"/>
      <c r="D368" s="16"/>
      <c r="E368" s="16"/>
      <c r="F368" s="16"/>
      <c r="G368" s="25"/>
    </row>
    <row r="369" spans="1:7" ht="15.75" customHeight="1">
      <c r="A369" s="22" t="s">
        <v>1095</v>
      </c>
      <c r="B369" s="20"/>
      <c r="C369" s="20"/>
      <c r="D369" s="20"/>
      <c r="E369" s="20"/>
      <c r="F369" s="20"/>
      <c r="G369" s="23"/>
    </row>
    <row r="370" spans="1:7" ht="60" customHeight="1">
      <c r="A370" s="11" t="s">
        <v>1096</v>
      </c>
      <c r="B370" s="12">
        <v>213</v>
      </c>
      <c r="C370" s="12">
        <v>544</v>
      </c>
      <c r="D370" s="12" t="s">
        <v>1097</v>
      </c>
      <c r="E370" s="12" t="s">
        <v>478</v>
      </c>
      <c r="F370" s="12">
        <v>9153142924</v>
      </c>
      <c r="G370" s="14"/>
    </row>
    <row r="371" spans="1:7" ht="15.75" customHeight="1">
      <c r="A371" s="25"/>
      <c r="B371" s="16"/>
      <c r="C371" s="16"/>
      <c r="D371" s="16"/>
      <c r="E371" s="16"/>
      <c r="F371" s="16"/>
      <c r="G371" s="25"/>
    </row>
    <row r="372" spans="1:7" ht="15.75" customHeight="1">
      <c r="A372" s="22" t="s">
        <v>1098</v>
      </c>
      <c r="B372" s="20"/>
      <c r="C372" s="20"/>
      <c r="D372" s="20"/>
      <c r="E372" s="20"/>
      <c r="F372" s="20"/>
      <c r="G372" s="23"/>
    </row>
    <row r="373" spans="1:7" ht="60" customHeight="1">
      <c r="A373" s="11" t="s">
        <v>1099</v>
      </c>
      <c r="B373" s="12">
        <v>214</v>
      </c>
      <c r="C373" s="12">
        <v>731</v>
      </c>
      <c r="D373" s="12" t="s">
        <v>1100</v>
      </c>
      <c r="E373" s="12" t="s">
        <v>1101</v>
      </c>
      <c r="F373" s="12" t="s">
        <v>1102</v>
      </c>
      <c r="G373" s="14"/>
    </row>
    <row r="374" spans="1:7" ht="15.75" customHeight="1">
      <c r="A374" s="25"/>
      <c r="B374" s="16"/>
      <c r="C374" s="16"/>
      <c r="D374" s="16"/>
      <c r="E374" s="16"/>
      <c r="F374" s="16"/>
      <c r="G374" s="25"/>
    </row>
    <row r="375" spans="1:7" ht="15.75" customHeight="1">
      <c r="A375" s="22" t="s">
        <v>1103</v>
      </c>
      <c r="B375" s="20"/>
      <c r="C375" s="20"/>
      <c r="D375" s="20"/>
      <c r="E375" s="20"/>
      <c r="F375" s="20"/>
      <c r="G375" s="23"/>
    </row>
    <row r="376" spans="1:7" ht="60" customHeight="1">
      <c r="A376" s="11" t="s">
        <v>1104</v>
      </c>
      <c r="B376" s="12">
        <v>215</v>
      </c>
      <c r="C376" s="12">
        <v>627</v>
      </c>
      <c r="D376" s="12" t="s">
        <v>1105</v>
      </c>
      <c r="E376" s="12" t="s">
        <v>1106</v>
      </c>
      <c r="F376" s="12"/>
      <c r="G376" s="14"/>
    </row>
    <row r="377" spans="1:7" ht="15.75" customHeight="1">
      <c r="A377" s="22" t="s">
        <v>1107</v>
      </c>
      <c r="B377" s="20"/>
      <c r="C377" s="20"/>
      <c r="D377" s="20"/>
      <c r="E377" s="20"/>
      <c r="F377" s="20"/>
      <c r="G377" s="23"/>
    </row>
    <row r="378" spans="1:7" ht="15.75" customHeight="1">
      <c r="A378" s="8" t="s">
        <v>1108</v>
      </c>
      <c r="B378" s="9">
        <v>216</v>
      </c>
      <c r="C378" s="9">
        <v>788</v>
      </c>
      <c r="D378" s="9" t="s">
        <v>1105</v>
      </c>
      <c r="E378" s="9" t="s">
        <v>1109</v>
      </c>
      <c r="F378" s="9"/>
      <c r="G378" s="10"/>
    </row>
    <row r="379" spans="1:7" ht="15.75" customHeight="1">
      <c r="A379" s="8" t="s">
        <v>1110</v>
      </c>
      <c r="B379" s="9">
        <v>217</v>
      </c>
      <c r="C379" s="9" t="s">
        <v>1111</v>
      </c>
      <c r="D379" s="9" t="s">
        <v>1112</v>
      </c>
      <c r="E379" s="9" t="s">
        <v>1113</v>
      </c>
      <c r="F379" s="9" t="s">
        <v>1114</v>
      </c>
      <c r="G379" s="10"/>
    </row>
    <row r="380" spans="1:7" ht="15.75" customHeight="1">
      <c r="A380" s="8" t="s">
        <v>1115</v>
      </c>
      <c r="B380" s="9">
        <v>218</v>
      </c>
      <c r="C380" s="9" t="s">
        <v>1116</v>
      </c>
      <c r="D380" s="9" t="s">
        <v>1117</v>
      </c>
      <c r="E380" s="9" t="s">
        <v>1118</v>
      </c>
      <c r="F380" s="9"/>
      <c r="G380" s="10"/>
    </row>
    <row r="381" spans="1:7" ht="76.5" customHeight="1">
      <c r="A381" s="24" t="s">
        <v>1119</v>
      </c>
      <c r="B381" s="12">
        <v>219</v>
      </c>
      <c r="C381" s="12" t="s">
        <v>1120</v>
      </c>
      <c r="D381" s="12" t="s">
        <v>1121</v>
      </c>
      <c r="E381" s="12" t="s">
        <v>1058</v>
      </c>
      <c r="F381" s="13" t="s">
        <v>1122</v>
      </c>
      <c r="G381" s="14"/>
    </row>
    <row r="382" spans="1:7" ht="15.75" customHeight="1">
      <c r="A382" s="20"/>
      <c r="B382" s="20"/>
      <c r="C382" s="20"/>
      <c r="D382" s="20"/>
      <c r="E382" s="20"/>
      <c r="F382" s="21" t="s">
        <v>1123</v>
      </c>
      <c r="G382" s="23"/>
    </row>
    <row r="383" spans="1:7" ht="60" customHeight="1">
      <c r="A383" s="11" t="s">
        <v>1124</v>
      </c>
      <c r="B383" s="12">
        <v>220</v>
      </c>
      <c r="C383" s="12">
        <v>765</v>
      </c>
      <c r="D383" s="12" t="s">
        <v>1121</v>
      </c>
      <c r="E383" s="12" t="s">
        <v>1125</v>
      </c>
      <c r="F383" s="12" t="s">
        <v>1126</v>
      </c>
      <c r="G383" s="14"/>
    </row>
    <row r="384" spans="1:7" ht="15.75" customHeight="1">
      <c r="A384" s="22" t="s">
        <v>1127</v>
      </c>
      <c r="B384" s="20"/>
      <c r="C384" s="20"/>
      <c r="D384" s="20"/>
      <c r="E384" s="20"/>
      <c r="F384" s="20"/>
      <c r="G384" s="23"/>
    </row>
    <row r="385" spans="1:7" ht="60" customHeight="1">
      <c r="A385" s="11" t="s">
        <v>1128</v>
      </c>
      <c r="B385" s="12">
        <v>221</v>
      </c>
      <c r="C385" s="12">
        <v>567</v>
      </c>
      <c r="D385" s="12" t="s">
        <v>1129</v>
      </c>
      <c r="E385" s="12" t="s">
        <v>1130</v>
      </c>
      <c r="F385" s="12">
        <v>9158922939</v>
      </c>
      <c r="G385" s="14"/>
    </row>
    <row r="386" spans="1:7" ht="15.75" customHeight="1">
      <c r="A386" s="25"/>
      <c r="B386" s="16"/>
      <c r="C386" s="16"/>
      <c r="D386" s="16"/>
      <c r="E386" s="16"/>
      <c r="F386" s="16"/>
      <c r="G386" s="25"/>
    </row>
    <row r="387" spans="1:7" ht="15.75" customHeight="1">
      <c r="A387" s="22" t="s">
        <v>1131</v>
      </c>
      <c r="B387" s="20"/>
      <c r="C387" s="20"/>
      <c r="D387" s="20"/>
      <c r="E387" s="20"/>
      <c r="F387" s="20"/>
      <c r="G387" s="23"/>
    </row>
    <row r="388" spans="1:7" ht="60" customHeight="1">
      <c r="A388" s="11" t="s">
        <v>1132</v>
      </c>
      <c r="B388" s="12">
        <v>222</v>
      </c>
      <c r="C388" s="12">
        <v>733</v>
      </c>
      <c r="D388" s="12" t="s">
        <v>1129</v>
      </c>
      <c r="E388" s="12" t="s">
        <v>1133</v>
      </c>
      <c r="F388" s="12" t="s">
        <v>1134</v>
      </c>
      <c r="G388" s="14"/>
    </row>
    <row r="389" spans="1:7" ht="15.75" customHeight="1">
      <c r="A389" s="25"/>
      <c r="B389" s="16"/>
      <c r="C389" s="16"/>
      <c r="D389" s="16"/>
      <c r="E389" s="16"/>
      <c r="F389" s="16"/>
      <c r="G389" s="25"/>
    </row>
    <row r="390" spans="1:7" ht="15.75" customHeight="1">
      <c r="A390" s="22" t="s">
        <v>1135</v>
      </c>
      <c r="B390" s="20"/>
      <c r="C390" s="20"/>
      <c r="D390" s="20"/>
      <c r="E390" s="20"/>
      <c r="F390" s="20"/>
      <c r="G390" s="23"/>
    </row>
    <row r="391" spans="1:7" ht="60" customHeight="1">
      <c r="A391" s="11" t="s">
        <v>1136</v>
      </c>
      <c r="B391" s="12">
        <v>223</v>
      </c>
      <c r="C391" s="12">
        <v>775</v>
      </c>
      <c r="D391" s="12" t="s">
        <v>1129</v>
      </c>
      <c r="E391" s="12" t="s">
        <v>1137</v>
      </c>
      <c r="F391" s="12"/>
      <c r="G391" s="14"/>
    </row>
    <row r="392" spans="1:7" ht="15.75" customHeight="1">
      <c r="A392" s="22" t="s">
        <v>1138</v>
      </c>
      <c r="B392" s="20"/>
      <c r="C392" s="20"/>
      <c r="D392" s="20"/>
      <c r="E392" s="20"/>
      <c r="F392" s="20"/>
      <c r="G392" s="23"/>
    </row>
    <row r="393" spans="1:7" ht="15.75" customHeight="1">
      <c r="A393" s="8" t="s">
        <v>1139</v>
      </c>
      <c r="B393" s="9">
        <v>224</v>
      </c>
      <c r="C393" s="9" t="s">
        <v>1140</v>
      </c>
      <c r="D393" s="9" t="s">
        <v>1141</v>
      </c>
      <c r="E393" s="9" t="s">
        <v>1142</v>
      </c>
      <c r="F393" s="9"/>
      <c r="G393" s="10"/>
    </row>
    <row r="394" spans="1:7" ht="15.75" customHeight="1">
      <c r="A394" s="8" t="s">
        <v>1143</v>
      </c>
      <c r="B394" s="9">
        <v>225</v>
      </c>
      <c r="C394" s="9" t="s">
        <v>1144</v>
      </c>
      <c r="D394" s="9" t="s">
        <v>1145</v>
      </c>
      <c r="E394" s="9" t="s">
        <v>1146</v>
      </c>
      <c r="F394" s="9" t="s">
        <v>1147</v>
      </c>
      <c r="G394" s="10"/>
    </row>
    <row r="395" spans="1:7" ht="15.75" customHeight="1">
      <c r="A395" s="8" t="s">
        <v>1148</v>
      </c>
      <c r="B395" s="9">
        <v>226</v>
      </c>
      <c r="C395" s="9" t="s">
        <v>1149</v>
      </c>
      <c r="D395" s="9" t="s">
        <v>1150</v>
      </c>
      <c r="E395" s="9" t="s">
        <v>1151</v>
      </c>
      <c r="F395" s="9" t="s">
        <v>1152</v>
      </c>
      <c r="G395" s="10"/>
    </row>
    <row r="396" spans="1:7" ht="45" customHeight="1">
      <c r="A396" s="11" t="s">
        <v>1153</v>
      </c>
      <c r="B396" s="12">
        <v>227</v>
      </c>
      <c r="C396" s="12" t="s">
        <v>1154</v>
      </c>
      <c r="D396" s="12" t="s">
        <v>1155</v>
      </c>
      <c r="E396" s="12" t="s">
        <v>345</v>
      </c>
      <c r="F396" s="12" t="s">
        <v>1156</v>
      </c>
      <c r="G396" s="14"/>
    </row>
    <row r="397" spans="1:7" ht="15.75" customHeight="1">
      <c r="A397" s="22" t="s">
        <v>1157</v>
      </c>
      <c r="B397" s="20"/>
      <c r="C397" s="20"/>
      <c r="D397" s="20"/>
      <c r="E397" s="20"/>
      <c r="F397" s="20"/>
      <c r="G397" s="23"/>
    </row>
    <row r="398" spans="1:7" ht="15.75" customHeight="1">
      <c r="A398" s="8" t="s">
        <v>1158</v>
      </c>
      <c r="B398" s="9">
        <v>228</v>
      </c>
      <c r="C398" s="9" t="s">
        <v>1159</v>
      </c>
      <c r="D398" s="9" t="s">
        <v>1160</v>
      </c>
      <c r="E398" s="9" t="s">
        <v>1161</v>
      </c>
      <c r="F398" s="9" t="s">
        <v>1162</v>
      </c>
      <c r="G398" s="10"/>
    </row>
    <row r="399" spans="1:7" ht="67.5" customHeight="1">
      <c r="A399" s="11" t="s">
        <v>1163</v>
      </c>
      <c r="B399" s="12">
        <v>229</v>
      </c>
      <c r="C399" s="12" t="s">
        <v>1164</v>
      </c>
      <c r="D399" s="12" t="s">
        <v>1160</v>
      </c>
      <c r="E399" s="12" t="s">
        <v>1165</v>
      </c>
      <c r="F399" s="12" t="s">
        <v>1166</v>
      </c>
      <c r="G399" s="14"/>
    </row>
    <row r="400" spans="1:7" ht="15.75" customHeight="1">
      <c r="A400" s="22" t="s">
        <v>1167</v>
      </c>
      <c r="B400" s="20"/>
      <c r="C400" s="20"/>
      <c r="D400" s="20"/>
      <c r="E400" s="20"/>
      <c r="F400" s="20"/>
      <c r="G400" s="23"/>
    </row>
    <row r="401" spans="1:7" ht="67.5" customHeight="1">
      <c r="A401" s="11" t="s">
        <v>1168</v>
      </c>
      <c r="B401" s="12">
        <v>230</v>
      </c>
      <c r="C401" s="12">
        <v>685</v>
      </c>
      <c r="D401" s="12" t="s">
        <v>1169</v>
      </c>
      <c r="E401" s="12" t="s">
        <v>1170</v>
      </c>
      <c r="F401" s="12" t="s">
        <v>1171</v>
      </c>
      <c r="G401" s="14"/>
    </row>
    <row r="402" spans="1:7" ht="15.75" customHeight="1">
      <c r="A402" s="25"/>
      <c r="B402" s="16"/>
      <c r="C402" s="16"/>
      <c r="D402" s="16"/>
      <c r="E402" s="16"/>
      <c r="F402" s="16"/>
      <c r="G402" s="25"/>
    </row>
    <row r="403" spans="1:7" ht="15.75" customHeight="1">
      <c r="A403" s="22" t="s">
        <v>1172</v>
      </c>
      <c r="B403" s="20"/>
      <c r="C403" s="20"/>
      <c r="D403" s="20"/>
      <c r="E403" s="20"/>
      <c r="F403" s="20"/>
      <c r="G403" s="23"/>
    </row>
    <row r="404" spans="1:7" ht="108" customHeight="1">
      <c r="A404" s="11" t="s">
        <v>1173</v>
      </c>
      <c r="B404" s="12">
        <v>231</v>
      </c>
      <c r="C404" s="12" t="s">
        <v>1174</v>
      </c>
      <c r="D404" s="12" t="s">
        <v>1175</v>
      </c>
      <c r="E404" s="12" t="s">
        <v>484</v>
      </c>
      <c r="F404" s="12" t="s">
        <v>1176</v>
      </c>
      <c r="G404" s="14"/>
    </row>
    <row r="405" spans="1:7" ht="15.75" customHeight="1">
      <c r="A405" s="22" t="s">
        <v>1177</v>
      </c>
      <c r="B405" s="20"/>
      <c r="C405" s="20"/>
      <c r="D405" s="20"/>
      <c r="E405" s="20"/>
      <c r="F405" s="20"/>
      <c r="G405" s="23"/>
    </row>
    <row r="406" spans="1:7" ht="69.75" customHeight="1">
      <c r="A406" s="11" t="s">
        <v>1178</v>
      </c>
      <c r="B406" s="12">
        <v>232</v>
      </c>
      <c r="C406" s="12" t="s">
        <v>1179</v>
      </c>
      <c r="D406" s="12" t="s">
        <v>1180</v>
      </c>
      <c r="E406" s="12" t="s">
        <v>1181</v>
      </c>
      <c r="F406" s="12"/>
      <c r="G406" s="14"/>
    </row>
    <row r="407" spans="1:7" ht="15.75" customHeight="1">
      <c r="A407" s="22" t="s">
        <v>1182</v>
      </c>
      <c r="B407" s="20"/>
      <c r="C407" s="20"/>
      <c r="D407" s="20"/>
      <c r="E407" s="20"/>
      <c r="F407" s="20"/>
      <c r="G407" s="23"/>
    </row>
    <row r="408" spans="1:7" ht="15.75" customHeight="1">
      <c r="A408" s="8" t="s">
        <v>1183</v>
      </c>
      <c r="B408" s="9">
        <v>233</v>
      </c>
      <c r="C408" s="9" t="s">
        <v>1184</v>
      </c>
      <c r="D408" s="9" t="s">
        <v>1185</v>
      </c>
      <c r="E408" s="9" t="s">
        <v>1186</v>
      </c>
      <c r="F408" s="9"/>
      <c r="G408" s="10"/>
    </row>
    <row r="409" spans="1:7" ht="105.75" customHeight="1">
      <c r="A409" s="11" t="s">
        <v>1187</v>
      </c>
      <c r="B409" s="12">
        <v>234</v>
      </c>
      <c r="C409" s="12">
        <v>35</v>
      </c>
      <c r="D409" s="12" t="s">
        <v>1188</v>
      </c>
      <c r="E409" s="12" t="s">
        <v>1189</v>
      </c>
      <c r="F409" s="12"/>
      <c r="G409" s="14"/>
    </row>
    <row r="410" spans="1:7" ht="15.75" customHeight="1">
      <c r="A410" s="25"/>
      <c r="B410" s="16"/>
      <c r="C410" s="16"/>
      <c r="D410" s="16"/>
      <c r="E410" s="16"/>
      <c r="F410" s="16"/>
      <c r="G410" s="25"/>
    </row>
    <row r="411" spans="1:7" ht="15.75" customHeight="1">
      <c r="A411" s="22" t="s">
        <v>1190</v>
      </c>
      <c r="B411" s="20"/>
      <c r="C411" s="20"/>
      <c r="D411" s="20"/>
      <c r="E411" s="20"/>
      <c r="F411" s="20"/>
      <c r="G411" s="23"/>
    </row>
    <row r="412" spans="1:7" ht="60" customHeight="1">
      <c r="A412" s="11" t="s">
        <v>1191</v>
      </c>
      <c r="B412" s="12">
        <v>235</v>
      </c>
      <c r="C412" s="12">
        <v>636</v>
      </c>
      <c r="D412" s="12" t="s">
        <v>1192</v>
      </c>
      <c r="E412" s="12" t="s">
        <v>882</v>
      </c>
      <c r="F412" s="12"/>
      <c r="G412" s="14"/>
    </row>
    <row r="413" spans="1:7" ht="15.75" customHeight="1">
      <c r="A413" s="25"/>
      <c r="B413" s="16"/>
      <c r="C413" s="16"/>
      <c r="D413" s="16"/>
      <c r="E413" s="16"/>
      <c r="F413" s="16"/>
      <c r="G413" s="25"/>
    </row>
    <row r="414" spans="1:7" ht="15.75" customHeight="1">
      <c r="A414" s="22" t="s">
        <v>1193</v>
      </c>
      <c r="B414" s="20"/>
      <c r="C414" s="20"/>
      <c r="D414" s="20"/>
      <c r="E414" s="20"/>
      <c r="F414" s="20"/>
      <c r="G414" s="23"/>
    </row>
    <row r="415" spans="1:7" ht="89.25" customHeight="1">
      <c r="A415" s="24" t="s">
        <v>1194</v>
      </c>
      <c r="B415" s="12">
        <v>236</v>
      </c>
      <c r="C415" s="12" t="s">
        <v>1195</v>
      </c>
      <c r="D415" s="12" t="s">
        <v>1196</v>
      </c>
      <c r="E415" s="12" t="s">
        <v>1197</v>
      </c>
      <c r="F415" s="13" t="s">
        <v>1198</v>
      </c>
      <c r="G415" s="14"/>
    </row>
    <row r="416" spans="1:7" ht="15.75" customHeight="1">
      <c r="A416" s="20"/>
      <c r="B416" s="20"/>
      <c r="C416" s="20"/>
      <c r="D416" s="20"/>
      <c r="E416" s="20"/>
      <c r="F416" s="21" t="s">
        <v>1199</v>
      </c>
      <c r="G416" s="23"/>
    </row>
    <row r="417" spans="1:7" ht="15.75" customHeight="1">
      <c r="A417" s="8" t="s">
        <v>1200</v>
      </c>
      <c r="B417" s="9">
        <v>237</v>
      </c>
      <c r="C417" s="9" t="s">
        <v>1201</v>
      </c>
      <c r="D417" s="9" t="s">
        <v>1202</v>
      </c>
      <c r="E417" s="9" t="s">
        <v>1203</v>
      </c>
      <c r="F417" s="9" t="s">
        <v>1204</v>
      </c>
      <c r="G417" s="10"/>
    </row>
    <row r="418" spans="1:7" ht="45" customHeight="1">
      <c r="A418" s="11" t="s">
        <v>1205</v>
      </c>
      <c r="B418" s="12">
        <v>238</v>
      </c>
      <c r="C418" s="12">
        <v>483</v>
      </c>
      <c r="D418" s="12" t="s">
        <v>1206</v>
      </c>
      <c r="E418" s="12" t="s">
        <v>1207</v>
      </c>
      <c r="F418" s="12">
        <v>9212589402</v>
      </c>
      <c r="G418" s="14"/>
    </row>
    <row r="419" spans="1:7" ht="15.75" customHeight="1">
      <c r="A419" s="25"/>
      <c r="B419" s="16"/>
      <c r="C419" s="16"/>
      <c r="D419" s="16"/>
      <c r="E419" s="16"/>
      <c r="F419" s="16"/>
      <c r="G419" s="25"/>
    </row>
    <row r="420" spans="1:7" ht="15.75" customHeight="1">
      <c r="A420" s="22" t="s">
        <v>1208</v>
      </c>
      <c r="B420" s="20"/>
      <c r="C420" s="20"/>
      <c r="D420" s="20"/>
      <c r="E420" s="20"/>
      <c r="F420" s="20"/>
      <c r="G420" s="23"/>
    </row>
    <row r="421" spans="1:7" ht="15.75" customHeight="1">
      <c r="A421" s="8" t="s">
        <v>1209</v>
      </c>
      <c r="B421" s="9">
        <v>239</v>
      </c>
      <c r="C421" s="9">
        <v>776</v>
      </c>
      <c r="D421" s="9" t="s">
        <v>1210</v>
      </c>
      <c r="E421" s="9" t="s">
        <v>1211</v>
      </c>
      <c r="F421" s="9" t="s">
        <v>1212</v>
      </c>
      <c r="G421" s="10"/>
    </row>
    <row r="422" spans="1:7" ht="69.75" customHeight="1">
      <c r="A422" s="11" t="s">
        <v>1213</v>
      </c>
      <c r="B422" s="12">
        <v>240</v>
      </c>
      <c r="C422" s="12">
        <v>774</v>
      </c>
      <c r="D422" s="12" t="s">
        <v>1214</v>
      </c>
      <c r="E422" s="12" t="s">
        <v>1215</v>
      </c>
      <c r="F422" s="12" t="s">
        <v>1216</v>
      </c>
      <c r="G422" s="14"/>
    </row>
    <row r="423" spans="1:7" ht="15.75" customHeight="1">
      <c r="A423" s="22" t="s">
        <v>1217</v>
      </c>
      <c r="B423" s="20"/>
      <c r="C423" s="20"/>
      <c r="D423" s="20"/>
      <c r="E423" s="20"/>
      <c r="F423" s="20"/>
      <c r="G423" s="23"/>
    </row>
    <row r="424" spans="1:7" ht="67.5" customHeight="1">
      <c r="A424" s="11" t="s">
        <v>1218</v>
      </c>
      <c r="B424" s="12">
        <v>241</v>
      </c>
      <c r="C424" s="12">
        <v>784</v>
      </c>
      <c r="D424" s="12" t="s">
        <v>1219</v>
      </c>
      <c r="E424" s="12" t="s">
        <v>1220</v>
      </c>
      <c r="F424" s="12" t="s">
        <v>1221</v>
      </c>
      <c r="G424" s="14"/>
    </row>
    <row r="425" spans="1:7" ht="15.75" customHeight="1">
      <c r="A425" s="22" t="s">
        <v>1222</v>
      </c>
      <c r="B425" s="20"/>
      <c r="C425" s="20"/>
      <c r="D425" s="20"/>
      <c r="E425" s="20"/>
      <c r="F425" s="20"/>
      <c r="G425" s="23"/>
    </row>
    <row r="426" spans="1:7" ht="60" customHeight="1">
      <c r="A426" s="11" t="s">
        <v>1223</v>
      </c>
      <c r="B426" s="12">
        <v>242</v>
      </c>
      <c r="C426" s="12">
        <v>670</v>
      </c>
      <c r="D426" s="12" t="s">
        <v>1224</v>
      </c>
      <c r="E426" s="12" t="s">
        <v>1225</v>
      </c>
      <c r="F426" s="12">
        <v>9062994135</v>
      </c>
      <c r="G426" s="14"/>
    </row>
    <row r="427" spans="1:7" ht="15.75" customHeight="1">
      <c r="A427" s="25"/>
      <c r="B427" s="16"/>
      <c r="C427" s="16"/>
      <c r="D427" s="16"/>
      <c r="E427" s="16"/>
      <c r="F427" s="16"/>
      <c r="G427" s="25"/>
    </row>
    <row r="428" spans="1:7" ht="15.75" customHeight="1">
      <c r="A428" s="22" t="s">
        <v>1226</v>
      </c>
      <c r="B428" s="20"/>
      <c r="C428" s="20"/>
      <c r="D428" s="20"/>
      <c r="E428" s="20"/>
      <c r="F428" s="20"/>
      <c r="G428" s="23"/>
    </row>
    <row r="429" spans="1:7" ht="15.75" customHeight="1">
      <c r="A429" s="8" t="s">
        <v>1227</v>
      </c>
      <c r="B429" s="9">
        <v>243</v>
      </c>
      <c r="C429" s="9">
        <v>11</v>
      </c>
      <c r="D429" s="9" t="s">
        <v>1228</v>
      </c>
      <c r="E429" s="9" t="s">
        <v>215</v>
      </c>
      <c r="F429" s="9" t="s">
        <v>1229</v>
      </c>
      <c r="G429" s="10"/>
    </row>
    <row r="430" spans="1:7" ht="60" customHeight="1">
      <c r="A430" s="11" t="s">
        <v>1230</v>
      </c>
      <c r="B430" s="12">
        <v>244</v>
      </c>
      <c r="C430" s="12">
        <v>757</v>
      </c>
      <c r="D430" s="12" t="s">
        <v>1231</v>
      </c>
      <c r="E430" s="12" t="s">
        <v>1151</v>
      </c>
      <c r="F430" s="12"/>
      <c r="G430" s="14"/>
    </row>
    <row r="431" spans="1:7" ht="15.75" customHeight="1">
      <c r="A431" s="25"/>
      <c r="B431" s="16"/>
      <c r="C431" s="16"/>
      <c r="D431" s="16"/>
      <c r="E431" s="16"/>
      <c r="F431" s="16"/>
      <c r="G431" s="25"/>
    </row>
    <row r="432" spans="1:7" ht="15.75" customHeight="1">
      <c r="A432" s="22" t="s">
        <v>1232</v>
      </c>
      <c r="B432" s="20"/>
      <c r="C432" s="20"/>
      <c r="D432" s="20"/>
      <c r="E432" s="20"/>
      <c r="F432" s="20"/>
      <c r="G432" s="23"/>
    </row>
    <row r="433" spans="1:7" ht="15.75" customHeight="1">
      <c r="A433" s="8" t="s">
        <v>1233</v>
      </c>
      <c r="B433" s="9">
        <v>245</v>
      </c>
      <c r="C433" s="9">
        <v>268</v>
      </c>
      <c r="D433" s="9" t="s">
        <v>1234</v>
      </c>
      <c r="E433" s="9" t="s">
        <v>1235</v>
      </c>
      <c r="F433" s="9">
        <v>9174207820</v>
      </c>
      <c r="G433" s="10"/>
    </row>
    <row r="434" spans="1:7" ht="60" customHeight="1">
      <c r="A434" s="11" t="s">
        <v>1236</v>
      </c>
      <c r="B434" s="12">
        <v>246</v>
      </c>
      <c r="C434" s="12">
        <v>652</v>
      </c>
      <c r="D434" s="12" t="s">
        <v>67</v>
      </c>
      <c r="E434" s="12" t="s">
        <v>1237</v>
      </c>
      <c r="F434" s="12" t="s">
        <v>1238</v>
      </c>
      <c r="G434" s="14"/>
    </row>
    <row r="435" spans="1:7" ht="15.75" customHeight="1">
      <c r="A435" s="25"/>
      <c r="B435" s="16"/>
      <c r="C435" s="16"/>
      <c r="D435" s="16"/>
      <c r="E435" s="16"/>
      <c r="F435" s="16"/>
      <c r="G435" s="25"/>
    </row>
    <row r="436" spans="1:7" ht="15.75" customHeight="1">
      <c r="A436" s="22" t="s">
        <v>1239</v>
      </c>
      <c r="B436" s="20"/>
      <c r="C436" s="20"/>
      <c r="D436" s="20"/>
      <c r="E436" s="20"/>
      <c r="F436" s="20"/>
      <c r="G436" s="23"/>
    </row>
    <row r="437" spans="1:7" ht="60" customHeight="1">
      <c r="A437" s="11" t="s">
        <v>1240</v>
      </c>
      <c r="B437" s="12">
        <v>247</v>
      </c>
      <c r="C437" s="12" t="s">
        <v>1241</v>
      </c>
      <c r="D437" s="12" t="s">
        <v>1242</v>
      </c>
      <c r="E437" s="12" t="s">
        <v>223</v>
      </c>
      <c r="F437" s="12"/>
      <c r="G437" s="14"/>
    </row>
    <row r="438" spans="1:7" ht="15.75" customHeight="1">
      <c r="A438" s="22" t="s">
        <v>1243</v>
      </c>
      <c r="B438" s="20"/>
      <c r="C438" s="20"/>
      <c r="D438" s="20"/>
      <c r="E438" s="20"/>
      <c r="F438" s="20"/>
      <c r="G438" s="23"/>
    </row>
    <row r="439" spans="1:7" ht="74.25" customHeight="1">
      <c r="A439" s="24" t="s">
        <v>1244</v>
      </c>
      <c r="B439" s="12">
        <v>248</v>
      </c>
      <c r="C439" s="12" t="s">
        <v>1245</v>
      </c>
      <c r="D439" s="12" t="s">
        <v>1246</v>
      </c>
      <c r="E439" s="12" t="s">
        <v>1247</v>
      </c>
      <c r="F439" s="12"/>
      <c r="G439" s="14"/>
    </row>
    <row r="440" spans="1:7" ht="15.75" customHeight="1">
      <c r="A440" s="20"/>
      <c r="B440" s="20"/>
      <c r="C440" s="20"/>
      <c r="D440" s="20"/>
      <c r="E440" s="20"/>
      <c r="F440" s="20"/>
      <c r="G440" s="23"/>
    </row>
    <row r="441" spans="1:7" ht="15.75" customHeight="1">
      <c r="A441" s="8" t="s">
        <v>1248</v>
      </c>
      <c r="B441" s="9">
        <v>249</v>
      </c>
      <c r="C441" s="9">
        <v>153</v>
      </c>
      <c r="D441" s="9" t="s">
        <v>1246</v>
      </c>
      <c r="E441" s="9" t="s">
        <v>1249</v>
      </c>
      <c r="F441" s="9" t="s">
        <v>1250</v>
      </c>
      <c r="G441" s="10"/>
    </row>
    <row r="442" spans="1:7" ht="45" customHeight="1">
      <c r="A442" s="11" t="s">
        <v>1251</v>
      </c>
      <c r="B442" s="12">
        <v>250</v>
      </c>
      <c r="C442" s="12">
        <v>480</v>
      </c>
      <c r="D442" s="12" t="s">
        <v>1252</v>
      </c>
      <c r="E442" s="12" t="s">
        <v>1253</v>
      </c>
      <c r="F442" s="12" t="s">
        <v>1254</v>
      </c>
      <c r="G442" s="14"/>
    </row>
    <row r="443" spans="1:7" ht="15.75" customHeight="1">
      <c r="A443" s="25"/>
      <c r="B443" s="16"/>
      <c r="C443" s="16"/>
      <c r="D443" s="16"/>
      <c r="E443" s="16"/>
      <c r="F443" s="16"/>
      <c r="G443" s="25"/>
    </row>
    <row r="444" spans="1:7" ht="15.75" customHeight="1">
      <c r="A444" s="22" t="s">
        <v>1255</v>
      </c>
      <c r="B444" s="20"/>
      <c r="C444" s="20"/>
      <c r="D444" s="20"/>
      <c r="E444" s="20"/>
      <c r="F444" s="20"/>
      <c r="G444" s="23"/>
    </row>
    <row r="445" spans="1:7" ht="60" customHeight="1">
      <c r="A445" s="11" t="s">
        <v>1256</v>
      </c>
      <c r="B445" s="12">
        <v>251</v>
      </c>
      <c r="C445" s="12">
        <v>761</v>
      </c>
      <c r="D445" s="12" t="s">
        <v>1257</v>
      </c>
      <c r="E445" s="12" t="s">
        <v>1258</v>
      </c>
      <c r="F445" s="12" t="s">
        <v>1259</v>
      </c>
      <c r="G445" s="14"/>
    </row>
    <row r="446" spans="1:7" ht="15.75" customHeight="1">
      <c r="A446" s="22" t="s">
        <v>1260</v>
      </c>
      <c r="B446" s="20"/>
      <c r="C446" s="20"/>
      <c r="D446" s="20"/>
      <c r="E446" s="20"/>
      <c r="F446" s="20"/>
      <c r="G446" s="23"/>
    </row>
    <row r="447" spans="1:7" ht="15.75" customHeight="1">
      <c r="A447" s="8" t="s">
        <v>1261</v>
      </c>
      <c r="B447" s="9">
        <v>252</v>
      </c>
      <c r="C447" s="9">
        <v>647</v>
      </c>
      <c r="D447" s="9" t="s">
        <v>1262</v>
      </c>
      <c r="E447" s="9" t="s">
        <v>1263</v>
      </c>
      <c r="F447" s="9"/>
      <c r="G447" s="10"/>
    </row>
    <row r="448" spans="1:7" ht="93" customHeight="1">
      <c r="A448" s="11" t="s">
        <v>1264</v>
      </c>
      <c r="B448" s="12">
        <v>253</v>
      </c>
      <c r="C448" s="12">
        <v>752</v>
      </c>
      <c r="D448" s="12" t="s">
        <v>1265</v>
      </c>
      <c r="E448" s="12" t="s">
        <v>1266</v>
      </c>
      <c r="F448" s="12" t="s">
        <v>1267</v>
      </c>
      <c r="G448" s="14"/>
    </row>
    <row r="449" spans="1:7" ht="15.75" customHeight="1">
      <c r="A449" s="25"/>
      <c r="B449" s="16"/>
      <c r="C449" s="16"/>
      <c r="D449" s="16"/>
      <c r="E449" s="16"/>
      <c r="F449" s="16"/>
      <c r="G449" s="25"/>
    </row>
    <row r="450" spans="1:7" ht="15.75" customHeight="1">
      <c r="A450" s="22" t="s">
        <v>1268</v>
      </c>
      <c r="B450" s="20"/>
      <c r="C450" s="20"/>
      <c r="D450" s="20"/>
      <c r="E450" s="20"/>
      <c r="F450" s="20"/>
      <c r="G450" s="23"/>
    </row>
    <row r="451" spans="1:7" ht="15.75" customHeight="1">
      <c r="A451" s="8" t="s">
        <v>1269</v>
      </c>
      <c r="B451" s="9">
        <v>254</v>
      </c>
      <c r="C451" s="9" t="s">
        <v>1270</v>
      </c>
      <c r="D451" s="9" t="s">
        <v>1265</v>
      </c>
      <c r="E451" s="9" t="s">
        <v>1271</v>
      </c>
      <c r="F451" s="9" t="s">
        <v>1272</v>
      </c>
      <c r="G451" s="10"/>
    </row>
    <row r="452" spans="1:7" ht="15.75" customHeight="1">
      <c r="A452" s="8" t="s">
        <v>1273</v>
      </c>
      <c r="B452" s="9">
        <v>255</v>
      </c>
      <c r="C452" s="9" t="s">
        <v>1274</v>
      </c>
      <c r="D452" s="9" t="s">
        <v>1275</v>
      </c>
      <c r="E452" s="9" t="s">
        <v>1276</v>
      </c>
      <c r="F452" s="9" t="s">
        <v>1277</v>
      </c>
      <c r="G452" s="10"/>
    </row>
    <row r="453" spans="1:7" ht="45" customHeight="1">
      <c r="A453" s="11" t="s">
        <v>1278</v>
      </c>
      <c r="B453" s="12">
        <v>256</v>
      </c>
      <c r="C453" s="12">
        <v>727</v>
      </c>
      <c r="D453" s="12" t="s">
        <v>1279</v>
      </c>
      <c r="E453" s="12" t="s">
        <v>1280</v>
      </c>
      <c r="F453" s="12" t="s">
        <v>1281</v>
      </c>
      <c r="G453" s="14"/>
    </row>
    <row r="454" spans="1:7" ht="15.75" customHeight="1">
      <c r="A454" s="25"/>
      <c r="B454" s="16"/>
      <c r="C454" s="16"/>
      <c r="D454" s="16"/>
      <c r="E454" s="16"/>
      <c r="F454" s="16"/>
      <c r="G454" s="25"/>
    </row>
    <row r="455" spans="1:7" ht="15.75" customHeight="1">
      <c r="A455" s="22" t="s">
        <v>1282</v>
      </c>
      <c r="B455" s="20"/>
      <c r="C455" s="20"/>
      <c r="D455" s="20"/>
      <c r="E455" s="20"/>
      <c r="F455" s="20"/>
      <c r="G455" s="23"/>
    </row>
    <row r="456" spans="1:7" ht="45" customHeight="1">
      <c r="A456" s="11" t="s">
        <v>1283</v>
      </c>
      <c r="B456" s="12">
        <v>257</v>
      </c>
      <c r="C456" s="12" t="s">
        <v>1284</v>
      </c>
      <c r="D456" s="12" t="s">
        <v>1285</v>
      </c>
      <c r="E456" s="12" t="s">
        <v>1286</v>
      </c>
      <c r="F456" s="12"/>
      <c r="G456" s="14"/>
    </row>
    <row r="457" spans="1:7" ht="15.75" customHeight="1">
      <c r="A457" s="22" t="s">
        <v>1287</v>
      </c>
      <c r="B457" s="20"/>
      <c r="C457" s="20"/>
      <c r="D457" s="20"/>
      <c r="E457" s="20"/>
      <c r="F457" s="20"/>
      <c r="G457" s="23"/>
    </row>
    <row r="458" spans="1:7" ht="15.75" customHeight="1">
      <c r="A458" s="8" t="s">
        <v>1288</v>
      </c>
      <c r="B458" s="9">
        <v>258</v>
      </c>
      <c r="C458" s="9" t="s">
        <v>1289</v>
      </c>
      <c r="D458" s="9" t="s">
        <v>1290</v>
      </c>
      <c r="E458" s="9" t="s">
        <v>1291</v>
      </c>
      <c r="F458" s="9" t="s">
        <v>1292</v>
      </c>
      <c r="G458" s="10"/>
    </row>
    <row r="459" spans="1:7" ht="60" customHeight="1">
      <c r="A459" s="11" t="s">
        <v>1293</v>
      </c>
      <c r="B459" s="12">
        <v>259</v>
      </c>
      <c r="C459" s="12" t="s">
        <v>1294</v>
      </c>
      <c r="D459" s="12" t="s">
        <v>1295</v>
      </c>
      <c r="E459" s="12" t="s">
        <v>773</v>
      </c>
      <c r="F459" s="12" t="s">
        <v>1296</v>
      </c>
      <c r="G459" s="14"/>
    </row>
    <row r="460" spans="1:7" ht="15.75" customHeight="1">
      <c r="A460" s="22" t="s">
        <v>1297</v>
      </c>
      <c r="B460" s="20"/>
      <c r="C460" s="20"/>
      <c r="D460" s="20"/>
      <c r="E460" s="20"/>
      <c r="F460" s="20"/>
      <c r="G460" s="23"/>
    </row>
    <row r="461" spans="1:7" ht="67.5" customHeight="1">
      <c r="A461" s="11" t="s">
        <v>1298</v>
      </c>
      <c r="B461" s="12">
        <v>260</v>
      </c>
      <c r="C461" s="12">
        <v>635</v>
      </c>
      <c r="D461" s="12" t="s">
        <v>1299</v>
      </c>
      <c r="E461" s="12" t="s">
        <v>1300</v>
      </c>
      <c r="F461" s="12" t="s">
        <v>1301</v>
      </c>
      <c r="G461" s="14"/>
    </row>
    <row r="462" spans="1:7" ht="15.75" customHeight="1">
      <c r="A462" s="25"/>
      <c r="B462" s="16"/>
      <c r="C462" s="16"/>
      <c r="D462" s="16"/>
      <c r="E462" s="16"/>
      <c r="F462" s="16"/>
      <c r="G462" s="25"/>
    </row>
    <row r="463" spans="1:7" ht="15.75" customHeight="1">
      <c r="A463" s="22" t="s">
        <v>1302</v>
      </c>
      <c r="B463" s="20"/>
      <c r="C463" s="20"/>
      <c r="D463" s="20"/>
      <c r="E463" s="20"/>
      <c r="F463" s="20"/>
      <c r="G463" s="23"/>
    </row>
    <row r="464" spans="1:7" ht="15.75" customHeight="1">
      <c r="A464" s="8" t="s">
        <v>1303</v>
      </c>
      <c r="B464" s="9">
        <v>261</v>
      </c>
      <c r="C464" s="9" t="s">
        <v>1304</v>
      </c>
      <c r="D464" s="9" t="s">
        <v>1305</v>
      </c>
      <c r="E464" s="9" t="s">
        <v>1306</v>
      </c>
      <c r="F464" s="9">
        <v>9195611086</v>
      </c>
      <c r="G464" s="10"/>
    </row>
    <row r="465" spans="1:7" ht="57" customHeight="1">
      <c r="A465" s="11" t="s">
        <v>1307</v>
      </c>
      <c r="B465" s="12">
        <v>262</v>
      </c>
      <c r="C465" s="12" t="s">
        <v>1308</v>
      </c>
      <c r="D465" s="12" t="s">
        <v>1309</v>
      </c>
      <c r="E465" s="12" t="s">
        <v>1310</v>
      </c>
      <c r="F465" s="12" t="s">
        <v>1311</v>
      </c>
      <c r="G465" s="14"/>
    </row>
    <row r="466" spans="1:7" ht="15.75" customHeight="1">
      <c r="A466" s="22" t="s">
        <v>1312</v>
      </c>
      <c r="B466" s="20"/>
      <c r="C466" s="20"/>
      <c r="D466" s="20"/>
      <c r="E466" s="20"/>
      <c r="F466" s="20"/>
      <c r="G466" s="23"/>
    </row>
    <row r="467" spans="1:7" ht="45" customHeight="1">
      <c r="A467" s="11" t="s">
        <v>1313</v>
      </c>
      <c r="B467" s="12">
        <v>263</v>
      </c>
      <c r="C467" s="12">
        <v>756</v>
      </c>
      <c r="D467" s="12" t="s">
        <v>1314</v>
      </c>
      <c r="E467" s="12" t="s">
        <v>1315</v>
      </c>
      <c r="F467" s="12" t="s">
        <v>1316</v>
      </c>
      <c r="G467" s="14"/>
    </row>
    <row r="468" spans="1:7" ht="15.75" customHeight="1">
      <c r="A468" s="22" t="s">
        <v>1317</v>
      </c>
      <c r="B468" s="20"/>
      <c r="C468" s="20"/>
      <c r="D468" s="20"/>
      <c r="E468" s="20"/>
      <c r="F468" s="20"/>
      <c r="G468" s="23"/>
    </row>
    <row r="469" spans="1:7" ht="15.75" customHeight="1">
      <c r="A469" s="8" t="s">
        <v>1318</v>
      </c>
      <c r="B469" s="9">
        <v>264</v>
      </c>
      <c r="C469" s="9" t="s">
        <v>1319</v>
      </c>
      <c r="D469" s="9" t="s">
        <v>1320</v>
      </c>
      <c r="E469" s="9" t="s">
        <v>1321</v>
      </c>
      <c r="F469" s="9" t="s">
        <v>1322</v>
      </c>
      <c r="G469" s="10"/>
    </row>
    <row r="470" spans="1:7" ht="15.75" customHeight="1">
      <c r="A470" s="8" t="s">
        <v>1323</v>
      </c>
      <c r="B470" s="9">
        <v>265</v>
      </c>
      <c r="C470" s="9">
        <v>87</v>
      </c>
      <c r="D470" s="9" t="s">
        <v>1320</v>
      </c>
      <c r="E470" s="9" t="s">
        <v>826</v>
      </c>
      <c r="F470" s="9" t="s">
        <v>1324</v>
      </c>
      <c r="G470" s="10"/>
    </row>
    <row r="471" spans="1:7" ht="87" customHeight="1">
      <c r="A471" s="24" t="s">
        <v>1325</v>
      </c>
      <c r="B471" s="12">
        <v>266</v>
      </c>
      <c r="C471" s="12" t="s">
        <v>1326</v>
      </c>
      <c r="D471" s="12" t="s">
        <v>1327</v>
      </c>
      <c r="E471" s="12" t="s">
        <v>1328</v>
      </c>
      <c r="F471" s="13" t="s">
        <v>1329</v>
      </c>
      <c r="G471" s="14"/>
    </row>
    <row r="472" spans="1:7" ht="15.75" customHeight="1">
      <c r="A472" s="16"/>
      <c r="B472" s="16"/>
      <c r="C472" s="16"/>
      <c r="D472" s="16"/>
      <c r="E472" s="16"/>
      <c r="F472" s="17"/>
      <c r="G472" s="18"/>
    </row>
    <row r="473" spans="1:7" ht="15.75" customHeight="1">
      <c r="A473" s="20"/>
      <c r="B473" s="20"/>
      <c r="C473" s="20"/>
      <c r="D473" s="20"/>
      <c r="E473" s="20"/>
      <c r="F473" s="21" t="s">
        <v>1330</v>
      </c>
      <c r="G473" s="23"/>
    </row>
    <row r="474" spans="1:7" ht="15.75" customHeight="1">
      <c r="A474" s="8" t="s">
        <v>1331</v>
      </c>
      <c r="B474" s="9">
        <v>267</v>
      </c>
      <c r="C474" s="9">
        <v>789</v>
      </c>
      <c r="D474" s="9" t="s">
        <v>1253</v>
      </c>
      <c r="E474" s="9" t="s">
        <v>1332</v>
      </c>
      <c r="F474" s="9"/>
      <c r="G474" s="10"/>
    </row>
    <row r="475" spans="1:7" ht="15.75" customHeight="1">
      <c r="A475" s="8" t="s">
        <v>1333</v>
      </c>
      <c r="B475" s="9">
        <v>268</v>
      </c>
      <c r="C475" s="9">
        <v>554</v>
      </c>
      <c r="D475" s="9" t="s">
        <v>1253</v>
      </c>
      <c r="E475" s="9" t="s">
        <v>1334</v>
      </c>
      <c r="F475" s="9">
        <v>9267182604</v>
      </c>
      <c r="G475" s="10"/>
    </row>
    <row r="476" spans="1:7" ht="15.75" customHeight="1">
      <c r="A476" s="8" t="s">
        <v>1335</v>
      </c>
      <c r="B476" s="9">
        <v>269</v>
      </c>
      <c r="C476" s="9" t="s">
        <v>1336</v>
      </c>
      <c r="D476" s="9" t="s">
        <v>1337</v>
      </c>
      <c r="E476" s="9" t="s">
        <v>66</v>
      </c>
      <c r="F476" s="9" t="s">
        <v>1338</v>
      </c>
      <c r="G476" s="10"/>
    </row>
    <row r="477" spans="1:7" ht="15.75" customHeight="1">
      <c r="A477" s="8" t="s">
        <v>1339</v>
      </c>
      <c r="B477" s="9">
        <v>270</v>
      </c>
      <c r="C477" s="9" t="s">
        <v>1340</v>
      </c>
      <c r="D477" s="9" t="s">
        <v>1341</v>
      </c>
      <c r="E477" s="9" t="s">
        <v>1342</v>
      </c>
      <c r="F477" s="9">
        <v>9175397275</v>
      </c>
      <c r="G477" s="10"/>
    </row>
    <row r="478" spans="1:7" ht="69.75" customHeight="1">
      <c r="A478" s="11" t="s">
        <v>1343</v>
      </c>
      <c r="B478" s="12">
        <v>271</v>
      </c>
      <c r="C478" s="12">
        <v>669</v>
      </c>
      <c r="D478" s="12" t="s">
        <v>1344</v>
      </c>
      <c r="E478" s="12" t="s">
        <v>603</v>
      </c>
      <c r="F478" s="13" t="s">
        <v>1345</v>
      </c>
      <c r="G478" s="14"/>
    </row>
    <row r="479" spans="1:7" ht="15.75" customHeight="1">
      <c r="A479" s="15" t="s">
        <v>1346</v>
      </c>
      <c r="B479" s="16"/>
      <c r="C479" s="16"/>
      <c r="D479" s="16"/>
      <c r="E479" s="16"/>
      <c r="F479" s="17"/>
      <c r="G479" s="18"/>
    </row>
    <row r="480" spans="1:7" ht="15.75" customHeight="1">
      <c r="A480" s="19"/>
      <c r="B480" s="20"/>
      <c r="C480" s="20"/>
      <c r="D480" s="20"/>
      <c r="E480" s="20"/>
      <c r="F480" s="21" t="s">
        <v>1347</v>
      </c>
      <c r="G480" s="19"/>
    </row>
    <row r="481" spans="1:7" ht="60" customHeight="1">
      <c r="A481" s="11" t="s">
        <v>1348</v>
      </c>
      <c r="B481" s="12">
        <v>272</v>
      </c>
      <c r="C481" s="12" t="s">
        <v>1349</v>
      </c>
      <c r="D481" s="12" t="s">
        <v>1350</v>
      </c>
      <c r="E481" s="12" t="s">
        <v>1351</v>
      </c>
      <c r="F481" s="12">
        <v>9172071003</v>
      </c>
      <c r="G481" s="14"/>
    </row>
    <row r="482" spans="1:7" ht="15.75" customHeight="1">
      <c r="A482" s="25"/>
      <c r="B482" s="16"/>
      <c r="C482" s="16"/>
      <c r="D482" s="16"/>
      <c r="E482" s="16"/>
      <c r="F482" s="16"/>
      <c r="G482" s="25"/>
    </row>
    <row r="483" spans="1:7" ht="15.75" customHeight="1">
      <c r="A483" s="22" t="s">
        <v>1352</v>
      </c>
      <c r="B483" s="20"/>
      <c r="C483" s="20"/>
      <c r="D483" s="20"/>
      <c r="E483" s="20"/>
      <c r="F483" s="20"/>
      <c r="G483" s="23"/>
    </row>
    <row r="484" spans="1:7" ht="15.75" customHeight="1">
      <c r="A484" s="8" t="s">
        <v>1353</v>
      </c>
      <c r="B484" s="9">
        <v>273</v>
      </c>
      <c r="C484" s="9" t="s">
        <v>1354</v>
      </c>
      <c r="D484" s="9" t="s">
        <v>1355</v>
      </c>
      <c r="E484" s="9" t="s">
        <v>1356</v>
      </c>
      <c r="F484" s="9" t="s">
        <v>1357</v>
      </c>
      <c r="G484" s="10"/>
    </row>
    <row r="485" spans="1:7" ht="15.75" customHeight="1">
      <c r="A485" s="8" t="s">
        <v>1358</v>
      </c>
      <c r="B485" s="9">
        <v>274</v>
      </c>
      <c r="C485" s="9" t="s">
        <v>1359</v>
      </c>
      <c r="D485" s="9" t="s">
        <v>1360</v>
      </c>
      <c r="E485" s="9" t="s">
        <v>298</v>
      </c>
      <c r="F485" s="9" t="s">
        <v>1361</v>
      </c>
      <c r="G485" s="10"/>
    </row>
    <row r="486" spans="1:7" ht="60" customHeight="1">
      <c r="A486" s="11" t="s">
        <v>1362</v>
      </c>
      <c r="B486" s="12">
        <v>275</v>
      </c>
      <c r="C486" s="12">
        <v>651</v>
      </c>
      <c r="D486" s="12" t="s">
        <v>1363</v>
      </c>
      <c r="E486" s="12" t="s">
        <v>1364</v>
      </c>
      <c r="F486" s="12"/>
      <c r="G486" s="14"/>
    </row>
    <row r="487" spans="1:7" ht="15.75" customHeight="1">
      <c r="A487" s="25"/>
      <c r="B487" s="16"/>
      <c r="C487" s="16"/>
      <c r="D487" s="16"/>
      <c r="E487" s="16"/>
      <c r="F487" s="16"/>
      <c r="G487" s="25"/>
    </row>
    <row r="488" spans="1:7" ht="15.75" customHeight="1">
      <c r="A488" s="22" t="s">
        <v>1365</v>
      </c>
      <c r="B488" s="20"/>
      <c r="C488" s="20"/>
      <c r="D488" s="20"/>
      <c r="E488" s="20"/>
      <c r="F488" s="20"/>
      <c r="G488" s="23"/>
    </row>
    <row r="489" spans="1:7" ht="15.75" customHeight="1">
      <c r="A489" s="11" t="s">
        <v>1366</v>
      </c>
      <c r="B489" s="12">
        <v>276</v>
      </c>
      <c r="C489" s="12">
        <v>247</v>
      </c>
      <c r="D489" s="12" t="s">
        <v>1367</v>
      </c>
      <c r="E489" s="12" t="s">
        <v>1368</v>
      </c>
      <c r="F489" s="12">
        <v>9065256809</v>
      </c>
      <c r="G489" s="14"/>
    </row>
    <row r="490" spans="1:7" ht="15.75" customHeight="1">
      <c r="A490" s="25"/>
      <c r="B490" s="16"/>
      <c r="C490" s="16"/>
      <c r="D490" s="16"/>
      <c r="E490" s="16"/>
      <c r="F490" s="16"/>
      <c r="G490" s="25"/>
    </row>
    <row r="491" spans="1:7" ht="15.75" customHeight="1">
      <c r="A491" s="22" t="s">
        <v>1369</v>
      </c>
      <c r="B491" s="20"/>
      <c r="C491" s="20"/>
      <c r="D491" s="20"/>
      <c r="E491" s="20"/>
      <c r="F491" s="20"/>
      <c r="G491" s="23"/>
    </row>
    <row r="492" spans="1:7" ht="110.25" customHeight="1">
      <c r="A492" s="24" t="s">
        <v>1370</v>
      </c>
      <c r="B492" s="12">
        <v>277</v>
      </c>
      <c r="C492" s="12">
        <v>508</v>
      </c>
      <c r="D492" s="12" t="s">
        <v>1371</v>
      </c>
      <c r="E492" s="12" t="s">
        <v>1372</v>
      </c>
      <c r="F492" s="13">
        <v>9778358275</v>
      </c>
      <c r="G492" s="14"/>
    </row>
    <row r="493" spans="1:7" ht="15.75" customHeight="1">
      <c r="A493" s="16"/>
      <c r="B493" s="16"/>
      <c r="C493" s="16"/>
      <c r="D493" s="16"/>
      <c r="E493" s="16"/>
      <c r="F493" s="17"/>
      <c r="G493" s="18"/>
    </row>
    <row r="494" spans="1:7" ht="15.75" customHeight="1">
      <c r="A494" s="20"/>
      <c r="B494" s="20"/>
      <c r="C494" s="20"/>
      <c r="D494" s="20"/>
      <c r="E494" s="20"/>
      <c r="F494" s="21">
        <v>9176658275</v>
      </c>
      <c r="G494" s="23"/>
    </row>
    <row r="495" spans="1:7" ht="60" customHeight="1">
      <c r="A495" s="11" t="s">
        <v>1373</v>
      </c>
      <c r="B495" s="12">
        <v>278</v>
      </c>
      <c r="C495" s="12">
        <v>656</v>
      </c>
      <c r="D495" s="12" t="s">
        <v>1374</v>
      </c>
      <c r="E495" s="12" t="s">
        <v>1375</v>
      </c>
      <c r="F495" s="12" t="s">
        <v>1376</v>
      </c>
      <c r="G495" s="14"/>
    </row>
    <row r="496" spans="1:7" ht="15.75" customHeight="1">
      <c r="A496" s="25"/>
      <c r="B496" s="16"/>
      <c r="C496" s="16"/>
      <c r="D496" s="16"/>
      <c r="E496" s="16"/>
      <c r="F496" s="16"/>
      <c r="G496" s="25"/>
    </row>
    <row r="497" spans="1:7" ht="15.75" customHeight="1">
      <c r="A497" s="22" t="s">
        <v>1377</v>
      </c>
      <c r="B497" s="20"/>
      <c r="C497" s="20"/>
      <c r="D497" s="20"/>
      <c r="E497" s="20"/>
      <c r="F497" s="20"/>
      <c r="G497" s="23"/>
    </row>
    <row r="498" spans="1:7" ht="60" customHeight="1">
      <c r="A498" s="11" t="s">
        <v>1378</v>
      </c>
      <c r="B498" s="12">
        <v>279</v>
      </c>
      <c r="C498" s="12">
        <v>662</v>
      </c>
      <c r="D498" s="12" t="s">
        <v>1379</v>
      </c>
      <c r="E498" s="12" t="s">
        <v>1380</v>
      </c>
      <c r="F498" s="12" t="s">
        <v>1381</v>
      </c>
      <c r="G498" s="14"/>
    </row>
    <row r="499" spans="1:7" ht="15.75" customHeight="1">
      <c r="A499" s="25"/>
      <c r="B499" s="16"/>
      <c r="C499" s="16"/>
      <c r="D499" s="16"/>
      <c r="E499" s="16"/>
      <c r="F499" s="16"/>
      <c r="G499" s="25"/>
    </row>
    <row r="500" spans="1:7" ht="15.75" customHeight="1">
      <c r="A500" s="22" t="s">
        <v>1382</v>
      </c>
      <c r="B500" s="20"/>
      <c r="C500" s="20"/>
      <c r="D500" s="20"/>
      <c r="E500" s="20"/>
      <c r="F500" s="20"/>
      <c r="G500" s="23"/>
    </row>
    <row r="501" spans="1:7" ht="60" customHeight="1">
      <c r="A501" s="11" t="s">
        <v>1383</v>
      </c>
      <c r="B501" s="12">
        <v>280</v>
      </c>
      <c r="C501" s="12">
        <v>427</v>
      </c>
      <c r="D501" s="12" t="s">
        <v>1384</v>
      </c>
      <c r="E501" s="12" t="s">
        <v>1385</v>
      </c>
      <c r="F501" s="12" t="s">
        <v>1386</v>
      </c>
      <c r="G501" s="14"/>
    </row>
    <row r="502" spans="1:7" ht="15.75" customHeight="1">
      <c r="A502" s="22" t="s">
        <v>1387</v>
      </c>
      <c r="B502" s="20"/>
      <c r="C502" s="20"/>
      <c r="D502" s="20"/>
      <c r="E502" s="20"/>
      <c r="F502" s="20"/>
      <c r="G502" s="23"/>
    </row>
    <row r="503" spans="1:7" ht="156.75" customHeight="1">
      <c r="A503" s="11" t="s">
        <v>1388</v>
      </c>
      <c r="B503" s="12">
        <v>281</v>
      </c>
      <c r="C503" s="12">
        <v>458</v>
      </c>
      <c r="D503" s="12" t="s">
        <v>1389</v>
      </c>
      <c r="E503" s="12" t="s">
        <v>1390</v>
      </c>
      <c r="F503" s="12">
        <v>9190817174</v>
      </c>
      <c r="G503" s="14"/>
    </row>
    <row r="504" spans="1:7" ht="15.75" customHeight="1">
      <c r="A504" s="15" t="s">
        <v>1391</v>
      </c>
      <c r="B504" s="16"/>
      <c r="C504" s="16"/>
      <c r="D504" s="16"/>
      <c r="E504" s="16"/>
      <c r="F504" s="16"/>
      <c r="G504" s="18"/>
    </row>
    <row r="505" spans="1:7" ht="15.75" customHeight="1">
      <c r="A505" s="19"/>
      <c r="B505" s="20"/>
      <c r="C505" s="20"/>
      <c r="D505" s="20"/>
      <c r="E505" s="20"/>
      <c r="F505" s="20"/>
      <c r="G505" s="19"/>
    </row>
    <row r="506" spans="1:7" ht="54.75" customHeight="1">
      <c r="A506" s="11" t="s">
        <v>1392</v>
      </c>
      <c r="B506" s="12">
        <v>282</v>
      </c>
      <c r="C506" s="12">
        <v>674</v>
      </c>
      <c r="D506" s="12" t="s">
        <v>1393</v>
      </c>
      <c r="E506" s="12" t="s">
        <v>1394</v>
      </c>
      <c r="F506" s="12" t="s">
        <v>1395</v>
      </c>
      <c r="G506" s="14"/>
    </row>
    <row r="507" spans="1:7" ht="15.75" customHeight="1">
      <c r="A507" s="25"/>
      <c r="B507" s="16"/>
      <c r="C507" s="16"/>
      <c r="D507" s="16"/>
      <c r="E507" s="16"/>
      <c r="F507" s="16"/>
      <c r="G507" s="25"/>
    </row>
    <row r="508" spans="1:7" ht="15.75" customHeight="1">
      <c r="A508" s="22" t="s">
        <v>1396</v>
      </c>
      <c r="B508" s="20"/>
      <c r="C508" s="20"/>
      <c r="D508" s="20"/>
      <c r="E508" s="20"/>
      <c r="F508" s="20"/>
      <c r="G508" s="23"/>
    </row>
    <row r="509" spans="1:7" ht="15.75" customHeight="1">
      <c r="A509" s="8" t="s">
        <v>1397</v>
      </c>
      <c r="B509" s="9">
        <v>283</v>
      </c>
      <c r="C509" s="9">
        <v>279</v>
      </c>
      <c r="D509" s="9" t="s">
        <v>1398</v>
      </c>
      <c r="E509" s="9" t="s">
        <v>1399</v>
      </c>
      <c r="F509" s="9">
        <v>9183191382</v>
      </c>
      <c r="G509" s="10"/>
    </row>
    <row r="510" spans="1:7" ht="15.75" customHeight="1">
      <c r="A510" s="8" t="s">
        <v>1400</v>
      </c>
      <c r="B510" s="9">
        <v>284</v>
      </c>
      <c r="C510" s="9" t="s">
        <v>1401</v>
      </c>
      <c r="D510" s="9" t="s">
        <v>1402</v>
      </c>
      <c r="E510" s="9" t="s">
        <v>1403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846ACE2A-92BB-4A65-B665-9FFA22F5DDB6}"/>
    <hyperlink ref="A3" r:id="rId2" xr:uid="{F115895D-2EE7-4589-8FC8-72F4546160AA}"/>
    <hyperlink ref="A4" r:id="rId3" xr:uid="{360593BA-5215-49DD-8ACA-8364D493489D}"/>
    <hyperlink ref="A5" r:id="rId4" xr:uid="{8113839C-614A-44BF-AEE0-6FD600BF3C6D}"/>
    <hyperlink ref="A7" r:id="rId5" xr:uid="{CDA3D01D-B87B-4390-9F74-5A7BA4698586}"/>
    <hyperlink ref="A8" r:id="rId6" xr:uid="{8C3C104D-3133-4781-A2EF-E9429CD563E3}"/>
    <hyperlink ref="A10" r:id="rId7" xr:uid="{53F915B2-3E28-4845-8D79-637BF4A9D35F}"/>
    <hyperlink ref="A11" r:id="rId8" xr:uid="{92A102E9-7C77-4C75-A0DE-FD6F012BF6DC}"/>
    <hyperlink ref="A12" r:id="rId9" xr:uid="{8B4E2F74-39AA-43F9-81F4-C13C457C4CF6}"/>
    <hyperlink ref="A13" r:id="rId10" xr:uid="{5843C31C-704B-4042-B7B7-6004260B626A}"/>
    <hyperlink ref="A14" r:id="rId11" xr:uid="{C3252AE0-773A-4121-AD13-F4BA1583F518}"/>
    <hyperlink ref="A15" r:id="rId12" xr:uid="{4B372092-F44A-4132-92B0-846FA5C4319C}"/>
    <hyperlink ref="A16" r:id="rId13" xr:uid="{35633402-2B4D-42B5-8CCA-2B68A48DCCE6}"/>
    <hyperlink ref="A18" r:id="rId14" xr:uid="{A1511B92-66FB-4563-B373-E86ABD7807E3}"/>
    <hyperlink ref="A19" r:id="rId15" xr:uid="{E325A435-B93C-4FA7-9344-9F3F8DCE8888}"/>
    <hyperlink ref="A22" r:id="rId16" xr:uid="{39B125C5-C0E5-43BE-9EB5-A24C3306C138}"/>
    <hyperlink ref="A23" r:id="rId17" xr:uid="{AD45CB26-F243-4D52-A314-E82B03C0B9C1}"/>
    <hyperlink ref="A25" r:id="rId18" xr:uid="{DAD74AEF-871E-4D2A-91CD-68B610154768}"/>
    <hyperlink ref="A26" r:id="rId19" xr:uid="{7DB6B53A-B792-4A56-AFBD-7D0FD1A1DB13}"/>
    <hyperlink ref="A27" r:id="rId20" xr:uid="{823BB4E5-F721-4336-A000-DCB7F89E511C}"/>
    <hyperlink ref="A28" r:id="rId21" xr:uid="{ACF1D8A2-381B-42F8-8A28-78A2D15EAD08}"/>
    <hyperlink ref="A29" r:id="rId22" xr:uid="{BF815BDE-1861-4F4E-9667-83CB67974C1F}"/>
    <hyperlink ref="A32" r:id="rId23" xr:uid="{5822524C-69B8-4427-AB1D-D01315D60FD5}"/>
    <hyperlink ref="A33" r:id="rId24" xr:uid="{B93B9097-8F8A-4FAB-9A12-87148882C226}"/>
    <hyperlink ref="A34" r:id="rId25" xr:uid="{6604A553-9BA5-4571-9360-DB5C0EFF9D44}"/>
    <hyperlink ref="A35" r:id="rId26" xr:uid="{8570BB31-9F09-46D6-91F2-4CD452B15674}"/>
    <hyperlink ref="A36" r:id="rId27" xr:uid="{66F837A1-2D41-48B3-81DD-A2B73E91F787}"/>
    <hyperlink ref="A38" r:id="rId28" xr:uid="{07DA9E75-0695-4EA9-A730-2A8A2FFF6B74}"/>
    <hyperlink ref="A39" r:id="rId29" xr:uid="{3DDF8004-0D5A-4108-8E7D-BC3E0246D86A}"/>
    <hyperlink ref="A40" r:id="rId30" xr:uid="{DB5E5F45-B91E-483C-B4CA-2D8CFD3A2C9E}"/>
    <hyperlink ref="A41" r:id="rId31" xr:uid="{8D278AEA-2363-4545-88F9-D03B75C95976}"/>
    <hyperlink ref="A42" r:id="rId32" xr:uid="{F5044164-3EA1-4CB9-9BD8-DF0C8E598BC9}"/>
    <hyperlink ref="A45" r:id="rId33" xr:uid="{69E7A8AE-11BD-4118-A0A8-B8CFA884600A}"/>
    <hyperlink ref="A46" r:id="rId34" xr:uid="{49446ADD-C771-49C7-A3A4-0722EC20D63E}"/>
    <hyperlink ref="A47" r:id="rId35" xr:uid="{310761D0-2833-4738-A24F-1112604DA793}"/>
    <hyperlink ref="A48" r:id="rId36" xr:uid="{8AD00C5E-62C6-4DBE-A0A9-429D1860FBB5}"/>
    <hyperlink ref="A49" r:id="rId37" xr:uid="{C9897920-5167-43E5-B8E8-A5DE532CEE6A}"/>
    <hyperlink ref="A50" r:id="rId38" xr:uid="{6FCAF765-EE41-4F51-A7A8-CD779447B205}"/>
    <hyperlink ref="A51" r:id="rId39" xr:uid="{A3703A48-EC6F-4D91-831D-225537EC0CF5}"/>
    <hyperlink ref="A54" r:id="rId40" xr:uid="{81ED835E-3684-4FBA-ADE7-FC196E5AEE85}"/>
    <hyperlink ref="A55" r:id="rId41" xr:uid="{4F6C0579-FD2F-4FA4-997F-D3C8CA13AED1}"/>
    <hyperlink ref="A56" r:id="rId42" xr:uid="{610B0400-66BD-4007-A524-2878A319CAB4}"/>
    <hyperlink ref="A57" r:id="rId43" xr:uid="{47B37110-78AC-4A63-98AB-6205C059FC43}"/>
    <hyperlink ref="A58" r:id="rId44" xr:uid="{AA29EFB9-3E40-4F10-A176-505F9016A6C5}"/>
    <hyperlink ref="A59" r:id="rId45" xr:uid="{861EDB92-6168-405A-BB24-D1A910BF3D2C}"/>
    <hyperlink ref="A60" r:id="rId46" xr:uid="{BFCC6DAB-014C-43B9-B00A-36D1A903B6DD}"/>
    <hyperlink ref="A61" r:id="rId47" xr:uid="{D73A72F2-92F0-4E1B-AA4D-0B1CAECD2532}"/>
    <hyperlink ref="A62" r:id="rId48" xr:uid="{EB70E16E-377E-40B1-ABFA-C3A3AD77E295}"/>
    <hyperlink ref="A64" r:id="rId49" xr:uid="{17B4E6E7-04A3-47FA-98D6-A80414742BDD}"/>
    <hyperlink ref="A65" r:id="rId50" xr:uid="{1BCCC670-6E2A-4BCF-BD7C-49BF1F442375}"/>
    <hyperlink ref="A66" r:id="rId51" xr:uid="{C66D13D7-5DBF-405C-8DE9-34BEAB1B5530}"/>
    <hyperlink ref="A67" r:id="rId52" xr:uid="{9F4BF007-9C4E-4490-B4EB-C475DB66E61C}"/>
    <hyperlink ref="A68" r:id="rId53" xr:uid="{DD24B668-0945-4712-AB4E-0976CC86AFD4}"/>
    <hyperlink ref="A69" r:id="rId54" xr:uid="{FF243E71-AC5C-4F9F-A76E-8E48B8B58E19}"/>
    <hyperlink ref="A70" r:id="rId55" xr:uid="{C2E954A8-88E7-4EEA-A5DE-88DDD6251775}"/>
    <hyperlink ref="A71" r:id="rId56" xr:uid="{87A707C6-F3F6-4153-BA7D-BB53CF10C7DC}"/>
    <hyperlink ref="A73" r:id="rId57" xr:uid="{6F2AA51B-1F0A-4E69-AC35-DFFEDAD0D406}"/>
    <hyperlink ref="A74" r:id="rId58" xr:uid="{56DDF028-1300-4E3F-A2E5-F5E21E497064}"/>
    <hyperlink ref="A75" r:id="rId59" xr:uid="{9CCEF772-0DF9-438D-AE53-CEA5196EEFB2}"/>
    <hyperlink ref="A77" r:id="rId60" xr:uid="{A4FBCBEA-135A-4D42-816B-379316C4F258}"/>
    <hyperlink ref="A78" r:id="rId61" xr:uid="{78363F0B-FFF5-4DB2-9422-676985EDFEFC}"/>
    <hyperlink ref="A79" r:id="rId62" xr:uid="{380967DE-1FDD-41DB-9B07-D19F7A112F3F}"/>
    <hyperlink ref="A80" r:id="rId63" xr:uid="{3C796CE0-A513-44F9-BF6B-0708220BC9CC}"/>
    <hyperlink ref="A81" r:id="rId64" xr:uid="{3D280A1E-B4C6-4ACC-89A7-BACE65AD98CF}"/>
    <hyperlink ref="A82" r:id="rId65" xr:uid="{89C7FE1F-F239-4980-BF2F-CEE716B4FCAE}"/>
    <hyperlink ref="A83" r:id="rId66" xr:uid="{CBFFD119-3B82-4076-A2F9-9AA21AF4D336}"/>
    <hyperlink ref="A84" r:id="rId67" xr:uid="{FD789403-AE89-4BA4-AAAD-9A46C8E7A90B}"/>
    <hyperlink ref="A85" r:id="rId68" xr:uid="{913B397A-D76A-44D4-8213-250F875BD40B}"/>
    <hyperlink ref="A87" r:id="rId69" xr:uid="{2C23B197-42C5-4B52-903F-5B87AAFF605D}"/>
    <hyperlink ref="A88" r:id="rId70" xr:uid="{9DC8E417-CB5E-4446-869E-B27E7AEADFE8}"/>
    <hyperlink ref="A89" r:id="rId71" xr:uid="{D62368E7-D9EA-416D-B049-6C087AB6F64C}"/>
    <hyperlink ref="A91" r:id="rId72" xr:uid="{5389026E-D257-4251-A19B-17FC008EC5EB}"/>
    <hyperlink ref="A93" r:id="rId73" xr:uid="{8B4D8054-2C86-43E6-B744-32047D94C455}"/>
    <hyperlink ref="A95" r:id="rId74" xr:uid="{A6FA157C-300D-402F-BB96-CE7238CFDBC2}"/>
    <hyperlink ref="A96" r:id="rId75" xr:uid="{471081D6-24E6-4978-A5E0-1CA0C9214FA3}"/>
    <hyperlink ref="A98" r:id="rId76" xr:uid="{7A81CFF0-42A5-4824-BAA5-3AD185F52A04}"/>
    <hyperlink ref="A99" r:id="rId77" xr:uid="{D3385E55-1FF3-4855-B276-975DEF8A36C9}"/>
    <hyperlink ref="A100" r:id="rId78" xr:uid="{B2B41AF1-B789-4D7B-8F45-04B1C82C1F3A}"/>
    <hyperlink ref="A101" r:id="rId79" xr:uid="{CEB388AB-DBA5-4296-8A73-DBA7B35CC743}"/>
    <hyperlink ref="A102" r:id="rId80" xr:uid="{28DFB522-9A9F-4597-8AC7-10EE7B630A25}"/>
    <hyperlink ref="A103" r:id="rId81" xr:uid="{C245D89B-6BAF-44EE-823F-B00E0DF93319}"/>
    <hyperlink ref="A104" r:id="rId82" xr:uid="{EC7CD60C-5F31-404A-9A89-4B89F2C6E60C}"/>
    <hyperlink ref="A106" r:id="rId83" xr:uid="{4BB15FF3-F87B-4D58-B3F4-9DA97BF38962}"/>
    <hyperlink ref="A107" r:id="rId84" xr:uid="{547C8070-382C-42BF-BBCC-69D0F214D20F}"/>
    <hyperlink ref="A109" r:id="rId85" xr:uid="{B589AB69-33F9-4032-810B-B603658627DC}"/>
    <hyperlink ref="A110" r:id="rId86" xr:uid="{89116B05-AB90-4D61-AAD1-BDACA9059BD8}"/>
    <hyperlink ref="A111" r:id="rId87" xr:uid="{0FD8176F-2CDB-4530-9FC8-675C2F179CE8}"/>
    <hyperlink ref="A112" r:id="rId88" xr:uid="{28068C13-F8E6-4915-BCE6-FB0733EEDAB8}"/>
    <hyperlink ref="A114" r:id="rId89" xr:uid="{3F70A8A3-4597-41FB-94D7-4EBDA11E8016}"/>
    <hyperlink ref="A115" r:id="rId90" xr:uid="{BD99E6C2-0380-4007-BB45-9957CF081E71}"/>
    <hyperlink ref="A116" r:id="rId91" xr:uid="{D4259087-A69A-44E3-A97C-EA775919343C}"/>
    <hyperlink ref="A117" r:id="rId92" xr:uid="{DAA020B3-031E-4567-AF58-6E03E2B3A6CB}"/>
    <hyperlink ref="A119" r:id="rId93" xr:uid="{28525F0E-A4A3-443C-91EB-D35B9968AC23}"/>
    <hyperlink ref="A120" r:id="rId94" xr:uid="{2C6F601C-614E-4251-9DF6-8511332A8747}"/>
    <hyperlink ref="A121" r:id="rId95" xr:uid="{F33366FC-60C4-4023-B0D9-B2EA5E7D2AE7}"/>
    <hyperlink ref="A122" r:id="rId96" xr:uid="{694FFCE7-5293-4353-A6E0-7299A5F90500}"/>
    <hyperlink ref="A123" r:id="rId97" xr:uid="{5F0CC2BB-8D00-4741-94D3-52415F52702D}"/>
    <hyperlink ref="A124" r:id="rId98" xr:uid="{4D7E0F02-DF56-4FD3-BE59-A7D6430006DA}"/>
    <hyperlink ref="A126" r:id="rId99" xr:uid="{4F6EABE9-19CC-4073-9C06-9CD5935CD40C}"/>
    <hyperlink ref="A127" r:id="rId100" xr:uid="{D32D674F-E089-4C19-B465-56034D49AAA4}"/>
    <hyperlink ref="A129" r:id="rId101" xr:uid="{60EABF91-5355-4AF9-AD1F-C17F04753AAA}"/>
    <hyperlink ref="A130" r:id="rId102" xr:uid="{DD7328FE-2715-4148-BD5B-FCA0FA3BAB74}"/>
    <hyperlink ref="A131" r:id="rId103" xr:uid="{3A6125C4-2B49-4A6B-813E-375FEA804B09}"/>
    <hyperlink ref="A132" r:id="rId104" xr:uid="{0B675CDD-6970-4CEB-8771-171B9DF4B9B4}"/>
    <hyperlink ref="A133" r:id="rId105" xr:uid="{8F4C66E9-1C8A-4418-9F06-4E99D16F0EE1}"/>
    <hyperlink ref="A134" r:id="rId106" xr:uid="{8C8236CA-CAD5-40C3-B067-F2C859E03B8D}"/>
    <hyperlink ref="A136" r:id="rId107" xr:uid="{35B365C8-F726-4657-A11B-809E169A4723}"/>
    <hyperlink ref="A137" r:id="rId108" xr:uid="{71AA03CC-B823-47C6-ABDB-2E6F564CEB1D}"/>
    <hyperlink ref="A138" r:id="rId109" xr:uid="{368B0976-D9BC-4445-A1E6-4B63A31D8A19}"/>
    <hyperlink ref="A139" r:id="rId110" xr:uid="{E48ED4AF-DFF3-44E4-85E1-DF48E292E472}"/>
    <hyperlink ref="A140" r:id="rId111" xr:uid="{791CF65D-B400-4AED-BBED-48C44C632C42}"/>
    <hyperlink ref="A141" r:id="rId112" xr:uid="{BF252E03-B284-4DD9-AEFC-6029399764ED}"/>
    <hyperlink ref="A142" r:id="rId113" xr:uid="{0A05C100-3DA2-47EF-A304-0CC0A5B3A84A}"/>
    <hyperlink ref="A143" r:id="rId114" xr:uid="{AA7173FE-24CC-412C-9AA2-CDA3BF3352EA}"/>
    <hyperlink ref="A144" r:id="rId115" xr:uid="{27E7F72B-2352-431D-98B0-BF254EDAD83F}"/>
    <hyperlink ref="A145" r:id="rId116" xr:uid="{884FD362-E38C-4B30-A71F-4B3421A4C3D7}"/>
    <hyperlink ref="A146" r:id="rId117" xr:uid="{69B34677-F650-4F7C-83C8-85B181FAE13B}"/>
    <hyperlink ref="A149" r:id="rId118" xr:uid="{FE3EDF6E-3546-4C2E-91B4-ADC9EA7DE810}"/>
    <hyperlink ref="A150" r:id="rId119" xr:uid="{6AD57106-5FB1-472F-A75F-0E2B52B22907}"/>
    <hyperlink ref="A151" r:id="rId120" xr:uid="{220970B4-1C1E-42B0-8D1A-46673266F01C}"/>
    <hyperlink ref="A152" r:id="rId121" xr:uid="{FEC64AB9-9A59-4A94-AAC9-564C843B6271}"/>
    <hyperlink ref="A153" r:id="rId122" xr:uid="{37DDE7E2-564A-433D-ACB1-AA629F6D6094}"/>
    <hyperlink ref="A154" r:id="rId123" xr:uid="{26FAB648-A6B5-4AB5-8D4F-C5302316CF9D}"/>
    <hyperlink ref="A155" r:id="rId124" xr:uid="{28C872A5-C3FB-422E-BB04-29E6875B77E6}"/>
    <hyperlink ref="A156" r:id="rId125" xr:uid="{577EFE93-15E2-4A00-849B-91219C229C6D}"/>
    <hyperlink ref="A157" r:id="rId126" xr:uid="{75B53F46-C125-4F0D-8829-FD36AF9E0A33}"/>
    <hyperlink ref="A158" r:id="rId127" xr:uid="{B53143F6-B78D-4895-90EF-220D6F7A2BE6}"/>
    <hyperlink ref="A160" r:id="rId128" xr:uid="{AB0ED593-9B1B-46C2-9273-370B2E6D23E6}"/>
    <hyperlink ref="A162" r:id="rId129" xr:uid="{1D9A85AF-43B0-47E6-B567-64450B22CA86}"/>
    <hyperlink ref="A163" r:id="rId130" xr:uid="{43EA0BB7-899F-4F10-9E1F-5D7565883DA6}"/>
    <hyperlink ref="A164" r:id="rId131" xr:uid="{8B92535E-A136-4DE6-9962-90D7AD85AB01}"/>
    <hyperlink ref="A165" r:id="rId132" xr:uid="{719E3620-9755-44AD-B972-59F34886FBB9}"/>
    <hyperlink ref="A166" r:id="rId133" xr:uid="{0675E61A-EC56-473F-A6DC-FE99D0551521}"/>
    <hyperlink ref="A168" r:id="rId134" xr:uid="{E7CD10AC-DEDC-4AE1-AC8B-8BC8348F3919}"/>
    <hyperlink ref="A169" r:id="rId135" xr:uid="{35130AD9-1F27-4AF9-AC1F-8A3D36E9D394}"/>
    <hyperlink ref="A170" r:id="rId136" xr:uid="{61C60E3A-FB59-49E4-8764-5960584E39B6}"/>
    <hyperlink ref="A171" r:id="rId137" xr:uid="{B0EB46FF-D98E-4D21-80D0-6D88BDE529F2}"/>
    <hyperlink ref="A172" r:id="rId138" xr:uid="{075F78D8-A9A5-4675-9C83-6E57A139DA60}"/>
    <hyperlink ref="A173" r:id="rId139" xr:uid="{B84917BB-7301-4768-82B9-FFD223DE04DF}"/>
    <hyperlink ref="A174" r:id="rId140" xr:uid="{AEDA6558-24CB-45E8-8BF5-88E2BF376B1C}"/>
    <hyperlink ref="A176" r:id="rId141" xr:uid="{E43F3978-7D2A-4D92-B91E-012AAAB1053E}"/>
    <hyperlink ref="A177" r:id="rId142" xr:uid="{BAA92ED9-3F0B-46F2-A894-1B063CE4F72A}"/>
    <hyperlink ref="A178" r:id="rId143" xr:uid="{8258793F-033F-4FC6-8E22-DAE202A17899}"/>
    <hyperlink ref="A180" r:id="rId144" xr:uid="{30BC664D-7C1C-493C-AD4C-83068D35F2B0}"/>
    <hyperlink ref="A181" r:id="rId145" xr:uid="{7D7E8657-0DDD-459E-A393-1D2C48D2560B}"/>
    <hyperlink ref="A182" r:id="rId146" xr:uid="{43ABE355-51C4-4938-ADEA-ABCA3AB399E3}"/>
    <hyperlink ref="A183" r:id="rId147" xr:uid="{6EB9D846-8509-4949-8261-2EE2F7FD596D}"/>
    <hyperlink ref="A184" r:id="rId148" xr:uid="{6A9F677C-C8E2-4F9E-864E-76043D3DE29E}"/>
    <hyperlink ref="A186" r:id="rId149" xr:uid="{33A6C421-8111-4E06-90EF-3D616F65284C}"/>
    <hyperlink ref="A187" r:id="rId150" xr:uid="{C87A2CA2-CD72-41CF-A57D-7EEC965FA3C2}"/>
    <hyperlink ref="A188" r:id="rId151" xr:uid="{3A2B970F-4748-42F1-91AA-99CA5E77D0F2}"/>
    <hyperlink ref="A189" r:id="rId152" xr:uid="{F04BB988-17E4-4E44-B928-D37404C10601}"/>
    <hyperlink ref="A191" r:id="rId153" xr:uid="{15FFF50B-6EF7-437C-BD08-E7C63E183130}"/>
    <hyperlink ref="A192" r:id="rId154" xr:uid="{A17D076A-3A22-4CAB-B98A-C019B2AEDD59}"/>
    <hyperlink ref="A194" r:id="rId155" xr:uid="{32FC2CD4-FC37-434F-B573-515FD3373C3B}"/>
    <hyperlink ref="A195" r:id="rId156" xr:uid="{B4BAFB01-A7F2-4FB0-AFFC-B9F1ED8802DD}"/>
    <hyperlink ref="A196" r:id="rId157" xr:uid="{BF354A4B-69A6-485A-A5E9-3E4D18333B0A}"/>
    <hyperlink ref="A197" r:id="rId158" xr:uid="{D71A134B-D218-44FE-9457-103CAB48EC0B}"/>
    <hyperlink ref="A198" r:id="rId159" xr:uid="{C364C178-4049-4678-B67E-9530266741E6}"/>
    <hyperlink ref="A199" r:id="rId160" xr:uid="{101EA956-C818-45DC-9F8A-B7B35ACE802D}"/>
    <hyperlink ref="A200" r:id="rId161" xr:uid="{CC795655-2D5C-4E79-BB6A-5F76BA9889D4}"/>
    <hyperlink ref="A201" r:id="rId162" xr:uid="{6EEAD3CC-4CA4-4071-B531-87BFA3662C4F}"/>
    <hyperlink ref="A202" r:id="rId163" xr:uid="{5481EE15-2DAD-4B4C-9C0F-8737403BF10B}"/>
    <hyperlink ref="A203" r:id="rId164" xr:uid="{17590425-6306-4265-BFCE-E27FE91CD1DF}"/>
    <hyperlink ref="A206" r:id="rId165" xr:uid="{1CA5F5FB-B5A8-491A-ADBC-5B234B7F04B4}"/>
    <hyperlink ref="A207" r:id="rId166" xr:uid="{C6592AA0-F7BC-4F16-A9D7-F7DB0992DD1F}"/>
    <hyperlink ref="A208" r:id="rId167" xr:uid="{DCA8D397-4719-460A-8FC5-105BCD4FE86E}"/>
    <hyperlink ref="A209" r:id="rId168" xr:uid="{8BFCED63-C30F-4964-BDF4-791A62C9749E}"/>
    <hyperlink ref="A210" r:id="rId169" xr:uid="{C71E5FFA-C14F-4EE5-BEB7-91EFC36D2BBC}"/>
    <hyperlink ref="A213" r:id="rId170" xr:uid="{9435F708-0AA0-4E23-BCC6-37526F7E5B3E}"/>
    <hyperlink ref="A214" r:id="rId171" xr:uid="{51FF31D0-7607-485D-828B-3ACF1775AE58}"/>
    <hyperlink ref="A215" r:id="rId172" xr:uid="{D2B5B331-DE6D-4A52-BE91-D9B411E38392}"/>
    <hyperlink ref="A216" r:id="rId173" xr:uid="{AAABEDD5-8598-4EEC-A961-FA64A0948C7D}"/>
    <hyperlink ref="A217" r:id="rId174" xr:uid="{D86381EF-FF1C-4BF1-B0DB-DEE042E418BE}"/>
    <hyperlink ref="A218" r:id="rId175" xr:uid="{2737876A-3D2A-4DC4-A717-7B8381B6047A}"/>
    <hyperlink ref="A219" r:id="rId176" xr:uid="{DA1303C4-4F40-4092-BD02-621AB31C1E6D}"/>
    <hyperlink ref="A221" r:id="rId177" xr:uid="{19473D81-E96F-4570-97CE-20DC98FDD789}"/>
    <hyperlink ref="A222" r:id="rId178" xr:uid="{195B041A-5D33-411B-8F9D-856FB565BB97}"/>
    <hyperlink ref="A223" r:id="rId179" xr:uid="{D42ED8B4-8D3E-4CDA-93CE-5A4F0147C656}"/>
    <hyperlink ref="A224" r:id="rId180" xr:uid="{382E0F7F-08DC-458C-988C-FB63AC6AE0D7}"/>
    <hyperlink ref="A226" r:id="rId181" xr:uid="{A1D53184-BB6C-423A-8C3A-A67FCBD16166}"/>
    <hyperlink ref="A227" r:id="rId182" xr:uid="{7849A0DE-B2D1-43A8-9D13-FAA783FFB257}"/>
    <hyperlink ref="A228" r:id="rId183" xr:uid="{43F11F89-F8D0-4BA5-8F3E-895C7BBC5AAA}"/>
    <hyperlink ref="A229" r:id="rId184" xr:uid="{C9175677-E6AB-4F44-B382-4ACC14ECA01B}"/>
    <hyperlink ref="A230" r:id="rId185" xr:uid="{C456E485-72FF-45AD-B341-33929AC78A0A}"/>
    <hyperlink ref="A232" r:id="rId186" xr:uid="{56FD53B2-08EA-484D-94E0-8ADE4B5792DF}"/>
    <hyperlink ref="A234" r:id="rId187" xr:uid="{572226EB-99C7-490C-8E85-8FEBC6F978A3}"/>
    <hyperlink ref="A235" r:id="rId188" xr:uid="{96E9682E-FCD2-434F-8E23-FA853D552C37}"/>
    <hyperlink ref="A236" r:id="rId189" xr:uid="{2B60897E-9C9E-45FC-93E2-C80CC7BBC896}"/>
    <hyperlink ref="A239" r:id="rId190" xr:uid="{D80F6F31-C503-426C-B3C3-52F739E7977B}"/>
    <hyperlink ref="A240" r:id="rId191" xr:uid="{8C57C444-75D1-412E-B370-C5BB61A2EDC8}"/>
    <hyperlink ref="A241" r:id="rId192" xr:uid="{4722322D-0376-460D-BD7D-18247BBE7ED2}"/>
    <hyperlink ref="A243" r:id="rId193" xr:uid="{36672E31-B859-486D-9149-DEC8FBD96036}"/>
    <hyperlink ref="A244" r:id="rId194" xr:uid="{85E2F36B-0063-4FA6-902B-CE2A4B92A876}"/>
    <hyperlink ref="A245" r:id="rId195" xr:uid="{A6276E90-6B75-4EDB-BACA-CF0AEE83F51A}"/>
    <hyperlink ref="A247" r:id="rId196" xr:uid="{60874B08-ACE7-47E7-A5C8-E85E53E73FD6}"/>
    <hyperlink ref="A248" r:id="rId197" xr:uid="{BEB57C73-3258-4D56-AF37-3819CC288B48}"/>
    <hyperlink ref="A250" r:id="rId198" xr:uid="{42B3474C-69FE-47DB-A0CD-3038692C5378}"/>
    <hyperlink ref="A252" r:id="rId199" xr:uid="{3BF881F3-0D18-4F1B-B11E-12DA5446332C}"/>
    <hyperlink ref="A253" r:id="rId200" xr:uid="{27C23C5E-D5DC-47D8-9BDD-592D6BFC91EC}"/>
    <hyperlink ref="A254" r:id="rId201" xr:uid="{9147524C-CE55-4479-BDA0-41A457EC66BF}"/>
    <hyperlink ref="A255" r:id="rId202" xr:uid="{AEDA4E3E-9DDC-491F-9AC8-7649B8262291}"/>
    <hyperlink ref="A257" r:id="rId203" xr:uid="{A35A0C2A-B77B-4B88-8BBE-8C897E0D26AD}"/>
    <hyperlink ref="A258" r:id="rId204" xr:uid="{26BF66D9-3253-4E09-875A-38F2DC0DCD14}"/>
    <hyperlink ref="A259" r:id="rId205" xr:uid="{C401CAC3-D257-40E1-A50F-C960EFD9FCF0}"/>
    <hyperlink ref="A260" r:id="rId206" xr:uid="{B94961D1-5821-470D-9639-CA46C846A0E5}"/>
    <hyperlink ref="A262" r:id="rId207" xr:uid="{4BE2E34B-A24F-4E9B-94F3-15A4E8FAD5D4}"/>
    <hyperlink ref="A263" r:id="rId208" xr:uid="{B69D8EF9-8B7C-4A9A-8740-50F0E186CF93}"/>
    <hyperlink ref="A264" r:id="rId209" xr:uid="{D104F914-CDB7-4EDD-B2C0-29B22108B66D}"/>
    <hyperlink ref="A265" r:id="rId210" xr:uid="{3CC64DBF-32A1-4480-8FA4-2712AE4D0DD7}"/>
    <hyperlink ref="A267" r:id="rId211" xr:uid="{1CFFC901-4AE4-4C0B-B1D0-B739CC3DBAAF}"/>
    <hyperlink ref="A269" r:id="rId212" xr:uid="{4A466A9C-FD9A-446B-87A4-E0F4FA915AF3}"/>
    <hyperlink ref="A270" r:id="rId213" xr:uid="{66FC20BB-A454-4D6D-8748-EAFB2715A0F9}"/>
    <hyperlink ref="A272" r:id="rId214" xr:uid="{94DA5092-16C7-4CD4-9A8D-90AF3D3E585B}"/>
    <hyperlink ref="A274" r:id="rId215" xr:uid="{041A1616-CBB9-491E-924A-C74579212441}"/>
    <hyperlink ref="A276" r:id="rId216" xr:uid="{D841C5B1-8513-4C17-AA14-41E12285C0A3}"/>
    <hyperlink ref="A278" r:id="rId217" xr:uid="{6E45799A-F0E6-47A4-A077-7F2A10D4662A}"/>
    <hyperlink ref="A279" r:id="rId218" xr:uid="{0FF7108D-213D-4BEE-AF15-7AA2CFB0C0A8}"/>
    <hyperlink ref="A280" r:id="rId219" xr:uid="{283032FC-E14D-4C1D-B3D3-E5F80E206722}"/>
    <hyperlink ref="A282" r:id="rId220" xr:uid="{04C0AC02-4C0C-4604-8980-C1ECF07B9F1D}"/>
    <hyperlink ref="A283" r:id="rId221" xr:uid="{CACFA8AA-3E55-4A10-A511-138831827E03}"/>
    <hyperlink ref="A284" r:id="rId222" xr:uid="{66E749A4-A432-4EDF-BB70-7D5025712DCE}"/>
    <hyperlink ref="A285" r:id="rId223" xr:uid="{7F0F48CE-BA91-44E1-826D-87B6CC45D0BD}"/>
    <hyperlink ref="A286" r:id="rId224" xr:uid="{459207DC-8A80-4236-B34B-8AE51BC56279}"/>
    <hyperlink ref="A287" r:id="rId225" xr:uid="{B75F6730-D842-47F0-8446-409773FFA7E2}"/>
    <hyperlink ref="A288" r:id="rId226" xr:uid="{5BBACEA7-3B0F-46C4-8579-EBE88165BB81}"/>
    <hyperlink ref="A289" r:id="rId227" xr:uid="{15DBA297-A46E-4B3E-8498-4D20D104D192}"/>
    <hyperlink ref="A291" r:id="rId228" xr:uid="{D20F250A-0F63-4436-9AD7-1151AA1A046E}"/>
    <hyperlink ref="A292" r:id="rId229" xr:uid="{1C02E19B-E74E-4789-8E3F-689F6953A6E7}"/>
    <hyperlink ref="A294" r:id="rId230" xr:uid="{20AA31FA-7DC4-45ED-AD8A-F4D6587151D1}"/>
    <hyperlink ref="A295" r:id="rId231" xr:uid="{200CD707-D0A3-4CF7-981F-A31A9C1FE9A8}"/>
    <hyperlink ref="A296" r:id="rId232" xr:uid="{0DE5A3C5-A897-4515-AD94-00E8AA70A6A4}"/>
    <hyperlink ref="A298" r:id="rId233" xr:uid="{8AD1C21F-DF30-465E-9595-526C2E55CE22}"/>
    <hyperlink ref="A300" r:id="rId234" xr:uid="{822AFAFE-1E3B-4192-9D2F-C87FDE2FA9DB}"/>
    <hyperlink ref="A301" r:id="rId235" xr:uid="{C6CFF368-76C9-454C-B1C2-303524B9B81F}"/>
    <hyperlink ref="A302" r:id="rId236" xr:uid="{EC2A02D8-1A4F-4745-8034-ECD827EF05D2}"/>
    <hyperlink ref="A303" r:id="rId237" xr:uid="{627F08BD-2F0D-49CE-BA27-81F1F1840A2E}"/>
    <hyperlink ref="A304" r:id="rId238" xr:uid="{0FE4882D-34BF-4450-AA5A-CB4A6C9DC93E}"/>
    <hyperlink ref="A305" r:id="rId239" xr:uid="{E5D277D7-DF7C-4098-81B4-861655B2AFAA}"/>
    <hyperlink ref="A307" r:id="rId240" xr:uid="{43847B7C-1CE0-41FB-8515-75F649724089}"/>
    <hyperlink ref="A308" r:id="rId241" xr:uid="{3760C669-513A-4D66-9FF3-A6938AC8AC89}"/>
    <hyperlink ref="A310" r:id="rId242" xr:uid="{6F0760D8-6284-4F42-8D6F-7B4F0EDD5520}"/>
    <hyperlink ref="A311" r:id="rId243" xr:uid="{37FD4219-38A7-4CE6-ACCE-B9535D3DC760}"/>
    <hyperlink ref="A312" r:id="rId244" xr:uid="{0F6D2B19-B9FD-4234-861F-0561B3980D0B}"/>
    <hyperlink ref="A313" r:id="rId245" location="yahoo.com" xr:uid="{79F86C07-60BC-49F6-8E25-C9323674A5F3}"/>
    <hyperlink ref="A314" r:id="rId246" xr:uid="{1C817BF9-3D7E-4FA9-BC3D-B86F450B0264}"/>
    <hyperlink ref="A316" r:id="rId247" xr:uid="{5A2D0DEB-8D6C-4879-8056-B9E13B24481B}"/>
    <hyperlink ref="A317" r:id="rId248" xr:uid="{7B3A9A38-47EF-478A-B0B8-DDB4154889E2}"/>
    <hyperlink ref="A319" r:id="rId249" xr:uid="{F64907D6-6360-486D-8855-C21F5C552D41}"/>
    <hyperlink ref="A320" r:id="rId250" xr:uid="{1EE836DB-4F40-4378-AC93-7C808B1B4B3F}"/>
    <hyperlink ref="A321" r:id="rId251" xr:uid="{A20D5004-E4B4-4F56-BF2D-5DA3AA316833}"/>
    <hyperlink ref="A322" r:id="rId252" xr:uid="{21CF83BB-2098-48C1-BC75-D8087473885A}"/>
    <hyperlink ref="A323" r:id="rId253" xr:uid="{AE1103A4-233C-4ED2-8E47-345E864CCB74}"/>
    <hyperlink ref="A324" r:id="rId254" xr:uid="{9BC03673-7B67-445D-A115-63EF93CF446D}"/>
    <hyperlink ref="A325" r:id="rId255" xr:uid="{C8F89634-67DB-4771-8396-F1874A124B6B}"/>
    <hyperlink ref="A327" r:id="rId256" xr:uid="{EA544A82-0304-4EA6-BFEE-F284A763B4FA}"/>
    <hyperlink ref="A328" r:id="rId257" xr:uid="{220D1E9E-D1E0-4441-8D19-A211FD1F13DE}"/>
    <hyperlink ref="A330" r:id="rId258" xr:uid="{8C6A5FAD-C081-4F3E-80DE-F4CCE84F8BCD}"/>
    <hyperlink ref="A331" r:id="rId259" xr:uid="{65542194-89FB-4F03-910F-0589EE2829D6}"/>
    <hyperlink ref="A332" r:id="rId260" xr:uid="{7E757E1D-3114-48E1-8C2C-A4965A0E49A7}"/>
    <hyperlink ref="A333" r:id="rId261" xr:uid="{3AF112B3-9267-4EF7-A278-24C99F0DA3A9}"/>
    <hyperlink ref="A334" r:id="rId262" xr:uid="{248ACD76-50B1-4052-8BEE-6B21C5DABE7E}"/>
    <hyperlink ref="A335" r:id="rId263" xr:uid="{2D0C798A-DA84-4E2D-AB8F-EFE935081529}"/>
    <hyperlink ref="A337" r:id="rId264" xr:uid="{D568682F-3823-47CC-B5FF-494ECE9E1DD4}"/>
    <hyperlink ref="A338" r:id="rId265" xr:uid="{DE940A6B-D887-4F2F-AB2E-3D3943A371BB}"/>
    <hyperlink ref="A339" r:id="rId266" xr:uid="{8A4989B1-E79C-44AD-AF33-5539582473E7}"/>
    <hyperlink ref="A341" r:id="rId267" xr:uid="{7D2A7E2D-E3A5-4FB8-95E3-EC9A3FE6D207}"/>
    <hyperlink ref="A342" r:id="rId268" xr:uid="{C3DD1AAA-B6F8-4488-985F-4FE0F2DEE9FB}"/>
    <hyperlink ref="A344" r:id="rId269" xr:uid="{1DB4F23C-97F6-4666-B9C3-278850581D2F}"/>
    <hyperlink ref="A345" r:id="rId270" xr:uid="{50F14D0C-9E85-4677-9F4C-A090FF038348}"/>
    <hyperlink ref="A346" r:id="rId271" xr:uid="{6446E455-FC8E-4F92-BD9C-3CC969E8890C}"/>
    <hyperlink ref="A348" r:id="rId272" xr:uid="{D3B4351E-F8AA-4D71-94D3-EE20B2A4702F}"/>
    <hyperlink ref="A349" r:id="rId273" xr:uid="{AB7C3DA9-68CA-42FD-85D4-33486F7B4764}"/>
    <hyperlink ref="A351" r:id="rId274" xr:uid="{5466EB4C-E554-4D13-9DE7-00D221C71525}"/>
    <hyperlink ref="A352" r:id="rId275" xr:uid="{235429DA-5B99-46B4-A139-436DD6E8F2F1}"/>
    <hyperlink ref="A354" r:id="rId276" xr:uid="{9D6E1F27-4128-41E6-A55F-102AA0008A1E}"/>
    <hyperlink ref="A355" r:id="rId277" xr:uid="{E64E9980-127B-4831-A173-086029EA8052}"/>
    <hyperlink ref="A357" r:id="rId278" xr:uid="{81E73A4B-A4CA-49BC-80BA-6C3EE5968BA2}"/>
    <hyperlink ref="A358" r:id="rId279" xr:uid="{2428C644-D7FE-489D-B747-3695C93C9DA7}"/>
    <hyperlink ref="A360" r:id="rId280" xr:uid="{264211DA-B59C-4751-A4D8-D358C6D710E9}"/>
    <hyperlink ref="A362" r:id="rId281" xr:uid="{42C428B4-275F-494B-A9A0-A4B0082EA340}"/>
    <hyperlink ref="A363" r:id="rId282" xr:uid="{ECBE45DD-C53D-49AA-9D8A-17AEDA6E05F0}"/>
    <hyperlink ref="A364" r:id="rId283" xr:uid="{9A288702-1211-4A86-8115-22F9933E9932}"/>
    <hyperlink ref="A365" r:id="rId284" xr:uid="{106AC0E1-2778-4339-96EA-E18CF68185B0}"/>
    <hyperlink ref="A366" r:id="rId285" xr:uid="{E14F1066-1307-4A35-ABCE-7E4A29B56E92}"/>
    <hyperlink ref="A367" r:id="rId286" xr:uid="{E8E90CA9-812F-4474-A9B0-E66A873891AD}"/>
    <hyperlink ref="A369" r:id="rId287" xr:uid="{21EA52FF-BBF4-43E1-B2C5-B7171FD6BAC9}"/>
    <hyperlink ref="A370" r:id="rId288" xr:uid="{B4C8FD5B-B31B-4151-B6D7-B92815E730B1}"/>
    <hyperlink ref="A372" r:id="rId289" xr:uid="{9557AA62-6B46-4C84-89A3-EC276B604A80}"/>
    <hyperlink ref="A373" r:id="rId290" xr:uid="{DAFF7DDB-9EAA-479E-9EFD-4F03237430D0}"/>
    <hyperlink ref="A375" r:id="rId291" xr:uid="{405369E7-116E-4A0B-8917-01700C56DBE6}"/>
    <hyperlink ref="A376" r:id="rId292" xr:uid="{B2328F21-7F61-4361-A7C3-A52E2C4F0B30}"/>
    <hyperlink ref="A377" r:id="rId293" xr:uid="{5637B7B1-29F5-4A68-83C3-C73D5627F323}"/>
    <hyperlink ref="A378" r:id="rId294" xr:uid="{3774EC69-B265-4F12-A005-BE359950697A}"/>
    <hyperlink ref="A379" r:id="rId295" xr:uid="{6CF7A7CE-1259-408A-808E-3F4C91B9BF4C}"/>
    <hyperlink ref="A380" r:id="rId296" xr:uid="{C6C1A910-D02B-4F93-B0C8-516E065D6E10}"/>
    <hyperlink ref="A381" r:id="rId297" xr:uid="{54713FCF-234C-4DBE-A01A-7A21853EAF82}"/>
    <hyperlink ref="A383" r:id="rId298" xr:uid="{F8CCCED3-CE5A-40A1-A6D4-74D6B31F2DA4}"/>
    <hyperlink ref="A384" r:id="rId299" xr:uid="{A02B4A33-F5F2-4A8D-922A-C4B561D4E825}"/>
    <hyperlink ref="A385" r:id="rId300" xr:uid="{521E1D0A-15DC-437F-BCBE-2718D9E5D390}"/>
    <hyperlink ref="A387" r:id="rId301" xr:uid="{ABF0E612-CBBA-4676-9133-FD5734CE00F2}"/>
    <hyperlink ref="A388" r:id="rId302" xr:uid="{1DE50F8C-084B-4E70-A9A2-8293A6CCED64}"/>
    <hyperlink ref="A390" r:id="rId303" xr:uid="{72D536E3-6FD1-4843-AE68-634220F7F880}"/>
    <hyperlink ref="A391" r:id="rId304" xr:uid="{DD84AC5E-77CE-445B-B9D3-29B0E3664E4D}"/>
    <hyperlink ref="A392" r:id="rId305" xr:uid="{4E6FB39A-E23E-433D-8263-4866E4AC2E51}"/>
    <hyperlink ref="A393" r:id="rId306" xr:uid="{061CA9AD-B9A0-461D-ABCB-E9EB6687454B}"/>
    <hyperlink ref="A394" r:id="rId307" xr:uid="{7EF29BB6-8A19-4C9A-8455-208E2500DC76}"/>
    <hyperlink ref="A395" r:id="rId308" xr:uid="{EDE0A840-FAC1-49FC-B763-D7039362F519}"/>
    <hyperlink ref="A396" r:id="rId309" xr:uid="{1D4F00A7-9AA3-4D67-96F1-309365031A7C}"/>
    <hyperlink ref="A397" r:id="rId310" xr:uid="{F3CF5991-BE39-45B8-B0B6-8447F50A5A39}"/>
    <hyperlink ref="A398" r:id="rId311" xr:uid="{6F6F1C5C-3752-453F-A815-EC2542D12852}"/>
    <hyperlink ref="A399" r:id="rId312" xr:uid="{5ED765CD-D7CE-40E8-A0C5-8D7E5DB58327}"/>
    <hyperlink ref="A400" r:id="rId313" xr:uid="{5B63E31D-CF2D-444B-A212-C93DF4075866}"/>
    <hyperlink ref="A401" r:id="rId314" xr:uid="{3502FED7-CF5D-40D7-B127-44BAA5AC454E}"/>
    <hyperlink ref="A403" r:id="rId315" xr:uid="{C9793651-B173-435B-B2C5-C57D46F5AF91}"/>
    <hyperlink ref="A404" r:id="rId316" xr:uid="{9BE28022-DBEC-4EB3-BB06-7FBD6010993E}"/>
    <hyperlink ref="A405" r:id="rId317" xr:uid="{28EF062D-3CB7-4112-A0EE-116E4FBEDA38}"/>
    <hyperlink ref="A406" r:id="rId318" xr:uid="{624F6709-E3AA-40C8-B8E4-11FC7094DD17}"/>
    <hyperlink ref="A407" r:id="rId319" xr:uid="{B36957C7-5E4B-42EA-9271-5A9A158027FD}"/>
    <hyperlink ref="A408" r:id="rId320" xr:uid="{2DFBFE7A-9645-4AED-B5FE-882E6750C76D}"/>
    <hyperlink ref="A409" r:id="rId321" xr:uid="{5E476228-DB11-49D9-9221-04FAE169A6DC}"/>
    <hyperlink ref="A411" r:id="rId322" xr:uid="{252A5368-72D8-4D9E-BB67-E461FECF10BE}"/>
    <hyperlink ref="A412" r:id="rId323" xr:uid="{1924BFED-7BF8-4E5F-A76E-651E42E7564B}"/>
    <hyperlink ref="A414" r:id="rId324" xr:uid="{29617780-EAA3-42FB-B54F-42F3A02270F1}"/>
    <hyperlink ref="A415" r:id="rId325" xr:uid="{810DB13F-22F9-40CC-B330-78E8E9552471}"/>
    <hyperlink ref="A417" r:id="rId326" xr:uid="{2EB15714-2E44-4C46-AAF5-A00C826DC29A}"/>
    <hyperlink ref="A418" r:id="rId327" xr:uid="{5977EB59-B157-40BD-825D-FAD969E87DAB}"/>
    <hyperlink ref="A420" r:id="rId328" xr:uid="{3EEFA574-82AD-4A44-A976-CB64820DDF69}"/>
    <hyperlink ref="A421" r:id="rId329" xr:uid="{DC4C81CA-9CF7-4E3B-95D6-419D18B8274D}"/>
    <hyperlink ref="A422" r:id="rId330" xr:uid="{692C1437-E761-4DA0-9C47-69F51AC12D57}"/>
    <hyperlink ref="A423" r:id="rId331" xr:uid="{05C83B35-0360-42DB-A9B8-AAF7BCF399BC}"/>
    <hyperlink ref="A424" r:id="rId332" xr:uid="{4E1E2EE1-B5AE-457E-9F4D-E04072290E75}"/>
    <hyperlink ref="A425" r:id="rId333" xr:uid="{F9FD69D6-2A3B-4F7A-94CB-56E5FF6574A7}"/>
    <hyperlink ref="A426" r:id="rId334" xr:uid="{2423355E-DD31-4F45-9BAA-94DF3CDBE720}"/>
    <hyperlink ref="A428" r:id="rId335" xr:uid="{05FCB9F4-95FA-427C-90A6-0171B9FF78C7}"/>
    <hyperlink ref="A429" r:id="rId336" xr:uid="{B32DDB4E-FE8E-47F1-A363-639B96168584}"/>
    <hyperlink ref="A430" r:id="rId337" xr:uid="{3466936F-D7AD-48FA-AF76-C36426250467}"/>
    <hyperlink ref="A432" r:id="rId338" xr:uid="{1DE34319-5640-4C8E-8BA6-2CB7292AE668}"/>
    <hyperlink ref="A433" r:id="rId339" xr:uid="{DF72E5D8-CA5B-448B-AC9D-985E4365F47E}"/>
    <hyperlink ref="A434" r:id="rId340" xr:uid="{7D0FE934-E433-4567-91BA-A8AED4EB163D}"/>
    <hyperlink ref="A436" r:id="rId341" xr:uid="{6128F8D5-EBD2-4130-BA30-F5F5BC6DEBE0}"/>
    <hyperlink ref="A437" r:id="rId342" xr:uid="{F13325C8-D149-43E0-970B-0F6DC8087D2A}"/>
    <hyperlink ref="A438" r:id="rId343" xr:uid="{E771E982-4A42-4DAD-A689-7CB24709F275}"/>
    <hyperlink ref="A439" r:id="rId344" xr:uid="{B43DAF7D-C77A-48C7-8BC2-DCEE8BCAB78F}"/>
    <hyperlink ref="A441" r:id="rId345" xr:uid="{8F5C82A2-ADE1-4ECD-A54C-1830717F2C11}"/>
    <hyperlink ref="A442" r:id="rId346" xr:uid="{0044A3B3-43B1-4F0C-9C68-4C801007C9FE}"/>
    <hyperlink ref="A444" r:id="rId347" xr:uid="{BEE475B8-488F-458C-B247-061E08E154E5}"/>
    <hyperlink ref="A445" r:id="rId348" xr:uid="{1A80BD4A-F040-4DEB-BDEF-EB4042DAFC3F}"/>
    <hyperlink ref="A446" r:id="rId349" xr:uid="{D191401C-54D1-4CD5-AD2A-A4CF5EC1617C}"/>
    <hyperlink ref="A447" r:id="rId350" xr:uid="{0A61C624-93C9-40D5-A895-3C55973DE6B0}"/>
    <hyperlink ref="A448" r:id="rId351" xr:uid="{0B438F61-7F17-4123-8C97-2B540E065CC3}"/>
    <hyperlink ref="A450" r:id="rId352" xr:uid="{B72AF451-E03D-4D2F-959C-AFD0A94D498D}"/>
    <hyperlink ref="A451" r:id="rId353" xr:uid="{592C54B5-C2F2-43E4-BD61-6EC815363A5F}"/>
    <hyperlink ref="A452" r:id="rId354" xr:uid="{F341C830-A251-4C60-9061-55A044F7CB26}"/>
    <hyperlink ref="A453" r:id="rId355" xr:uid="{857A5164-85EF-43AF-B2E8-E7FB733CD2ED}"/>
    <hyperlink ref="A455" r:id="rId356" xr:uid="{34EF189E-DD6E-4B12-8EBD-C6D93C7735A9}"/>
    <hyperlink ref="A456" r:id="rId357" xr:uid="{E751068E-36CE-43F8-A70C-7FF23C180658}"/>
    <hyperlink ref="A457" r:id="rId358" xr:uid="{78806170-8646-4D4B-8956-0216E0D9CC8A}"/>
    <hyperlink ref="A458" r:id="rId359" xr:uid="{560BBE36-2E6F-4511-B517-5FC49C6738E0}"/>
    <hyperlink ref="A459" r:id="rId360" xr:uid="{662FE692-B616-4D1C-B310-4D5FA4CAFB89}"/>
    <hyperlink ref="A460" r:id="rId361" xr:uid="{6CA9B34A-1F21-4179-9945-D60E5B17CF05}"/>
    <hyperlink ref="A461" r:id="rId362" xr:uid="{B0CF3116-411A-4EA4-BBB9-59205A900DB2}"/>
    <hyperlink ref="A463" r:id="rId363" xr:uid="{8B787568-C989-4660-8AAD-9585EAD1430D}"/>
    <hyperlink ref="A464" r:id="rId364" xr:uid="{80B25216-4D9F-42A1-8C16-3DDF5CF6FAF4}"/>
    <hyperlink ref="A465" r:id="rId365" xr:uid="{E0409B7E-4925-4F14-8FAC-92E7FD7AF537}"/>
    <hyperlink ref="A466" r:id="rId366" xr:uid="{E9F45A0E-25F6-4257-B052-E42BF82AE2F6}"/>
    <hyperlink ref="A467" r:id="rId367" xr:uid="{5D3F9799-BFA0-4EF7-A325-E40EAC700F32}"/>
    <hyperlink ref="A468" r:id="rId368" xr:uid="{13618590-A416-40C0-9E44-41533BA8B773}"/>
    <hyperlink ref="A469" r:id="rId369" xr:uid="{BE00945F-E561-47EC-89BB-383CF498E8E1}"/>
    <hyperlink ref="A470" r:id="rId370" xr:uid="{6AEC4B34-4177-4A54-B9CC-E79F0014BCE4}"/>
    <hyperlink ref="A471" r:id="rId371" xr:uid="{F33F5ADC-152A-4A46-9B29-29024CEFE3BC}"/>
    <hyperlink ref="A474" r:id="rId372" xr:uid="{03D5F6B1-01EF-49D7-AC92-1958ACDAC6EA}"/>
    <hyperlink ref="A475" r:id="rId373" xr:uid="{7C35A3B2-9CD6-4106-8D8B-BB5DDDD50429}"/>
    <hyperlink ref="A476" r:id="rId374" xr:uid="{203909F4-2132-4866-9095-17CE9CF0937D}"/>
    <hyperlink ref="A477" r:id="rId375" xr:uid="{02AB5A46-E52A-4A7F-B200-1AD349F38540}"/>
    <hyperlink ref="A478" r:id="rId376" xr:uid="{038A22F3-7E35-4A79-B6DD-DE13B934B4D0}"/>
    <hyperlink ref="A479" r:id="rId377" xr:uid="{02037AE2-AC1D-47EB-83BF-561A5D31D50A}"/>
    <hyperlink ref="A481" r:id="rId378" xr:uid="{5EF4A4FF-35F2-43C3-841F-2BB250EF0D23}"/>
    <hyperlink ref="A483" r:id="rId379" xr:uid="{5CB274EC-6013-453C-80B1-45DA117D2D00}"/>
    <hyperlink ref="A484" r:id="rId380" xr:uid="{43393B85-5339-4D6F-9819-D3CE389AECA9}"/>
    <hyperlink ref="A485" r:id="rId381" xr:uid="{547A2BCE-720F-462D-9132-1F838C4517EB}"/>
    <hyperlink ref="A486" r:id="rId382" xr:uid="{281F56E3-5522-468B-AA5E-AEA7AB8BE6DD}"/>
    <hyperlink ref="A488" r:id="rId383" xr:uid="{8D67B800-A3C7-4B15-BAA8-C531108B058C}"/>
    <hyperlink ref="A489" r:id="rId384" xr:uid="{453BF44B-7216-4C07-92D1-A40F3EFC8655}"/>
    <hyperlink ref="A491" r:id="rId385" xr:uid="{E65096E5-EB4D-4491-8B41-EA85DE3CBA53}"/>
    <hyperlink ref="A492" r:id="rId386" xr:uid="{1B76C9AC-4595-42E3-812E-A9AD3CB4E04F}"/>
    <hyperlink ref="A495" r:id="rId387" xr:uid="{91472738-46B3-4658-B6A0-15C9ECA5B0BF}"/>
    <hyperlink ref="A497" r:id="rId388" xr:uid="{588AEA0C-AC69-4721-9681-E16471066B6F}"/>
    <hyperlink ref="A498" r:id="rId389" xr:uid="{883DCBFA-82D3-4141-9B60-058EE67746E0}"/>
    <hyperlink ref="A500" r:id="rId390" xr:uid="{3CB55256-2CD3-4BEA-88FF-6AD39926B5A4}"/>
    <hyperlink ref="A501" r:id="rId391" xr:uid="{778B7C3D-907F-49C4-8A22-2BA1D221D5BA}"/>
    <hyperlink ref="A502" r:id="rId392" xr:uid="{0B7EAD8D-7774-42DD-A7D4-999260377C64}"/>
    <hyperlink ref="A503" r:id="rId393" xr:uid="{62E626B9-10CD-471B-92B8-F181E7139138}"/>
    <hyperlink ref="A504" r:id="rId394" xr:uid="{99BB0397-70C8-465A-A232-EA88BF982537}"/>
    <hyperlink ref="A506" r:id="rId395" xr:uid="{5F0961B9-B007-4FDA-B834-F5CF68E5658F}"/>
    <hyperlink ref="A508" r:id="rId396" xr:uid="{C1AF499D-3257-43DF-B7C0-31010B319BE8}"/>
    <hyperlink ref="A509" r:id="rId397" xr:uid="{1E6C771D-41F4-4CFC-8962-53F889B83810}"/>
    <hyperlink ref="A510" r:id="rId398" xr:uid="{C0400D54-FF86-4FC5-BB7E-2698681462AA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44773.355387766205</v>
      </c>
      <c r="B2" s="3" t="s">
        <v>44</v>
      </c>
      <c r="C2" s="4" t="s">
        <v>22</v>
      </c>
      <c r="G2" s="4" t="s">
        <v>45</v>
      </c>
      <c r="H2" s="4" t="s">
        <v>46</v>
      </c>
      <c r="I2" s="4" t="s">
        <v>25</v>
      </c>
      <c r="K2" s="4">
        <v>36.4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47</v>
      </c>
      <c r="V2" s="4" t="s">
        <v>29</v>
      </c>
    </row>
    <row r="3" spans="1:22">
      <c r="A3" s="2">
        <v>44773.369205370371</v>
      </c>
      <c r="B3" s="3" t="s">
        <v>138</v>
      </c>
      <c r="C3" s="4" t="s">
        <v>22</v>
      </c>
      <c r="G3" s="4" t="s">
        <v>38</v>
      </c>
      <c r="H3" s="4" t="s">
        <v>39</v>
      </c>
      <c r="I3" s="4" t="s">
        <v>25</v>
      </c>
      <c r="K3" s="4">
        <v>36.5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44773.552218055556</v>
      </c>
      <c r="B4" s="3" t="s">
        <v>30</v>
      </c>
      <c r="C4" s="4" t="s">
        <v>22</v>
      </c>
      <c r="G4" s="4" t="s">
        <v>31</v>
      </c>
      <c r="H4" s="4" t="s">
        <v>32</v>
      </c>
      <c r="I4" s="4" t="s">
        <v>25</v>
      </c>
      <c r="K4" s="4">
        <v>36.1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44773.717000729172</v>
      </c>
      <c r="B5" s="3" t="s">
        <v>89</v>
      </c>
      <c r="C5" s="4" t="s">
        <v>41</v>
      </c>
      <c r="D5" s="4" t="s">
        <v>90</v>
      </c>
      <c r="F5" s="4" t="s">
        <v>91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44773.83651591435</v>
      </c>
      <c r="B6" s="3" t="s">
        <v>85</v>
      </c>
      <c r="C6" s="4" t="s">
        <v>41</v>
      </c>
      <c r="D6" s="4" t="s">
        <v>42</v>
      </c>
      <c r="E6" s="4">
        <v>566</v>
      </c>
      <c r="I6" s="4" t="s">
        <v>43</v>
      </c>
      <c r="J6" s="4" t="s">
        <v>27</v>
      </c>
      <c r="K6" s="4">
        <v>36.299999999999997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58</v>
      </c>
      <c r="T6" s="4" t="s">
        <v>96</v>
      </c>
      <c r="U6" s="4" t="s">
        <v>36</v>
      </c>
      <c r="V6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C9A5-011A-41C7-9D0F-A347CCA16D87}">
  <dimension ref="B1:T37"/>
  <sheetViews>
    <sheetView tabSelected="1" topLeftCell="C1" zoomScale="115" zoomScaleNormal="115" workbookViewId="0">
      <selection activeCell="G6" sqref="G6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44767</v>
      </c>
      <c r="G1" s="27">
        <v>44768</v>
      </c>
      <c r="H1" s="27">
        <v>44769</v>
      </c>
      <c r="I1" s="27">
        <v>44770</v>
      </c>
      <c r="J1" s="27">
        <v>44771</v>
      </c>
      <c r="K1" s="27">
        <v>44772</v>
      </c>
      <c r="L1" s="27">
        <v>44773</v>
      </c>
      <c r="N1" s="29" t="s">
        <v>1404</v>
      </c>
      <c r="T1" s="28" t="s">
        <v>1269</v>
      </c>
    </row>
    <row r="2" spans="2:20">
      <c r="B2" s="30" t="s">
        <v>1269</v>
      </c>
      <c r="C2" s="26" t="s">
        <v>1270</v>
      </c>
      <c r="D2" s="31" t="s">
        <v>1405</v>
      </c>
      <c r="E2" s="30" t="s">
        <v>1406</v>
      </c>
      <c r="F2" s="32" t="str">
        <f>IF(OR(OR(ISNUMBER(MATCH(C2,'July 25'!$E$2:$E$300,0)),ISNUMBER(MATCH(C2,'July 25'!$F$2:$F$300,0))),AND(ISNUMBER(MATCH(D2,'July 25'!$H$2:$H$300,0)),(ISNUMBER(MATCH(E2,'July 25'!$G$2:$G$300,0))))),"Found","Not Found")</f>
        <v>Not Found</v>
      </c>
      <c r="G2" s="33" t="str">
        <f>IF(OR(OR(ISNUMBER(MATCH(C2,'July 26'!$E$2:$E$300,0)),ISNUMBER(MATCH(C2,'July 26'!$F$2:$F$300,0))),AND(ISNUMBER(MATCH(D2,'July 26'!$H$2:$H$300,0)),(ISNUMBER(MATCH(E2,'July 26'!$G$2:$G$300,0))))),"Found","Not Found")</f>
        <v>Not Found</v>
      </c>
      <c r="H2" s="34" t="str">
        <f>IF(OR(OR(ISNUMBER(MATCH(C2,'July 27'!$E$2:$E$300,0)),ISNUMBER(MATCH(C2,'July 27'!$F$2:$F$300,0))),AND(ISNUMBER(MATCH(D2,'July 27'!$H$2:$H$300,0)),(ISNUMBER(MATCH(E2,'July 27'!$G$2:$G$300,0))))),"Found","Not Found")</f>
        <v>Not Found</v>
      </c>
      <c r="I2" s="33" t="str">
        <f>IF(OR(OR(ISNUMBER(MATCH(C2,'July 28'!$E$2:$E$300,0)),ISNUMBER(MATCH(C2,'July 28'!$F$2:$F$300,0))),AND(ISNUMBER(MATCH(D2,'July 28'!$H$2:$H$300,0)),(ISNUMBER(MATCH(E2,'July 28'!$G$2:$G$300,0))))),"Found","Not Found")</f>
        <v>Not Found</v>
      </c>
      <c r="J2" s="33" t="str">
        <f>IF(OR(OR(ISNUMBER(MATCH(C2,'July 29'!$E$2:$E$300,0)),ISNUMBER(MATCH(C2,'July 29'!$F$2:$F$300,0))),AND(ISNUMBER(MATCH(D2,'July 29'!$H$2:$H$300,0)),(ISNUMBER(MATCH(E2,'July 29'!$G$2:$G$300,0))))),"Found","Not Found")</f>
        <v>Not Found</v>
      </c>
      <c r="K2" s="34" t="str">
        <f>IF(OR(OR(ISNUMBER(MATCH(C2,'July 30'!$E$2:$E$300,0)),ISNUMBER(MATCH(C2,'July 30'!$F$2:$F$300,0))),AND(ISNUMBER(MATCH(D2,'July 30'!$H$2:$H$300,0)),(ISNUMBER(MATCH(E2,'July 30'!$G$2:$G$300,0))))),"Found","Not Found")</f>
        <v>Not Found</v>
      </c>
      <c r="L2" s="33" t="str">
        <f>IF(OR(OR(ISNUMBER(MATCH(C2,'July 31'!$E$2:$E$300,0)),ISNUMBER(MATCH(C2,'July 31'!$F$2:$F$300,0))),AND(ISNUMBER(MATCH(D2,'July 31'!$H$2:$H$300,0)),(ISNUMBER(MATCH(E2,'July 31'!$G$2:$G$300,0))))),"Found","Not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1407</v>
      </c>
    </row>
    <row r="3" spans="2:20">
      <c r="B3" s="30" t="s">
        <v>1335</v>
      </c>
      <c r="C3" s="26" t="s">
        <v>1336</v>
      </c>
      <c r="D3" s="30" t="s">
        <v>1337</v>
      </c>
      <c r="E3" s="30" t="s">
        <v>66</v>
      </c>
      <c r="F3" s="32" t="str">
        <f>IF(OR(OR(ISNUMBER(MATCH(C3,'July 25'!$E$2:$E$300,0)),ISNUMBER(MATCH(C3,'July 25'!$F$2:$F$300,0))),AND(ISNUMBER(MATCH(D3,'July 25'!$H$2:$H$300,0)),(ISNUMBER(MATCH(E3,'July 25'!$G$2:$G$300,0))))),"Found","Not Found")</f>
        <v>Not Found</v>
      </c>
      <c r="G3" s="33" t="str">
        <f>IF(OR(OR(ISNUMBER(MATCH(C3,'July 26'!$E$2:$E$300,0)),ISNUMBER(MATCH(C3,'July 26'!$F$2:$F$300,0))),AND(ISNUMBER(MATCH(D3,'July 26'!$H$2:$H$300,0)),(ISNUMBER(MATCH(E3,'July 26'!$G$2:$G$300,0))))),"Found","Not Found")</f>
        <v>Not Found</v>
      </c>
      <c r="H3" s="34" t="str">
        <f>IF(OR(OR(ISNUMBER(MATCH(C3,'July 27'!$E$2:$E$300,0)),ISNUMBER(MATCH(C3,'July 27'!$F$2:$F$300,0))),AND(ISNUMBER(MATCH(D3,'July 27'!$H$2:$H$300,0)),(ISNUMBER(MATCH(E3,'July 27'!$G$2:$G$300,0))))),"Found","Not Found")</f>
        <v>Not Found</v>
      </c>
      <c r="I3" s="33" t="str">
        <f>IF(OR(OR(ISNUMBER(MATCH(C3,'July 28'!$E$2:$E$300,0)),ISNUMBER(MATCH(C3,'July 28'!$F$2:$F$300,0))),AND(ISNUMBER(MATCH(D3,'July 28'!$H$2:$H$300,0)),(ISNUMBER(MATCH(E3,'July 28'!$G$2:$G$300,0))))),"Found","Not Found")</f>
        <v>Not Found</v>
      </c>
      <c r="J3" s="33" t="str">
        <f>IF(OR(OR(ISNUMBER(MATCH(C3,'July 29'!$E$2:$E$300,0)),ISNUMBER(MATCH(C3,'July 29'!$F$2:$F$300,0))),AND(ISNUMBER(MATCH(D3,'July 29'!$H$2:$H$300,0)),(ISNUMBER(MATCH(E3,'July 29'!$G$2:$G$300,0))))),"Found","Not Found")</f>
        <v>Not Found</v>
      </c>
      <c r="K3" s="34" t="str">
        <f>IF(OR(OR(ISNUMBER(MATCH(C3,'July 30'!$E$2:$E$300,0)),ISNUMBER(MATCH(C3,'July 30'!$F$2:$F$300,0))),AND(ISNUMBER(MATCH(D3,'July 30'!$H$2:$H$300,0)),(ISNUMBER(MATCH(E3,'July 30'!$G$2:$G$300,0))))),"Found","Not Found")</f>
        <v>Not Found</v>
      </c>
      <c r="L3" s="33" t="str">
        <f>IF(OR(OR(ISNUMBER(MATCH(C3,'July 31'!$E$2:$E$300,0)),ISNUMBER(MATCH(C3,'July 31'!$F$2:$F$300,0))),AND(ISNUMBER(MATCH(D3,'July 31'!$H$2:$H$300,0)),(ISNUMBER(MATCH(E3,'July 31'!$G$2:$G$300,0))))),"Found","Not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1408</v>
      </c>
    </row>
    <row r="4" spans="2:20">
      <c r="B4" s="30" t="s">
        <v>1119</v>
      </c>
      <c r="C4" s="26" t="s">
        <v>1120</v>
      </c>
      <c r="D4" s="30" t="s">
        <v>1121</v>
      </c>
      <c r="E4" s="30" t="s">
        <v>1058</v>
      </c>
      <c r="F4" s="32" t="str">
        <f>IF(OR(OR(ISNUMBER(MATCH(C4,'July 25'!$E$2:$E$300,0)),ISNUMBER(MATCH(C4,'July 25'!$F$2:$F$300,0))),AND(ISNUMBER(MATCH(D4,'July 25'!$H$2:$H$300,0)),(ISNUMBER(MATCH(E4,'July 25'!$G$2:$G$300,0))))),"Found","Not Found")</f>
        <v>Not Found</v>
      </c>
      <c r="G4" s="33" t="str">
        <f>IF(OR(OR(ISNUMBER(MATCH(C4,'July 26'!$E$2:$E$300,0)),ISNUMBER(MATCH(C4,'July 26'!$F$2:$F$300,0))),AND(ISNUMBER(MATCH(D4,'July 26'!$H$2:$H$300,0)),(ISNUMBER(MATCH(E4,'July 26'!$G$2:$G$300,0))))),"Found","Not Found")</f>
        <v>Not Found</v>
      </c>
      <c r="H4" s="34" t="str">
        <f>IF(OR(OR(ISNUMBER(MATCH(C4,'July 27'!$E$2:$E$300,0)),ISNUMBER(MATCH(C4,'July 27'!$F$2:$F$300,0))),AND(ISNUMBER(MATCH(D4,'July 27'!$H$2:$H$300,0)),(ISNUMBER(MATCH(E4,'July 27'!$G$2:$G$300,0))))),"Found","Not Found")</f>
        <v>Not Found</v>
      </c>
      <c r="I4" s="33" t="str">
        <f>IF(OR(OR(ISNUMBER(MATCH(C4,'July 28'!$E$2:$E$300,0)),ISNUMBER(MATCH(C4,'July 28'!$F$2:$F$300,0))),AND(ISNUMBER(MATCH(D4,'July 28'!$H$2:$H$300,0)),(ISNUMBER(MATCH(E4,'July 28'!$G$2:$G$300,0))))),"Found","Not Found")</f>
        <v>Not Found</v>
      </c>
      <c r="J4" s="33" t="str">
        <f>IF(OR(OR(ISNUMBER(MATCH(C4,'July 29'!$E$2:$E$300,0)),ISNUMBER(MATCH(C4,'July 29'!$F$2:$F$300,0))),AND(ISNUMBER(MATCH(D4,'July 29'!$H$2:$H$300,0)),(ISNUMBER(MATCH(E4,'July 29'!$G$2:$G$300,0))))),"Found","Not Found")</f>
        <v>Not Found</v>
      </c>
      <c r="K4" s="34" t="str">
        <f>IF(OR(OR(ISNUMBER(MATCH(C4,'July 30'!$E$2:$E$300,0)),ISNUMBER(MATCH(C4,'July 30'!$F$2:$F$300,0))),AND(ISNUMBER(MATCH(D4,'July 30'!$H$2:$H$300,0)),(ISNUMBER(MATCH(E4,'July 30'!$G$2:$G$300,0))))),"Found","Not Found")</f>
        <v>Not Found</v>
      </c>
      <c r="L4" s="33" t="str">
        <f>IF(OR(OR(ISNUMBER(MATCH(C4,'July 31'!$E$2:$E$300,0)),ISNUMBER(MATCH(C4,'July 31'!$F$2:$F$300,0))),AND(ISNUMBER(MATCH(D4,'July 31'!$H$2:$H$300,0)),(ISNUMBER(MATCH(E4,'July 31'!$G$2:$G$300,0))))),"Found","Not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1409</v>
      </c>
    </row>
    <row r="5" spans="2:20">
      <c r="B5" s="30" t="s">
        <v>643</v>
      </c>
      <c r="C5" s="26" t="s">
        <v>644</v>
      </c>
      <c r="D5" s="30" t="s">
        <v>645</v>
      </c>
      <c r="E5" s="30" t="s">
        <v>23</v>
      </c>
      <c r="F5" s="32" t="str">
        <f>IF(OR(OR(ISNUMBER(MATCH(C5,'July 25'!$E$2:$E$300,0)),ISNUMBER(MATCH(C5,'July 25'!$F$2:$F$300,0))),AND(ISNUMBER(MATCH(D5,'July 25'!$H$2:$H$300,0)),(ISNUMBER(MATCH(E5,'July 25'!$G$2:$G$300,0))))),"Found","Not Found")</f>
        <v>Found</v>
      </c>
      <c r="G5" s="33" t="str">
        <f>IF(OR(OR(ISNUMBER(MATCH(C5,'July 26'!$E$2:$E$300,0)),ISNUMBER(MATCH(C5,'July 26'!$F$2:$F$300,0))),AND(ISNUMBER(MATCH(D5,'July 26'!$H$2:$H$300,0)),(ISNUMBER(MATCH(E5,'July 26'!$G$2:$G$300,0))))),"Found","Not Found")</f>
        <v>Found</v>
      </c>
      <c r="H5" s="34" t="str">
        <f>IF(OR(OR(ISNUMBER(MATCH(C5,'July 27'!$E$2:$E$300,0)),ISNUMBER(MATCH(C5,'July 27'!$F$2:$F$300,0))),AND(ISNUMBER(MATCH(D5,'July 27'!$H$2:$H$300,0)),(ISNUMBER(MATCH(E5,'July 27'!$G$2:$G$300,0))))),"Found","Not Found")</f>
        <v>Found</v>
      </c>
      <c r="I5" s="33" t="str">
        <f>IF(OR(OR(ISNUMBER(MATCH(C5,'July 28'!$E$2:$E$300,0)),ISNUMBER(MATCH(C5,'July 28'!$F$2:$F$300,0))),AND(ISNUMBER(MATCH(D5,'July 28'!$H$2:$H$300,0)),(ISNUMBER(MATCH(E5,'July 28'!$G$2:$G$300,0))))),"Found","Not Found")</f>
        <v>Found</v>
      </c>
      <c r="J5" s="33" t="str">
        <f>IF(OR(OR(ISNUMBER(MATCH(C5,'July 29'!$E$2:$E$300,0)),ISNUMBER(MATCH(C5,'July 29'!$F$2:$F$300,0))),AND(ISNUMBER(MATCH(D5,'July 29'!$H$2:$H$300,0)),(ISNUMBER(MATCH(E5,'July 29'!$G$2:$G$300,0))))),"Found","Not Found")</f>
        <v>Found</v>
      </c>
      <c r="K5" s="34" t="str">
        <f>IF(OR(OR(ISNUMBER(MATCH(C5,'July 30'!$E$2:$E$300,0)),ISNUMBER(MATCH(C5,'July 30'!$F$2:$F$300,0))),AND(ISNUMBER(MATCH(D5,'July 30'!$H$2:$H$300,0)),(ISNUMBER(MATCH(E5,'July 30'!$G$2:$G$300,0))))),"Found","Not Found")</f>
        <v>Not Found</v>
      </c>
      <c r="L5" s="33" t="str">
        <f>IF(OR(OR(ISNUMBER(MATCH(C5,'July 31'!$E$2:$E$300,0)),ISNUMBER(MATCH(C5,'July 31'!$F$2:$F$300,0))),AND(ISNUMBER(MATCH(D5,'July 31'!$H$2:$H$300,0)),(ISNUMBER(MATCH(E5,'July 31'!$G$2:$G$300,0))))),"Found","Not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1410</v>
      </c>
    </row>
    <row r="6" spans="2:20">
      <c r="B6" s="30" t="s">
        <v>703</v>
      </c>
      <c r="C6" s="26" t="s">
        <v>704</v>
      </c>
      <c r="D6" s="30" t="s">
        <v>705</v>
      </c>
      <c r="E6" s="30" t="s">
        <v>543</v>
      </c>
      <c r="F6" s="32" t="str">
        <f>IF(OR(OR(ISNUMBER(MATCH(C6,'July 25'!$E$2:$E$300,0)),ISNUMBER(MATCH(C6,'July 25'!$F$2:$F$300,0))),AND(ISNUMBER(MATCH(D6,'July 25'!$H$2:$H$300,0)),(ISNUMBER(MATCH(E6,'July 25'!$G$2:$G$300,0))))),"Found","Not Found")</f>
        <v>Found</v>
      </c>
      <c r="G6" s="33" t="str">
        <f>IF(OR(OR(ISNUMBER(MATCH(C6,'July 26'!$E$2:$E$300,0)),ISNUMBER(MATCH(C6,'July 26'!$F$2:$F$300,0))),AND(ISNUMBER(MATCH(D6,'July 26'!$H$2:$H$300,0)),(ISNUMBER(MATCH(E6,'July 26'!$G$2:$G$300,0))))),"Found","Not Found")</f>
        <v>Found</v>
      </c>
      <c r="H6" s="34" t="str">
        <f>IF(OR(OR(ISNUMBER(MATCH(C6,'July 27'!$E$2:$E$300,0)),ISNUMBER(MATCH(C6,'July 27'!$F$2:$F$300,0))),AND(ISNUMBER(MATCH(D6,'July 27'!$H$2:$H$300,0)),(ISNUMBER(MATCH(E6,'July 27'!$G$2:$G$300,0))))),"Found","Not Found")</f>
        <v>Found</v>
      </c>
      <c r="I6" s="33" t="str">
        <f>IF(OR(OR(ISNUMBER(MATCH(C6,'July 28'!$E$2:$E$300,0)),ISNUMBER(MATCH(C6,'July 28'!$F$2:$F$300,0))),AND(ISNUMBER(MATCH(D6,'July 28'!$H$2:$H$300,0)),(ISNUMBER(MATCH(E6,'July 28'!$G$2:$G$300,0))))),"Found","Not Found")</f>
        <v>Found</v>
      </c>
      <c r="J6" s="33" t="str">
        <f>IF(OR(OR(ISNUMBER(MATCH(C6,'July 29'!$E$2:$E$300,0)),ISNUMBER(MATCH(C6,'July 29'!$F$2:$F$300,0))),AND(ISNUMBER(MATCH(D6,'July 29'!$H$2:$H$300,0)),(ISNUMBER(MATCH(E6,'July 29'!$G$2:$G$300,0))))),"Found","Not Found")</f>
        <v>Found</v>
      </c>
      <c r="K6" s="34" t="str">
        <f>IF(OR(OR(ISNUMBER(MATCH(C6,'July 30'!$E$2:$E$300,0)),ISNUMBER(MATCH(C6,'July 30'!$F$2:$F$300,0))),AND(ISNUMBER(MATCH(D6,'July 30'!$H$2:$H$300,0)),(ISNUMBER(MATCH(E6,'July 30'!$G$2:$G$300,0))))),"Found","Not Found")</f>
        <v>Not Found</v>
      </c>
      <c r="L6" s="33" t="str">
        <f>IF(OR(OR(ISNUMBER(MATCH(C6,'July 31'!$E$2:$E$300,0)),ISNUMBER(MATCH(C6,'July 31'!$F$2:$F$300,0))),AND(ISNUMBER(MATCH(D6,'July 31'!$H$2:$H$300,0)),(ISNUMBER(MATCH(E6,'July 31'!$G$2:$G$300,0))))),"Found","Not Found")</f>
        <v>Not Found</v>
      </c>
      <c r="M6" s="30">
        <f t="shared" si="0"/>
        <v>5</v>
      </c>
      <c r="N6" s="35" t="str">
        <f t="shared" si="1"/>
        <v>No</v>
      </c>
      <c r="T6" s="28" t="s">
        <v>1411</v>
      </c>
    </row>
    <row r="7" spans="2:20">
      <c r="B7" s="30" t="s">
        <v>1412</v>
      </c>
      <c r="C7" s="26" t="s">
        <v>1413</v>
      </c>
      <c r="D7" s="30" t="s">
        <v>32</v>
      </c>
      <c r="E7" s="30" t="s">
        <v>31</v>
      </c>
      <c r="F7" s="32" t="str">
        <f>IF(OR(OR(ISNUMBER(MATCH(C7,'July 25'!$E$2:$E$300,0)),ISNUMBER(MATCH(C7,'July 25'!$F$2:$F$300,0))),AND(ISNUMBER(MATCH(D7,'July 25'!$H$2:$H$300,0)),(ISNUMBER(MATCH(E7,'July 25'!$G$2:$G$300,0))))),"Found","Not Found")</f>
        <v>Found</v>
      </c>
      <c r="G7" s="33" t="str">
        <f>IF(OR(OR(ISNUMBER(MATCH(C7,'July 26'!$E$2:$E$300,0)),ISNUMBER(MATCH(C7,'July 26'!$F$2:$F$300,0))),AND(ISNUMBER(MATCH(D7,'July 26'!$H$2:$H$300,0)),(ISNUMBER(MATCH(E7,'July 26'!$G$2:$G$300,0))))),"Found","Not Found")</f>
        <v>Found</v>
      </c>
      <c r="H7" s="34" t="str">
        <f>IF(OR(OR(ISNUMBER(MATCH(C7,'July 27'!$E$2:$E$300,0)),ISNUMBER(MATCH(C7,'July 27'!$F$2:$F$300,0))),AND(ISNUMBER(MATCH(D7,'July 27'!$H$2:$H$300,0)),(ISNUMBER(MATCH(E7,'July 27'!$G$2:$G$300,0))))),"Found","Not Found")</f>
        <v>Found</v>
      </c>
      <c r="I7" s="33" t="str">
        <f>IF(OR(OR(ISNUMBER(MATCH(C7,'July 28'!$E$2:$E$300,0)),ISNUMBER(MATCH(C7,'July 28'!$F$2:$F$300,0))),AND(ISNUMBER(MATCH(D7,'July 28'!$H$2:$H$300,0)),(ISNUMBER(MATCH(E7,'July 28'!$G$2:$G$300,0))))),"Found","Not Found")</f>
        <v>Found</v>
      </c>
      <c r="J7" s="33" t="str">
        <f>IF(OR(OR(ISNUMBER(MATCH(C7,'July 29'!$E$2:$E$300,0)),ISNUMBER(MATCH(C7,'July 29'!$F$2:$F$300,0))),AND(ISNUMBER(MATCH(D7,'July 29'!$H$2:$H$300,0)),(ISNUMBER(MATCH(E7,'July 29'!$G$2:$G$300,0))))),"Found","Not Found")</f>
        <v>Found</v>
      </c>
      <c r="K7" s="34" t="str">
        <f>IF(OR(OR(ISNUMBER(MATCH(C7,'July 30'!$E$2:$E$300,0)),ISNUMBER(MATCH(C7,'July 30'!$F$2:$F$300,0))),AND(ISNUMBER(MATCH(D7,'July 30'!$H$2:$H$300,0)),(ISNUMBER(MATCH(E7,'July 30'!$G$2:$G$300,0))))),"Found","Not Found")</f>
        <v>Found</v>
      </c>
      <c r="L7" s="33" t="str">
        <f>IF(OR(OR(ISNUMBER(MATCH(C7,'July 31'!$E$2:$E$300,0)),ISNUMBER(MATCH(C7,'July 31'!$F$2:$F$300,0))),AND(ISNUMBER(MATCH(D7,'July 31'!$H$2:$H$300,0)),(ISNUMBER(MATCH(E7,'July 31'!$G$2:$G$300,0))))),"Found","Not Found")</f>
        <v>Found</v>
      </c>
      <c r="M7" s="30">
        <f t="shared" si="0"/>
        <v>7</v>
      </c>
      <c r="N7" s="35" t="str">
        <f t="shared" si="1"/>
        <v>No</v>
      </c>
      <c r="T7" s="28" t="s">
        <v>1414</v>
      </c>
    </row>
    <row r="8" spans="2:20">
      <c r="B8" s="30" t="s">
        <v>731</v>
      </c>
      <c r="C8" s="26" t="s">
        <v>732</v>
      </c>
      <c r="D8" s="30" t="s">
        <v>88</v>
      </c>
      <c r="E8" s="30" t="s">
        <v>87</v>
      </c>
      <c r="F8" s="32" t="str">
        <f>IF(OR(OR(ISNUMBER(MATCH(C8,'July 25'!$E$2:$E$300,0)),ISNUMBER(MATCH(C8,'July 25'!$F$2:$F$300,0))),AND(ISNUMBER(MATCH(D8,'July 25'!$H$2:$H$300,0)),(ISNUMBER(MATCH(E8,'July 25'!$G$2:$G$300,0))))),"Found","Not Found")</f>
        <v>Found</v>
      </c>
      <c r="G8" s="33" t="str">
        <f>IF(OR(OR(ISNUMBER(MATCH(C8,'July 26'!$E$2:$E$300,0)),ISNUMBER(MATCH(C8,'July 26'!$F$2:$F$300,0))),AND(ISNUMBER(MATCH(D8,'July 26'!$H$2:$H$300,0)),(ISNUMBER(MATCH(E8,'July 26'!$G$2:$G$300,0))))),"Found","Not Found")</f>
        <v>Found</v>
      </c>
      <c r="H8" s="34" t="str">
        <f>IF(OR(OR(ISNUMBER(MATCH(C8,'July 27'!$E$2:$E$300,0)),ISNUMBER(MATCH(C8,'July 27'!$F$2:$F$300,0))),AND(ISNUMBER(MATCH(D8,'July 27'!$H$2:$H$300,0)),(ISNUMBER(MATCH(E8,'July 27'!$G$2:$G$300,0))))),"Found","Not Found")</f>
        <v>Found</v>
      </c>
      <c r="I8" s="33" t="str">
        <f>IF(OR(OR(ISNUMBER(MATCH(C8,'July 28'!$E$2:$E$300,0)),ISNUMBER(MATCH(C8,'July 28'!$F$2:$F$300,0))),AND(ISNUMBER(MATCH(D8,'July 28'!$H$2:$H$300,0)),(ISNUMBER(MATCH(E8,'July 28'!$G$2:$G$300,0))))),"Found","Not Found")</f>
        <v>Found</v>
      </c>
      <c r="J8" s="33" t="str">
        <f>IF(OR(OR(ISNUMBER(MATCH(C8,'July 29'!$E$2:$E$300,0)),ISNUMBER(MATCH(C8,'July 29'!$F$2:$F$300,0))),AND(ISNUMBER(MATCH(D8,'July 29'!$H$2:$H$300,0)),(ISNUMBER(MATCH(E8,'July 29'!$G$2:$G$300,0))))),"Found","Not Found")</f>
        <v>Found</v>
      </c>
      <c r="K8" s="34" t="str">
        <f>IF(OR(OR(ISNUMBER(MATCH(C8,'July 30'!$E$2:$E$300,0)),ISNUMBER(MATCH(C8,'July 30'!$F$2:$F$300,0))),AND(ISNUMBER(MATCH(D8,'July 30'!$H$2:$H$300,0)),(ISNUMBER(MATCH(E8,'July 30'!$G$2:$G$300,0))))),"Found","Not Found")</f>
        <v>Not Found</v>
      </c>
      <c r="L8" s="33" t="str">
        <f>IF(OR(OR(ISNUMBER(MATCH(C8,'July 31'!$E$2:$E$300,0)),ISNUMBER(MATCH(C8,'July 31'!$F$2:$F$300,0))),AND(ISNUMBER(MATCH(D8,'July 31'!$H$2:$H$300,0)),(ISNUMBER(MATCH(E8,'July 31'!$G$2:$G$300,0))))),"Found","Not Found")</f>
        <v>Not Found</v>
      </c>
      <c r="M8" s="30">
        <f t="shared" si="0"/>
        <v>5</v>
      </c>
      <c r="N8" s="35" t="str">
        <f t="shared" si="1"/>
        <v>No</v>
      </c>
      <c r="T8" s="28" t="s">
        <v>1415</v>
      </c>
    </row>
    <row r="9" spans="2:20">
      <c r="B9" s="30" t="s">
        <v>357</v>
      </c>
      <c r="C9" s="26">
        <v>723</v>
      </c>
      <c r="D9" s="30" t="s">
        <v>358</v>
      </c>
      <c r="E9" s="30" t="s">
        <v>359</v>
      </c>
      <c r="F9" s="32" t="str">
        <f>IF(OR(OR(ISNUMBER(MATCH(C9,'July 25'!$E$2:$E$300,0)),ISNUMBER(MATCH(C9,'July 25'!$F$2:$F$300,0))),AND(ISNUMBER(MATCH(D9,'July 25'!$H$2:$H$300,0)),(ISNUMBER(MATCH(E9,'July 25'!$G$2:$G$300,0))))),"Found","Not Found")</f>
        <v>Found</v>
      </c>
      <c r="G9" s="33" t="str">
        <f>IF(OR(OR(ISNUMBER(MATCH(C9,'July 26'!$E$2:$E$300,0)),ISNUMBER(MATCH(C9,'July 26'!$F$2:$F$300,0))),AND(ISNUMBER(MATCH(D9,'July 26'!$H$2:$H$300,0)),(ISNUMBER(MATCH(E9,'July 26'!$G$2:$G$300,0))))),"Found","Not Found")</f>
        <v>Found</v>
      </c>
      <c r="H9" s="34" t="str">
        <f>IF(OR(OR(ISNUMBER(MATCH(C9,'July 27'!$E$2:$E$300,0)),ISNUMBER(MATCH(C9,'July 27'!$F$2:$F$300,0))),AND(ISNUMBER(MATCH(D9,'July 27'!$H$2:$H$300,0)),(ISNUMBER(MATCH(E9,'July 27'!$G$2:$G$300,0))))),"Found","Not Found")</f>
        <v>Found</v>
      </c>
      <c r="I9" s="33" t="str">
        <f>IF(OR(OR(ISNUMBER(MATCH(C9,'July 28'!$E$2:$E$300,0)),ISNUMBER(MATCH(C9,'July 28'!$F$2:$F$300,0))),AND(ISNUMBER(MATCH(D9,'July 28'!$H$2:$H$300,0)),(ISNUMBER(MATCH(E9,'July 28'!$G$2:$G$300,0))))),"Found","Not Found")</f>
        <v>Found</v>
      </c>
      <c r="J9" s="33" t="str">
        <f>IF(OR(OR(ISNUMBER(MATCH(C9,'July 29'!$E$2:$E$300,0)),ISNUMBER(MATCH(C9,'July 29'!$F$2:$F$300,0))),AND(ISNUMBER(MATCH(D9,'July 29'!$H$2:$H$300,0)),(ISNUMBER(MATCH(E9,'July 29'!$G$2:$G$300,0))))),"Found","Not Found")</f>
        <v>Found</v>
      </c>
      <c r="K9" s="34" t="str">
        <f>IF(OR(OR(ISNUMBER(MATCH(C9,'July 30'!$E$2:$E$300,0)),ISNUMBER(MATCH(C9,'July 30'!$F$2:$F$300,0))),AND(ISNUMBER(MATCH(D9,'July 30'!$H$2:$H$300,0)),(ISNUMBER(MATCH(E9,'July 30'!$G$2:$G$300,0))))),"Found","Not Found")</f>
        <v>Not Found</v>
      </c>
      <c r="L9" s="33" t="str">
        <f>IF(OR(OR(ISNUMBER(MATCH(C9,'July 31'!$E$2:$E$300,0)),ISNUMBER(MATCH(C9,'July 31'!$F$2:$F$300,0))),AND(ISNUMBER(MATCH(D9,'July 31'!$H$2:$H$300,0)),(ISNUMBER(MATCH(E9,'July 31'!$G$2:$G$300,0))))),"Found","Not Found")</f>
        <v>Not Found</v>
      </c>
      <c r="M9" s="30">
        <f t="shared" si="0"/>
        <v>5</v>
      </c>
      <c r="N9" s="35" t="str">
        <f t="shared" si="1"/>
        <v>No</v>
      </c>
      <c r="T9" s="28" t="s">
        <v>1416</v>
      </c>
    </row>
    <row r="10" spans="2:20">
      <c r="B10" s="30" t="s">
        <v>963</v>
      </c>
      <c r="C10" s="26" t="s">
        <v>91</v>
      </c>
      <c r="D10" s="30" t="s">
        <v>964</v>
      </c>
      <c r="E10" s="30" t="s">
        <v>965</v>
      </c>
      <c r="F10" s="32" t="str">
        <f>IF(OR(OR(ISNUMBER(MATCH(C10,'July 25'!$E$2:$E$300,0)),ISNUMBER(MATCH(C10,'July 25'!$F$2:$F$300,0))),AND(ISNUMBER(MATCH(D10,'July 25'!$H$2:$H$300,0)),(ISNUMBER(MATCH(E10,'July 25'!$G$2:$G$300,0))))),"Found","Not Found")</f>
        <v>Found</v>
      </c>
      <c r="G10" s="33" t="str">
        <f>IF(OR(OR(ISNUMBER(MATCH(C10,'July 26'!$E$2:$E$300,0)),ISNUMBER(MATCH(C10,'July 26'!$F$2:$F$300,0))),AND(ISNUMBER(MATCH(D10,'July 26'!$H$2:$H$300,0)),(ISNUMBER(MATCH(E10,'July 26'!$G$2:$G$300,0))))),"Found","Not Found")</f>
        <v>Found</v>
      </c>
      <c r="H10" s="34" t="str">
        <f>IF(OR(OR(ISNUMBER(MATCH(C10,'July 27'!$E$2:$E$300,0)),ISNUMBER(MATCH(C10,'July 27'!$F$2:$F$300,0))),AND(ISNUMBER(MATCH(D10,'July 27'!$H$2:$H$300,0)),(ISNUMBER(MATCH(E10,'July 27'!$G$2:$G$300,0))))),"Found","Not Found")</f>
        <v>Found</v>
      </c>
      <c r="I10" s="33" t="str">
        <f>IF(OR(OR(ISNUMBER(MATCH(C10,'July 28'!$E$2:$E$300,0)),ISNUMBER(MATCH(C10,'July 28'!$F$2:$F$300,0))),AND(ISNUMBER(MATCH(D10,'July 28'!$H$2:$H$300,0)),(ISNUMBER(MATCH(E10,'July 28'!$G$2:$G$300,0))))),"Found","Not Found")</f>
        <v>Found</v>
      </c>
      <c r="J10" s="33" t="str">
        <f>IF(OR(OR(ISNUMBER(MATCH(C10,'July 29'!$E$2:$E$300,0)),ISNUMBER(MATCH(C10,'July 29'!$F$2:$F$300,0))),AND(ISNUMBER(MATCH(D10,'July 29'!$H$2:$H$300,0)),(ISNUMBER(MATCH(E10,'July 29'!$G$2:$G$300,0))))),"Found","Not Found")</f>
        <v>Found</v>
      </c>
      <c r="K10" s="34" t="str">
        <f>IF(OR(OR(ISNUMBER(MATCH(C10,'July 30'!$E$2:$E$300,0)),ISNUMBER(MATCH(C10,'July 30'!$F$2:$F$300,0))),AND(ISNUMBER(MATCH(D10,'July 30'!$H$2:$H$300,0)),(ISNUMBER(MATCH(E10,'July 30'!$G$2:$G$300,0))))),"Found","Not Found")</f>
        <v>Not Found</v>
      </c>
      <c r="L10" s="33" t="str">
        <f>IF(OR(OR(ISNUMBER(MATCH(C10,'July 31'!$E$2:$E$300,0)),ISNUMBER(MATCH(C10,'July 31'!$F$2:$F$300,0))),AND(ISNUMBER(MATCH(D10,'July 31'!$H$2:$H$300,0)),(ISNUMBER(MATCH(E10,'July 31'!$G$2:$G$300,0))))),"Found","Not Found")</f>
        <v>Found</v>
      </c>
      <c r="M10" s="30">
        <f t="shared" si="0"/>
        <v>6</v>
      </c>
      <c r="N10" s="35" t="str">
        <f t="shared" si="1"/>
        <v>No</v>
      </c>
      <c r="T10" s="28" t="s">
        <v>1417</v>
      </c>
    </row>
    <row r="11" spans="2:20">
      <c r="B11" s="30" t="s">
        <v>849</v>
      </c>
      <c r="C11" s="26">
        <v>794</v>
      </c>
      <c r="D11" s="30" t="s">
        <v>851</v>
      </c>
      <c r="E11" s="30" t="s">
        <v>1418</v>
      </c>
      <c r="F11" s="32" t="str">
        <f>IF(OR(OR(ISNUMBER(MATCH(C11,'July 25'!$E$2:$E$300,0)),ISNUMBER(MATCH(C11,'July 25'!$F$2:$F$300,0))),AND(ISNUMBER(MATCH(D11,'July 25'!$H$2:$H$300,0)),(ISNUMBER(MATCH(E11,'July 25'!$G$2:$G$300,0))))),"Found","Not Found")</f>
        <v>Found</v>
      </c>
      <c r="G11" s="33" t="str">
        <f>IF(OR(OR(ISNUMBER(MATCH(C11,'July 26'!$E$2:$E$300,0)),ISNUMBER(MATCH(C11,'July 26'!$F$2:$F$300,0))),AND(ISNUMBER(MATCH(D11,'July 26'!$H$2:$H$300,0)),(ISNUMBER(MATCH(E11,'July 26'!$G$2:$G$300,0))))),"Found","Not Found")</f>
        <v>Found</v>
      </c>
      <c r="H11" s="34" t="str">
        <f>IF(OR(OR(ISNUMBER(MATCH(C11,'July 27'!$E$2:$E$300,0)),ISNUMBER(MATCH(C11,'July 27'!$F$2:$F$300,0))),AND(ISNUMBER(MATCH(D11,'July 27'!$H$2:$H$300,0)),(ISNUMBER(MATCH(E11,'July 27'!$G$2:$G$300,0))))),"Found","Not Found")</f>
        <v>Found</v>
      </c>
      <c r="I11" s="33" t="str">
        <f>IF(OR(OR(ISNUMBER(MATCH(C11,'July 28'!$E$2:$E$300,0)),ISNUMBER(MATCH(C11,'July 28'!$F$2:$F$300,0))),AND(ISNUMBER(MATCH(D11,'July 28'!$H$2:$H$300,0)),(ISNUMBER(MATCH(E11,'July 28'!$G$2:$G$300,0))))),"Found","Not Found")</f>
        <v>Found</v>
      </c>
      <c r="J11" s="33" t="str">
        <f>IF(OR(OR(ISNUMBER(MATCH(C11,'July 29'!$E$2:$E$300,0)),ISNUMBER(MATCH(C11,'July 29'!$F$2:$F$300,0))),AND(ISNUMBER(MATCH(D11,'July 29'!$H$2:$H$300,0)),(ISNUMBER(MATCH(E11,'July 29'!$G$2:$G$300,0))))),"Found","Not Found")</f>
        <v>Not Found</v>
      </c>
      <c r="K11" s="34" t="str">
        <f>IF(OR(OR(ISNUMBER(MATCH(C11,'July 30'!$E$2:$E$300,0)),ISNUMBER(MATCH(C11,'July 30'!$F$2:$F$300,0))),AND(ISNUMBER(MATCH(D11,'July 30'!$H$2:$H$300,0)),(ISNUMBER(MATCH(E11,'July 30'!$G$2:$G$300,0))))),"Found","Not Found")</f>
        <v>Found</v>
      </c>
      <c r="L11" s="33" t="str">
        <f>IF(OR(OR(ISNUMBER(MATCH(C11,'July 31'!$E$2:$E$300,0)),ISNUMBER(MATCH(C11,'July 31'!$F$2:$F$300,0))),AND(ISNUMBER(MATCH(D11,'July 31'!$H$2:$H$300,0)),(ISNUMBER(MATCH(E11,'July 31'!$G$2:$G$300,0))))),"Found","Not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8" t="s">
        <v>1419</v>
      </c>
    </row>
    <row r="12" spans="2:20">
      <c r="B12" s="30" t="s">
        <v>1420</v>
      </c>
      <c r="C12" s="26" t="s">
        <v>1421</v>
      </c>
      <c r="D12" s="30" t="s">
        <v>1422</v>
      </c>
      <c r="E12" s="30" t="s">
        <v>1423</v>
      </c>
      <c r="F12" s="32" t="str">
        <f>IF(OR(OR(ISNUMBER(MATCH(C12,'July 25'!$E$2:$E$300,0)),ISNUMBER(MATCH(C12,'July 25'!$F$2:$F$300,0))),AND(ISNUMBER(MATCH(D12,'July 25'!$H$2:$H$300,0)),(ISNUMBER(MATCH(E12,'July 25'!$G$2:$G$300,0))))),"Found","Not Found")</f>
        <v>Not Found</v>
      </c>
      <c r="G12" s="33" t="str">
        <f>IF(OR(OR(ISNUMBER(MATCH(C12,'July 26'!$E$2:$E$300,0)),ISNUMBER(MATCH(C12,'July 26'!$F$2:$F$300,0))),AND(ISNUMBER(MATCH(D12,'July 26'!$H$2:$H$300,0)),(ISNUMBER(MATCH(E12,'July 26'!$G$2:$G$300,0))))),"Found","Not Found")</f>
        <v>Not Found</v>
      </c>
      <c r="H12" s="34" t="str">
        <f>IF(OR(OR(ISNUMBER(MATCH(C12,'July 27'!$E$2:$E$300,0)),ISNUMBER(MATCH(C12,'July 27'!$F$2:$F$300,0))),AND(ISNUMBER(MATCH(D12,'July 27'!$H$2:$H$300,0)),(ISNUMBER(MATCH(E12,'July 27'!$G$2:$G$300,0))))),"Found","Not Found")</f>
        <v>Not Found</v>
      </c>
      <c r="I12" s="33" t="str">
        <f>IF(OR(OR(ISNUMBER(MATCH(C12,'July 28'!$E$2:$E$300,0)),ISNUMBER(MATCH(C12,'July 28'!$F$2:$F$300,0))),AND(ISNUMBER(MATCH(D12,'July 28'!$H$2:$H$300,0)),(ISNUMBER(MATCH(E12,'July 28'!$G$2:$G$300,0))))),"Found","Not Found")</f>
        <v>Not Found</v>
      </c>
      <c r="J12" s="33" t="str">
        <f>IF(OR(OR(ISNUMBER(MATCH(C12,'July 29'!$E$2:$E$300,0)),ISNUMBER(MATCH(C12,'July 29'!$F$2:$F$300,0))),AND(ISNUMBER(MATCH(D12,'July 29'!$H$2:$H$300,0)),(ISNUMBER(MATCH(E12,'July 29'!$G$2:$G$300,0))))),"Found","Not Found")</f>
        <v>Not Found</v>
      </c>
      <c r="K12" s="34" t="str">
        <f>IF(OR(OR(ISNUMBER(MATCH(C12,'July 30'!$E$2:$E$300,0)),ISNUMBER(MATCH(C12,'July 30'!$F$2:$F$300,0))),AND(ISNUMBER(MATCH(D12,'July 30'!$H$2:$H$300,0)),(ISNUMBER(MATCH(E12,'July 30'!$G$2:$G$300,0))))),"Found","Not Found")</f>
        <v>Not Found</v>
      </c>
      <c r="L12" s="33" t="str">
        <f>IF(OR(OR(ISNUMBER(MATCH(C12,'July 31'!$E$2:$E$300,0)),ISNUMBER(MATCH(C12,'July 31'!$F$2:$F$300,0))),AND(ISNUMBER(MATCH(D12,'July 31'!$H$2:$H$300,0)),(ISNUMBER(MATCH(E12,'July 31'!$G$2:$G$300,0))))),"Found","Not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1424</v>
      </c>
    </row>
    <row r="13" spans="2:20">
      <c r="B13" s="30" t="s">
        <v>751</v>
      </c>
      <c r="C13" s="26" t="s">
        <v>752</v>
      </c>
      <c r="D13" s="30" t="s">
        <v>46</v>
      </c>
      <c r="E13" s="30" t="s">
        <v>45</v>
      </c>
      <c r="F13" s="32" t="str">
        <f>IF(OR(OR(ISNUMBER(MATCH(C13,'July 25'!$E$2:$E$300,0)),ISNUMBER(MATCH(C13,'July 25'!$F$2:$F$300,0))),AND(ISNUMBER(MATCH(D13,'July 25'!$H$2:$H$300,0)),(ISNUMBER(MATCH(E13,'July 25'!$G$2:$G$300,0))))),"Found","Not Found")</f>
        <v>Found</v>
      </c>
      <c r="G13" s="33" t="str">
        <f>IF(OR(OR(ISNUMBER(MATCH(C13,'July 26'!$E$2:$E$300,0)),ISNUMBER(MATCH(C13,'July 26'!$F$2:$F$300,0))),AND(ISNUMBER(MATCH(D13,'July 26'!$H$2:$H$300,0)),(ISNUMBER(MATCH(E13,'July 26'!$G$2:$G$300,0))))),"Found","Not Found")</f>
        <v>Found</v>
      </c>
      <c r="H13" s="34" t="str">
        <f>IF(OR(OR(ISNUMBER(MATCH(C13,'July 27'!$E$2:$E$300,0)),ISNUMBER(MATCH(C13,'July 27'!$F$2:$F$300,0))),AND(ISNUMBER(MATCH(D13,'July 27'!$H$2:$H$300,0)),(ISNUMBER(MATCH(E13,'July 27'!$G$2:$G$300,0))))),"Found","Not Found")</f>
        <v>Found</v>
      </c>
      <c r="I13" s="33" t="str">
        <f>IF(OR(OR(ISNUMBER(MATCH(C13,'July 28'!$E$2:$E$300,0)),ISNUMBER(MATCH(C13,'July 28'!$F$2:$F$300,0))),AND(ISNUMBER(MATCH(D13,'July 28'!$H$2:$H$300,0)),(ISNUMBER(MATCH(E13,'July 28'!$G$2:$G$300,0))))),"Found","Not Found")</f>
        <v>Found</v>
      </c>
      <c r="J13" s="33" t="str">
        <f>IF(OR(OR(ISNUMBER(MATCH(C13,'July 29'!$E$2:$E$300,0)),ISNUMBER(MATCH(C13,'July 29'!$F$2:$F$300,0))),AND(ISNUMBER(MATCH(D13,'July 29'!$H$2:$H$300,0)),(ISNUMBER(MATCH(E13,'July 29'!$G$2:$G$300,0))))),"Found","Not Found")</f>
        <v>Found</v>
      </c>
      <c r="K13" s="34" t="str">
        <f>IF(OR(OR(ISNUMBER(MATCH(C13,'July 30'!$E$2:$E$300,0)),ISNUMBER(MATCH(C13,'July 30'!$F$2:$F$300,0))),AND(ISNUMBER(MATCH(D13,'July 30'!$H$2:$H$300,0)),(ISNUMBER(MATCH(E13,'July 30'!$G$2:$G$300,0))))),"Found","Not Found")</f>
        <v>Found</v>
      </c>
      <c r="L13" s="33" t="str">
        <f>IF(OR(OR(ISNUMBER(MATCH(C13,'July 31'!$E$2:$E$300,0)),ISNUMBER(MATCH(C13,'July 31'!$F$2:$F$300,0))),AND(ISNUMBER(MATCH(D13,'July 31'!$H$2:$H$300,0)),(ISNUMBER(MATCH(E13,'July 31'!$G$2:$G$300,0))))),"Found","Not Found")</f>
        <v>Found</v>
      </c>
      <c r="M13" s="30">
        <f t="shared" si="0"/>
        <v>7</v>
      </c>
      <c r="N13" s="35" t="str">
        <f t="shared" si="1"/>
        <v>No</v>
      </c>
      <c r="T13" s="28" t="s">
        <v>1425</v>
      </c>
    </row>
    <row r="14" spans="2:20">
      <c r="B14" s="30" t="s">
        <v>778</v>
      </c>
      <c r="C14" s="26">
        <v>619</v>
      </c>
      <c r="D14" s="30" t="s">
        <v>776</v>
      </c>
      <c r="E14" s="30" t="s">
        <v>777</v>
      </c>
      <c r="F14" s="32" t="str">
        <f>IF(OR(OR(ISNUMBER(MATCH(C14,'July 25'!$E$2:$E$300,0)),ISNUMBER(MATCH(C14,'July 25'!$F$2:$F$300,0))),AND(ISNUMBER(MATCH(D14,'July 25'!$H$2:$H$300,0)),(ISNUMBER(MATCH(E14,'July 25'!$G$2:$G$300,0))))),"Found","Not Found")</f>
        <v>Found</v>
      </c>
      <c r="G14" s="33" t="str">
        <f>IF(OR(OR(ISNUMBER(MATCH(C14,'July 26'!$E$2:$E$300,0)),ISNUMBER(MATCH(C14,'July 26'!$F$2:$F$300,0))),AND(ISNUMBER(MATCH(D14,'July 26'!$H$2:$H$300,0)),(ISNUMBER(MATCH(E14,'July 26'!$G$2:$G$300,0))))),"Found","Not Found")</f>
        <v>Found</v>
      </c>
      <c r="H14" s="34" t="str">
        <f>IF(OR(OR(ISNUMBER(MATCH(C14,'July 27'!$E$2:$E$300,0)),ISNUMBER(MATCH(C14,'July 27'!$F$2:$F$300,0))),AND(ISNUMBER(MATCH(D14,'July 27'!$H$2:$H$300,0)),(ISNUMBER(MATCH(E14,'July 27'!$G$2:$G$300,0))))),"Found","Not Found")</f>
        <v>Found</v>
      </c>
      <c r="I14" s="33" t="str">
        <f>IF(OR(OR(ISNUMBER(MATCH(C14,'July 28'!$E$2:$E$300,0)),ISNUMBER(MATCH(C14,'July 28'!$F$2:$F$300,0))),AND(ISNUMBER(MATCH(D14,'July 28'!$H$2:$H$300,0)),(ISNUMBER(MATCH(E14,'July 28'!$G$2:$G$300,0))))),"Found","Not Found")</f>
        <v>Not Found</v>
      </c>
      <c r="J14" s="33" t="str">
        <f>IF(OR(OR(ISNUMBER(MATCH(C14,'July 29'!$E$2:$E$300,0)),ISNUMBER(MATCH(C14,'July 29'!$F$2:$F$300,0))),AND(ISNUMBER(MATCH(D14,'July 29'!$H$2:$H$300,0)),(ISNUMBER(MATCH(E14,'July 29'!$G$2:$G$300,0))))),"Found","Not Found")</f>
        <v>Found</v>
      </c>
      <c r="K14" s="34" t="str">
        <f>IF(OR(OR(ISNUMBER(MATCH(C14,'July 30'!$E$2:$E$300,0)),ISNUMBER(MATCH(C14,'July 30'!$F$2:$F$300,0))),AND(ISNUMBER(MATCH(D14,'July 30'!$H$2:$H$300,0)),(ISNUMBER(MATCH(E14,'July 30'!$G$2:$G$300,0))))),"Found","Not Found")</f>
        <v>Not Found</v>
      </c>
      <c r="L14" s="33" t="str">
        <f>IF(OR(OR(ISNUMBER(MATCH(C14,'July 31'!$E$2:$E$300,0)),ISNUMBER(MATCH(C14,'July 31'!$F$2:$F$300,0))),AND(ISNUMBER(MATCH(D14,'July 31'!$H$2:$H$300,0)),(ISNUMBER(MATCH(E14,'July 31'!$G$2:$G$300,0))))),"Found","Not Found")</f>
        <v>Not Found</v>
      </c>
      <c r="M14" s="30">
        <f t="shared" si="0"/>
        <v>4</v>
      </c>
      <c r="N14" s="35" t="str">
        <f t="shared" si="1"/>
        <v>No</v>
      </c>
      <c r="T14" s="28" t="s">
        <v>1426</v>
      </c>
    </row>
    <row r="15" spans="2:20">
      <c r="B15" s="30" t="s">
        <v>1030</v>
      </c>
      <c r="C15" s="26">
        <v>566</v>
      </c>
      <c r="D15" s="30" t="s">
        <v>1028</v>
      </c>
      <c r="E15" s="30" t="s">
        <v>1029</v>
      </c>
      <c r="F15" s="32" t="str">
        <f>IF(OR(OR(ISNUMBER(MATCH(C15,'July 25'!$E$2:$E$300,0)),ISNUMBER(MATCH(C15,'July 25'!$F$2:$F$300,0))),AND(ISNUMBER(MATCH(D15,'July 25'!$H$2:$H$300,0)),(ISNUMBER(MATCH(E15,'July 25'!$G$2:$G$300,0))))),"Found","Not Found")</f>
        <v>Found</v>
      </c>
      <c r="G15" s="33" t="str">
        <f>IF(OR(OR(ISNUMBER(MATCH(C15,'July 26'!$E$2:$E$300,0)),ISNUMBER(MATCH(C15,'July 26'!$F$2:$F$300,0))),AND(ISNUMBER(MATCH(D15,'July 26'!$H$2:$H$300,0)),(ISNUMBER(MATCH(E15,'July 26'!$G$2:$G$300,0))))),"Found","Not Found")</f>
        <v>Not Found</v>
      </c>
      <c r="H15" s="34" t="str">
        <f>IF(OR(OR(ISNUMBER(MATCH(C15,'July 27'!$E$2:$E$300,0)),ISNUMBER(MATCH(C15,'July 27'!$F$2:$F$300,0))),AND(ISNUMBER(MATCH(D15,'July 27'!$H$2:$H$300,0)),(ISNUMBER(MATCH(E15,'July 27'!$G$2:$G$300,0))))),"Found","Not Found")</f>
        <v>Found</v>
      </c>
      <c r="I15" s="33" t="str">
        <f>IF(OR(OR(ISNUMBER(MATCH(C15,'July 28'!$E$2:$E$300,0)),ISNUMBER(MATCH(C15,'July 28'!$F$2:$F$300,0))),AND(ISNUMBER(MATCH(D15,'July 28'!$H$2:$H$300,0)),(ISNUMBER(MATCH(E15,'July 28'!$G$2:$G$300,0))))),"Found","Not Found")</f>
        <v>Found</v>
      </c>
      <c r="J15" s="33" t="str">
        <f>IF(OR(OR(ISNUMBER(MATCH(C15,'July 29'!$E$2:$E$300,0)),ISNUMBER(MATCH(C15,'July 29'!$F$2:$F$300,0))),AND(ISNUMBER(MATCH(D15,'July 29'!$H$2:$H$300,0)),(ISNUMBER(MATCH(E15,'July 29'!$G$2:$G$300,0))))),"Found","Not Found")</f>
        <v>Not Found</v>
      </c>
      <c r="K15" s="34" t="str">
        <f>IF(OR(OR(ISNUMBER(MATCH(C15,'July 30'!$E$2:$E$300,0)),ISNUMBER(MATCH(C15,'July 30'!$F$2:$F$300,0))),AND(ISNUMBER(MATCH(D15,'July 30'!$H$2:$H$300,0)),(ISNUMBER(MATCH(E15,'July 30'!$G$2:$G$300,0))))),"Found","Not Found")</f>
        <v>Not Found</v>
      </c>
      <c r="L15" s="33" t="str">
        <f>IF(OR(OR(ISNUMBER(MATCH(C15,'July 31'!$E$2:$E$300,0)),ISNUMBER(MATCH(C15,'July 31'!$F$2:$F$300,0))),AND(ISNUMBER(MATCH(D15,'July 31'!$H$2:$H$300,0)),(ISNUMBER(MATCH(E15,'July 31'!$G$2:$G$300,0))))),"Found","Not Found")</f>
        <v>Found</v>
      </c>
      <c r="M15" s="30">
        <f t="shared" si="0"/>
        <v>4</v>
      </c>
      <c r="N15" s="35" t="str">
        <f t="shared" si="1"/>
        <v>No</v>
      </c>
      <c r="T15" s="28" t="s">
        <v>1427</v>
      </c>
    </row>
    <row r="16" spans="2:20">
      <c r="B16" s="30" t="s">
        <v>1428</v>
      </c>
      <c r="C16" s="26" t="s">
        <v>1326</v>
      </c>
      <c r="D16" s="30" t="s">
        <v>1327</v>
      </c>
      <c r="E16" s="30" t="s">
        <v>1328</v>
      </c>
      <c r="F16" s="32" t="str">
        <f>IF(OR(OR(ISNUMBER(MATCH(C16,'July 25'!$E$2:$E$300,0)),ISNUMBER(MATCH(C16,'July 25'!$F$2:$F$300,0))),AND(ISNUMBER(MATCH(D16,'July 25'!$H$2:$H$300,0)),(ISNUMBER(MATCH(E16,'July 25'!$G$2:$G$300,0))))),"Found","Not Found")</f>
        <v>Not Found</v>
      </c>
      <c r="G16" s="33" t="str">
        <f>IF(OR(OR(ISNUMBER(MATCH(C16,'July 26'!$E$2:$E$300,0)),ISNUMBER(MATCH(C16,'July 26'!$F$2:$F$300,0))),AND(ISNUMBER(MATCH(D16,'July 26'!$H$2:$H$300,0)),(ISNUMBER(MATCH(E16,'July 26'!$G$2:$G$300,0))))),"Found","Not Found")</f>
        <v>Not Found</v>
      </c>
      <c r="H16" s="34" t="str">
        <f>IF(OR(OR(ISNUMBER(MATCH(C16,'July 27'!$E$2:$E$300,0)),ISNUMBER(MATCH(C16,'July 27'!$F$2:$F$300,0))),AND(ISNUMBER(MATCH(D16,'July 27'!$H$2:$H$300,0)),(ISNUMBER(MATCH(E16,'July 27'!$G$2:$G$300,0))))),"Found","Not Found")</f>
        <v>Not Found</v>
      </c>
      <c r="I16" s="33" t="str">
        <f>IF(OR(OR(ISNUMBER(MATCH(C16,'July 28'!$E$2:$E$300,0)),ISNUMBER(MATCH(C16,'July 28'!$F$2:$F$300,0))),AND(ISNUMBER(MATCH(D16,'July 28'!$H$2:$H$300,0)),(ISNUMBER(MATCH(E16,'July 28'!$G$2:$G$300,0))))),"Found","Not Found")</f>
        <v>Not Found</v>
      </c>
      <c r="J16" s="33" t="str">
        <f>IF(OR(OR(ISNUMBER(MATCH(C16,'July 29'!$E$2:$E$300,0)),ISNUMBER(MATCH(C16,'July 29'!$F$2:$F$300,0))),AND(ISNUMBER(MATCH(D16,'July 29'!$H$2:$H$300,0)),(ISNUMBER(MATCH(E16,'July 29'!$G$2:$G$300,0))))),"Found","Not Found")</f>
        <v>Not Found</v>
      </c>
      <c r="K16" s="34" t="str">
        <f>IF(OR(OR(ISNUMBER(MATCH(C16,'July 30'!$E$2:$E$300,0)),ISNUMBER(MATCH(C16,'July 30'!$F$2:$F$300,0))),AND(ISNUMBER(MATCH(D16,'July 30'!$H$2:$H$300,0)),(ISNUMBER(MATCH(E16,'July 30'!$G$2:$G$300,0))))),"Found","Not Found")</f>
        <v>Not Found</v>
      </c>
      <c r="L16" s="33" t="str">
        <f>IF(OR(OR(ISNUMBER(MATCH(C16,'July 31'!$E$2:$E$300,0)),ISNUMBER(MATCH(C16,'July 31'!$F$2:$F$300,0))),AND(ISNUMBER(MATCH(D16,'July 31'!$H$2:$H$300,0)),(ISNUMBER(MATCH(E16,'July 31'!$G$2:$G$300,0))))),"Found","Not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1429</v>
      </c>
    </row>
    <row r="17" spans="2:20">
      <c r="B17" s="30" t="s">
        <v>1430</v>
      </c>
      <c r="C17" s="26">
        <v>763</v>
      </c>
      <c r="D17" s="30" t="s">
        <v>282</v>
      </c>
      <c r="E17" s="30" t="s">
        <v>283</v>
      </c>
      <c r="F17" s="32" t="str">
        <f>IF(OR(OR(ISNUMBER(MATCH(C17,'July 25'!$E$2:$E$300,0)),ISNUMBER(MATCH(C17,'July 25'!$F$2:$F$300,0))),AND(ISNUMBER(MATCH(D17,'July 25'!$H$2:$H$300,0)),(ISNUMBER(MATCH(E17,'July 25'!$G$2:$G$300,0))))),"Found","Not Found")</f>
        <v>Not Found</v>
      </c>
      <c r="G17" s="33" t="str">
        <f>IF(OR(OR(ISNUMBER(MATCH(C17,'July 26'!$E$2:$E$300,0)),ISNUMBER(MATCH(C17,'July 26'!$F$2:$F$300,0))),AND(ISNUMBER(MATCH(D17,'July 26'!$H$2:$H$300,0)),(ISNUMBER(MATCH(E17,'July 26'!$G$2:$G$300,0))))),"Found","Not Found")</f>
        <v>Not Found</v>
      </c>
      <c r="H17" s="34" t="str">
        <f>IF(OR(OR(ISNUMBER(MATCH(C17,'July 27'!$E$2:$E$300,0)),ISNUMBER(MATCH(C17,'July 27'!$F$2:$F$300,0))),AND(ISNUMBER(MATCH(D17,'July 27'!$H$2:$H$300,0)),(ISNUMBER(MATCH(E17,'July 27'!$G$2:$G$300,0))))),"Found","Not Found")</f>
        <v>Not Found</v>
      </c>
      <c r="I17" s="33" t="str">
        <f>IF(OR(OR(ISNUMBER(MATCH(C17,'July 28'!$E$2:$E$300,0)),ISNUMBER(MATCH(C17,'July 28'!$F$2:$F$300,0))),AND(ISNUMBER(MATCH(D17,'July 28'!$H$2:$H$300,0)),(ISNUMBER(MATCH(E17,'July 28'!$G$2:$G$300,0))))),"Found","Not Found")</f>
        <v>Not Found</v>
      </c>
      <c r="J17" s="33" t="str">
        <f>IF(OR(OR(ISNUMBER(MATCH(C17,'July 29'!$E$2:$E$300,0)),ISNUMBER(MATCH(C17,'July 29'!$F$2:$F$300,0))),AND(ISNUMBER(MATCH(D17,'July 29'!$H$2:$H$300,0)),(ISNUMBER(MATCH(E17,'July 29'!$G$2:$G$300,0))))),"Found","Not Found")</f>
        <v>Not Found</v>
      </c>
      <c r="K17" s="34" t="str">
        <f>IF(OR(OR(ISNUMBER(MATCH(C17,'July 30'!$E$2:$E$300,0)),ISNUMBER(MATCH(C17,'July 30'!$F$2:$F$300,0))),AND(ISNUMBER(MATCH(D17,'July 30'!$H$2:$H$300,0)),(ISNUMBER(MATCH(E17,'July 30'!$G$2:$G$300,0))))),"Found","Not Found")</f>
        <v>Not Found</v>
      </c>
      <c r="L17" s="33" t="str">
        <f>IF(OR(OR(ISNUMBER(MATCH(C17,'July 31'!$E$2:$E$300,0)),ISNUMBER(MATCH(C17,'July 31'!$F$2:$F$300,0))),AND(ISNUMBER(MATCH(D17,'July 31'!$H$2:$H$300,0)),(ISNUMBER(MATCH(E17,'July 31'!$G$2:$G$300,0))))),"Found","Not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1431</v>
      </c>
    </row>
    <row r="18" spans="2:20">
      <c r="B18" s="30" t="s">
        <v>821</v>
      </c>
      <c r="C18" s="26">
        <v>597</v>
      </c>
      <c r="D18" s="30" t="s">
        <v>822</v>
      </c>
      <c r="E18" s="30" t="s">
        <v>823</v>
      </c>
      <c r="F18" s="32" t="str">
        <f>IF(OR(OR(ISNUMBER(MATCH(C18,'July 25'!$E$2:$E$300,0)),ISNUMBER(MATCH(C18,'July 25'!$F$2:$F$300,0))),AND(ISNUMBER(MATCH(D18,'July 25'!$H$2:$H$300,0)),(ISNUMBER(MATCH(E18,'July 25'!$G$2:$G$300,0))))),"Found","Not Found")</f>
        <v>Not Found</v>
      </c>
      <c r="G18" s="33" t="str">
        <f>IF(OR(OR(ISNUMBER(MATCH(C18,'July 26'!$E$2:$E$300,0)),ISNUMBER(MATCH(C18,'July 26'!$F$2:$F$300,0))),AND(ISNUMBER(MATCH(D18,'July 26'!$H$2:$H$300,0)),(ISNUMBER(MATCH(E18,'July 26'!$G$2:$G$300,0))))),"Found","Not Found")</f>
        <v>Not Found</v>
      </c>
      <c r="H18" s="34" t="str">
        <f>IF(OR(OR(ISNUMBER(MATCH(C18,'July 27'!$E$2:$E$300,0)),ISNUMBER(MATCH(C18,'July 27'!$F$2:$F$300,0))),AND(ISNUMBER(MATCH(D18,'July 27'!$H$2:$H$300,0)),(ISNUMBER(MATCH(E18,'July 27'!$G$2:$G$300,0))))),"Found","Not Found")</f>
        <v>Not Found</v>
      </c>
      <c r="I18" s="33" t="str">
        <f>IF(OR(OR(ISNUMBER(MATCH(C18,'July 28'!$E$2:$E$300,0)),ISNUMBER(MATCH(C18,'July 28'!$F$2:$F$300,0))),AND(ISNUMBER(MATCH(D18,'July 28'!$H$2:$H$300,0)),(ISNUMBER(MATCH(E18,'July 28'!$G$2:$G$300,0))))),"Found","Not Found")</f>
        <v>Not Found</v>
      </c>
      <c r="J18" s="33" t="str">
        <f>IF(OR(OR(ISNUMBER(MATCH(C18,'July 29'!$E$2:$E$300,0)),ISNUMBER(MATCH(C18,'July 29'!$F$2:$F$300,0))),AND(ISNUMBER(MATCH(D18,'July 29'!$H$2:$H$300,0)),(ISNUMBER(MATCH(E18,'July 29'!$G$2:$G$300,0))))),"Found","Not Found")</f>
        <v>Not Found</v>
      </c>
      <c r="K18" s="34" t="str">
        <f>IF(OR(OR(ISNUMBER(MATCH(C18,'July 30'!$E$2:$E$300,0)),ISNUMBER(MATCH(C18,'July 30'!$F$2:$F$300,0))),AND(ISNUMBER(MATCH(D18,'July 30'!$H$2:$H$300,0)),(ISNUMBER(MATCH(E18,'July 30'!$G$2:$G$300,0))))),"Found","Not Found")</f>
        <v>Not Found</v>
      </c>
      <c r="L18" s="33" t="str">
        <f>IF(OR(OR(ISNUMBER(MATCH(C18,'July 31'!$E$2:$E$300,0)),ISNUMBER(MATCH(C18,'July 31'!$F$2:$F$300,0))),AND(ISNUMBER(MATCH(D18,'July 31'!$H$2:$H$300,0)),(ISNUMBER(MATCH(E18,'July 31'!$G$2:$G$300,0))))),"Found","Not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1432</v>
      </c>
    </row>
    <row r="19" spans="2:20">
      <c r="B19" s="30" t="s">
        <v>1433</v>
      </c>
      <c r="C19" s="26"/>
      <c r="D19" s="30" t="s">
        <v>81</v>
      </c>
      <c r="E19" s="30" t="s">
        <v>80</v>
      </c>
      <c r="F19" s="32" t="str">
        <f>IF(OR(OR(ISNUMBER(MATCH(C19,'July 25'!$E$2:$E$300,0)),ISNUMBER(MATCH(C19,'July 25'!$F$2:$F$300,0))),AND(ISNUMBER(MATCH(D19,'July 25'!$H$2:$H$300,0)),(ISNUMBER(MATCH(E19,'July 25'!$G$2:$G$300,0))))),"Found","Not Found")</f>
        <v>Found</v>
      </c>
      <c r="G19" s="33" t="str">
        <f>IF(OR(OR(ISNUMBER(MATCH(C19,'July 26'!$E$2:$E$300,0)),ISNUMBER(MATCH(C19,'July 26'!$F$2:$F$300,0))),AND(ISNUMBER(MATCH(D19,'July 26'!$H$2:$H$300,0)),(ISNUMBER(MATCH(E19,'July 26'!$G$2:$G$300,0))))),"Found","Not Found")</f>
        <v>Not Found</v>
      </c>
      <c r="H19" s="34" t="str">
        <f>IF(OR(OR(ISNUMBER(MATCH(C19,'July 27'!$E$2:$E$300,0)),ISNUMBER(MATCH(C19,'July 27'!$F$2:$F$300,0))),AND(ISNUMBER(MATCH(D19,'July 27'!$H$2:$H$300,0)),(ISNUMBER(MATCH(E19,'July 27'!$G$2:$G$300,0))))),"Found","Not Found")</f>
        <v>Not Found</v>
      </c>
      <c r="I19" s="33" t="str">
        <f>IF(OR(OR(ISNUMBER(MATCH(C19,'July 28'!$E$2:$E$300,0)),ISNUMBER(MATCH(C19,'July 28'!$F$2:$F$300,0))),AND(ISNUMBER(MATCH(D19,'July 28'!$H$2:$H$300,0)),(ISNUMBER(MATCH(E19,'July 28'!$G$2:$G$300,0))))),"Found","Not Found")</f>
        <v>Found</v>
      </c>
      <c r="J19" s="33" t="str">
        <f>IF(OR(OR(ISNUMBER(MATCH(C19,'July 29'!$E$2:$E$300,0)),ISNUMBER(MATCH(C19,'July 29'!$F$2:$F$300,0))),AND(ISNUMBER(MATCH(D19,'July 29'!$H$2:$H$300,0)),(ISNUMBER(MATCH(E19,'July 29'!$G$2:$G$300,0))))),"Found","Not Found")</f>
        <v>Found</v>
      </c>
      <c r="K19" s="34" t="str">
        <f>IF(OR(OR(ISNUMBER(MATCH(C19,'July 30'!$E$2:$E$300,0)),ISNUMBER(MATCH(C19,'July 30'!$F$2:$F$300,0))),AND(ISNUMBER(MATCH(D19,'July 30'!$H$2:$H$300,0)),(ISNUMBER(MATCH(E19,'July 30'!$G$2:$G$300,0))))),"Found","Not Found")</f>
        <v>Found</v>
      </c>
      <c r="L19" s="33" t="str">
        <f>IF(OR(OR(ISNUMBER(MATCH(C19,'July 31'!$E$2:$E$300,0)),ISNUMBER(MATCH(C19,'July 31'!$F$2:$F$300,0))),AND(ISNUMBER(MATCH(D19,'July 31'!$H$2:$H$300,0)),(ISNUMBER(MATCH(E19,'July 31'!$G$2:$G$300,0))))),"Found","Not Found")</f>
        <v>Not Found</v>
      </c>
      <c r="M19" s="30">
        <f t="shared" si="0"/>
        <v>4</v>
      </c>
      <c r="N19" s="35" t="str">
        <f t="shared" si="1"/>
        <v>No</v>
      </c>
      <c r="T19" s="28" t="s">
        <v>1434</v>
      </c>
    </row>
    <row r="20" spans="2:20">
      <c r="B20" s="30" t="s">
        <v>1435</v>
      </c>
      <c r="C20" s="26"/>
      <c r="D20" s="30" t="s">
        <v>1436</v>
      </c>
      <c r="E20" s="30" t="s">
        <v>1437</v>
      </c>
      <c r="F20" s="32" t="str">
        <f>IF(OR(OR(ISNUMBER(MATCH(C20,'July 25'!$E$2:$E$300,0)),ISNUMBER(MATCH(C20,'July 25'!$F$2:$F$300,0))),AND(ISNUMBER(MATCH(D20,'July 25'!$H$2:$H$300,0)),(ISNUMBER(MATCH(E20,'July 25'!$G$2:$G$300,0))))),"Found","Not Found")</f>
        <v>Not Found</v>
      </c>
      <c r="G20" s="33" t="str">
        <f>IF(OR(OR(ISNUMBER(MATCH(C20,'July 26'!$E$2:$E$300,0)),ISNUMBER(MATCH(C20,'July 26'!$F$2:$F$300,0))),AND(ISNUMBER(MATCH(D20,'July 26'!$H$2:$H$300,0)),(ISNUMBER(MATCH(E20,'July 26'!$G$2:$G$300,0))))),"Found","Not Found")</f>
        <v>Not Found</v>
      </c>
      <c r="H20" s="34" t="str">
        <f>IF(OR(OR(ISNUMBER(MATCH(C20,'July 27'!$E$2:$E$300,0)),ISNUMBER(MATCH(C20,'July 27'!$F$2:$F$300,0))),AND(ISNUMBER(MATCH(D20,'July 27'!$H$2:$H$300,0)),(ISNUMBER(MATCH(E20,'July 27'!$G$2:$G$300,0))))),"Found","Not Found")</f>
        <v>Not Found</v>
      </c>
      <c r="I20" s="33" t="str">
        <f>IF(OR(OR(ISNUMBER(MATCH(C20,'July 28'!$E$2:$E$300,0)),ISNUMBER(MATCH(C20,'July 28'!$F$2:$F$300,0))),AND(ISNUMBER(MATCH(D20,'July 28'!$H$2:$H$300,0)),(ISNUMBER(MATCH(E20,'July 28'!$G$2:$G$300,0))))),"Found","Not Found")</f>
        <v>Not Found</v>
      </c>
      <c r="J20" s="33" t="str">
        <f>IF(OR(OR(ISNUMBER(MATCH(C20,'July 29'!$E$2:$E$300,0)),ISNUMBER(MATCH(C20,'July 29'!$F$2:$F$300,0))),AND(ISNUMBER(MATCH(D20,'July 29'!$H$2:$H$300,0)),(ISNUMBER(MATCH(E20,'July 29'!$G$2:$G$300,0))))),"Found","Not Found")</f>
        <v>Not Found</v>
      </c>
      <c r="K20" s="34" t="str">
        <f>IF(OR(OR(ISNUMBER(MATCH(C20,'July 30'!$E$2:$E$300,0)),ISNUMBER(MATCH(C20,'July 30'!$F$2:$F$300,0))),AND(ISNUMBER(MATCH(D20,'July 30'!$H$2:$H$300,0)),(ISNUMBER(MATCH(E20,'July 30'!$G$2:$G$300,0))))),"Found","Not Found")</f>
        <v>Not Found</v>
      </c>
      <c r="L20" s="33" t="str">
        <f>IF(OR(OR(ISNUMBER(MATCH(C20,'July 31'!$E$2:$E$300,0)),ISNUMBER(MATCH(C20,'July 31'!$F$2:$F$300,0))),AND(ISNUMBER(MATCH(D20,'July 31'!$H$2:$H$300,0)),(ISNUMBER(MATCH(E20,'July 31'!$G$2:$G$300,0))))),"Found","Not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1438</v>
      </c>
    </row>
    <row r="21" spans="2:20">
      <c r="B21" s="30" t="s">
        <v>1439</v>
      </c>
      <c r="C21" s="26"/>
      <c r="D21" s="30" t="s">
        <v>1440</v>
      </c>
      <c r="E21" s="30" t="s">
        <v>1441</v>
      </c>
      <c r="F21" s="32" t="str">
        <f>IF(OR(OR(ISNUMBER(MATCH(C21,'July 25'!$E$2:$E$300,0)),ISNUMBER(MATCH(C21,'July 25'!$F$2:$F$300,0))),AND(ISNUMBER(MATCH(D21,'July 25'!$H$2:$H$300,0)),(ISNUMBER(MATCH(E21,'July 25'!$G$2:$G$300,0))))),"Found","Not Found")</f>
        <v>Not Found</v>
      </c>
      <c r="G21" s="33" t="str">
        <f>IF(OR(OR(ISNUMBER(MATCH(C21,'July 26'!$E$2:$E$300,0)),ISNUMBER(MATCH(C21,'July 26'!$F$2:$F$300,0))),AND(ISNUMBER(MATCH(D21,'July 26'!$H$2:$H$300,0)),(ISNUMBER(MATCH(E21,'July 26'!$G$2:$G$300,0))))),"Found","Not Found")</f>
        <v>Not Found</v>
      </c>
      <c r="H21" s="34" t="str">
        <f>IF(OR(OR(ISNUMBER(MATCH(C21,'July 27'!$E$2:$E$300,0)),ISNUMBER(MATCH(C21,'July 27'!$F$2:$F$300,0))),AND(ISNUMBER(MATCH(D21,'July 27'!$H$2:$H$300,0)),(ISNUMBER(MATCH(E21,'July 27'!$G$2:$G$300,0))))),"Found","Not Found")</f>
        <v>Not Found</v>
      </c>
      <c r="I21" s="33" t="str">
        <f>IF(OR(OR(ISNUMBER(MATCH(C21,'July 28'!$E$2:$E$300,0)),ISNUMBER(MATCH(C21,'July 28'!$F$2:$F$300,0))),AND(ISNUMBER(MATCH(D21,'July 28'!$H$2:$H$300,0)),(ISNUMBER(MATCH(E21,'July 28'!$G$2:$G$300,0))))),"Found","Not Found")</f>
        <v>Not Found</v>
      </c>
      <c r="J21" s="33" t="str">
        <f>IF(OR(OR(ISNUMBER(MATCH(C21,'July 29'!$E$2:$E$300,0)),ISNUMBER(MATCH(C21,'July 29'!$F$2:$F$300,0))),AND(ISNUMBER(MATCH(D21,'July 29'!$H$2:$H$300,0)),(ISNUMBER(MATCH(E21,'July 29'!$G$2:$G$300,0))))),"Found","Not Found")</f>
        <v>Not Found</v>
      </c>
      <c r="K21" s="34" t="str">
        <f>IF(OR(OR(ISNUMBER(MATCH(C21,'July 30'!$E$2:$E$300,0)),ISNUMBER(MATCH(C21,'July 30'!$F$2:$F$300,0))),AND(ISNUMBER(MATCH(D21,'July 30'!$H$2:$H$300,0)),(ISNUMBER(MATCH(E21,'July 30'!$G$2:$G$300,0))))),"Found","Not Found")</f>
        <v>Not Found</v>
      </c>
      <c r="L21" s="33" t="str">
        <f>IF(OR(OR(ISNUMBER(MATCH(C21,'July 31'!$E$2:$E$300,0)),ISNUMBER(MATCH(C21,'July 31'!$F$2:$F$300,0))),AND(ISNUMBER(MATCH(D21,'July 31'!$H$2:$H$300,0)),(ISNUMBER(MATCH(E21,'July 31'!$G$2:$G$300,0))))),"Found","Not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1442</v>
      </c>
    </row>
    <row r="22" spans="2:20">
      <c r="B22" s="30" t="s">
        <v>1443</v>
      </c>
      <c r="C22" s="26"/>
      <c r="D22" s="30" t="s">
        <v>53</v>
      </c>
      <c r="E22" s="30" t="s">
        <v>52</v>
      </c>
      <c r="F22" s="32" t="str">
        <f>IF(OR(OR(ISNUMBER(MATCH(C22,'July 25'!$E$2:$E$300,0)),ISNUMBER(MATCH(C22,'July 25'!$F$2:$F$300,0))),AND(ISNUMBER(MATCH(D22,'July 25'!$H$2:$H$300,0)),(ISNUMBER(MATCH(E22,'July 25'!$G$2:$G$300,0))))),"Found","Not Found")</f>
        <v>Found</v>
      </c>
      <c r="G22" s="33" t="str">
        <f>IF(OR(OR(ISNUMBER(MATCH(C22,'July 26'!$E$2:$E$300,0)),ISNUMBER(MATCH(C22,'July 26'!$F$2:$F$300,0))),AND(ISNUMBER(MATCH(D22,'July 26'!$H$2:$H$300,0)),(ISNUMBER(MATCH(E22,'July 26'!$G$2:$G$300,0))))),"Found","Not Found")</f>
        <v>Found</v>
      </c>
      <c r="H22" s="34" t="str">
        <f>IF(OR(OR(ISNUMBER(MATCH(C22,'July 27'!$E$2:$E$300,0)),ISNUMBER(MATCH(C22,'July 27'!$F$2:$F$300,0))),AND(ISNUMBER(MATCH(D22,'July 27'!$H$2:$H$300,0)),(ISNUMBER(MATCH(E22,'July 27'!$G$2:$G$300,0))))),"Found","Not Found")</f>
        <v>Found</v>
      </c>
      <c r="I22" s="33" t="str">
        <f>IF(OR(OR(ISNUMBER(MATCH(C22,'July 28'!$E$2:$E$300,0)),ISNUMBER(MATCH(C22,'July 28'!$F$2:$F$300,0))),AND(ISNUMBER(MATCH(D22,'July 28'!$H$2:$H$300,0)),(ISNUMBER(MATCH(E22,'July 28'!$G$2:$G$300,0))))),"Found","Not Found")</f>
        <v>Found</v>
      </c>
      <c r="J22" s="33" t="str">
        <f>IF(OR(OR(ISNUMBER(MATCH(C22,'July 29'!$E$2:$E$300,0)),ISNUMBER(MATCH(C22,'July 29'!$F$2:$F$300,0))),AND(ISNUMBER(MATCH(D22,'July 29'!$H$2:$H$300,0)),(ISNUMBER(MATCH(E22,'July 29'!$G$2:$G$300,0))))),"Found","Not Found")</f>
        <v>Found</v>
      </c>
      <c r="K22" s="34" t="str">
        <f>IF(OR(OR(ISNUMBER(MATCH(C22,'July 30'!$E$2:$E$300,0)),ISNUMBER(MATCH(C22,'July 30'!$F$2:$F$300,0))),AND(ISNUMBER(MATCH(D22,'July 30'!$H$2:$H$300,0)),(ISNUMBER(MATCH(E22,'July 30'!$G$2:$G$300,0))))),"Found","Not Found")</f>
        <v>Not Found</v>
      </c>
      <c r="L22" s="33" t="str">
        <f>IF(OR(OR(ISNUMBER(MATCH(C22,'July 31'!$E$2:$E$300,0)),ISNUMBER(MATCH(C22,'July 31'!$F$2:$F$300,0))),AND(ISNUMBER(MATCH(D22,'July 31'!$H$2:$H$300,0)),(ISNUMBER(MATCH(E22,'July 31'!$G$2:$G$300,0))))),"Found","Not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1444</v>
      </c>
    </row>
    <row r="23" spans="2:20">
      <c r="B23" s="30" t="s">
        <v>1445</v>
      </c>
      <c r="C23" s="26"/>
      <c r="D23" s="30" t="s">
        <v>1446</v>
      </c>
      <c r="E23" s="30" t="s">
        <v>1447</v>
      </c>
      <c r="F23" s="32" t="str">
        <f>IF(OR(OR(ISNUMBER(MATCH(C23,'July 25'!$E$2:$E$300,0)),ISNUMBER(MATCH(C23,'July 25'!$F$2:$F$300,0))),AND(ISNUMBER(MATCH(D23,'July 25'!$H$2:$H$300,0)),(ISNUMBER(MATCH(E23,'July 25'!$G$2:$G$300,0))))),"Found","Not Found")</f>
        <v>Found</v>
      </c>
      <c r="G23" s="33" t="str">
        <f>IF(OR(OR(ISNUMBER(MATCH(C23,'July 26'!$E$2:$E$300,0)),ISNUMBER(MATCH(C23,'July 26'!$F$2:$F$300,0))),AND(ISNUMBER(MATCH(D23,'July 26'!$H$2:$H$300,0)),(ISNUMBER(MATCH(E23,'July 26'!$G$2:$G$300,0))))),"Found","Not Found")</f>
        <v>Not Found</v>
      </c>
      <c r="H23" s="34" t="str">
        <f>IF(OR(OR(ISNUMBER(MATCH(C23,'July 27'!$E$2:$E$300,0)),ISNUMBER(MATCH(C23,'July 27'!$F$2:$F$300,0))),AND(ISNUMBER(MATCH(D23,'July 27'!$H$2:$H$300,0)),(ISNUMBER(MATCH(E23,'July 27'!$G$2:$G$300,0))))),"Found","Not Found")</f>
        <v>Found</v>
      </c>
      <c r="I23" s="33" t="str">
        <f>IF(OR(OR(ISNUMBER(MATCH(C23,'July 28'!$E$2:$E$300,0)),ISNUMBER(MATCH(C23,'July 28'!$F$2:$F$300,0))),AND(ISNUMBER(MATCH(D23,'July 28'!$H$2:$H$300,0)),(ISNUMBER(MATCH(E23,'July 28'!$G$2:$G$300,0))))),"Found","Not Found")</f>
        <v>Found</v>
      </c>
      <c r="J23" s="33" t="str">
        <f>IF(OR(OR(ISNUMBER(MATCH(C23,'July 29'!$E$2:$E$300,0)),ISNUMBER(MATCH(C23,'July 29'!$F$2:$F$300,0))),AND(ISNUMBER(MATCH(D23,'July 29'!$H$2:$H$300,0)),(ISNUMBER(MATCH(E23,'July 29'!$G$2:$G$300,0))))),"Found","Not Found")</f>
        <v>Found</v>
      </c>
      <c r="K23" s="34" t="str">
        <f>IF(OR(OR(ISNUMBER(MATCH(C23,'July 30'!$E$2:$E$300,0)),ISNUMBER(MATCH(C23,'July 30'!$F$2:$F$300,0))),AND(ISNUMBER(MATCH(D23,'July 30'!$H$2:$H$300,0)),(ISNUMBER(MATCH(E23,'July 30'!$G$2:$G$300,0))))),"Found","Not Found")</f>
        <v>Not Found</v>
      </c>
      <c r="L23" s="33" t="str">
        <f>IF(OR(OR(ISNUMBER(MATCH(C23,'July 31'!$E$2:$E$300,0)),ISNUMBER(MATCH(C23,'July 31'!$F$2:$F$300,0))),AND(ISNUMBER(MATCH(D23,'July 31'!$H$2:$H$300,0)),(ISNUMBER(MATCH(E23,'July 31'!$G$2:$G$300,0))))),"Found","Not Found")</f>
        <v>Not Found</v>
      </c>
      <c r="M23" s="30">
        <f t="shared" si="0"/>
        <v>4</v>
      </c>
      <c r="N23" s="35" t="str">
        <f t="shared" si="1"/>
        <v>No</v>
      </c>
      <c r="T23" s="28" t="s">
        <v>1448</v>
      </c>
    </row>
    <row r="24" spans="2:20">
      <c r="B24" s="30" t="s">
        <v>1449</v>
      </c>
      <c r="C24" s="26"/>
      <c r="D24" s="30" t="s">
        <v>67</v>
      </c>
      <c r="E24" s="30" t="s">
        <v>66</v>
      </c>
      <c r="F24" s="32" t="str">
        <f>IF(OR(OR(ISNUMBER(MATCH(C24,'July 25'!$E$2:$E$300,0)),ISNUMBER(MATCH(C24,'July 25'!$F$2:$F$300,0))),AND(ISNUMBER(MATCH(D24,'July 25'!$H$2:$H$300,0)),(ISNUMBER(MATCH(E24,'July 25'!$G$2:$G$300,0))))),"Found","Not Found")</f>
        <v>Found</v>
      </c>
      <c r="G24" s="33" t="str">
        <f>IF(OR(OR(ISNUMBER(MATCH(C24,'July 26'!$E$2:$E$300,0)),ISNUMBER(MATCH(C24,'July 26'!$F$2:$F$300,0))),AND(ISNUMBER(MATCH(D24,'July 26'!$H$2:$H$300,0)),(ISNUMBER(MATCH(E24,'July 26'!$G$2:$G$300,0))))),"Found","Not Found")</f>
        <v>Found</v>
      </c>
      <c r="H24" s="34" t="str">
        <f>IF(OR(OR(ISNUMBER(MATCH(C24,'July 27'!$E$2:$E$300,0)),ISNUMBER(MATCH(C24,'July 27'!$F$2:$F$300,0))),AND(ISNUMBER(MATCH(D24,'July 27'!$H$2:$H$300,0)),(ISNUMBER(MATCH(E24,'July 27'!$G$2:$G$300,0))))),"Found","Not Found")</f>
        <v>Not Found</v>
      </c>
      <c r="I24" s="33" t="str">
        <f>IF(OR(OR(ISNUMBER(MATCH(C24,'July 28'!$E$2:$E$300,0)),ISNUMBER(MATCH(C24,'July 28'!$F$2:$F$300,0))),AND(ISNUMBER(MATCH(D24,'July 28'!$H$2:$H$300,0)),(ISNUMBER(MATCH(E24,'July 28'!$G$2:$G$300,0))))),"Found","Not Found")</f>
        <v>Not Found</v>
      </c>
      <c r="J24" s="33" t="str">
        <f>IF(OR(OR(ISNUMBER(MATCH(C24,'July 29'!$E$2:$E$300,0)),ISNUMBER(MATCH(C24,'July 29'!$F$2:$F$300,0))),AND(ISNUMBER(MATCH(D24,'July 29'!$H$2:$H$300,0)),(ISNUMBER(MATCH(E24,'July 29'!$G$2:$G$300,0))))),"Found","Not Found")</f>
        <v>Not Found</v>
      </c>
      <c r="K24" s="34" t="str">
        <f>IF(OR(OR(ISNUMBER(MATCH(C24,'July 30'!$E$2:$E$300,0)),ISNUMBER(MATCH(C24,'July 30'!$F$2:$F$300,0))),AND(ISNUMBER(MATCH(D24,'July 30'!$H$2:$H$300,0)),(ISNUMBER(MATCH(E24,'July 30'!$G$2:$G$300,0))))),"Found","Not Found")</f>
        <v>Not Found</v>
      </c>
      <c r="L24" s="33" t="str">
        <f>IF(OR(OR(ISNUMBER(MATCH(C24,'July 31'!$E$2:$E$300,0)),ISNUMBER(MATCH(C24,'July 31'!$F$2:$F$300,0))),AND(ISNUMBER(MATCH(D24,'July 31'!$H$2:$H$300,0)),(ISNUMBER(MATCH(E24,'July 31'!$G$2:$G$300,0))))),"Found","Not Found")</f>
        <v>Not Found</v>
      </c>
      <c r="M24" s="30">
        <f t="shared" si="0"/>
        <v>2</v>
      </c>
      <c r="N24" s="35" t="str">
        <f t="shared" si="1"/>
        <v>Yes</v>
      </c>
      <c r="T24" s="28" t="s">
        <v>1450</v>
      </c>
    </row>
    <row r="25" spans="2:20">
      <c r="B25" s="30" t="s">
        <v>1451</v>
      </c>
      <c r="C25" s="26"/>
      <c r="D25" s="30" t="s">
        <v>1452</v>
      </c>
      <c r="E25" s="30" t="s">
        <v>1453</v>
      </c>
      <c r="F25" s="32" t="str">
        <f>IF(OR(OR(ISNUMBER(MATCH(C25,'July 25'!$E$2:$E$300,0)),ISNUMBER(MATCH(C25,'July 25'!$F$2:$F$300,0))),AND(ISNUMBER(MATCH(D25,'July 25'!$H$2:$H$300,0)),(ISNUMBER(MATCH(E25,'July 25'!$G$2:$G$300,0))))),"Found","Not Found")</f>
        <v>Not Found</v>
      </c>
      <c r="G25" s="33" t="str">
        <f>IF(OR(OR(ISNUMBER(MATCH(C25,'July 26'!$E$2:$E$300,0)),ISNUMBER(MATCH(C25,'July 26'!$F$2:$F$300,0))),AND(ISNUMBER(MATCH(D25,'July 26'!$H$2:$H$300,0)),(ISNUMBER(MATCH(E25,'July 26'!$G$2:$G$300,0))))),"Found","Not Found")</f>
        <v>Not Found</v>
      </c>
      <c r="H25" s="34" t="str">
        <f>IF(OR(OR(ISNUMBER(MATCH(C25,'July 27'!$E$2:$E$300,0)),ISNUMBER(MATCH(C25,'July 27'!$F$2:$F$300,0))),AND(ISNUMBER(MATCH(D25,'July 27'!$H$2:$H$300,0)),(ISNUMBER(MATCH(E25,'July 27'!$G$2:$G$300,0))))),"Found","Not Found")</f>
        <v>Not Found</v>
      </c>
      <c r="I25" s="33" t="str">
        <f>IF(OR(OR(ISNUMBER(MATCH(C25,'July 28'!$E$2:$E$300,0)),ISNUMBER(MATCH(C25,'July 28'!$F$2:$F$300,0))),AND(ISNUMBER(MATCH(D25,'July 28'!$H$2:$H$300,0)),(ISNUMBER(MATCH(E25,'July 28'!$G$2:$G$300,0))))),"Found","Not Found")</f>
        <v>Not Found</v>
      </c>
      <c r="J25" s="33" t="str">
        <f>IF(OR(OR(ISNUMBER(MATCH(C25,'July 29'!$E$2:$E$300,0)),ISNUMBER(MATCH(C25,'July 29'!$F$2:$F$300,0))),AND(ISNUMBER(MATCH(D25,'July 29'!$H$2:$H$300,0)),(ISNUMBER(MATCH(E25,'July 29'!$G$2:$G$300,0))))),"Found","Not Found")</f>
        <v>Not Found</v>
      </c>
      <c r="K25" s="34" t="str">
        <f>IF(OR(OR(ISNUMBER(MATCH(C25,'July 30'!$E$2:$E$300,0)),ISNUMBER(MATCH(C25,'July 30'!$F$2:$F$300,0))),AND(ISNUMBER(MATCH(D25,'July 30'!$H$2:$H$300,0)),(ISNUMBER(MATCH(E25,'July 30'!$G$2:$G$300,0))))),"Found","Not Found")</f>
        <v>Not Found</v>
      </c>
      <c r="L25" s="33" t="str">
        <f>IF(OR(OR(ISNUMBER(MATCH(C25,'July 31'!$E$2:$E$300,0)),ISNUMBER(MATCH(C25,'July 31'!$F$2:$F$300,0))),AND(ISNUMBER(MATCH(D25,'July 31'!$H$2:$H$300,0)),(ISNUMBER(MATCH(E25,'July 31'!$G$2:$G$300,0))))),"Found","Not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1454</v>
      </c>
    </row>
    <row r="26" spans="2:20">
      <c r="B26" s="30" t="s">
        <v>1455</v>
      </c>
      <c r="C26" s="26"/>
      <c r="D26" s="30" t="s">
        <v>78</v>
      </c>
      <c r="E26" s="30" t="s">
        <v>77</v>
      </c>
      <c r="F26" s="32" t="str">
        <f>IF(OR(OR(ISNUMBER(MATCH(C26,'July 25'!$E$2:$E$300,0)),ISNUMBER(MATCH(C26,'July 25'!$F$2:$F$300,0))),AND(ISNUMBER(MATCH(D26,'July 25'!$H$2:$H$300,0)),(ISNUMBER(MATCH(E26,'July 25'!$G$2:$G$300,0))))),"Found","Not Found")</f>
        <v>Found</v>
      </c>
      <c r="G26" s="33" t="str">
        <f>IF(OR(OR(ISNUMBER(MATCH(C26,'July 26'!$E$2:$E$300,0)),ISNUMBER(MATCH(C26,'July 26'!$F$2:$F$300,0))),AND(ISNUMBER(MATCH(D26,'July 26'!$H$2:$H$300,0)),(ISNUMBER(MATCH(E26,'July 26'!$G$2:$G$300,0))))),"Found","Not Found")</f>
        <v>Found</v>
      </c>
      <c r="H26" s="34" t="str">
        <f>IF(OR(OR(ISNUMBER(MATCH(C26,'July 27'!$E$2:$E$300,0)),ISNUMBER(MATCH(C26,'July 27'!$F$2:$F$300,0))),AND(ISNUMBER(MATCH(D26,'July 27'!$H$2:$H$300,0)),(ISNUMBER(MATCH(E26,'July 27'!$G$2:$G$300,0))))),"Found","Not Found")</f>
        <v>Not Found</v>
      </c>
      <c r="I26" s="33" t="str">
        <f>IF(OR(OR(ISNUMBER(MATCH(C26,'July 28'!$E$2:$E$300,0)),ISNUMBER(MATCH(C26,'July 28'!$F$2:$F$300,0))),AND(ISNUMBER(MATCH(D26,'July 28'!$H$2:$H$300,0)),(ISNUMBER(MATCH(E26,'July 28'!$G$2:$G$300,0))))),"Found","Not Found")</f>
        <v>Not Found</v>
      </c>
      <c r="J26" s="33" t="str">
        <f>IF(OR(OR(ISNUMBER(MATCH(C26,'July 29'!$E$2:$E$300,0)),ISNUMBER(MATCH(C26,'July 29'!$F$2:$F$300,0))),AND(ISNUMBER(MATCH(D26,'July 29'!$H$2:$H$300,0)),(ISNUMBER(MATCH(E26,'July 29'!$G$2:$G$300,0))))),"Found","Not Found")</f>
        <v>Found</v>
      </c>
      <c r="K26" s="34" t="str">
        <f>IF(OR(OR(ISNUMBER(MATCH(C26,'July 30'!$E$2:$E$300,0)),ISNUMBER(MATCH(C26,'July 30'!$F$2:$F$300,0))),AND(ISNUMBER(MATCH(D26,'July 30'!$H$2:$H$300,0)),(ISNUMBER(MATCH(E26,'July 30'!$G$2:$G$300,0))))),"Found","Not Found")</f>
        <v>Not Found</v>
      </c>
      <c r="L26" s="33" t="str">
        <f>IF(OR(OR(ISNUMBER(MATCH(C26,'July 31'!$E$2:$E$300,0)),ISNUMBER(MATCH(C26,'July 31'!$F$2:$F$300,0))),AND(ISNUMBER(MATCH(D26,'July 31'!$H$2:$H$300,0)),(ISNUMBER(MATCH(E26,'July 31'!$G$2:$G$300,0))))),"Found","Not Found")</f>
        <v>Not Found</v>
      </c>
      <c r="M26" s="30">
        <f t="shared" si="0"/>
        <v>3</v>
      </c>
      <c r="N26" s="35" t="str">
        <f t="shared" si="1"/>
        <v>No</v>
      </c>
      <c r="T26" s="28" t="s">
        <v>1456</v>
      </c>
    </row>
    <row r="27" spans="2:20">
      <c r="B27" s="30" t="s">
        <v>1457</v>
      </c>
      <c r="C27" s="26"/>
      <c r="D27" s="30" t="s">
        <v>106</v>
      </c>
      <c r="E27" s="30" t="s">
        <v>105</v>
      </c>
      <c r="F27" s="32" t="str">
        <f>IF(OR(OR(ISNUMBER(MATCH(C27,'July 25'!$E$2:$E$300,0)),ISNUMBER(MATCH(C27,'July 25'!$F$2:$F$300,0))),AND(ISNUMBER(MATCH(D27,'July 25'!$H$2:$H$300,0)),(ISNUMBER(MATCH(E27,'July 25'!$G$2:$G$300,0))))),"Found","Not Found")</f>
        <v>Not Found</v>
      </c>
      <c r="G27" s="33" t="str">
        <f>IF(OR(OR(ISNUMBER(MATCH(C27,'July 26'!$E$2:$E$300,0)),ISNUMBER(MATCH(C27,'July 26'!$F$2:$F$300,0))),AND(ISNUMBER(MATCH(D27,'July 26'!$H$2:$H$300,0)),(ISNUMBER(MATCH(E27,'July 26'!$G$2:$G$300,0))))),"Found","Not Found")</f>
        <v>Found</v>
      </c>
      <c r="H27" s="34" t="str">
        <f>IF(OR(OR(ISNUMBER(MATCH(C27,'July 27'!$E$2:$E$300,0)),ISNUMBER(MATCH(C27,'July 27'!$F$2:$F$300,0))),AND(ISNUMBER(MATCH(D27,'July 27'!$H$2:$H$300,0)),(ISNUMBER(MATCH(E27,'July 27'!$G$2:$G$300,0))))),"Found","Not Found")</f>
        <v>Not Found</v>
      </c>
      <c r="I27" s="33" t="str">
        <f>IF(OR(OR(ISNUMBER(MATCH(C27,'July 28'!$E$2:$E$300,0)),ISNUMBER(MATCH(C27,'July 28'!$F$2:$F$300,0))),AND(ISNUMBER(MATCH(D27,'July 28'!$H$2:$H$300,0)),(ISNUMBER(MATCH(E27,'July 28'!$G$2:$G$300,0))))),"Found","Not Found")</f>
        <v>Not Found</v>
      </c>
      <c r="J27" s="33" t="str">
        <f>IF(OR(OR(ISNUMBER(MATCH(C27,'July 29'!$E$2:$E$300,0)),ISNUMBER(MATCH(C27,'July 29'!$F$2:$F$300,0))),AND(ISNUMBER(MATCH(D27,'July 29'!$H$2:$H$300,0)),(ISNUMBER(MATCH(E27,'July 29'!$G$2:$G$300,0))))),"Found","Not Found")</f>
        <v>Not Found</v>
      </c>
      <c r="K27" s="34" t="str">
        <f>IF(OR(OR(ISNUMBER(MATCH(C27,'July 30'!$E$2:$E$300,0)),ISNUMBER(MATCH(C27,'July 30'!$F$2:$F$300,0))),AND(ISNUMBER(MATCH(D27,'July 30'!$H$2:$H$300,0)),(ISNUMBER(MATCH(E27,'July 30'!$G$2:$G$300,0))))),"Found","Not Found")</f>
        <v>Not Found</v>
      </c>
      <c r="L27" s="33" t="str">
        <f>IF(OR(OR(ISNUMBER(MATCH(C27,'July 31'!$E$2:$E$300,0)),ISNUMBER(MATCH(C27,'July 31'!$F$2:$F$300,0))),AND(ISNUMBER(MATCH(D27,'July 31'!$H$2:$H$300,0)),(ISNUMBER(MATCH(E27,'July 31'!$G$2:$G$300,0))))),"Found","Not Found")</f>
        <v>Not Found</v>
      </c>
      <c r="M27" s="30">
        <f t="shared" si="0"/>
        <v>1</v>
      </c>
      <c r="N27" s="35" t="str">
        <f t="shared" si="1"/>
        <v>Yes</v>
      </c>
    </row>
    <row r="28" spans="2:20">
      <c r="B28" s="36" t="s">
        <v>1458</v>
      </c>
      <c r="C28" s="26"/>
      <c r="D28" s="30" t="s">
        <v>1459</v>
      </c>
      <c r="E28" s="30" t="s">
        <v>1460</v>
      </c>
      <c r="F28" s="32" t="str">
        <f>IF(OR(OR(ISNUMBER(MATCH(C28,'July 25'!$E$2:$E$300,0)),ISNUMBER(MATCH(C28,'July 25'!$F$2:$F$300,0))),AND(ISNUMBER(MATCH(D28,'July 25'!$H$2:$H$300,0)),(ISNUMBER(MATCH(E28,'July 25'!$G$2:$G$300,0))))),"Found","Not Found")</f>
        <v>Not Found</v>
      </c>
      <c r="G28" s="33" t="str">
        <f>IF(OR(OR(ISNUMBER(MATCH(C28,'July 26'!$E$2:$E$300,0)),ISNUMBER(MATCH(C28,'July 26'!$F$2:$F$300,0))),AND(ISNUMBER(MATCH(D28,'July 26'!$H$2:$H$300,0)),(ISNUMBER(MATCH(E28,'July 26'!$G$2:$G$300,0))))),"Found","Not Found")</f>
        <v>Not Found</v>
      </c>
      <c r="H28" s="34" t="str">
        <f>IF(OR(OR(ISNUMBER(MATCH(C28,'July 27'!$E$2:$E$300,0)),ISNUMBER(MATCH(C28,'July 27'!$F$2:$F$300,0))),AND(ISNUMBER(MATCH(D28,'July 27'!$H$2:$H$300,0)),(ISNUMBER(MATCH(E28,'July 27'!$G$2:$G$300,0))))),"Found","Not Found")</f>
        <v>Not Found</v>
      </c>
      <c r="I28" s="33" t="str">
        <f>IF(OR(OR(ISNUMBER(MATCH(C28,'July 28'!$E$2:$E$300,0)),ISNUMBER(MATCH(C28,'July 28'!$F$2:$F$300,0))),AND(ISNUMBER(MATCH(D28,'July 28'!$H$2:$H$300,0)),(ISNUMBER(MATCH(E28,'July 28'!$G$2:$G$300,0))))),"Found","Not Found")</f>
        <v>Not Found</v>
      </c>
      <c r="J28" s="33" t="str">
        <f>IF(OR(OR(ISNUMBER(MATCH(C28,'July 29'!$E$2:$E$300,0)),ISNUMBER(MATCH(C28,'July 29'!$F$2:$F$300,0))),AND(ISNUMBER(MATCH(D28,'July 29'!$H$2:$H$300,0)),(ISNUMBER(MATCH(E28,'July 29'!$G$2:$G$300,0))))),"Found","Not Found")</f>
        <v>Not Found</v>
      </c>
      <c r="K28" s="34" t="str">
        <f>IF(OR(OR(ISNUMBER(MATCH(C28,'July 30'!$E$2:$E$300,0)),ISNUMBER(MATCH(C28,'July 30'!$F$2:$F$300,0))),AND(ISNUMBER(MATCH(D28,'July 30'!$H$2:$H$300,0)),(ISNUMBER(MATCH(E28,'July 30'!$G$2:$G$300,0))))),"Found","Not Found")</f>
        <v>Not Found</v>
      </c>
      <c r="L28" s="33" t="str">
        <f>IF(OR(OR(ISNUMBER(MATCH(C28,'July 31'!$E$2:$E$300,0)),ISNUMBER(MATCH(C28,'July 31'!$F$2:$F$300,0))),AND(ISNUMBER(MATCH(D28,'July 31'!$H$2:$H$300,0)),(ISNUMBER(MATCH(E28,'July 31'!$G$2:$G$300,0))))),"Found","Not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>
      <c r="B29" s="36" t="s">
        <v>1461</v>
      </c>
      <c r="C29" s="26"/>
      <c r="D29" s="30" t="s">
        <v>24</v>
      </c>
      <c r="E29" s="30" t="s">
        <v>23</v>
      </c>
      <c r="F29" s="32" t="str">
        <f>IF(OR(OR(ISNUMBER(MATCH(C29,'July 25'!$E$2:$E$300,0)),ISNUMBER(MATCH(C29,'July 25'!$F$2:$F$300,0))),AND(ISNUMBER(MATCH(D29,'July 25'!$H$2:$H$300,0)),(ISNUMBER(MATCH(E29,'July 25'!$G$2:$G$300,0))))),"Found","Not Found")</f>
        <v>Found</v>
      </c>
      <c r="G29" s="33" t="str">
        <f>IF(OR(OR(ISNUMBER(MATCH(C29,'July 26'!$E$2:$E$300,0)),ISNUMBER(MATCH(C29,'July 26'!$F$2:$F$300,0))),AND(ISNUMBER(MATCH(D29,'July 26'!$H$2:$H$300,0)),(ISNUMBER(MATCH(E29,'July 26'!$G$2:$G$300,0))))),"Found","Not Found")</f>
        <v>Found</v>
      </c>
      <c r="H29" s="34" t="str">
        <f>IF(OR(OR(ISNUMBER(MATCH(C29,'July 27'!$E$2:$E$300,0)),ISNUMBER(MATCH(C29,'July 27'!$F$2:$F$300,0))),AND(ISNUMBER(MATCH(D29,'July 27'!$H$2:$H$300,0)),(ISNUMBER(MATCH(E29,'July 27'!$G$2:$G$300,0))))),"Found","Not Found")</f>
        <v>Not Found</v>
      </c>
      <c r="I29" s="33" t="str">
        <f>IF(OR(OR(ISNUMBER(MATCH(C29,'July 28'!$E$2:$E$300,0)),ISNUMBER(MATCH(C29,'July 28'!$F$2:$F$300,0))),AND(ISNUMBER(MATCH(D29,'July 28'!$H$2:$H$300,0)),(ISNUMBER(MATCH(E29,'July 28'!$G$2:$G$300,0))))),"Found","Not Found")</f>
        <v>Found</v>
      </c>
      <c r="J29" s="33" t="str">
        <f>IF(OR(OR(ISNUMBER(MATCH(C29,'July 29'!$E$2:$E$300,0)),ISNUMBER(MATCH(C29,'July 29'!$F$2:$F$300,0))),AND(ISNUMBER(MATCH(D29,'July 29'!$H$2:$H$300,0)),(ISNUMBER(MATCH(E29,'July 29'!$G$2:$G$300,0))))),"Found","Not Found")</f>
        <v>Found</v>
      </c>
      <c r="K29" s="34" t="str">
        <f>IF(OR(OR(ISNUMBER(MATCH(C29,'July 30'!$E$2:$E$300,0)),ISNUMBER(MATCH(C29,'July 30'!$F$2:$F$300,0))),AND(ISNUMBER(MATCH(D29,'July 30'!$H$2:$H$300,0)),(ISNUMBER(MATCH(E29,'July 30'!$G$2:$G$300,0))))),"Found","Not Found")</f>
        <v>Found</v>
      </c>
      <c r="L29" s="33" t="str">
        <f>IF(OR(OR(ISNUMBER(MATCH(C29,'July 31'!$E$2:$E$300,0)),ISNUMBER(MATCH(C29,'July 31'!$F$2:$F$300,0))),AND(ISNUMBER(MATCH(D29,'July 31'!$H$2:$H$300,0)),(ISNUMBER(MATCH(E29,'July 31'!$G$2:$G$300,0))))),"Found","Not Found")</f>
        <v>Not Found</v>
      </c>
      <c r="M29" s="30">
        <f t="shared" si="0"/>
        <v>5</v>
      </c>
      <c r="N29" s="35" t="str">
        <f t="shared" si="1"/>
        <v>No</v>
      </c>
    </row>
    <row r="30" spans="2:20">
      <c r="B30" s="36" t="s">
        <v>1462</v>
      </c>
      <c r="C30" s="26"/>
      <c r="D30" s="30" t="s">
        <v>103</v>
      </c>
      <c r="E30" s="30" t="s">
        <v>102</v>
      </c>
      <c r="F30" s="32" t="str">
        <f>IF(OR(OR(ISNUMBER(MATCH(C30,'July 25'!$E$2:$E$300,0)),ISNUMBER(MATCH(C30,'July 25'!$F$2:$F$300,0))),AND(ISNUMBER(MATCH(D30,'July 25'!$H$2:$H$300,0)),(ISNUMBER(MATCH(E30,'July 25'!$G$2:$G$300,0))))),"Found","Not Found")</f>
        <v>Not Found</v>
      </c>
      <c r="G30" s="33" t="str">
        <f>IF(OR(OR(ISNUMBER(MATCH(C30,'July 26'!$E$2:$E$300,0)),ISNUMBER(MATCH(C30,'July 26'!$F$2:$F$300,0))),AND(ISNUMBER(MATCH(D30,'July 26'!$H$2:$H$300,0)),(ISNUMBER(MATCH(E30,'July 26'!$G$2:$G$300,0))))),"Found","Not Found")</f>
        <v>Found</v>
      </c>
      <c r="H30" s="34" t="str">
        <f>IF(OR(OR(ISNUMBER(MATCH(C30,'July 27'!$E$2:$E$300,0)),ISNUMBER(MATCH(C30,'July 27'!$F$2:$F$300,0))),AND(ISNUMBER(MATCH(D30,'July 27'!$H$2:$H$300,0)),(ISNUMBER(MATCH(E30,'July 27'!$G$2:$G$300,0))))),"Found","Not Found")</f>
        <v>Not Found</v>
      </c>
      <c r="I30" s="33" t="str">
        <f>IF(OR(OR(ISNUMBER(MATCH(C30,'July 28'!$E$2:$E$300,0)),ISNUMBER(MATCH(C30,'July 28'!$F$2:$F$300,0))),AND(ISNUMBER(MATCH(D30,'July 28'!$H$2:$H$300,0)),(ISNUMBER(MATCH(E30,'July 28'!$G$2:$G$300,0))))),"Found","Not Found")</f>
        <v>Not Found</v>
      </c>
      <c r="J30" s="33" t="str">
        <f>IF(OR(OR(ISNUMBER(MATCH(C30,'July 29'!$E$2:$E$300,0)),ISNUMBER(MATCH(C30,'July 29'!$F$2:$F$300,0))),AND(ISNUMBER(MATCH(D30,'July 29'!$H$2:$H$300,0)),(ISNUMBER(MATCH(E30,'July 29'!$G$2:$G$300,0))))),"Found","Not Found")</f>
        <v>Found</v>
      </c>
      <c r="K30" s="34" t="str">
        <f>IF(OR(OR(ISNUMBER(MATCH(C30,'July 30'!$E$2:$E$300,0)),ISNUMBER(MATCH(C30,'July 30'!$F$2:$F$300,0))),AND(ISNUMBER(MATCH(D30,'July 30'!$H$2:$H$300,0)),(ISNUMBER(MATCH(E30,'July 30'!$G$2:$G$300,0))))),"Found","Not Found")</f>
        <v>Not Found</v>
      </c>
      <c r="L30" s="33" t="str">
        <f>IF(OR(OR(ISNUMBER(MATCH(C30,'July 31'!$E$2:$E$300,0)),ISNUMBER(MATCH(C30,'July 31'!$F$2:$F$300,0))),AND(ISNUMBER(MATCH(D30,'July 31'!$H$2:$H$300,0)),(ISNUMBER(MATCH(E30,'July 31'!$G$2:$G$300,0))))),"Found","Not Found")</f>
        <v>Not Found</v>
      </c>
      <c r="M30" s="30">
        <f t="shared" si="0"/>
        <v>2</v>
      </c>
      <c r="N30" s="35" t="str">
        <f t="shared" si="1"/>
        <v>No</v>
      </c>
    </row>
    <row r="31" spans="2:20">
      <c r="B31" s="36" t="s">
        <v>1463</v>
      </c>
      <c r="C31" s="26"/>
      <c r="D31" s="30" t="s">
        <v>123</v>
      </c>
      <c r="E31" s="30" t="s">
        <v>122</v>
      </c>
      <c r="F31" s="32" t="str">
        <f>IF(OR(OR(ISNUMBER(MATCH(C31,'July 25'!$E$2:$E$300,0)),ISNUMBER(MATCH(C31,'July 25'!$F$2:$F$300,0))),AND(ISNUMBER(MATCH(D31,'July 25'!$H$2:$H$300,0)),(ISNUMBER(MATCH(E31,'July 25'!$G$2:$G$300,0))))),"Found","Not Found")</f>
        <v>Not Found</v>
      </c>
      <c r="G31" s="33" t="str">
        <f>IF(OR(OR(ISNUMBER(MATCH(C31,'July 26'!$E$2:$E$300,0)),ISNUMBER(MATCH(C31,'July 26'!$F$2:$F$300,0))),AND(ISNUMBER(MATCH(D31,'July 26'!$H$2:$H$300,0)),(ISNUMBER(MATCH(E31,'July 26'!$G$2:$G$300,0))))),"Found","Not Found")</f>
        <v>Not Found</v>
      </c>
      <c r="H31" s="34" t="str">
        <f>IF(OR(OR(ISNUMBER(MATCH(C31,'July 27'!$E$2:$E$300,0)),ISNUMBER(MATCH(C31,'July 27'!$F$2:$F$300,0))),AND(ISNUMBER(MATCH(D31,'July 27'!$H$2:$H$300,0)),(ISNUMBER(MATCH(E31,'July 27'!$G$2:$G$300,0))))),"Found","Not Found")</f>
        <v>Found</v>
      </c>
      <c r="I31" s="33" t="str">
        <f>IF(OR(OR(ISNUMBER(MATCH(C31,'July 28'!$E$2:$E$300,0)),ISNUMBER(MATCH(C31,'July 28'!$F$2:$F$300,0))),AND(ISNUMBER(MATCH(D31,'July 28'!$H$2:$H$300,0)),(ISNUMBER(MATCH(E31,'July 28'!$G$2:$G$300,0))))),"Found","Not Found")</f>
        <v>Not Found</v>
      </c>
      <c r="J31" s="33" t="str">
        <f>IF(OR(OR(ISNUMBER(MATCH(C31,'July 29'!$E$2:$E$300,0)),ISNUMBER(MATCH(C31,'July 29'!$F$2:$F$300,0))),AND(ISNUMBER(MATCH(D31,'July 29'!$H$2:$H$300,0)),(ISNUMBER(MATCH(E31,'July 29'!$G$2:$G$300,0))))),"Found","Not Found")</f>
        <v>Not Found</v>
      </c>
      <c r="K31" s="34" t="str">
        <f>IF(OR(OR(ISNUMBER(MATCH(C31,'July 30'!$E$2:$E$300,0)),ISNUMBER(MATCH(C31,'July 30'!$F$2:$F$300,0))),AND(ISNUMBER(MATCH(D31,'July 30'!$H$2:$H$300,0)),(ISNUMBER(MATCH(E31,'July 30'!$G$2:$G$300,0))))),"Found","Not Found")</f>
        <v>Not Found</v>
      </c>
      <c r="L31" s="33" t="str">
        <f>IF(OR(OR(ISNUMBER(MATCH(C31,'July 31'!$E$2:$E$300,0)),ISNUMBER(MATCH(C31,'July 31'!$F$2:$F$300,0))),AND(ISNUMBER(MATCH(D31,'July 31'!$H$2:$H$300,0)),(ISNUMBER(MATCH(E31,'July 31'!$G$2:$G$300,0))))),"Found","Not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>
      <c r="B32" s="30" t="s">
        <v>1464</v>
      </c>
      <c r="C32" s="26"/>
      <c r="D32" s="30" t="s">
        <v>1465</v>
      </c>
      <c r="E32" s="30" t="s">
        <v>1466</v>
      </c>
      <c r="F32" s="32" t="str">
        <f>IF(OR(OR(ISNUMBER(MATCH(C32,'July 25'!$E$2:$E$300,0)),ISNUMBER(MATCH(C32,'July 25'!$F$2:$F$300,0))),AND(ISNUMBER(MATCH(D32,'July 25'!$H$2:$H$300,0)),(ISNUMBER(MATCH(E32,'July 25'!$G$2:$G$300,0))))),"Found","Not Found")</f>
        <v>Not Found</v>
      </c>
      <c r="G32" s="33" t="str">
        <f>IF(OR(OR(ISNUMBER(MATCH(C32,'July 26'!$E$2:$E$300,0)),ISNUMBER(MATCH(C32,'July 26'!$F$2:$F$300,0))),AND(ISNUMBER(MATCH(D32,'July 26'!$H$2:$H$300,0)),(ISNUMBER(MATCH(E32,'July 26'!$G$2:$G$300,0))))),"Found","Not Found")</f>
        <v>Not Found</v>
      </c>
      <c r="H32" s="34" t="str">
        <f>IF(OR(OR(ISNUMBER(MATCH(C32,'July 27'!$E$2:$E$300,0)),ISNUMBER(MATCH(C32,'July 27'!$F$2:$F$300,0))),AND(ISNUMBER(MATCH(D32,'July 27'!$H$2:$H$300,0)),(ISNUMBER(MATCH(E32,'July 27'!$G$2:$G$300,0))))),"Found","Not Found")</f>
        <v>Not Found</v>
      </c>
      <c r="I32" s="33" t="str">
        <f>IF(OR(OR(ISNUMBER(MATCH(C32,'July 28'!$E$2:$E$300,0)),ISNUMBER(MATCH(C32,'July 28'!$F$2:$F$300,0))),AND(ISNUMBER(MATCH(D32,'July 28'!$H$2:$H$300,0)),(ISNUMBER(MATCH(E32,'July 28'!$G$2:$G$300,0))))),"Found","Not Found")</f>
        <v>Not Found</v>
      </c>
      <c r="J32" s="33" t="str">
        <f>IF(OR(OR(ISNUMBER(MATCH(C32,'July 29'!$E$2:$E$300,0)),ISNUMBER(MATCH(C32,'July 29'!$F$2:$F$300,0))),AND(ISNUMBER(MATCH(D32,'July 29'!$H$2:$H$300,0)),(ISNUMBER(MATCH(E32,'July 29'!$G$2:$G$300,0))))),"Found","Not Found")</f>
        <v>Not Found</v>
      </c>
      <c r="K32" s="34" t="str">
        <f>IF(OR(OR(ISNUMBER(MATCH(C32,'July 30'!$E$2:$E$300,0)),ISNUMBER(MATCH(C32,'July 30'!$F$2:$F$300,0))),AND(ISNUMBER(MATCH(D32,'July 30'!$H$2:$H$300,0)),(ISNUMBER(MATCH(E32,'July 30'!$G$2:$G$300,0))))),"Found","Not Found")</f>
        <v>Not Found</v>
      </c>
      <c r="L32" s="33" t="str">
        <f>IF(OR(OR(ISNUMBER(MATCH(C32,'July 31'!$E$2:$E$300,0)),ISNUMBER(MATCH(C32,'July 31'!$F$2:$F$300,0))),AND(ISNUMBER(MATCH(D32,'July 31'!$H$2:$H$300,0)),(ISNUMBER(MATCH(E32,'July 31'!$G$2:$G$300,0))))),"Found","Not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1467</v>
      </c>
      <c r="C33" s="26"/>
      <c r="D33" s="30" t="s">
        <v>1468</v>
      </c>
      <c r="E33" s="30" t="s">
        <v>1469</v>
      </c>
      <c r="F33" s="32" t="str">
        <f>IF(OR(OR(ISNUMBER(MATCH(C33,'July 25'!$E$2:$E$300,0)),ISNUMBER(MATCH(C33,'July 25'!$F$2:$F$300,0))),AND(ISNUMBER(MATCH(D33,'July 25'!$H$2:$H$300,0)),(ISNUMBER(MATCH(E33,'July 25'!$G$2:$G$300,0))))),"Found","Not Found")</f>
        <v>Not Found</v>
      </c>
      <c r="G33" s="33" t="str">
        <f>IF(OR(OR(ISNUMBER(MATCH(C33,'July 26'!$E$2:$E$300,0)),ISNUMBER(MATCH(C33,'July 26'!$F$2:$F$300,0))),AND(ISNUMBER(MATCH(D33,'July 26'!$H$2:$H$300,0)),(ISNUMBER(MATCH(E33,'July 26'!$G$2:$G$300,0))))),"Found","Not Found")</f>
        <v>Not Found</v>
      </c>
      <c r="H33" s="34" t="str">
        <f>IF(OR(OR(ISNUMBER(MATCH(C33,'July 27'!$E$2:$E$300,0)),ISNUMBER(MATCH(C33,'July 27'!$F$2:$F$300,0))),AND(ISNUMBER(MATCH(D33,'July 27'!$H$2:$H$300,0)),(ISNUMBER(MATCH(E33,'July 27'!$G$2:$G$300,0))))),"Found","Not Found")</f>
        <v>Not Found</v>
      </c>
      <c r="I33" s="33" t="str">
        <f>IF(OR(OR(ISNUMBER(MATCH(C33,'July 28'!$E$2:$E$300,0)),ISNUMBER(MATCH(C33,'July 28'!$F$2:$F$300,0))),AND(ISNUMBER(MATCH(D33,'July 28'!$H$2:$H$300,0)),(ISNUMBER(MATCH(E33,'July 28'!$G$2:$G$300,0))))),"Found","Not Found")</f>
        <v>Not Found</v>
      </c>
      <c r="J33" s="33" t="str">
        <f>IF(OR(OR(ISNUMBER(MATCH(C33,'July 29'!$E$2:$E$300,0)),ISNUMBER(MATCH(C33,'July 29'!$F$2:$F$300,0))),AND(ISNUMBER(MATCH(D33,'July 29'!$H$2:$H$300,0)),(ISNUMBER(MATCH(E33,'July 29'!$G$2:$G$300,0))))),"Found","Not Found")</f>
        <v>Not Found</v>
      </c>
      <c r="K33" s="34" t="str">
        <f>IF(OR(OR(ISNUMBER(MATCH(C33,'July 30'!$E$2:$E$300,0)),ISNUMBER(MATCH(C33,'July 30'!$F$2:$F$300,0))),AND(ISNUMBER(MATCH(D33,'July 30'!$H$2:$H$300,0)),(ISNUMBER(MATCH(E33,'July 30'!$G$2:$G$300,0))))),"Found","Not Found")</f>
        <v>Not Found</v>
      </c>
      <c r="L33" s="33" t="str">
        <f>IF(OR(OR(ISNUMBER(MATCH(C33,'July 31'!$E$2:$E$300,0)),ISNUMBER(MATCH(C33,'July 31'!$F$2:$F$300,0))),AND(ISNUMBER(MATCH(D33,'July 31'!$H$2:$H$300,0)),(ISNUMBER(MATCH(E33,'July 31'!$G$2:$G$300,0))))),"Found","Not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1470</v>
      </c>
      <c r="C34" s="26"/>
      <c r="D34" s="30"/>
      <c r="E34" s="30"/>
      <c r="F34" s="32" t="str">
        <f>IF(OR(OR(ISNUMBER(MATCH(C34,'July 25'!$E$2:$E$300,0)),ISNUMBER(MATCH(C34,'July 25'!$F$2:$F$300,0))),AND(ISNUMBER(MATCH(D34,'July 25'!$H$2:$H$300,0)),(ISNUMBER(MATCH(E34,'July 25'!$G$2:$G$300,0))))),"Found","Not Found")</f>
        <v>Not Found</v>
      </c>
      <c r="G34" s="33" t="str">
        <f>IF(OR(OR(ISNUMBER(MATCH(C34,'July 26'!$E$2:$E$300,0)),ISNUMBER(MATCH(C34,'July 26'!$F$2:$F$300,0))),AND(ISNUMBER(MATCH(D34,'July 26'!$H$2:$H$300,0)),(ISNUMBER(MATCH(E34,'July 26'!$G$2:$G$300,0))))),"Found","Not Found")</f>
        <v>Not Found</v>
      </c>
      <c r="H34" s="34" t="str">
        <f>IF(OR(OR(ISNUMBER(MATCH(C34,'July 27'!$E$2:$E$300,0)),ISNUMBER(MATCH(C34,'July 27'!$F$2:$F$300,0))),AND(ISNUMBER(MATCH(D34,'July 27'!$H$2:$H$300,0)),(ISNUMBER(MATCH(E34,'July 27'!$G$2:$G$300,0))))),"Found","Not Found")</f>
        <v>Not Found</v>
      </c>
      <c r="I34" s="33" t="str">
        <f>IF(OR(OR(ISNUMBER(MATCH(C34,'July 28'!$E$2:$E$300,0)),ISNUMBER(MATCH(C34,'July 28'!$F$2:$F$300,0))),AND(ISNUMBER(MATCH(D34,'July 28'!$H$2:$H$300,0)),(ISNUMBER(MATCH(E34,'July 28'!$G$2:$G$300,0))))),"Found","Not Found")</f>
        <v>Not Found</v>
      </c>
      <c r="J34" s="33" t="str">
        <f>IF(OR(OR(ISNUMBER(MATCH(C34,'July 29'!$E$2:$E$300,0)),ISNUMBER(MATCH(C34,'July 29'!$F$2:$F$300,0))),AND(ISNUMBER(MATCH(D34,'July 29'!$H$2:$H$300,0)),(ISNUMBER(MATCH(E34,'July 29'!$G$2:$G$300,0))))),"Found","Not Found")</f>
        <v>Not Found</v>
      </c>
      <c r="K34" s="34" t="str">
        <f>IF(OR(OR(ISNUMBER(MATCH(C34,'July 30'!$E$2:$E$300,0)),ISNUMBER(MATCH(C34,'July 30'!$F$2:$F$300,0))),AND(ISNUMBER(MATCH(D34,'July 30'!$H$2:$H$300,0)),(ISNUMBER(MATCH(E34,'July 30'!$G$2:$G$300,0))))),"Found","Not Found")</f>
        <v>Not Found</v>
      </c>
      <c r="L34" s="33" t="str">
        <f>IF(OR(OR(ISNUMBER(MATCH(C34,'July 31'!$E$2:$E$300,0)),ISNUMBER(MATCH(C34,'July 31'!$F$2:$F$300,0))),AND(ISNUMBER(MATCH(D34,'July 31'!$H$2:$H$300,0)),(ISNUMBER(MATCH(E34,'July 31'!$G$2:$G$300,0))))),"Found","Not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>
      <c r="B35" s="30" t="s">
        <v>1471</v>
      </c>
      <c r="C35" s="26" t="s">
        <v>1472</v>
      </c>
      <c r="D35" s="30" t="s">
        <v>39</v>
      </c>
      <c r="E35" s="30" t="s">
        <v>38</v>
      </c>
      <c r="F35" s="32" t="str">
        <f>IF(OR(OR(ISNUMBER(MATCH(C35,'July 25'!$E$2:$E$300,0)),ISNUMBER(MATCH(C35,'July 25'!$F$2:$F$300,0))),AND(ISNUMBER(MATCH(D35,'July 25'!$H$2:$H$300,0)),(ISNUMBER(MATCH(E35,'July 25'!$G$2:$G$300,0))))),"Found","Not Found")</f>
        <v>Found</v>
      </c>
      <c r="G35" s="33" t="str">
        <f>IF(OR(OR(ISNUMBER(MATCH(C35,'July 26'!$E$2:$E$300,0)),ISNUMBER(MATCH(C35,'July 26'!$F$2:$F$300,0))),AND(ISNUMBER(MATCH(D35,'July 26'!$H$2:$H$300,0)),(ISNUMBER(MATCH(E35,'July 26'!$G$2:$G$300,0))))),"Found","Not Found")</f>
        <v>Found</v>
      </c>
      <c r="H35" s="34" t="str">
        <f>IF(OR(OR(ISNUMBER(MATCH(C35,'July 27'!$E$2:$E$300,0)),ISNUMBER(MATCH(C35,'July 27'!$F$2:$F$300,0))),AND(ISNUMBER(MATCH(D35,'July 27'!$H$2:$H$300,0)),(ISNUMBER(MATCH(E35,'July 27'!$G$2:$G$300,0))))),"Found","Not Found")</f>
        <v>Found</v>
      </c>
      <c r="I35" s="33" t="str">
        <f>IF(OR(OR(ISNUMBER(MATCH(C35,'July 28'!$E$2:$E$300,0)),ISNUMBER(MATCH(C35,'July 28'!$F$2:$F$300,0))),AND(ISNUMBER(MATCH(D35,'July 28'!$H$2:$H$300,0)),(ISNUMBER(MATCH(E35,'July 28'!$G$2:$G$300,0))))),"Found","Not Found")</f>
        <v>Found</v>
      </c>
      <c r="J35" s="33" t="str">
        <f>IF(OR(OR(ISNUMBER(MATCH(C35,'July 29'!$E$2:$E$300,0)),ISNUMBER(MATCH(C35,'July 29'!$F$2:$F$300,0))),AND(ISNUMBER(MATCH(D35,'July 29'!$H$2:$H$300,0)),(ISNUMBER(MATCH(E35,'July 29'!$G$2:$G$300,0))))),"Found","Not Found")</f>
        <v>Found</v>
      </c>
      <c r="K35" s="34" t="str">
        <f>IF(OR(OR(ISNUMBER(MATCH(C35,'July 30'!$E$2:$E$300,0)),ISNUMBER(MATCH(C35,'July 30'!$F$2:$F$300,0))),AND(ISNUMBER(MATCH(D35,'July 30'!$H$2:$H$300,0)),(ISNUMBER(MATCH(E35,'July 30'!$G$2:$G$300,0))))),"Found","Not Found")</f>
        <v>Found</v>
      </c>
      <c r="L35" s="33" t="str">
        <f>IF(OR(OR(ISNUMBER(MATCH(C35,'July 31'!$E$2:$E$300,0)),ISNUMBER(MATCH(C35,'July 31'!$F$2:$F$300,0))),AND(ISNUMBER(MATCH(D35,'July 31'!$H$2:$H$300,0)),(ISNUMBER(MATCH(E35,'July 31'!$G$2:$G$300,0))))),"Found","Not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>
      <c r="B36" s="37" t="s">
        <v>1473</v>
      </c>
      <c r="C36" s="38" t="s">
        <v>1474</v>
      </c>
      <c r="D36" s="37" t="s">
        <v>50</v>
      </c>
      <c r="E36" s="37" t="s">
        <v>49</v>
      </c>
      <c r="F36" s="32" t="str">
        <f>IF(OR(OR(ISNUMBER(MATCH(C36,'July 25'!$E$2:$E$300,0)),ISNUMBER(MATCH(C36,'July 25'!$F$2:$F$300,0))),AND(ISNUMBER(MATCH(D36,'July 25'!$H$2:$H$300,0)),(ISNUMBER(MATCH(E36,'July 25'!$G$2:$G$300,0))))),"Found","Not Found")</f>
        <v>Found</v>
      </c>
      <c r="G36" s="33" t="str">
        <f>IF(OR(OR(ISNUMBER(MATCH(C36,'July 26'!$E$2:$E$300,0)),ISNUMBER(MATCH(C36,'July 26'!$F$2:$F$300,0))),AND(ISNUMBER(MATCH(D36,'July 26'!$H$2:$H$300,0)),(ISNUMBER(MATCH(E36,'July 26'!$G$2:$G$300,0))))),"Found","Not Found")</f>
        <v>Found</v>
      </c>
      <c r="H36" s="34" t="str">
        <f>IF(OR(OR(ISNUMBER(MATCH(C36,'July 27'!$E$2:$E$300,0)),ISNUMBER(MATCH(C36,'July 27'!$F$2:$F$300,0))),AND(ISNUMBER(MATCH(D36,'July 27'!$H$2:$H$300,0)),(ISNUMBER(MATCH(E36,'July 27'!$G$2:$G$300,0))))),"Found","Not Found")</f>
        <v>Found</v>
      </c>
      <c r="I36" s="33" t="str">
        <f>IF(OR(OR(ISNUMBER(MATCH(C36,'July 28'!$E$2:$E$300,0)),ISNUMBER(MATCH(C36,'July 28'!$F$2:$F$300,0))),AND(ISNUMBER(MATCH(D36,'July 28'!$H$2:$H$300,0)),(ISNUMBER(MATCH(E36,'July 28'!$G$2:$G$300,0))))),"Found","Not Found")</f>
        <v>Found</v>
      </c>
      <c r="J36" s="33" t="str">
        <f>IF(OR(OR(ISNUMBER(MATCH(C36,'July 29'!$E$2:$E$300,0)),ISNUMBER(MATCH(C36,'July 29'!$F$2:$F$300,0))),AND(ISNUMBER(MATCH(D36,'July 29'!$H$2:$H$300,0)),(ISNUMBER(MATCH(E36,'July 29'!$G$2:$G$300,0))))),"Found","Not Found")</f>
        <v>Found</v>
      </c>
      <c r="K36" s="34" t="str">
        <f>IF(OR(OR(ISNUMBER(MATCH(C36,'July 30'!$E$2:$E$300,0)),ISNUMBER(MATCH(C36,'July 30'!$F$2:$F$300,0))),AND(ISNUMBER(MATCH(D36,'July 30'!$H$2:$H$300,0)),(ISNUMBER(MATCH(E36,'July 30'!$G$2:$G$300,0))))),"Found","Not Found")</f>
        <v>Found</v>
      </c>
      <c r="L36" s="33" t="str">
        <f>IF(OR(OR(ISNUMBER(MATCH(C36,'July 31'!$E$2:$E$300,0)),ISNUMBER(MATCH(C36,'July 31'!$F$2:$F$300,0))),AND(ISNUMBER(MATCH(D36,'July 31'!$H$2:$H$300,0)),(ISNUMBER(MATCH(E36,'July 31'!$G$2:$G$300,0))))),"Found","Not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18</v>
      </c>
      <c r="G37" s="30">
        <f t="shared" si="2"/>
        <v>17</v>
      </c>
      <c r="H37" s="30">
        <f t="shared" si="2"/>
        <v>15</v>
      </c>
      <c r="I37" s="30">
        <f t="shared" si="2"/>
        <v>15</v>
      </c>
      <c r="J37" s="30">
        <f t="shared" si="2"/>
        <v>16</v>
      </c>
      <c r="K37" s="30">
        <f t="shared" si="2"/>
        <v>7</v>
      </c>
      <c r="L37" s="30">
        <f t="shared" si="2"/>
        <v>5</v>
      </c>
      <c r="N37" s="35">
        <f>COUNTIF(N2:N36, "Yes")</f>
        <v>17</v>
      </c>
    </row>
  </sheetData>
  <autoFilter ref="B1:N37" xr:uid="{1DEC31FB-3BDC-4253-8800-511177A7E8B3}"/>
  <conditionalFormatting sqref="F1:L1 F37:L1048576">
    <cfRule type="cellIs" dxfId="7" priority="4" operator="equal">
      <formula>"Found"</formula>
    </cfRule>
  </conditionalFormatting>
  <conditionalFormatting sqref="F2:L36">
    <cfRule type="cellIs" dxfId="6" priority="3" operator="equal">
      <formula>"Found"</formula>
    </cfRule>
  </conditionalFormatting>
  <conditionalFormatting sqref="N1">
    <cfRule type="cellIs" dxfId="5" priority="2" operator="equal">
      <formula>"Found"</formula>
    </cfRule>
  </conditionalFormatting>
  <conditionalFormatting sqref="N1:N1048576">
    <cfRule type="cellIs" dxfId="4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49618-DC87-493E-9C2E-316A63886CD4}">
  <sheetPr filterMode="1"/>
  <dimension ref="B1:T37"/>
  <sheetViews>
    <sheetView topLeftCell="C1" zoomScale="115" zoomScaleNormal="115" workbookViewId="0">
      <selection activeCell="K31" sqref="K31"/>
    </sheetView>
  </sheetViews>
  <sheetFormatPr defaultRowHeight="14.25"/>
  <cols>
    <col min="1" max="1" width="9.140625" style="28"/>
    <col min="2" max="2" width="42.28515625" style="28" customWidth="1"/>
    <col min="3" max="3" width="21.5703125" style="35" customWidth="1"/>
    <col min="4" max="4" width="26.85546875" style="28" customWidth="1"/>
    <col min="5" max="5" width="34.42578125" style="28" customWidth="1"/>
    <col min="6" max="7" width="11.7109375" style="28" customWidth="1"/>
    <col min="8" max="8" width="11.42578125" style="28" customWidth="1"/>
    <col min="9" max="9" width="11.85546875" style="28" customWidth="1"/>
    <col min="10" max="10" width="12" style="28" customWidth="1"/>
    <col min="11" max="12" width="11.85546875" style="28" customWidth="1"/>
    <col min="13" max="13" width="9.140625" style="28"/>
    <col min="14" max="14" width="39.28515625" style="35" customWidth="1"/>
    <col min="15" max="19" width="9.140625" style="28"/>
    <col min="20" max="20" width="0" style="28" hidden="1" customWidth="1"/>
    <col min="21" max="16384" width="9.140625" style="28"/>
  </cols>
  <sheetData>
    <row r="1" spans="2:20">
      <c r="B1" s="26"/>
      <c r="C1" s="26" t="s">
        <v>4</v>
      </c>
      <c r="D1" s="26" t="s">
        <v>6</v>
      </c>
      <c r="E1" s="26" t="s">
        <v>5</v>
      </c>
      <c r="F1" s="27">
        <v>44767</v>
      </c>
      <c r="G1" s="27">
        <v>44768</v>
      </c>
      <c r="H1" s="27">
        <v>44769</v>
      </c>
      <c r="I1" s="27">
        <v>44770</v>
      </c>
      <c r="J1" s="27">
        <v>44771</v>
      </c>
      <c r="K1" s="27">
        <v>44772</v>
      </c>
      <c r="L1" s="27">
        <v>44773</v>
      </c>
      <c r="N1" s="29" t="s">
        <v>1404</v>
      </c>
      <c r="T1" s="28" t="s">
        <v>1269</v>
      </c>
    </row>
    <row r="2" spans="2:20">
      <c r="B2" s="30" t="s">
        <v>1269</v>
      </c>
      <c r="C2" s="26" t="s">
        <v>1270</v>
      </c>
      <c r="D2" s="31" t="s">
        <v>1405</v>
      </c>
      <c r="E2" s="30" t="s">
        <v>1406</v>
      </c>
      <c r="F2" s="32" t="str">
        <f>IF(OR(OR(ISNUMBER(MATCH(C2,'July 25'!$E$2:$E$300,0)),ISNUMBER(MATCH(C2,'July 25'!$F$2:$F$300,0))),AND(ISNUMBER(MATCH(D2,'July 25'!$H$2:$H$300,0)),(ISNUMBER(MATCH(E2,'July 25'!$G$2:$G$300,0))))),"Found","Not Found")</f>
        <v>Not Found</v>
      </c>
      <c r="G2" s="33" t="str">
        <f>IF(OR(OR(ISNUMBER(MATCH(C2,'July 26'!$E$2:$E$300,0)),ISNUMBER(MATCH(C2,'July 26'!$F$2:$F$300,0))),AND(ISNUMBER(MATCH(D2,'July 26'!$H$2:$H$300,0)),(ISNUMBER(MATCH(E2,'July 26'!$G$2:$G$300,0))))),"Found","Not Found")</f>
        <v>Not Found</v>
      </c>
      <c r="H2" s="34" t="str">
        <f>IF(OR(OR(ISNUMBER(MATCH(C2,'July 27'!$E$2:$E$300,0)),ISNUMBER(MATCH(C2,'July 27'!$F$2:$F$300,0))),AND(ISNUMBER(MATCH(D2,'July 27'!$H$2:$H$300,0)),(ISNUMBER(MATCH(E2,'July 27'!$G$2:$G$300,0))))),"Found","Not Found")</f>
        <v>Not Found</v>
      </c>
      <c r="I2" s="33" t="str">
        <f>IF(OR(OR(ISNUMBER(MATCH(C2,'July 28'!$E$2:$E$300,0)),ISNUMBER(MATCH(C2,'July 28'!$F$2:$F$300,0))),AND(ISNUMBER(MATCH(D2,'July 28'!$H$2:$H$300,0)),(ISNUMBER(MATCH(E2,'July 28'!$G$2:$G$300,0))))),"Found","Not Found")</f>
        <v>Not Found</v>
      </c>
      <c r="J2" s="33" t="str">
        <f>IF(OR(OR(ISNUMBER(MATCH(C2,'July 29'!$E$2:$E$300,0)),ISNUMBER(MATCH(C2,'July 29'!$F$2:$F$300,0))),AND(ISNUMBER(MATCH(D2,'July 29'!$H$2:$H$300,0)),(ISNUMBER(MATCH(E2,'July 29'!$G$2:$G$300,0))))),"Found","Not Found")</f>
        <v>Not Found</v>
      </c>
      <c r="K2" s="34" t="str">
        <f>IF(OR(OR(ISNUMBER(MATCH(C2,'July 30'!$E$2:$E$300,0)),ISNUMBER(MATCH(C2,'July 30'!$F$2:$F$300,0))),AND(ISNUMBER(MATCH(D2,'July 30'!$H$2:$H$300,0)),(ISNUMBER(MATCH(E2,'July 30'!$G$2:$G$300,0))))),"Found","Not Found")</f>
        <v>Not Found</v>
      </c>
      <c r="L2" s="33" t="str">
        <f>IF(OR(OR(ISNUMBER(MATCH(C2,'July 31'!$E$2:$E$300,0)),ISNUMBER(MATCH(C2,'July 31'!$F$2:$F$300,0))),AND(ISNUMBER(MATCH(D2,'July 31'!$H$2:$H$300,0)),(ISNUMBER(MATCH(E2,'July 31'!$G$2:$G$300,0))))),"Found","Not Found")</f>
        <v>Not Found</v>
      </c>
      <c r="M2" s="30">
        <f>COUNTIF(F2:L2,"FOUND")</f>
        <v>0</v>
      </c>
      <c r="N2" s="35" t="str">
        <f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  <c r="T2" s="28" t="s">
        <v>1407</v>
      </c>
    </row>
    <row r="3" spans="2:20">
      <c r="B3" s="30" t="s">
        <v>1335</v>
      </c>
      <c r="C3" s="26" t="s">
        <v>1336</v>
      </c>
      <c r="D3" s="30" t="s">
        <v>1337</v>
      </c>
      <c r="E3" s="30" t="s">
        <v>66</v>
      </c>
      <c r="F3" s="32" t="str">
        <f>IF(OR(OR(ISNUMBER(MATCH(C3,'July 25'!$E$2:$E$300,0)),ISNUMBER(MATCH(C3,'July 25'!$F$2:$F$300,0))),AND(ISNUMBER(MATCH(D3,'July 25'!$H$2:$H$300,0)),(ISNUMBER(MATCH(E3,'July 25'!$G$2:$G$300,0))))),"Found","Not Found")</f>
        <v>Not Found</v>
      </c>
      <c r="G3" s="33" t="str">
        <f>IF(OR(OR(ISNUMBER(MATCH(C3,'July 26'!$E$2:$E$300,0)),ISNUMBER(MATCH(C3,'July 26'!$F$2:$F$300,0))),AND(ISNUMBER(MATCH(D3,'July 26'!$H$2:$H$300,0)),(ISNUMBER(MATCH(E3,'July 26'!$G$2:$G$300,0))))),"Found","Not Found")</f>
        <v>Not Found</v>
      </c>
      <c r="H3" s="34" t="str">
        <f>IF(OR(OR(ISNUMBER(MATCH(C3,'July 27'!$E$2:$E$300,0)),ISNUMBER(MATCH(C3,'July 27'!$F$2:$F$300,0))),AND(ISNUMBER(MATCH(D3,'July 27'!$H$2:$H$300,0)),(ISNUMBER(MATCH(E3,'July 27'!$G$2:$G$300,0))))),"Found","Not Found")</f>
        <v>Not Found</v>
      </c>
      <c r="I3" s="33" t="str">
        <f>IF(OR(OR(ISNUMBER(MATCH(C3,'July 28'!$E$2:$E$300,0)),ISNUMBER(MATCH(C3,'July 28'!$F$2:$F$300,0))),AND(ISNUMBER(MATCH(D3,'July 28'!$H$2:$H$300,0)),(ISNUMBER(MATCH(E3,'July 28'!$G$2:$G$300,0))))),"Found","Not Found")</f>
        <v>Not Found</v>
      </c>
      <c r="J3" s="33" t="str">
        <f>IF(OR(OR(ISNUMBER(MATCH(C3,'July 29'!$E$2:$E$300,0)),ISNUMBER(MATCH(C3,'July 29'!$F$2:$F$300,0))),AND(ISNUMBER(MATCH(D3,'July 29'!$H$2:$H$300,0)),(ISNUMBER(MATCH(E3,'July 29'!$G$2:$G$300,0))))),"Found","Not Found")</f>
        <v>Not Found</v>
      </c>
      <c r="K3" s="34" t="str">
        <f>IF(OR(OR(ISNUMBER(MATCH(C3,'July 30'!$E$2:$E$300,0)),ISNUMBER(MATCH(C3,'July 30'!$F$2:$F$300,0))),AND(ISNUMBER(MATCH(D3,'July 30'!$H$2:$H$300,0)),(ISNUMBER(MATCH(E3,'July 30'!$G$2:$G$300,0))))),"Found","Not Found")</f>
        <v>Not Found</v>
      </c>
      <c r="L3" s="33" t="str">
        <f>IF(OR(OR(ISNUMBER(MATCH(C3,'July 31'!$E$2:$E$300,0)),ISNUMBER(MATCH(C3,'July 31'!$F$2:$F$300,0))),AND(ISNUMBER(MATCH(D3,'July 31'!$H$2:$H$300,0)),(ISNUMBER(MATCH(E3,'July 31'!$G$2:$G$300,0))))),"Found","Not Found")</f>
        <v>Not Found</v>
      </c>
      <c r="M3" s="30">
        <f t="shared" ref="M3:M36" si="0">COUNTIF(F3:L3,"FOUND")</f>
        <v>0</v>
      </c>
      <c r="N3" s="35" t="str">
        <f>IF(OR(AND(F3="Not Found",G3="Not Found",H3="Not Found"),AND(G3="Not Found",H3="Not Found",I3="Not Found"),AND(H3="Not Found",I3="Not Found",J3="Not Found"),AND(I3="Not Found",J3="Not Found",K3="Not Found"),AND(J3="Not Found",K3="Not Found",L3="Not Found")),"Yes","No")</f>
        <v>Yes</v>
      </c>
      <c r="T3" s="28" t="s">
        <v>1408</v>
      </c>
    </row>
    <row r="4" spans="2:20">
      <c r="B4" s="30" t="s">
        <v>1119</v>
      </c>
      <c r="C4" s="26" t="s">
        <v>1120</v>
      </c>
      <c r="D4" s="30" t="s">
        <v>1121</v>
      </c>
      <c r="E4" s="30" t="s">
        <v>1058</v>
      </c>
      <c r="F4" s="32" t="str">
        <f>IF(OR(OR(ISNUMBER(MATCH(C4,'July 25'!$E$2:$E$300,0)),ISNUMBER(MATCH(C4,'July 25'!$F$2:$F$300,0))),AND(ISNUMBER(MATCH(D4,'July 25'!$H$2:$H$300,0)),(ISNUMBER(MATCH(E4,'July 25'!$G$2:$G$300,0))))),"Found","Not Found")</f>
        <v>Not Found</v>
      </c>
      <c r="G4" s="33" t="str">
        <f>IF(OR(OR(ISNUMBER(MATCH(C4,'July 26'!$E$2:$E$300,0)),ISNUMBER(MATCH(C4,'July 26'!$F$2:$F$300,0))),AND(ISNUMBER(MATCH(D4,'July 26'!$H$2:$H$300,0)),(ISNUMBER(MATCH(E4,'July 26'!$G$2:$G$300,0))))),"Found","Not Found")</f>
        <v>Not Found</v>
      </c>
      <c r="H4" s="34" t="str">
        <f>IF(OR(OR(ISNUMBER(MATCH(C4,'July 27'!$E$2:$E$300,0)),ISNUMBER(MATCH(C4,'July 27'!$F$2:$F$300,0))),AND(ISNUMBER(MATCH(D4,'July 27'!$H$2:$H$300,0)),(ISNUMBER(MATCH(E4,'July 27'!$G$2:$G$300,0))))),"Found","Not Found")</f>
        <v>Not Found</v>
      </c>
      <c r="I4" s="33" t="str">
        <f>IF(OR(OR(ISNUMBER(MATCH(C4,'July 28'!$E$2:$E$300,0)),ISNUMBER(MATCH(C4,'July 28'!$F$2:$F$300,0))),AND(ISNUMBER(MATCH(D4,'July 28'!$H$2:$H$300,0)),(ISNUMBER(MATCH(E4,'July 28'!$G$2:$G$300,0))))),"Found","Not Found")</f>
        <v>Not Found</v>
      </c>
      <c r="J4" s="33" t="str">
        <f>IF(OR(OR(ISNUMBER(MATCH(C4,'July 29'!$E$2:$E$300,0)),ISNUMBER(MATCH(C4,'July 29'!$F$2:$F$300,0))),AND(ISNUMBER(MATCH(D4,'July 29'!$H$2:$H$300,0)),(ISNUMBER(MATCH(E4,'July 29'!$G$2:$G$300,0))))),"Found","Not Found")</f>
        <v>Not Found</v>
      </c>
      <c r="K4" s="34" t="str">
        <f>IF(OR(OR(ISNUMBER(MATCH(C4,'July 30'!$E$2:$E$300,0)),ISNUMBER(MATCH(C4,'July 30'!$F$2:$F$300,0))),AND(ISNUMBER(MATCH(D4,'July 30'!$H$2:$H$300,0)),(ISNUMBER(MATCH(E4,'July 30'!$G$2:$G$300,0))))),"Found","Not Found")</f>
        <v>Not Found</v>
      </c>
      <c r="L4" s="33" t="str">
        <f>IF(OR(OR(ISNUMBER(MATCH(C4,'July 31'!$E$2:$E$300,0)),ISNUMBER(MATCH(C4,'July 31'!$F$2:$F$300,0))),AND(ISNUMBER(MATCH(D4,'July 31'!$H$2:$H$300,0)),(ISNUMBER(MATCH(E4,'July 31'!$G$2:$G$300,0))))),"Found","Not Found")</f>
        <v>Not Found</v>
      </c>
      <c r="M4" s="30">
        <f t="shared" si="0"/>
        <v>0</v>
      </c>
      <c r="N4" s="35" t="str">
        <f>IF(OR(AND(F4="Not Found",G4="Not Found",H4="Not Found"),AND(G4="Not Found",H4="Not Found",I4="Not Found"),AND(H4="Not Found",I4="Not Found",J4="Not Found"),AND(I4="Not Found",J4="Not Found",K4="Not Found"),AND(J4="Not Found",K4="Not Found",L4="Not Found")),"Yes","No")</f>
        <v>Yes</v>
      </c>
      <c r="T4" s="28" t="s">
        <v>1409</v>
      </c>
    </row>
    <row r="5" spans="2:20" hidden="1">
      <c r="B5" s="30" t="s">
        <v>643</v>
      </c>
      <c r="C5" s="26" t="s">
        <v>644</v>
      </c>
      <c r="D5" s="30" t="s">
        <v>645</v>
      </c>
      <c r="E5" s="30" t="s">
        <v>23</v>
      </c>
      <c r="F5" s="32" t="str">
        <f>IF(OR(OR(ISNUMBER(MATCH(C5,'July 25'!$E$2:$E$300,0)),ISNUMBER(MATCH(C5,'July 25'!$F$2:$F$300,0))),AND(ISNUMBER(MATCH(D5,'July 25'!$H$2:$H$300,0)),(ISNUMBER(MATCH(E5,'July 25'!$G$2:$G$300,0))))),"Found","Not Found")</f>
        <v>Found</v>
      </c>
      <c r="G5" s="33" t="str">
        <f>IF(OR(OR(ISNUMBER(MATCH(C5,'July 26'!$E$2:$E$300,0)),ISNUMBER(MATCH(C5,'July 26'!$F$2:$F$300,0))),AND(ISNUMBER(MATCH(D5,'July 26'!$H$2:$H$300,0)),(ISNUMBER(MATCH(E5,'July 26'!$G$2:$G$300,0))))),"Found","Not Found")</f>
        <v>Found</v>
      </c>
      <c r="H5" s="34" t="str">
        <f>IF(OR(OR(ISNUMBER(MATCH(C5,'July 27'!$E$2:$E$300,0)),ISNUMBER(MATCH(C5,'July 27'!$F$2:$F$300,0))),AND(ISNUMBER(MATCH(D5,'July 27'!$H$2:$H$300,0)),(ISNUMBER(MATCH(E5,'July 27'!$G$2:$G$300,0))))),"Found","Not Found")</f>
        <v>Found</v>
      </c>
      <c r="I5" s="33" t="str">
        <f>IF(OR(OR(ISNUMBER(MATCH(C5,'July 28'!$E$2:$E$300,0)),ISNUMBER(MATCH(C5,'July 28'!$F$2:$F$300,0))),AND(ISNUMBER(MATCH(D5,'July 28'!$H$2:$H$300,0)),(ISNUMBER(MATCH(E5,'July 28'!$G$2:$G$300,0))))),"Found","Not Found")</f>
        <v>Found</v>
      </c>
      <c r="J5" s="33" t="str">
        <f>IF(OR(OR(ISNUMBER(MATCH(C5,'July 29'!$E$2:$E$300,0)),ISNUMBER(MATCH(C5,'July 29'!$F$2:$F$300,0))),AND(ISNUMBER(MATCH(D5,'July 29'!$H$2:$H$300,0)),(ISNUMBER(MATCH(E5,'July 29'!$G$2:$G$300,0))))),"Found","Not Found")</f>
        <v>Found</v>
      </c>
      <c r="K5" s="34" t="str">
        <f>IF(OR(OR(ISNUMBER(MATCH(C5,'July 30'!$E$2:$E$300,0)),ISNUMBER(MATCH(C5,'July 30'!$F$2:$F$300,0))),AND(ISNUMBER(MATCH(D5,'July 30'!$H$2:$H$300,0)),(ISNUMBER(MATCH(E5,'July 30'!$G$2:$G$300,0))))),"Found","Not Found")</f>
        <v>Not Found</v>
      </c>
      <c r="L5" s="33" t="str">
        <f>IF(OR(OR(ISNUMBER(MATCH(C5,'July 31'!$E$2:$E$300,0)),ISNUMBER(MATCH(C5,'July 31'!$F$2:$F$300,0))),AND(ISNUMBER(MATCH(D5,'July 31'!$H$2:$H$300,0)),(ISNUMBER(MATCH(E5,'July 31'!$G$2:$G$300,0))))),"Found","Not Found")</f>
        <v>Not Found</v>
      </c>
      <c r="M5" s="30">
        <f t="shared" si="0"/>
        <v>5</v>
      </c>
      <c r="N5" s="35" t="str">
        <f t="shared" ref="N5:N36" si="1">IF(OR(AND(F5="Not Found",G5="Not Found",H5="Not Found"),AND(G5="Not Found",H5="Not Found",I5="Not Found"),AND(H5="Not Found",I5="Not Found",J5="Not Found"),AND(I5="Not Found",J5="Not Found",K5="Not Found"),AND(J5="Not Found",K5="Not Found",L5="Not Found")),"Yes","No")</f>
        <v>No</v>
      </c>
      <c r="T5" s="28" t="s">
        <v>1410</v>
      </c>
    </row>
    <row r="6" spans="2:20" hidden="1">
      <c r="B6" s="30" t="s">
        <v>703</v>
      </c>
      <c r="C6" s="26" t="s">
        <v>704</v>
      </c>
      <c r="D6" s="30" t="s">
        <v>705</v>
      </c>
      <c r="E6" s="30" t="s">
        <v>543</v>
      </c>
      <c r="F6" s="32" t="str">
        <f>IF(OR(OR(ISNUMBER(MATCH(C6,'July 25'!$E$2:$E$300,0)),ISNUMBER(MATCH(C6,'July 25'!$F$2:$F$300,0))),AND(ISNUMBER(MATCH(D6,'July 25'!$H$2:$H$300,0)),(ISNUMBER(MATCH(E6,'July 25'!$G$2:$G$300,0))))),"Found","Not Found")</f>
        <v>Found</v>
      </c>
      <c r="G6" s="33" t="str">
        <f>IF(OR(OR(ISNUMBER(MATCH(C6,'July 26'!$E$2:$E$300,0)),ISNUMBER(MATCH(C6,'July 26'!$F$2:$F$300,0))),AND(ISNUMBER(MATCH(D6,'July 26'!$H$2:$H$300,0)),(ISNUMBER(MATCH(E6,'July 26'!$G$2:$G$300,0))))),"Found","Not Found")</f>
        <v>Found</v>
      </c>
      <c r="H6" s="34" t="str">
        <f>IF(OR(OR(ISNUMBER(MATCH(C6,'July 27'!$E$2:$E$300,0)),ISNUMBER(MATCH(C6,'July 27'!$F$2:$F$300,0))),AND(ISNUMBER(MATCH(D6,'July 27'!$H$2:$H$300,0)),(ISNUMBER(MATCH(E6,'July 27'!$G$2:$G$300,0))))),"Found","Not Found")</f>
        <v>Found</v>
      </c>
      <c r="I6" s="33" t="str">
        <f>IF(OR(OR(ISNUMBER(MATCH(C6,'July 28'!$E$2:$E$300,0)),ISNUMBER(MATCH(C6,'July 28'!$F$2:$F$300,0))),AND(ISNUMBER(MATCH(D6,'July 28'!$H$2:$H$300,0)),(ISNUMBER(MATCH(E6,'July 28'!$G$2:$G$300,0))))),"Found","Not Found")</f>
        <v>Found</v>
      </c>
      <c r="J6" s="33" t="str">
        <f>IF(OR(OR(ISNUMBER(MATCH(C6,'July 29'!$E$2:$E$300,0)),ISNUMBER(MATCH(C6,'July 29'!$F$2:$F$300,0))),AND(ISNUMBER(MATCH(D6,'July 29'!$H$2:$H$300,0)),(ISNUMBER(MATCH(E6,'July 29'!$G$2:$G$300,0))))),"Found","Not Found")</f>
        <v>Found</v>
      </c>
      <c r="K6" s="34" t="str">
        <f>IF(OR(OR(ISNUMBER(MATCH(C6,'July 30'!$E$2:$E$300,0)),ISNUMBER(MATCH(C6,'July 30'!$F$2:$F$300,0))),AND(ISNUMBER(MATCH(D6,'July 30'!$H$2:$H$300,0)),(ISNUMBER(MATCH(E6,'July 30'!$G$2:$G$300,0))))),"Found","Not Found")</f>
        <v>Not Found</v>
      </c>
      <c r="L6" s="33" t="str">
        <f>IF(OR(OR(ISNUMBER(MATCH(C6,'July 31'!$E$2:$E$300,0)),ISNUMBER(MATCH(C6,'July 31'!$F$2:$F$300,0))),AND(ISNUMBER(MATCH(D6,'July 31'!$H$2:$H$300,0)),(ISNUMBER(MATCH(E6,'July 31'!$G$2:$G$300,0))))),"Found","Not Found")</f>
        <v>Not Found</v>
      </c>
      <c r="M6" s="30">
        <f t="shared" si="0"/>
        <v>5</v>
      </c>
      <c r="N6" s="35" t="str">
        <f t="shared" si="1"/>
        <v>No</v>
      </c>
      <c r="T6" s="28" t="s">
        <v>1411</v>
      </c>
    </row>
    <row r="7" spans="2:20" hidden="1">
      <c r="B7" s="30" t="s">
        <v>1412</v>
      </c>
      <c r="C7" s="26" t="s">
        <v>1413</v>
      </c>
      <c r="D7" s="30" t="s">
        <v>32</v>
      </c>
      <c r="E7" s="30" t="s">
        <v>31</v>
      </c>
      <c r="F7" s="32" t="str">
        <f>IF(OR(OR(ISNUMBER(MATCH(C7,'July 25'!$E$2:$E$300,0)),ISNUMBER(MATCH(C7,'July 25'!$F$2:$F$300,0))),AND(ISNUMBER(MATCH(D7,'July 25'!$H$2:$H$300,0)),(ISNUMBER(MATCH(E7,'July 25'!$G$2:$G$300,0))))),"Found","Not Found")</f>
        <v>Found</v>
      </c>
      <c r="G7" s="33" t="str">
        <f>IF(OR(OR(ISNUMBER(MATCH(C7,'July 26'!$E$2:$E$300,0)),ISNUMBER(MATCH(C7,'July 26'!$F$2:$F$300,0))),AND(ISNUMBER(MATCH(D7,'July 26'!$H$2:$H$300,0)),(ISNUMBER(MATCH(E7,'July 26'!$G$2:$G$300,0))))),"Found","Not Found")</f>
        <v>Found</v>
      </c>
      <c r="H7" s="34" t="str">
        <f>IF(OR(OR(ISNUMBER(MATCH(C7,'July 27'!$E$2:$E$300,0)),ISNUMBER(MATCH(C7,'July 27'!$F$2:$F$300,0))),AND(ISNUMBER(MATCH(D7,'July 27'!$H$2:$H$300,0)),(ISNUMBER(MATCH(E7,'July 27'!$G$2:$G$300,0))))),"Found","Not Found")</f>
        <v>Found</v>
      </c>
      <c r="I7" s="33" t="str">
        <f>IF(OR(OR(ISNUMBER(MATCH(C7,'July 28'!$E$2:$E$300,0)),ISNUMBER(MATCH(C7,'July 28'!$F$2:$F$300,0))),AND(ISNUMBER(MATCH(D7,'July 28'!$H$2:$H$300,0)),(ISNUMBER(MATCH(E7,'July 28'!$G$2:$G$300,0))))),"Found","Not Found")</f>
        <v>Found</v>
      </c>
      <c r="J7" s="33" t="str">
        <f>IF(OR(OR(ISNUMBER(MATCH(C7,'July 29'!$E$2:$E$300,0)),ISNUMBER(MATCH(C7,'July 29'!$F$2:$F$300,0))),AND(ISNUMBER(MATCH(D7,'July 29'!$H$2:$H$300,0)),(ISNUMBER(MATCH(E7,'July 29'!$G$2:$G$300,0))))),"Found","Not Found")</f>
        <v>Found</v>
      </c>
      <c r="K7" s="34" t="str">
        <f>IF(OR(OR(ISNUMBER(MATCH(C7,'July 30'!$E$2:$E$300,0)),ISNUMBER(MATCH(C7,'July 30'!$F$2:$F$300,0))),AND(ISNUMBER(MATCH(D7,'July 30'!$H$2:$H$300,0)),(ISNUMBER(MATCH(E7,'July 30'!$G$2:$G$300,0))))),"Found","Not Found")</f>
        <v>Found</v>
      </c>
      <c r="L7" s="33" t="str">
        <f>IF(OR(OR(ISNUMBER(MATCH(C7,'July 31'!$E$2:$E$300,0)),ISNUMBER(MATCH(C7,'July 31'!$F$2:$F$300,0))),AND(ISNUMBER(MATCH(D7,'July 31'!$H$2:$H$300,0)),(ISNUMBER(MATCH(E7,'July 31'!$G$2:$G$300,0))))),"Found","Not Found")</f>
        <v>Found</v>
      </c>
      <c r="M7" s="30">
        <f t="shared" si="0"/>
        <v>7</v>
      </c>
      <c r="N7" s="35" t="str">
        <f t="shared" si="1"/>
        <v>No</v>
      </c>
      <c r="T7" s="28" t="s">
        <v>1414</v>
      </c>
    </row>
    <row r="8" spans="2:20" hidden="1">
      <c r="B8" s="30" t="s">
        <v>731</v>
      </c>
      <c r="C8" s="26" t="s">
        <v>732</v>
      </c>
      <c r="D8" s="30" t="s">
        <v>88</v>
      </c>
      <c r="E8" s="30" t="s">
        <v>87</v>
      </c>
      <c r="F8" s="32" t="str">
        <f>IF(OR(OR(ISNUMBER(MATCH(C8,'July 25'!$E$2:$E$300,0)),ISNUMBER(MATCH(C8,'July 25'!$F$2:$F$300,0))),AND(ISNUMBER(MATCH(D8,'July 25'!$H$2:$H$300,0)),(ISNUMBER(MATCH(E8,'July 25'!$G$2:$G$300,0))))),"Found","Not Found")</f>
        <v>Found</v>
      </c>
      <c r="G8" s="33" t="str">
        <f>IF(OR(OR(ISNUMBER(MATCH(C8,'July 26'!$E$2:$E$300,0)),ISNUMBER(MATCH(C8,'July 26'!$F$2:$F$300,0))),AND(ISNUMBER(MATCH(D8,'July 26'!$H$2:$H$300,0)),(ISNUMBER(MATCH(E8,'July 26'!$G$2:$G$300,0))))),"Found","Not Found")</f>
        <v>Found</v>
      </c>
      <c r="H8" s="34" t="str">
        <f>IF(OR(OR(ISNUMBER(MATCH(C8,'July 27'!$E$2:$E$300,0)),ISNUMBER(MATCH(C8,'July 27'!$F$2:$F$300,0))),AND(ISNUMBER(MATCH(D8,'July 27'!$H$2:$H$300,0)),(ISNUMBER(MATCH(E8,'July 27'!$G$2:$G$300,0))))),"Found","Not Found")</f>
        <v>Found</v>
      </c>
      <c r="I8" s="33" t="str">
        <f>IF(OR(OR(ISNUMBER(MATCH(C8,'July 28'!$E$2:$E$300,0)),ISNUMBER(MATCH(C8,'July 28'!$F$2:$F$300,0))),AND(ISNUMBER(MATCH(D8,'July 28'!$H$2:$H$300,0)),(ISNUMBER(MATCH(E8,'July 28'!$G$2:$G$300,0))))),"Found","Not Found")</f>
        <v>Found</v>
      </c>
      <c r="J8" s="33" t="str">
        <f>IF(OR(OR(ISNUMBER(MATCH(C8,'July 29'!$E$2:$E$300,0)),ISNUMBER(MATCH(C8,'July 29'!$F$2:$F$300,0))),AND(ISNUMBER(MATCH(D8,'July 29'!$H$2:$H$300,0)),(ISNUMBER(MATCH(E8,'July 29'!$G$2:$G$300,0))))),"Found","Not Found")</f>
        <v>Found</v>
      </c>
      <c r="K8" s="34" t="str">
        <f>IF(OR(OR(ISNUMBER(MATCH(C8,'July 30'!$E$2:$E$300,0)),ISNUMBER(MATCH(C8,'July 30'!$F$2:$F$300,0))),AND(ISNUMBER(MATCH(D8,'July 30'!$H$2:$H$300,0)),(ISNUMBER(MATCH(E8,'July 30'!$G$2:$G$300,0))))),"Found","Not Found")</f>
        <v>Not Found</v>
      </c>
      <c r="L8" s="33" t="str">
        <f>IF(OR(OR(ISNUMBER(MATCH(C8,'July 31'!$E$2:$E$300,0)),ISNUMBER(MATCH(C8,'July 31'!$F$2:$F$300,0))),AND(ISNUMBER(MATCH(D8,'July 31'!$H$2:$H$300,0)),(ISNUMBER(MATCH(E8,'July 31'!$G$2:$G$300,0))))),"Found","Not Found")</f>
        <v>Not Found</v>
      </c>
      <c r="M8" s="30">
        <f t="shared" si="0"/>
        <v>5</v>
      </c>
      <c r="N8" s="35" t="str">
        <f t="shared" si="1"/>
        <v>No</v>
      </c>
      <c r="T8" s="28" t="s">
        <v>1415</v>
      </c>
    </row>
    <row r="9" spans="2:20" hidden="1">
      <c r="B9" s="30" t="s">
        <v>357</v>
      </c>
      <c r="C9" s="26">
        <v>723</v>
      </c>
      <c r="D9" s="30" t="s">
        <v>358</v>
      </c>
      <c r="E9" s="30" t="s">
        <v>359</v>
      </c>
      <c r="F9" s="32" t="str">
        <f>IF(OR(OR(ISNUMBER(MATCH(C9,'July 25'!$E$2:$E$300,0)),ISNUMBER(MATCH(C9,'July 25'!$F$2:$F$300,0))),AND(ISNUMBER(MATCH(D9,'July 25'!$H$2:$H$300,0)),(ISNUMBER(MATCH(E9,'July 25'!$G$2:$G$300,0))))),"Found","Not Found")</f>
        <v>Found</v>
      </c>
      <c r="G9" s="33" t="str">
        <f>IF(OR(OR(ISNUMBER(MATCH(C9,'July 26'!$E$2:$E$300,0)),ISNUMBER(MATCH(C9,'July 26'!$F$2:$F$300,0))),AND(ISNUMBER(MATCH(D9,'July 26'!$H$2:$H$300,0)),(ISNUMBER(MATCH(E9,'July 26'!$G$2:$G$300,0))))),"Found","Not Found")</f>
        <v>Found</v>
      </c>
      <c r="H9" s="34" t="str">
        <f>IF(OR(OR(ISNUMBER(MATCH(C9,'July 27'!$E$2:$E$300,0)),ISNUMBER(MATCH(C9,'July 27'!$F$2:$F$300,0))),AND(ISNUMBER(MATCH(D9,'July 27'!$H$2:$H$300,0)),(ISNUMBER(MATCH(E9,'July 27'!$G$2:$G$300,0))))),"Found","Not Found")</f>
        <v>Found</v>
      </c>
      <c r="I9" s="33" t="str">
        <f>IF(OR(OR(ISNUMBER(MATCH(C9,'July 28'!$E$2:$E$300,0)),ISNUMBER(MATCH(C9,'July 28'!$F$2:$F$300,0))),AND(ISNUMBER(MATCH(D9,'July 28'!$H$2:$H$300,0)),(ISNUMBER(MATCH(E9,'July 28'!$G$2:$G$300,0))))),"Found","Not Found")</f>
        <v>Found</v>
      </c>
      <c r="J9" s="33" t="str">
        <f>IF(OR(OR(ISNUMBER(MATCH(C9,'July 29'!$E$2:$E$300,0)),ISNUMBER(MATCH(C9,'July 29'!$F$2:$F$300,0))),AND(ISNUMBER(MATCH(D9,'July 29'!$H$2:$H$300,0)),(ISNUMBER(MATCH(E9,'July 29'!$G$2:$G$300,0))))),"Found","Not Found")</f>
        <v>Found</v>
      </c>
      <c r="K9" s="34" t="str">
        <f>IF(OR(OR(ISNUMBER(MATCH(C9,'July 30'!$E$2:$E$300,0)),ISNUMBER(MATCH(C9,'July 30'!$F$2:$F$300,0))),AND(ISNUMBER(MATCH(D9,'July 30'!$H$2:$H$300,0)),(ISNUMBER(MATCH(E9,'July 30'!$G$2:$G$300,0))))),"Found","Not Found")</f>
        <v>Not Found</v>
      </c>
      <c r="L9" s="33" t="str">
        <f>IF(OR(OR(ISNUMBER(MATCH(C9,'July 31'!$E$2:$E$300,0)),ISNUMBER(MATCH(C9,'July 31'!$F$2:$F$300,0))),AND(ISNUMBER(MATCH(D9,'July 31'!$H$2:$H$300,0)),(ISNUMBER(MATCH(E9,'July 31'!$G$2:$G$300,0))))),"Found","Not Found")</f>
        <v>Not Found</v>
      </c>
      <c r="M9" s="30">
        <f t="shared" si="0"/>
        <v>5</v>
      </c>
      <c r="N9" s="35" t="str">
        <f t="shared" si="1"/>
        <v>No</v>
      </c>
      <c r="T9" s="28" t="s">
        <v>1416</v>
      </c>
    </row>
    <row r="10" spans="2:20" hidden="1">
      <c r="B10" s="30" t="s">
        <v>963</v>
      </c>
      <c r="C10" s="26" t="s">
        <v>91</v>
      </c>
      <c r="D10" s="30" t="s">
        <v>964</v>
      </c>
      <c r="E10" s="30" t="s">
        <v>965</v>
      </c>
      <c r="F10" s="32" t="str">
        <f>IF(OR(OR(ISNUMBER(MATCH(C10,'July 25'!$E$2:$E$300,0)),ISNUMBER(MATCH(C10,'July 25'!$F$2:$F$300,0))),AND(ISNUMBER(MATCH(D10,'July 25'!$H$2:$H$300,0)),(ISNUMBER(MATCH(E10,'July 25'!$G$2:$G$300,0))))),"Found","Not Found")</f>
        <v>Found</v>
      </c>
      <c r="G10" s="33" t="str">
        <f>IF(OR(OR(ISNUMBER(MATCH(C10,'July 26'!$E$2:$E$300,0)),ISNUMBER(MATCH(C10,'July 26'!$F$2:$F$300,0))),AND(ISNUMBER(MATCH(D10,'July 26'!$H$2:$H$300,0)),(ISNUMBER(MATCH(E10,'July 26'!$G$2:$G$300,0))))),"Found","Not Found")</f>
        <v>Found</v>
      </c>
      <c r="H10" s="34" t="str">
        <f>IF(OR(OR(ISNUMBER(MATCH(C10,'July 27'!$E$2:$E$300,0)),ISNUMBER(MATCH(C10,'July 27'!$F$2:$F$300,0))),AND(ISNUMBER(MATCH(D10,'July 27'!$H$2:$H$300,0)),(ISNUMBER(MATCH(E10,'July 27'!$G$2:$G$300,0))))),"Found","Not Found")</f>
        <v>Found</v>
      </c>
      <c r="I10" s="33" t="str">
        <f>IF(OR(OR(ISNUMBER(MATCH(C10,'July 28'!$E$2:$E$300,0)),ISNUMBER(MATCH(C10,'July 28'!$F$2:$F$300,0))),AND(ISNUMBER(MATCH(D10,'July 28'!$H$2:$H$300,0)),(ISNUMBER(MATCH(E10,'July 28'!$G$2:$G$300,0))))),"Found","Not Found")</f>
        <v>Found</v>
      </c>
      <c r="J10" s="33" t="str">
        <f>IF(OR(OR(ISNUMBER(MATCH(C10,'July 29'!$E$2:$E$300,0)),ISNUMBER(MATCH(C10,'July 29'!$F$2:$F$300,0))),AND(ISNUMBER(MATCH(D10,'July 29'!$H$2:$H$300,0)),(ISNUMBER(MATCH(E10,'July 29'!$G$2:$G$300,0))))),"Found","Not Found")</f>
        <v>Found</v>
      </c>
      <c r="K10" s="34" t="str">
        <f>IF(OR(OR(ISNUMBER(MATCH(C10,'July 30'!$E$2:$E$300,0)),ISNUMBER(MATCH(C10,'July 30'!$F$2:$F$300,0))),AND(ISNUMBER(MATCH(D10,'July 30'!$H$2:$H$300,0)),(ISNUMBER(MATCH(E10,'July 30'!$G$2:$G$300,0))))),"Found","Not Found")</f>
        <v>Not Found</v>
      </c>
      <c r="L10" s="33" t="str">
        <f>IF(OR(OR(ISNUMBER(MATCH(C10,'July 31'!$E$2:$E$300,0)),ISNUMBER(MATCH(C10,'July 31'!$F$2:$F$300,0))),AND(ISNUMBER(MATCH(D10,'July 31'!$H$2:$H$300,0)),(ISNUMBER(MATCH(E10,'July 31'!$G$2:$G$300,0))))),"Found","Not Found")</f>
        <v>Found</v>
      </c>
      <c r="M10" s="30">
        <f t="shared" si="0"/>
        <v>6</v>
      </c>
      <c r="N10" s="35" t="str">
        <f t="shared" si="1"/>
        <v>No</v>
      </c>
      <c r="T10" s="28" t="s">
        <v>1417</v>
      </c>
    </row>
    <row r="11" spans="2:20" hidden="1">
      <c r="B11" s="30" t="s">
        <v>849</v>
      </c>
      <c r="C11" s="26">
        <v>794</v>
      </c>
      <c r="D11" s="30" t="s">
        <v>851</v>
      </c>
      <c r="E11" s="30" t="s">
        <v>1418</v>
      </c>
      <c r="F11" s="32" t="str">
        <f>IF(OR(OR(ISNUMBER(MATCH(C11,'July 25'!$E$2:$E$300,0)),ISNUMBER(MATCH(C11,'July 25'!$F$2:$F$300,0))),AND(ISNUMBER(MATCH(D11,'July 25'!$H$2:$H$300,0)),(ISNUMBER(MATCH(E11,'July 25'!$G$2:$G$300,0))))),"Found","Not Found")</f>
        <v>Found</v>
      </c>
      <c r="G11" s="33" t="str">
        <f>IF(OR(OR(ISNUMBER(MATCH(C11,'July 26'!$E$2:$E$300,0)),ISNUMBER(MATCH(C11,'July 26'!$F$2:$F$300,0))),AND(ISNUMBER(MATCH(D11,'July 26'!$H$2:$H$300,0)),(ISNUMBER(MATCH(E11,'July 26'!$G$2:$G$300,0))))),"Found","Not Found")</f>
        <v>Found</v>
      </c>
      <c r="H11" s="34" t="str">
        <f>IF(OR(OR(ISNUMBER(MATCH(C11,'July 27'!$E$2:$E$300,0)),ISNUMBER(MATCH(C11,'July 27'!$F$2:$F$300,0))),AND(ISNUMBER(MATCH(D11,'July 27'!$H$2:$H$300,0)),(ISNUMBER(MATCH(E11,'July 27'!$G$2:$G$300,0))))),"Found","Not Found")</f>
        <v>Found</v>
      </c>
      <c r="I11" s="33" t="str">
        <f>IF(OR(OR(ISNUMBER(MATCH(C11,'July 28'!$E$2:$E$300,0)),ISNUMBER(MATCH(C11,'July 28'!$F$2:$F$300,0))),AND(ISNUMBER(MATCH(D11,'July 28'!$H$2:$H$300,0)),(ISNUMBER(MATCH(E11,'July 28'!$G$2:$G$300,0))))),"Found","Not Found")</f>
        <v>Found</v>
      </c>
      <c r="J11" s="33" t="str">
        <f>IF(OR(OR(ISNUMBER(MATCH(C11,'July 29'!$E$2:$E$300,0)),ISNUMBER(MATCH(C11,'July 29'!$F$2:$F$300,0))),AND(ISNUMBER(MATCH(D11,'July 29'!$H$2:$H$300,0)),(ISNUMBER(MATCH(E11,'July 29'!$G$2:$G$300,0))))),"Found","Not Found")</f>
        <v>Not Found</v>
      </c>
      <c r="K11" s="34" t="str">
        <f>IF(OR(OR(ISNUMBER(MATCH(C11,'July 30'!$E$2:$E$300,0)),ISNUMBER(MATCH(C11,'July 30'!$F$2:$F$300,0))),AND(ISNUMBER(MATCH(D11,'July 30'!$H$2:$H$300,0)),(ISNUMBER(MATCH(E11,'July 30'!$G$2:$G$300,0))))),"Found","Not Found")</f>
        <v>Found</v>
      </c>
      <c r="L11" s="33" t="str">
        <f>IF(OR(OR(ISNUMBER(MATCH(C11,'July 31'!$E$2:$E$300,0)),ISNUMBER(MATCH(C11,'July 31'!$F$2:$F$300,0))),AND(ISNUMBER(MATCH(D11,'July 31'!$H$2:$H$300,0)),(ISNUMBER(MATCH(E11,'July 31'!$G$2:$G$300,0))))),"Found","Not Found")</f>
        <v>Not Found</v>
      </c>
      <c r="M11" s="30">
        <f t="shared" si="0"/>
        <v>5</v>
      </c>
      <c r="N11" s="35" t="str">
        <f t="shared" si="1"/>
        <v>No</v>
      </c>
      <c r="T11" s="28" t="s">
        <v>1419</v>
      </c>
    </row>
    <row r="12" spans="2:20">
      <c r="B12" s="30" t="s">
        <v>1420</v>
      </c>
      <c r="C12" s="26" t="s">
        <v>1421</v>
      </c>
      <c r="D12" s="30" t="s">
        <v>1422</v>
      </c>
      <c r="E12" s="30" t="s">
        <v>1423</v>
      </c>
      <c r="F12" s="32" t="str">
        <f>IF(OR(OR(ISNUMBER(MATCH(C12,'July 25'!$E$2:$E$300,0)),ISNUMBER(MATCH(C12,'July 25'!$F$2:$F$300,0))),AND(ISNUMBER(MATCH(D12,'July 25'!$H$2:$H$300,0)),(ISNUMBER(MATCH(E12,'July 25'!$G$2:$G$300,0))))),"Found","Not Found")</f>
        <v>Not Found</v>
      </c>
      <c r="G12" s="33" t="str">
        <f>IF(OR(OR(ISNUMBER(MATCH(C12,'July 26'!$E$2:$E$300,0)),ISNUMBER(MATCH(C12,'July 26'!$F$2:$F$300,0))),AND(ISNUMBER(MATCH(D12,'July 26'!$H$2:$H$300,0)),(ISNUMBER(MATCH(E12,'July 26'!$G$2:$G$300,0))))),"Found","Not Found")</f>
        <v>Not Found</v>
      </c>
      <c r="H12" s="34" t="str">
        <f>IF(OR(OR(ISNUMBER(MATCH(C12,'July 27'!$E$2:$E$300,0)),ISNUMBER(MATCH(C12,'July 27'!$F$2:$F$300,0))),AND(ISNUMBER(MATCH(D12,'July 27'!$H$2:$H$300,0)),(ISNUMBER(MATCH(E12,'July 27'!$G$2:$G$300,0))))),"Found","Not Found")</f>
        <v>Not Found</v>
      </c>
      <c r="I12" s="33" t="str">
        <f>IF(OR(OR(ISNUMBER(MATCH(C12,'July 28'!$E$2:$E$300,0)),ISNUMBER(MATCH(C12,'July 28'!$F$2:$F$300,0))),AND(ISNUMBER(MATCH(D12,'July 28'!$H$2:$H$300,0)),(ISNUMBER(MATCH(E12,'July 28'!$G$2:$G$300,0))))),"Found","Not Found")</f>
        <v>Not Found</v>
      </c>
      <c r="J12" s="33" t="str">
        <f>IF(OR(OR(ISNUMBER(MATCH(C12,'July 29'!$E$2:$E$300,0)),ISNUMBER(MATCH(C12,'July 29'!$F$2:$F$300,0))),AND(ISNUMBER(MATCH(D12,'July 29'!$H$2:$H$300,0)),(ISNUMBER(MATCH(E12,'July 29'!$G$2:$G$300,0))))),"Found","Not Found")</f>
        <v>Not Found</v>
      </c>
      <c r="K12" s="34" t="str">
        <f>IF(OR(OR(ISNUMBER(MATCH(C12,'July 30'!$E$2:$E$300,0)),ISNUMBER(MATCH(C12,'July 30'!$F$2:$F$300,0))),AND(ISNUMBER(MATCH(D12,'July 30'!$H$2:$H$300,0)),(ISNUMBER(MATCH(E12,'July 30'!$G$2:$G$300,0))))),"Found","Not Found")</f>
        <v>Not Found</v>
      </c>
      <c r="L12" s="33" t="str">
        <f>IF(OR(OR(ISNUMBER(MATCH(C12,'July 31'!$E$2:$E$300,0)),ISNUMBER(MATCH(C12,'July 31'!$F$2:$F$300,0))),AND(ISNUMBER(MATCH(D12,'July 31'!$H$2:$H$300,0)),(ISNUMBER(MATCH(E12,'July 31'!$G$2:$G$300,0))))),"Found","Not Found")</f>
        <v>Not Found</v>
      </c>
      <c r="M12" s="30">
        <f t="shared" si="0"/>
        <v>0</v>
      </c>
      <c r="N12" s="35" t="str">
        <f t="shared" si="1"/>
        <v>Yes</v>
      </c>
      <c r="T12" s="28" t="s">
        <v>1424</v>
      </c>
    </row>
    <row r="13" spans="2:20" hidden="1">
      <c r="B13" s="30" t="s">
        <v>751</v>
      </c>
      <c r="C13" s="26" t="s">
        <v>752</v>
      </c>
      <c r="D13" s="30" t="s">
        <v>46</v>
      </c>
      <c r="E13" s="30" t="s">
        <v>45</v>
      </c>
      <c r="F13" s="32" t="str">
        <f>IF(OR(OR(ISNUMBER(MATCH(C13,'July 25'!$E$2:$E$300,0)),ISNUMBER(MATCH(C13,'July 25'!$F$2:$F$300,0))),AND(ISNUMBER(MATCH(D13,'July 25'!$H$2:$H$300,0)),(ISNUMBER(MATCH(E13,'July 25'!$G$2:$G$300,0))))),"Found","Not Found")</f>
        <v>Found</v>
      </c>
      <c r="G13" s="33" t="str">
        <f>IF(OR(OR(ISNUMBER(MATCH(C13,'July 26'!$E$2:$E$300,0)),ISNUMBER(MATCH(C13,'July 26'!$F$2:$F$300,0))),AND(ISNUMBER(MATCH(D13,'July 26'!$H$2:$H$300,0)),(ISNUMBER(MATCH(E13,'July 26'!$G$2:$G$300,0))))),"Found","Not Found")</f>
        <v>Found</v>
      </c>
      <c r="H13" s="34" t="str">
        <f>IF(OR(OR(ISNUMBER(MATCH(C13,'July 27'!$E$2:$E$300,0)),ISNUMBER(MATCH(C13,'July 27'!$F$2:$F$300,0))),AND(ISNUMBER(MATCH(D13,'July 27'!$H$2:$H$300,0)),(ISNUMBER(MATCH(E13,'July 27'!$G$2:$G$300,0))))),"Found","Not Found")</f>
        <v>Found</v>
      </c>
      <c r="I13" s="33" t="str">
        <f>IF(OR(OR(ISNUMBER(MATCH(C13,'July 28'!$E$2:$E$300,0)),ISNUMBER(MATCH(C13,'July 28'!$F$2:$F$300,0))),AND(ISNUMBER(MATCH(D13,'July 28'!$H$2:$H$300,0)),(ISNUMBER(MATCH(E13,'July 28'!$G$2:$G$300,0))))),"Found","Not Found")</f>
        <v>Found</v>
      </c>
      <c r="J13" s="33" t="str">
        <f>IF(OR(OR(ISNUMBER(MATCH(C13,'July 29'!$E$2:$E$300,0)),ISNUMBER(MATCH(C13,'July 29'!$F$2:$F$300,0))),AND(ISNUMBER(MATCH(D13,'July 29'!$H$2:$H$300,0)),(ISNUMBER(MATCH(E13,'July 29'!$G$2:$G$300,0))))),"Found","Not Found")</f>
        <v>Found</v>
      </c>
      <c r="K13" s="34" t="str">
        <f>IF(OR(OR(ISNUMBER(MATCH(C13,'July 30'!$E$2:$E$300,0)),ISNUMBER(MATCH(C13,'July 30'!$F$2:$F$300,0))),AND(ISNUMBER(MATCH(D13,'July 30'!$H$2:$H$300,0)),(ISNUMBER(MATCH(E13,'July 30'!$G$2:$G$300,0))))),"Found","Not Found")</f>
        <v>Found</v>
      </c>
      <c r="L13" s="33" t="str">
        <f>IF(OR(OR(ISNUMBER(MATCH(C13,'July 31'!$E$2:$E$300,0)),ISNUMBER(MATCH(C13,'July 31'!$F$2:$F$300,0))),AND(ISNUMBER(MATCH(D13,'July 31'!$H$2:$H$300,0)),(ISNUMBER(MATCH(E13,'July 31'!$G$2:$G$300,0))))),"Found","Not Found")</f>
        <v>Found</v>
      </c>
      <c r="M13" s="30">
        <f t="shared" si="0"/>
        <v>7</v>
      </c>
      <c r="N13" s="35" t="str">
        <f t="shared" si="1"/>
        <v>No</v>
      </c>
      <c r="T13" s="28" t="s">
        <v>1425</v>
      </c>
    </row>
    <row r="14" spans="2:20" hidden="1">
      <c r="B14" s="30" t="s">
        <v>778</v>
      </c>
      <c r="C14" s="26">
        <v>619</v>
      </c>
      <c r="D14" s="30" t="s">
        <v>776</v>
      </c>
      <c r="E14" s="30" t="s">
        <v>777</v>
      </c>
      <c r="F14" s="32" t="str">
        <f>IF(OR(OR(ISNUMBER(MATCH(C14,'July 25'!$E$2:$E$300,0)),ISNUMBER(MATCH(C14,'July 25'!$F$2:$F$300,0))),AND(ISNUMBER(MATCH(D14,'July 25'!$H$2:$H$300,0)),(ISNUMBER(MATCH(E14,'July 25'!$G$2:$G$300,0))))),"Found","Not Found")</f>
        <v>Found</v>
      </c>
      <c r="G14" s="33" t="str">
        <f>IF(OR(OR(ISNUMBER(MATCH(C14,'July 26'!$E$2:$E$300,0)),ISNUMBER(MATCH(C14,'July 26'!$F$2:$F$300,0))),AND(ISNUMBER(MATCH(D14,'July 26'!$H$2:$H$300,0)),(ISNUMBER(MATCH(E14,'July 26'!$G$2:$G$300,0))))),"Found","Not Found")</f>
        <v>Found</v>
      </c>
      <c r="H14" s="34" t="str">
        <f>IF(OR(OR(ISNUMBER(MATCH(C14,'July 27'!$E$2:$E$300,0)),ISNUMBER(MATCH(C14,'July 27'!$F$2:$F$300,0))),AND(ISNUMBER(MATCH(D14,'July 27'!$H$2:$H$300,0)),(ISNUMBER(MATCH(E14,'July 27'!$G$2:$G$300,0))))),"Found","Not Found")</f>
        <v>Found</v>
      </c>
      <c r="I14" s="33" t="str">
        <f>IF(OR(OR(ISNUMBER(MATCH(C14,'July 28'!$E$2:$E$300,0)),ISNUMBER(MATCH(C14,'July 28'!$F$2:$F$300,0))),AND(ISNUMBER(MATCH(D14,'July 28'!$H$2:$H$300,0)),(ISNUMBER(MATCH(E14,'July 28'!$G$2:$G$300,0))))),"Found","Not Found")</f>
        <v>Not Found</v>
      </c>
      <c r="J14" s="33" t="str">
        <f>IF(OR(OR(ISNUMBER(MATCH(C14,'July 29'!$E$2:$E$300,0)),ISNUMBER(MATCH(C14,'July 29'!$F$2:$F$300,0))),AND(ISNUMBER(MATCH(D14,'July 29'!$H$2:$H$300,0)),(ISNUMBER(MATCH(E14,'July 29'!$G$2:$G$300,0))))),"Found","Not Found")</f>
        <v>Found</v>
      </c>
      <c r="K14" s="34" t="str">
        <f>IF(OR(OR(ISNUMBER(MATCH(C14,'July 30'!$E$2:$E$300,0)),ISNUMBER(MATCH(C14,'July 30'!$F$2:$F$300,0))),AND(ISNUMBER(MATCH(D14,'July 30'!$H$2:$H$300,0)),(ISNUMBER(MATCH(E14,'July 30'!$G$2:$G$300,0))))),"Found","Not Found")</f>
        <v>Not Found</v>
      </c>
      <c r="L14" s="33" t="str">
        <f>IF(OR(OR(ISNUMBER(MATCH(C14,'July 31'!$E$2:$E$300,0)),ISNUMBER(MATCH(C14,'July 31'!$F$2:$F$300,0))),AND(ISNUMBER(MATCH(D14,'July 31'!$H$2:$H$300,0)),(ISNUMBER(MATCH(E14,'July 31'!$G$2:$G$300,0))))),"Found","Not Found")</f>
        <v>Not Found</v>
      </c>
      <c r="M14" s="30">
        <f t="shared" si="0"/>
        <v>4</v>
      </c>
      <c r="N14" s="35" t="str">
        <f t="shared" si="1"/>
        <v>No</v>
      </c>
      <c r="T14" s="28" t="s">
        <v>1426</v>
      </c>
    </row>
    <row r="15" spans="2:20" hidden="1">
      <c r="B15" s="30" t="s">
        <v>1030</v>
      </c>
      <c r="C15" s="26">
        <v>566</v>
      </c>
      <c r="D15" s="30" t="s">
        <v>1028</v>
      </c>
      <c r="E15" s="30" t="s">
        <v>1029</v>
      </c>
      <c r="F15" s="32" t="str">
        <f>IF(OR(OR(ISNUMBER(MATCH(C15,'July 25'!$E$2:$E$300,0)),ISNUMBER(MATCH(C15,'July 25'!$F$2:$F$300,0))),AND(ISNUMBER(MATCH(D15,'July 25'!$H$2:$H$300,0)),(ISNUMBER(MATCH(E15,'July 25'!$G$2:$G$300,0))))),"Found","Not Found")</f>
        <v>Found</v>
      </c>
      <c r="G15" s="33" t="str">
        <f>IF(OR(OR(ISNUMBER(MATCH(C15,'July 26'!$E$2:$E$300,0)),ISNUMBER(MATCH(C15,'July 26'!$F$2:$F$300,0))),AND(ISNUMBER(MATCH(D15,'July 26'!$H$2:$H$300,0)),(ISNUMBER(MATCH(E15,'July 26'!$G$2:$G$300,0))))),"Found","Not Found")</f>
        <v>Not Found</v>
      </c>
      <c r="H15" s="34" t="str">
        <f>IF(OR(OR(ISNUMBER(MATCH(C15,'July 27'!$E$2:$E$300,0)),ISNUMBER(MATCH(C15,'July 27'!$F$2:$F$300,0))),AND(ISNUMBER(MATCH(D15,'July 27'!$H$2:$H$300,0)),(ISNUMBER(MATCH(E15,'July 27'!$G$2:$G$300,0))))),"Found","Not Found")</f>
        <v>Found</v>
      </c>
      <c r="I15" s="33" t="str">
        <f>IF(OR(OR(ISNUMBER(MATCH(C15,'July 28'!$E$2:$E$300,0)),ISNUMBER(MATCH(C15,'July 28'!$F$2:$F$300,0))),AND(ISNUMBER(MATCH(D15,'July 28'!$H$2:$H$300,0)),(ISNUMBER(MATCH(E15,'July 28'!$G$2:$G$300,0))))),"Found","Not Found")</f>
        <v>Found</v>
      </c>
      <c r="J15" s="33" t="str">
        <f>IF(OR(OR(ISNUMBER(MATCH(C15,'July 29'!$E$2:$E$300,0)),ISNUMBER(MATCH(C15,'July 29'!$F$2:$F$300,0))),AND(ISNUMBER(MATCH(D15,'July 29'!$H$2:$H$300,0)),(ISNUMBER(MATCH(E15,'July 29'!$G$2:$G$300,0))))),"Found","Not Found")</f>
        <v>Not Found</v>
      </c>
      <c r="K15" s="34" t="str">
        <f>IF(OR(OR(ISNUMBER(MATCH(C15,'July 30'!$E$2:$E$300,0)),ISNUMBER(MATCH(C15,'July 30'!$F$2:$F$300,0))),AND(ISNUMBER(MATCH(D15,'July 30'!$H$2:$H$300,0)),(ISNUMBER(MATCH(E15,'July 30'!$G$2:$G$300,0))))),"Found","Not Found")</f>
        <v>Not Found</v>
      </c>
      <c r="L15" s="33" t="str">
        <f>IF(OR(OR(ISNUMBER(MATCH(C15,'July 31'!$E$2:$E$300,0)),ISNUMBER(MATCH(C15,'July 31'!$F$2:$F$300,0))),AND(ISNUMBER(MATCH(D15,'July 31'!$H$2:$H$300,0)),(ISNUMBER(MATCH(E15,'July 31'!$G$2:$G$300,0))))),"Found","Not Found")</f>
        <v>Found</v>
      </c>
      <c r="M15" s="30">
        <f t="shared" si="0"/>
        <v>4</v>
      </c>
      <c r="N15" s="35" t="str">
        <f t="shared" si="1"/>
        <v>No</v>
      </c>
      <c r="T15" s="28" t="s">
        <v>1427</v>
      </c>
    </row>
    <row r="16" spans="2:20">
      <c r="B16" s="30" t="s">
        <v>1428</v>
      </c>
      <c r="C16" s="26" t="s">
        <v>1326</v>
      </c>
      <c r="D16" s="30" t="s">
        <v>1327</v>
      </c>
      <c r="E16" s="30" t="s">
        <v>1328</v>
      </c>
      <c r="F16" s="32" t="str">
        <f>IF(OR(OR(ISNUMBER(MATCH(C16,'July 25'!$E$2:$E$300,0)),ISNUMBER(MATCH(C16,'July 25'!$F$2:$F$300,0))),AND(ISNUMBER(MATCH(D16,'July 25'!$H$2:$H$300,0)),(ISNUMBER(MATCH(E16,'July 25'!$G$2:$G$300,0))))),"Found","Not Found")</f>
        <v>Not Found</v>
      </c>
      <c r="G16" s="33" t="str">
        <f>IF(OR(OR(ISNUMBER(MATCH(C16,'July 26'!$E$2:$E$300,0)),ISNUMBER(MATCH(C16,'July 26'!$F$2:$F$300,0))),AND(ISNUMBER(MATCH(D16,'July 26'!$H$2:$H$300,0)),(ISNUMBER(MATCH(E16,'July 26'!$G$2:$G$300,0))))),"Found","Not Found")</f>
        <v>Not Found</v>
      </c>
      <c r="H16" s="34" t="str">
        <f>IF(OR(OR(ISNUMBER(MATCH(C16,'July 27'!$E$2:$E$300,0)),ISNUMBER(MATCH(C16,'July 27'!$F$2:$F$300,0))),AND(ISNUMBER(MATCH(D16,'July 27'!$H$2:$H$300,0)),(ISNUMBER(MATCH(E16,'July 27'!$G$2:$G$300,0))))),"Found","Not Found")</f>
        <v>Not Found</v>
      </c>
      <c r="I16" s="33" t="str">
        <f>IF(OR(OR(ISNUMBER(MATCH(C16,'July 28'!$E$2:$E$300,0)),ISNUMBER(MATCH(C16,'July 28'!$F$2:$F$300,0))),AND(ISNUMBER(MATCH(D16,'July 28'!$H$2:$H$300,0)),(ISNUMBER(MATCH(E16,'July 28'!$G$2:$G$300,0))))),"Found","Not Found")</f>
        <v>Not Found</v>
      </c>
      <c r="J16" s="33" t="str">
        <f>IF(OR(OR(ISNUMBER(MATCH(C16,'July 29'!$E$2:$E$300,0)),ISNUMBER(MATCH(C16,'July 29'!$F$2:$F$300,0))),AND(ISNUMBER(MATCH(D16,'July 29'!$H$2:$H$300,0)),(ISNUMBER(MATCH(E16,'July 29'!$G$2:$G$300,0))))),"Found","Not Found")</f>
        <v>Not Found</v>
      </c>
      <c r="K16" s="34" t="str">
        <f>IF(OR(OR(ISNUMBER(MATCH(C16,'July 30'!$E$2:$E$300,0)),ISNUMBER(MATCH(C16,'July 30'!$F$2:$F$300,0))),AND(ISNUMBER(MATCH(D16,'July 30'!$H$2:$H$300,0)),(ISNUMBER(MATCH(E16,'July 30'!$G$2:$G$300,0))))),"Found","Not Found")</f>
        <v>Not Found</v>
      </c>
      <c r="L16" s="33" t="str">
        <f>IF(OR(OR(ISNUMBER(MATCH(C16,'July 31'!$E$2:$E$300,0)),ISNUMBER(MATCH(C16,'July 31'!$F$2:$F$300,0))),AND(ISNUMBER(MATCH(D16,'July 31'!$H$2:$H$300,0)),(ISNUMBER(MATCH(E16,'July 31'!$G$2:$G$300,0))))),"Found","Not Found")</f>
        <v>Not Found</v>
      </c>
      <c r="M16" s="30">
        <f t="shared" si="0"/>
        <v>0</v>
      </c>
      <c r="N16" s="35" t="str">
        <f t="shared" si="1"/>
        <v>Yes</v>
      </c>
      <c r="T16" s="28" t="s">
        <v>1429</v>
      </c>
    </row>
    <row r="17" spans="2:20">
      <c r="B17" s="30" t="s">
        <v>1430</v>
      </c>
      <c r="C17" s="26">
        <v>763</v>
      </c>
      <c r="D17" s="30" t="s">
        <v>282</v>
      </c>
      <c r="E17" s="30" t="s">
        <v>283</v>
      </c>
      <c r="F17" s="32" t="str">
        <f>IF(OR(OR(ISNUMBER(MATCH(C17,'July 25'!$E$2:$E$300,0)),ISNUMBER(MATCH(C17,'July 25'!$F$2:$F$300,0))),AND(ISNUMBER(MATCH(D17,'July 25'!$H$2:$H$300,0)),(ISNUMBER(MATCH(E17,'July 25'!$G$2:$G$300,0))))),"Found","Not Found")</f>
        <v>Not Found</v>
      </c>
      <c r="G17" s="33" t="str">
        <f>IF(OR(OR(ISNUMBER(MATCH(C17,'July 26'!$E$2:$E$300,0)),ISNUMBER(MATCH(C17,'July 26'!$F$2:$F$300,0))),AND(ISNUMBER(MATCH(D17,'July 26'!$H$2:$H$300,0)),(ISNUMBER(MATCH(E17,'July 26'!$G$2:$G$300,0))))),"Found","Not Found")</f>
        <v>Not Found</v>
      </c>
      <c r="H17" s="34" t="str">
        <f>IF(OR(OR(ISNUMBER(MATCH(C17,'July 27'!$E$2:$E$300,0)),ISNUMBER(MATCH(C17,'July 27'!$F$2:$F$300,0))),AND(ISNUMBER(MATCH(D17,'July 27'!$H$2:$H$300,0)),(ISNUMBER(MATCH(E17,'July 27'!$G$2:$G$300,0))))),"Found","Not Found")</f>
        <v>Not Found</v>
      </c>
      <c r="I17" s="33" t="str">
        <f>IF(OR(OR(ISNUMBER(MATCH(C17,'July 28'!$E$2:$E$300,0)),ISNUMBER(MATCH(C17,'July 28'!$F$2:$F$300,0))),AND(ISNUMBER(MATCH(D17,'July 28'!$H$2:$H$300,0)),(ISNUMBER(MATCH(E17,'July 28'!$G$2:$G$300,0))))),"Found","Not Found")</f>
        <v>Not Found</v>
      </c>
      <c r="J17" s="33" t="str">
        <f>IF(OR(OR(ISNUMBER(MATCH(C17,'July 29'!$E$2:$E$300,0)),ISNUMBER(MATCH(C17,'July 29'!$F$2:$F$300,0))),AND(ISNUMBER(MATCH(D17,'July 29'!$H$2:$H$300,0)),(ISNUMBER(MATCH(E17,'July 29'!$G$2:$G$300,0))))),"Found","Not Found")</f>
        <v>Not Found</v>
      </c>
      <c r="K17" s="34" t="str">
        <f>IF(OR(OR(ISNUMBER(MATCH(C17,'July 30'!$E$2:$E$300,0)),ISNUMBER(MATCH(C17,'July 30'!$F$2:$F$300,0))),AND(ISNUMBER(MATCH(D17,'July 30'!$H$2:$H$300,0)),(ISNUMBER(MATCH(E17,'July 30'!$G$2:$G$300,0))))),"Found","Not Found")</f>
        <v>Not Found</v>
      </c>
      <c r="L17" s="33" t="str">
        <f>IF(OR(OR(ISNUMBER(MATCH(C17,'July 31'!$E$2:$E$300,0)),ISNUMBER(MATCH(C17,'July 31'!$F$2:$F$300,0))),AND(ISNUMBER(MATCH(D17,'July 31'!$H$2:$H$300,0)),(ISNUMBER(MATCH(E17,'July 31'!$G$2:$G$300,0))))),"Found","Not Found")</f>
        <v>Not Found</v>
      </c>
      <c r="M17" s="30">
        <f t="shared" si="0"/>
        <v>0</v>
      </c>
      <c r="N17" s="35" t="str">
        <f t="shared" si="1"/>
        <v>Yes</v>
      </c>
      <c r="T17" s="28" t="s">
        <v>1431</v>
      </c>
    </row>
    <row r="18" spans="2:20">
      <c r="B18" s="30" t="s">
        <v>821</v>
      </c>
      <c r="C18" s="26">
        <v>597</v>
      </c>
      <c r="D18" s="30" t="s">
        <v>822</v>
      </c>
      <c r="E18" s="30" t="s">
        <v>823</v>
      </c>
      <c r="F18" s="32" t="str">
        <f>IF(OR(OR(ISNUMBER(MATCH(C18,'July 25'!$E$2:$E$300,0)),ISNUMBER(MATCH(C18,'July 25'!$F$2:$F$300,0))),AND(ISNUMBER(MATCH(D18,'July 25'!$H$2:$H$300,0)),(ISNUMBER(MATCH(E18,'July 25'!$G$2:$G$300,0))))),"Found","Not Found")</f>
        <v>Not Found</v>
      </c>
      <c r="G18" s="33" t="str">
        <f>IF(OR(OR(ISNUMBER(MATCH(C18,'July 26'!$E$2:$E$300,0)),ISNUMBER(MATCH(C18,'July 26'!$F$2:$F$300,0))),AND(ISNUMBER(MATCH(D18,'July 26'!$H$2:$H$300,0)),(ISNUMBER(MATCH(E18,'July 26'!$G$2:$G$300,0))))),"Found","Not Found")</f>
        <v>Not Found</v>
      </c>
      <c r="H18" s="34" t="str">
        <f>IF(OR(OR(ISNUMBER(MATCH(C18,'July 27'!$E$2:$E$300,0)),ISNUMBER(MATCH(C18,'July 27'!$F$2:$F$300,0))),AND(ISNUMBER(MATCH(D18,'July 27'!$H$2:$H$300,0)),(ISNUMBER(MATCH(E18,'July 27'!$G$2:$G$300,0))))),"Found","Not Found")</f>
        <v>Not Found</v>
      </c>
      <c r="I18" s="33" t="str">
        <f>IF(OR(OR(ISNUMBER(MATCH(C18,'July 28'!$E$2:$E$300,0)),ISNUMBER(MATCH(C18,'July 28'!$F$2:$F$300,0))),AND(ISNUMBER(MATCH(D18,'July 28'!$H$2:$H$300,0)),(ISNUMBER(MATCH(E18,'July 28'!$G$2:$G$300,0))))),"Found","Not Found")</f>
        <v>Not Found</v>
      </c>
      <c r="J18" s="33" t="str">
        <f>IF(OR(OR(ISNUMBER(MATCH(C18,'July 29'!$E$2:$E$300,0)),ISNUMBER(MATCH(C18,'July 29'!$F$2:$F$300,0))),AND(ISNUMBER(MATCH(D18,'July 29'!$H$2:$H$300,0)),(ISNUMBER(MATCH(E18,'July 29'!$G$2:$G$300,0))))),"Found","Not Found")</f>
        <v>Not Found</v>
      </c>
      <c r="K18" s="34" t="str">
        <f>IF(OR(OR(ISNUMBER(MATCH(C18,'July 30'!$E$2:$E$300,0)),ISNUMBER(MATCH(C18,'July 30'!$F$2:$F$300,0))),AND(ISNUMBER(MATCH(D18,'July 30'!$H$2:$H$300,0)),(ISNUMBER(MATCH(E18,'July 30'!$G$2:$G$300,0))))),"Found","Not Found")</f>
        <v>Not Found</v>
      </c>
      <c r="L18" s="33" t="str">
        <f>IF(OR(OR(ISNUMBER(MATCH(C18,'July 31'!$E$2:$E$300,0)),ISNUMBER(MATCH(C18,'July 31'!$F$2:$F$300,0))),AND(ISNUMBER(MATCH(D18,'July 31'!$H$2:$H$300,0)),(ISNUMBER(MATCH(E18,'July 31'!$G$2:$G$300,0))))),"Found","Not Found")</f>
        <v>Not Found</v>
      </c>
      <c r="M18" s="30">
        <f t="shared" si="0"/>
        <v>0</v>
      </c>
      <c r="N18" s="35" t="str">
        <f t="shared" si="1"/>
        <v>Yes</v>
      </c>
      <c r="T18" s="28" t="s">
        <v>1432</v>
      </c>
    </row>
    <row r="19" spans="2:20" hidden="1">
      <c r="B19" s="30" t="s">
        <v>1433</v>
      </c>
      <c r="C19" s="26"/>
      <c r="D19" s="30" t="s">
        <v>81</v>
      </c>
      <c r="E19" s="30" t="s">
        <v>80</v>
      </c>
      <c r="F19" s="32" t="str">
        <f>IF(OR(OR(ISNUMBER(MATCH(C19,'July 25'!$E$2:$E$300,0)),ISNUMBER(MATCH(C19,'July 25'!$F$2:$F$300,0))),AND(ISNUMBER(MATCH(D19,'July 25'!$H$2:$H$300,0)),(ISNUMBER(MATCH(E19,'July 25'!$G$2:$G$300,0))))),"Found","Not Found")</f>
        <v>Found</v>
      </c>
      <c r="G19" s="33" t="str">
        <f>IF(OR(OR(ISNUMBER(MATCH(C19,'July 26'!$E$2:$E$300,0)),ISNUMBER(MATCH(C19,'July 26'!$F$2:$F$300,0))),AND(ISNUMBER(MATCH(D19,'July 26'!$H$2:$H$300,0)),(ISNUMBER(MATCH(E19,'July 26'!$G$2:$G$300,0))))),"Found","Not Found")</f>
        <v>Not Found</v>
      </c>
      <c r="H19" s="34" t="str">
        <f>IF(OR(OR(ISNUMBER(MATCH(C19,'July 27'!$E$2:$E$300,0)),ISNUMBER(MATCH(C19,'July 27'!$F$2:$F$300,0))),AND(ISNUMBER(MATCH(D19,'July 27'!$H$2:$H$300,0)),(ISNUMBER(MATCH(E19,'July 27'!$G$2:$G$300,0))))),"Found","Not Found")</f>
        <v>Not Found</v>
      </c>
      <c r="I19" s="33" t="str">
        <f>IF(OR(OR(ISNUMBER(MATCH(C19,'July 28'!$E$2:$E$300,0)),ISNUMBER(MATCH(C19,'July 28'!$F$2:$F$300,0))),AND(ISNUMBER(MATCH(D19,'July 28'!$H$2:$H$300,0)),(ISNUMBER(MATCH(E19,'July 28'!$G$2:$G$300,0))))),"Found","Not Found")</f>
        <v>Found</v>
      </c>
      <c r="J19" s="33" t="str">
        <f>IF(OR(OR(ISNUMBER(MATCH(C19,'July 29'!$E$2:$E$300,0)),ISNUMBER(MATCH(C19,'July 29'!$F$2:$F$300,0))),AND(ISNUMBER(MATCH(D19,'July 29'!$H$2:$H$300,0)),(ISNUMBER(MATCH(E19,'July 29'!$G$2:$G$300,0))))),"Found","Not Found")</f>
        <v>Found</v>
      </c>
      <c r="K19" s="34" t="str">
        <f>IF(OR(OR(ISNUMBER(MATCH(C19,'July 30'!$E$2:$E$300,0)),ISNUMBER(MATCH(C19,'July 30'!$F$2:$F$300,0))),AND(ISNUMBER(MATCH(D19,'July 30'!$H$2:$H$300,0)),(ISNUMBER(MATCH(E19,'July 30'!$G$2:$G$300,0))))),"Found","Not Found")</f>
        <v>Found</v>
      </c>
      <c r="L19" s="33" t="str">
        <f>IF(OR(OR(ISNUMBER(MATCH(C19,'July 31'!$E$2:$E$300,0)),ISNUMBER(MATCH(C19,'July 31'!$F$2:$F$300,0))),AND(ISNUMBER(MATCH(D19,'July 31'!$H$2:$H$300,0)),(ISNUMBER(MATCH(E19,'July 31'!$G$2:$G$300,0))))),"Found","Not Found")</f>
        <v>Not Found</v>
      </c>
      <c r="M19" s="30">
        <f t="shared" si="0"/>
        <v>4</v>
      </c>
      <c r="N19" s="35" t="str">
        <f t="shared" si="1"/>
        <v>No</v>
      </c>
      <c r="T19" s="28" t="s">
        <v>1434</v>
      </c>
    </row>
    <row r="20" spans="2:20">
      <c r="B20" s="30" t="s">
        <v>1435</v>
      </c>
      <c r="C20" s="26"/>
      <c r="D20" s="30" t="s">
        <v>1436</v>
      </c>
      <c r="E20" s="30" t="s">
        <v>1437</v>
      </c>
      <c r="F20" s="32" t="str">
        <f>IF(OR(OR(ISNUMBER(MATCH(C20,'July 25'!$E$2:$E$300,0)),ISNUMBER(MATCH(C20,'July 25'!$F$2:$F$300,0))),AND(ISNUMBER(MATCH(D20,'July 25'!$H$2:$H$300,0)),(ISNUMBER(MATCH(E20,'July 25'!$G$2:$G$300,0))))),"Found","Not Found")</f>
        <v>Not Found</v>
      </c>
      <c r="G20" s="33" t="str">
        <f>IF(OR(OR(ISNUMBER(MATCH(C20,'July 26'!$E$2:$E$300,0)),ISNUMBER(MATCH(C20,'July 26'!$F$2:$F$300,0))),AND(ISNUMBER(MATCH(D20,'July 26'!$H$2:$H$300,0)),(ISNUMBER(MATCH(E20,'July 26'!$G$2:$G$300,0))))),"Found","Not Found")</f>
        <v>Not Found</v>
      </c>
      <c r="H20" s="34" t="str">
        <f>IF(OR(OR(ISNUMBER(MATCH(C20,'July 27'!$E$2:$E$300,0)),ISNUMBER(MATCH(C20,'July 27'!$F$2:$F$300,0))),AND(ISNUMBER(MATCH(D20,'July 27'!$H$2:$H$300,0)),(ISNUMBER(MATCH(E20,'July 27'!$G$2:$G$300,0))))),"Found","Not Found")</f>
        <v>Not Found</v>
      </c>
      <c r="I20" s="33" t="str">
        <f>IF(OR(OR(ISNUMBER(MATCH(C20,'July 28'!$E$2:$E$300,0)),ISNUMBER(MATCH(C20,'July 28'!$F$2:$F$300,0))),AND(ISNUMBER(MATCH(D20,'July 28'!$H$2:$H$300,0)),(ISNUMBER(MATCH(E20,'July 28'!$G$2:$G$300,0))))),"Found","Not Found")</f>
        <v>Not Found</v>
      </c>
      <c r="J20" s="33" t="str">
        <f>IF(OR(OR(ISNUMBER(MATCH(C20,'July 29'!$E$2:$E$300,0)),ISNUMBER(MATCH(C20,'July 29'!$F$2:$F$300,0))),AND(ISNUMBER(MATCH(D20,'July 29'!$H$2:$H$300,0)),(ISNUMBER(MATCH(E20,'July 29'!$G$2:$G$300,0))))),"Found","Not Found")</f>
        <v>Not Found</v>
      </c>
      <c r="K20" s="34" t="str">
        <f>IF(OR(OR(ISNUMBER(MATCH(C20,'July 30'!$E$2:$E$300,0)),ISNUMBER(MATCH(C20,'July 30'!$F$2:$F$300,0))),AND(ISNUMBER(MATCH(D20,'July 30'!$H$2:$H$300,0)),(ISNUMBER(MATCH(E20,'July 30'!$G$2:$G$300,0))))),"Found","Not Found")</f>
        <v>Not Found</v>
      </c>
      <c r="L20" s="33" t="str">
        <f>IF(OR(OR(ISNUMBER(MATCH(C20,'July 31'!$E$2:$E$300,0)),ISNUMBER(MATCH(C20,'July 31'!$F$2:$F$300,0))),AND(ISNUMBER(MATCH(D20,'July 31'!$H$2:$H$300,0)),(ISNUMBER(MATCH(E20,'July 31'!$G$2:$G$300,0))))),"Found","Not Found")</f>
        <v>Not Found</v>
      </c>
      <c r="M20" s="30">
        <f t="shared" si="0"/>
        <v>0</v>
      </c>
      <c r="N20" s="35" t="str">
        <f t="shared" si="1"/>
        <v>Yes</v>
      </c>
      <c r="T20" s="28" t="s">
        <v>1438</v>
      </c>
    </row>
    <row r="21" spans="2:20">
      <c r="B21" s="30" t="s">
        <v>1439</v>
      </c>
      <c r="C21" s="26"/>
      <c r="D21" s="30" t="s">
        <v>1440</v>
      </c>
      <c r="E21" s="30" t="s">
        <v>1441</v>
      </c>
      <c r="F21" s="32" t="str">
        <f>IF(OR(OR(ISNUMBER(MATCH(C21,'July 25'!$E$2:$E$300,0)),ISNUMBER(MATCH(C21,'July 25'!$F$2:$F$300,0))),AND(ISNUMBER(MATCH(D21,'July 25'!$H$2:$H$300,0)),(ISNUMBER(MATCH(E21,'July 25'!$G$2:$G$300,0))))),"Found","Not Found")</f>
        <v>Not Found</v>
      </c>
      <c r="G21" s="33" t="str">
        <f>IF(OR(OR(ISNUMBER(MATCH(C21,'July 26'!$E$2:$E$300,0)),ISNUMBER(MATCH(C21,'July 26'!$F$2:$F$300,0))),AND(ISNUMBER(MATCH(D21,'July 26'!$H$2:$H$300,0)),(ISNUMBER(MATCH(E21,'July 26'!$G$2:$G$300,0))))),"Found","Not Found")</f>
        <v>Not Found</v>
      </c>
      <c r="H21" s="34" t="str">
        <f>IF(OR(OR(ISNUMBER(MATCH(C21,'July 27'!$E$2:$E$300,0)),ISNUMBER(MATCH(C21,'July 27'!$F$2:$F$300,0))),AND(ISNUMBER(MATCH(D21,'July 27'!$H$2:$H$300,0)),(ISNUMBER(MATCH(E21,'July 27'!$G$2:$G$300,0))))),"Found","Not Found")</f>
        <v>Not Found</v>
      </c>
      <c r="I21" s="33" t="str">
        <f>IF(OR(OR(ISNUMBER(MATCH(C21,'July 28'!$E$2:$E$300,0)),ISNUMBER(MATCH(C21,'July 28'!$F$2:$F$300,0))),AND(ISNUMBER(MATCH(D21,'July 28'!$H$2:$H$300,0)),(ISNUMBER(MATCH(E21,'July 28'!$G$2:$G$300,0))))),"Found","Not Found")</f>
        <v>Not Found</v>
      </c>
      <c r="J21" s="33" t="str">
        <f>IF(OR(OR(ISNUMBER(MATCH(C21,'July 29'!$E$2:$E$300,0)),ISNUMBER(MATCH(C21,'July 29'!$F$2:$F$300,0))),AND(ISNUMBER(MATCH(D21,'July 29'!$H$2:$H$300,0)),(ISNUMBER(MATCH(E21,'July 29'!$G$2:$G$300,0))))),"Found","Not Found")</f>
        <v>Not Found</v>
      </c>
      <c r="K21" s="34" t="str">
        <f>IF(OR(OR(ISNUMBER(MATCH(C21,'July 30'!$E$2:$E$300,0)),ISNUMBER(MATCH(C21,'July 30'!$F$2:$F$300,0))),AND(ISNUMBER(MATCH(D21,'July 30'!$H$2:$H$300,0)),(ISNUMBER(MATCH(E21,'July 30'!$G$2:$G$300,0))))),"Found","Not Found")</f>
        <v>Not Found</v>
      </c>
      <c r="L21" s="33" t="str">
        <f>IF(OR(OR(ISNUMBER(MATCH(C21,'July 31'!$E$2:$E$300,0)),ISNUMBER(MATCH(C21,'July 31'!$F$2:$F$300,0))),AND(ISNUMBER(MATCH(D21,'July 31'!$H$2:$H$300,0)),(ISNUMBER(MATCH(E21,'July 31'!$G$2:$G$300,0))))),"Found","Not Found")</f>
        <v>Not Found</v>
      </c>
      <c r="M21" s="30">
        <f t="shared" si="0"/>
        <v>0</v>
      </c>
      <c r="N21" s="35" t="str">
        <f t="shared" si="1"/>
        <v>Yes</v>
      </c>
      <c r="T21" s="28" t="s">
        <v>1442</v>
      </c>
    </row>
    <row r="22" spans="2:20" hidden="1">
      <c r="B22" s="30" t="s">
        <v>1443</v>
      </c>
      <c r="C22" s="26"/>
      <c r="D22" s="30" t="s">
        <v>53</v>
      </c>
      <c r="E22" s="30" t="s">
        <v>52</v>
      </c>
      <c r="F22" s="32" t="str">
        <f>IF(OR(OR(ISNUMBER(MATCH(C22,'July 25'!$E$2:$E$300,0)),ISNUMBER(MATCH(C22,'July 25'!$F$2:$F$300,0))),AND(ISNUMBER(MATCH(D22,'July 25'!$H$2:$H$300,0)),(ISNUMBER(MATCH(E22,'July 25'!$G$2:$G$300,0))))),"Found","Not Found")</f>
        <v>Found</v>
      </c>
      <c r="G22" s="33" t="str">
        <f>IF(OR(OR(ISNUMBER(MATCH(C22,'July 26'!$E$2:$E$300,0)),ISNUMBER(MATCH(C22,'July 26'!$F$2:$F$300,0))),AND(ISNUMBER(MATCH(D22,'July 26'!$H$2:$H$300,0)),(ISNUMBER(MATCH(E22,'July 26'!$G$2:$G$300,0))))),"Found","Not Found")</f>
        <v>Found</v>
      </c>
      <c r="H22" s="34" t="str">
        <f>IF(OR(OR(ISNUMBER(MATCH(C22,'July 27'!$E$2:$E$300,0)),ISNUMBER(MATCH(C22,'July 27'!$F$2:$F$300,0))),AND(ISNUMBER(MATCH(D22,'July 27'!$H$2:$H$300,0)),(ISNUMBER(MATCH(E22,'July 27'!$G$2:$G$300,0))))),"Found","Not Found")</f>
        <v>Found</v>
      </c>
      <c r="I22" s="33" t="str">
        <f>IF(OR(OR(ISNUMBER(MATCH(C22,'July 28'!$E$2:$E$300,0)),ISNUMBER(MATCH(C22,'July 28'!$F$2:$F$300,0))),AND(ISNUMBER(MATCH(D22,'July 28'!$H$2:$H$300,0)),(ISNUMBER(MATCH(E22,'July 28'!$G$2:$G$300,0))))),"Found","Not Found")</f>
        <v>Found</v>
      </c>
      <c r="J22" s="33" t="str">
        <f>IF(OR(OR(ISNUMBER(MATCH(C22,'July 29'!$E$2:$E$300,0)),ISNUMBER(MATCH(C22,'July 29'!$F$2:$F$300,0))),AND(ISNUMBER(MATCH(D22,'July 29'!$H$2:$H$300,0)),(ISNUMBER(MATCH(E22,'July 29'!$G$2:$G$300,0))))),"Found","Not Found")</f>
        <v>Found</v>
      </c>
      <c r="K22" s="34" t="str">
        <f>IF(OR(OR(ISNUMBER(MATCH(C22,'July 30'!$E$2:$E$300,0)),ISNUMBER(MATCH(C22,'July 30'!$F$2:$F$300,0))),AND(ISNUMBER(MATCH(D22,'July 30'!$H$2:$H$300,0)),(ISNUMBER(MATCH(E22,'July 30'!$G$2:$G$300,0))))),"Found","Not Found")</f>
        <v>Not Found</v>
      </c>
      <c r="L22" s="33" t="str">
        <f>IF(OR(OR(ISNUMBER(MATCH(C22,'July 31'!$E$2:$E$300,0)),ISNUMBER(MATCH(C22,'July 31'!$F$2:$F$300,0))),AND(ISNUMBER(MATCH(D22,'July 31'!$H$2:$H$300,0)),(ISNUMBER(MATCH(E22,'July 31'!$G$2:$G$300,0))))),"Found","Not Found")</f>
        <v>Not Found</v>
      </c>
      <c r="M22" s="30">
        <f t="shared" si="0"/>
        <v>5</v>
      </c>
      <c r="N22" s="35" t="str">
        <f t="shared" si="1"/>
        <v>No</v>
      </c>
      <c r="T22" s="28" t="s">
        <v>1444</v>
      </c>
    </row>
    <row r="23" spans="2:20" hidden="1">
      <c r="B23" s="30" t="s">
        <v>1445</v>
      </c>
      <c r="C23" s="26"/>
      <c r="D23" s="30" t="s">
        <v>1446</v>
      </c>
      <c r="E23" s="30" t="s">
        <v>1447</v>
      </c>
      <c r="F23" s="32" t="str">
        <f>IF(OR(OR(ISNUMBER(MATCH(C23,'July 25'!$E$2:$E$300,0)),ISNUMBER(MATCH(C23,'July 25'!$F$2:$F$300,0))),AND(ISNUMBER(MATCH(D23,'July 25'!$H$2:$H$300,0)),(ISNUMBER(MATCH(E23,'July 25'!$G$2:$G$300,0))))),"Found","Not Found")</f>
        <v>Found</v>
      </c>
      <c r="G23" s="33" t="str">
        <f>IF(OR(OR(ISNUMBER(MATCH(C23,'July 26'!$E$2:$E$300,0)),ISNUMBER(MATCH(C23,'July 26'!$F$2:$F$300,0))),AND(ISNUMBER(MATCH(D23,'July 26'!$H$2:$H$300,0)),(ISNUMBER(MATCH(E23,'July 26'!$G$2:$G$300,0))))),"Found","Not Found")</f>
        <v>Not Found</v>
      </c>
      <c r="H23" s="34" t="str">
        <f>IF(OR(OR(ISNUMBER(MATCH(C23,'July 27'!$E$2:$E$300,0)),ISNUMBER(MATCH(C23,'July 27'!$F$2:$F$300,0))),AND(ISNUMBER(MATCH(D23,'July 27'!$H$2:$H$300,0)),(ISNUMBER(MATCH(E23,'July 27'!$G$2:$G$300,0))))),"Found","Not Found")</f>
        <v>Found</v>
      </c>
      <c r="I23" s="33" t="str">
        <f>IF(OR(OR(ISNUMBER(MATCH(C23,'July 28'!$E$2:$E$300,0)),ISNUMBER(MATCH(C23,'July 28'!$F$2:$F$300,0))),AND(ISNUMBER(MATCH(D23,'July 28'!$H$2:$H$300,0)),(ISNUMBER(MATCH(E23,'July 28'!$G$2:$G$300,0))))),"Found","Not Found")</f>
        <v>Found</v>
      </c>
      <c r="J23" s="33" t="str">
        <f>IF(OR(OR(ISNUMBER(MATCH(C23,'July 29'!$E$2:$E$300,0)),ISNUMBER(MATCH(C23,'July 29'!$F$2:$F$300,0))),AND(ISNUMBER(MATCH(D23,'July 29'!$H$2:$H$300,0)),(ISNUMBER(MATCH(E23,'July 29'!$G$2:$G$300,0))))),"Found","Not Found")</f>
        <v>Found</v>
      </c>
      <c r="K23" s="34" t="str">
        <f>IF(OR(OR(ISNUMBER(MATCH(C23,'July 30'!$E$2:$E$300,0)),ISNUMBER(MATCH(C23,'July 30'!$F$2:$F$300,0))),AND(ISNUMBER(MATCH(D23,'July 30'!$H$2:$H$300,0)),(ISNUMBER(MATCH(E23,'July 30'!$G$2:$G$300,0))))),"Found","Not Found")</f>
        <v>Not Found</v>
      </c>
      <c r="L23" s="33" t="str">
        <f>IF(OR(OR(ISNUMBER(MATCH(C23,'July 31'!$E$2:$E$300,0)),ISNUMBER(MATCH(C23,'July 31'!$F$2:$F$300,0))),AND(ISNUMBER(MATCH(D23,'July 31'!$H$2:$H$300,0)),(ISNUMBER(MATCH(E23,'July 31'!$G$2:$G$300,0))))),"Found","Not Found")</f>
        <v>Not Found</v>
      </c>
      <c r="M23" s="30">
        <f t="shared" si="0"/>
        <v>4</v>
      </c>
      <c r="N23" s="35" t="str">
        <f t="shared" si="1"/>
        <v>No</v>
      </c>
      <c r="T23" s="28" t="s">
        <v>1448</v>
      </c>
    </row>
    <row r="24" spans="2:20">
      <c r="B24" s="30" t="s">
        <v>1449</v>
      </c>
      <c r="C24" s="26"/>
      <c r="D24" s="30" t="s">
        <v>67</v>
      </c>
      <c r="E24" s="30" t="s">
        <v>66</v>
      </c>
      <c r="F24" s="32" t="str">
        <f>IF(OR(OR(ISNUMBER(MATCH(C24,'July 25'!$E$2:$E$300,0)),ISNUMBER(MATCH(C24,'July 25'!$F$2:$F$300,0))),AND(ISNUMBER(MATCH(D24,'July 25'!$H$2:$H$300,0)),(ISNUMBER(MATCH(E24,'July 25'!$G$2:$G$300,0))))),"Found","Not Found")</f>
        <v>Found</v>
      </c>
      <c r="G24" s="33" t="str">
        <f>IF(OR(OR(ISNUMBER(MATCH(C24,'July 26'!$E$2:$E$300,0)),ISNUMBER(MATCH(C24,'July 26'!$F$2:$F$300,0))),AND(ISNUMBER(MATCH(D24,'July 26'!$H$2:$H$300,0)),(ISNUMBER(MATCH(E24,'July 26'!$G$2:$G$300,0))))),"Found","Not Found")</f>
        <v>Found</v>
      </c>
      <c r="H24" s="34" t="str">
        <f>IF(OR(OR(ISNUMBER(MATCH(C24,'July 27'!$E$2:$E$300,0)),ISNUMBER(MATCH(C24,'July 27'!$F$2:$F$300,0))),AND(ISNUMBER(MATCH(D24,'July 27'!$H$2:$H$300,0)),(ISNUMBER(MATCH(E24,'July 27'!$G$2:$G$300,0))))),"Found","Not Found")</f>
        <v>Not Found</v>
      </c>
      <c r="I24" s="33" t="str">
        <f>IF(OR(OR(ISNUMBER(MATCH(C24,'July 28'!$E$2:$E$300,0)),ISNUMBER(MATCH(C24,'July 28'!$F$2:$F$300,0))),AND(ISNUMBER(MATCH(D24,'July 28'!$H$2:$H$300,0)),(ISNUMBER(MATCH(E24,'July 28'!$G$2:$G$300,0))))),"Found","Not Found")</f>
        <v>Not Found</v>
      </c>
      <c r="J24" s="33" t="str">
        <f>IF(OR(OR(ISNUMBER(MATCH(C24,'July 29'!$E$2:$E$300,0)),ISNUMBER(MATCH(C24,'July 29'!$F$2:$F$300,0))),AND(ISNUMBER(MATCH(D24,'July 29'!$H$2:$H$300,0)),(ISNUMBER(MATCH(E24,'July 29'!$G$2:$G$300,0))))),"Found","Not Found")</f>
        <v>Not Found</v>
      </c>
      <c r="K24" s="34" t="str">
        <f>IF(OR(OR(ISNUMBER(MATCH(C24,'July 30'!$E$2:$E$300,0)),ISNUMBER(MATCH(C24,'July 30'!$F$2:$F$300,0))),AND(ISNUMBER(MATCH(D24,'July 30'!$H$2:$H$300,0)),(ISNUMBER(MATCH(E24,'July 30'!$G$2:$G$300,0))))),"Found","Not Found")</f>
        <v>Not Found</v>
      </c>
      <c r="L24" s="33" t="str">
        <f>IF(OR(OR(ISNUMBER(MATCH(C24,'July 31'!$E$2:$E$300,0)),ISNUMBER(MATCH(C24,'July 31'!$F$2:$F$300,0))),AND(ISNUMBER(MATCH(D24,'July 31'!$H$2:$H$300,0)),(ISNUMBER(MATCH(E24,'July 31'!$G$2:$G$300,0))))),"Found","Not Found")</f>
        <v>Not Found</v>
      </c>
      <c r="M24" s="30">
        <f t="shared" si="0"/>
        <v>2</v>
      </c>
      <c r="N24" s="35" t="str">
        <f t="shared" si="1"/>
        <v>Yes</v>
      </c>
      <c r="T24" s="28" t="s">
        <v>1450</v>
      </c>
    </row>
    <row r="25" spans="2:20">
      <c r="B25" s="30" t="s">
        <v>1451</v>
      </c>
      <c r="C25" s="26"/>
      <c r="D25" s="30" t="s">
        <v>1452</v>
      </c>
      <c r="E25" s="30" t="s">
        <v>1453</v>
      </c>
      <c r="F25" s="32" t="str">
        <f>IF(OR(OR(ISNUMBER(MATCH(C25,'July 25'!$E$2:$E$300,0)),ISNUMBER(MATCH(C25,'July 25'!$F$2:$F$300,0))),AND(ISNUMBER(MATCH(D25,'July 25'!$H$2:$H$300,0)),(ISNUMBER(MATCH(E25,'July 25'!$G$2:$G$300,0))))),"Found","Not Found")</f>
        <v>Not Found</v>
      </c>
      <c r="G25" s="33" t="str">
        <f>IF(OR(OR(ISNUMBER(MATCH(C25,'July 26'!$E$2:$E$300,0)),ISNUMBER(MATCH(C25,'July 26'!$F$2:$F$300,0))),AND(ISNUMBER(MATCH(D25,'July 26'!$H$2:$H$300,0)),(ISNUMBER(MATCH(E25,'July 26'!$G$2:$G$300,0))))),"Found","Not Found")</f>
        <v>Not Found</v>
      </c>
      <c r="H25" s="34" t="str">
        <f>IF(OR(OR(ISNUMBER(MATCH(C25,'July 27'!$E$2:$E$300,0)),ISNUMBER(MATCH(C25,'July 27'!$F$2:$F$300,0))),AND(ISNUMBER(MATCH(D25,'July 27'!$H$2:$H$300,0)),(ISNUMBER(MATCH(E25,'July 27'!$G$2:$G$300,0))))),"Found","Not Found")</f>
        <v>Not Found</v>
      </c>
      <c r="I25" s="33" t="str">
        <f>IF(OR(OR(ISNUMBER(MATCH(C25,'July 28'!$E$2:$E$300,0)),ISNUMBER(MATCH(C25,'July 28'!$F$2:$F$300,0))),AND(ISNUMBER(MATCH(D25,'July 28'!$H$2:$H$300,0)),(ISNUMBER(MATCH(E25,'July 28'!$G$2:$G$300,0))))),"Found","Not Found")</f>
        <v>Not Found</v>
      </c>
      <c r="J25" s="33" t="str">
        <f>IF(OR(OR(ISNUMBER(MATCH(C25,'July 29'!$E$2:$E$300,0)),ISNUMBER(MATCH(C25,'July 29'!$F$2:$F$300,0))),AND(ISNUMBER(MATCH(D25,'July 29'!$H$2:$H$300,0)),(ISNUMBER(MATCH(E25,'July 29'!$G$2:$G$300,0))))),"Found","Not Found")</f>
        <v>Not Found</v>
      </c>
      <c r="K25" s="34" t="str">
        <f>IF(OR(OR(ISNUMBER(MATCH(C25,'July 30'!$E$2:$E$300,0)),ISNUMBER(MATCH(C25,'July 30'!$F$2:$F$300,0))),AND(ISNUMBER(MATCH(D25,'July 30'!$H$2:$H$300,0)),(ISNUMBER(MATCH(E25,'July 30'!$G$2:$G$300,0))))),"Found","Not Found")</f>
        <v>Not Found</v>
      </c>
      <c r="L25" s="33" t="str">
        <f>IF(OR(OR(ISNUMBER(MATCH(C25,'July 31'!$E$2:$E$300,0)),ISNUMBER(MATCH(C25,'July 31'!$F$2:$F$300,0))),AND(ISNUMBER(MATCH(D25,'July 31'!$H$2:$H$300,0)),(ISNUMBER(MATCH(E25,'July 31'!$G$2:$G$300,0))))),"Found","Not Found")</f>
        <v>Not Found</v>
      </c>
      <c r="M25" s="30">
        <f t="shared" si="0"/>
        <v>0</v>
      </c>
      <c r="N25" s="35" t="str">
        <f t="shared" si="1"/>
        <v>Yes</v>
      </c>
      <c r="T25" s="28" t="s">
        <v>1454</v>
      </c>
    </row>
    <row r="26" spans="2:20" hidden="1">
      <c r="B26" s="30" t="s">
        <v>1455</v>
      </c>
      <c r="C26" s="26"/>
      <c r="D26" s="30" t="s">
        <v>78</v>
      </c>
      <c r="E26" s="30" t="s">
        <v>77</v>
      </c>
      <c r="F26" s="32" t="str">
        <f>IF(OR(OR(ISNUMBER(MATCH(C26,'July 25'!$E$2:$E$300,0)),ISNUMBER(MATCH(C26,'July 25'!$F$2:$F$300,0))),AND(ISNUMBER(MATCH(D26,'July 25'!$H$2:$H$300,0)),(ISNUMBER(MATCH(E26,'July 25'!$G$2:$G$300,0))))),"Found","Not Found")</f>
        <v>Found</v>
      </c>
      <c r="G26" s="33" t="str">
        <f>IF(OR(OR(ISNUMBER(MATCH(C26,'July 26'!$E$2:$E$300,0)),ISNUMBER(MATCH(C26,'July 26'!$F$2:$F$300,0))),AND(ISNUMBER(MATCH(D26,'July 26'!$H$2:$H$300,0)),(ISNUMBER(MATCH(E26,'July 26'!$G$2:$G$300,0))))),"Found","Not Found")</f>
        <v>Found</v>
      </c>
      <c r="H26" s="34" t="str">
        <f>IF(OR(OR(ISNUMBER(MATCH(C26,'July 27'!$E$2:$E$300,0)),ISNUMBER(MATCH(C26,'July 27'!$F$2:$F$300,0))),AND(ISNUMBER(MATCH(D26,'July 27'!$H$2:$H$300,0)),(ISNUMBER(MATCH(E26,'July 27'!$G$2:$G$300,0))))),"Found","Not Found")</f>
        <v>Not Found</v>
      </c>
      <c r="I26" s="33" t="str">
        <f>IF(OR(OR(ISNUMBER(MATCH(C26,'July 28'!$E$2:$E$300,0)),ISNUMBER(MATCH(C26,'July 28'!$F$2:$F$300,0))),AND(ISNUMBER(MATCH(D26,'July 28'!$H$2:$H$300,0)),(ISNUMBER(MATCH(E26,'July 28'!$G$2:$G$300,0))))),"Found","Not Found")</f>
        <v>Not Found</v>
      </c>
      <c r="J26" s="33" t="str">
        <f>IF(OR(OR(ISNUMBER(MATCH(C26,'July 29'!$E$2:$E$300,0)),ISNUMBER(MATCH(C26,'July 29'!$F$2:$F$300,0))),AND(ISNUMBER(MATCH(D26,'July 29'!$H$2:$H$300,0)),(ISNUMBER(MATCH(E26,'July 29'!$G$2:$G$300,0))))),"Found","Not Found")</f>
        <v>Found</v>
      </c>
      <c r="K26" s="34" t="str">
        <f>IF(OR(OR(ISNUMBER(MATCH(C26,'July 30'!$E$2:$E$300,0)),ISNUMBER(MATCH(C26,'July 30'!$F$2:$F$300,0))),AND(ISNUMBER(MATCH(D26,'July 30'!$H$2:$H$300,0)),(ISNUMBER(MATCH(E26,'July 30'!$G$2:$G$300,0))))),"Found","Not Found")</f>
        <v>Not Found</v>
      </c>
      <c r="L26" s="33" t="str">
        <f>IF(OR(OR(ISNUMBER(MATCH(C26,'July 31'!$E$2:$E$300,0)),ISNUMBER(MATCH(C26,'July 31'!$F$2:$F$300,0))),AND(ISNUMBER(MATCH(D26,'July 31'!$H$2:$H$300,0)),(ISNUMBER(MATCH(E26,'July 31'!$G$2:$G$300,0))))),"Found","Not Found")</f>
        <v>Not Found</v>
      </c>
      <c r="M26" s="30">
        <f t="shared" si="0"/>
        <v>3</v>
      </c>
      <c r="N26" s="35" t="str">
        <f t="shared" si="1"/>
        <v>No</v>
      </c>
      <c r="T26" s="28" t="s">
        <v>1456</v>
      </c>
    </row>
    <row r="27" spans="2:20">
      <c r="B27" s="30" t="s">
        <v>1457</v>
      </c>
      <c r="C27" s="26"/>
      <c r="D27" s="30" t="s">
        <v>106</v>
      </c>
      <c r="E27" s="30" t="s">
        <v>105</v>
      </c>
      <c r="F27" s="32" t="str">
        <f>IF(OR(OR(ISNUMBER(MATCH(C27,'July 25'!$E$2:$E$300,0)),ISNUMBER(MATCH(C27,'July 25'!$F$2:$F$300,0))),AND(ISNUMBER(MATCH(D27,'July 25'!$H$2:$H$300,0)),(ISNUMBER(MATCH(E27,'July 25'!$G$2:$G$300,0))))),"Found","Not Found")</f>
        <v>Not Found</v>
      </c>
      <c r="G27" s="33" t="str">
        <f>IF(OR(OR(ISNUMBER(MATCH(C27,'July 26'!$E$2:$E$300,0)),ISNUMBER(MATCH(C27,'July 26'!$F$2:$F$300,0))),AND(ISNUMBER(MATCH(D27,'July 26'!$H$2:$H$300,0)),(ISNUMBER(MATCH(E27,'July 26'!$G$2:$G$300,0))))),"Found","Not Found")</f>
        <v>Found</v>
      </c>
      <c r="H27" s="34" t="str">
        <f>IF(OR(OR(ISNUMBER(MATCH(C27,'July 27'!$E$2:$E$300,0)),ISNUMBER(MATCH(C27,'July 27'!$F$2:$F$300,0))),AND(ISNUMBER(MATCH(D27,'July 27'!$H$2:$H$300,0)),(ISNUMBER(MATCH(E27,'July 27'!$G$2:$G$300,0))))),"Found","Not Found")</f>
        <v>Not Found</v>
      </c>
      <c r="I27" s="33" t="str">
        <f>IF(OR(OR(ISNUMBER(MATCH(C27,'July 28'!$E$2:$E$300,0)),ISNUMBER(MATCH(C27,'July 28'!$F$2:$F$300,0))),AND(ISNUMBER(MATCH(D27,'July 28'!$H$2:$H$300,0)),(ISNUMBER(MATCH(E27,'July 28'!$G$2:$G$300,0))))),"Found","Not Found")</f>
        <v>Not Found</v>
      </c>
      <c r="J27" s="33" t="str">
        <f>IF(OR(OR(ISNUMBER(MATCH(C27,'July 29'!$E$2:$E$300,0)),ISNUMBER(MATCH(C27,'July 29'!$F$2:$F$300,0))),AND(ISNUMBER(MATCH(D27,'July 29'!$H$2:$H$300,0)),(ISNUMBER(MATCH(E27,'July 29'!$G$2:$G$300,0))))),"Found","Not Found")</f>
        <v>Not Found</v>
      </c>
      <c r="K27" s="34" t="str">
        <f>IF(OR(OR(ISNUMBER(MATCH(C27,'July 30'!$E$2:$E$300,0)),ISNUMBER(MATCH(C27,'July 30'!$F$2:$F$300,0))),AND(ISNUMBER(MATCH(D27,'July 30'!$H$2:$H$300,0)),(ISNUMBER(MATCH(E27,'July 30'!$G$2:$G$300,0))))),"Found","Not Found")</f>
        <v>Not Found</v>
      </c>
      <c r="L27" s="33" t="str">
        <f>IF(OR(OR(ISNUMBER(MATCH(C27,'July 31'!$E$2:$E$300,0)),ISNUMBER(MATCH(C27,'July 31'!$F$2:$F$300,0))),AND(ISNUMBER(MATCH(D27,'July 31'!$H$2:$H$300,0)),(ISNUMBER(MATCH(E27,'July 31'!$G$2:$G$300,0))))),"Found","Not Found")</f>
        <v>Not Found</v>
      </c>
      <c r="M27" s="30">
        <f t="shared" si="0"/>
        <v>1</v>
      </c>
      <c r="N27" s="35" t="str">
        <f t="shared" si="1"/>
        <v>Yes</v>
      </c>
    </row>
    <row r="28" spans="2:20">
      <c r="B28" s="36" t="s">
        <v>1458</v>
      </c>
      <c r="C28" s="26"/>
      <c r="D28" s="30" t="s">
        <v>1459</v>
      </c>
      <c r="E28" s="30" t="s">
        <v>1460</v>
      </c>
      <c r="F28" s="32" t="str">
        <f>IF(OR(OR(ISNUMBER(MATCH(C28,'July 25'!$E$2:$E$300,0)),ISNUMBER(MATCH(C28,'July 25'!$F$2:$F$300,0))),AND(ISNUMBER(MATCH(D28,'July 25'!$H$2:$H$300,0)),(ISNUMBER(MATCH(E28,'July 25'!$G$2:$G$300,0))))),"Found","Not Found")</f>
        <v>Not Found</v>
      </c>
      <c r="G28" s="33" t="str">
        <f>IF(OR(OR(ISNUMBER(MATCH(C28,'July 26'!$E$2:$E$300,0)),ISNUMBER(MATCH(C28,'July 26'!$F$2:$F$300,0))),AND(ISNUMBER(MATCH(D28,'July 26'!$H$2:$H$300,0)),(ISNUMBER(MATCH(E28,'July 26'!$G$2:$G$300,0))))),"Found","Not Found")</f>
        <v>Not Found</v>
      </c>
      <c r="H28" s="34" t="str">
        <f>IF(OR(OR(ISNUMBER(MATCH(C28,'July 27'!$E$2:$E$300,0)),ISNUMBER(MATCH(C28,'July 27'!$F$2:$F$300,0))),AND(ISNUMBER(MATCH(D28,'July 27'!$H$2:$H$300,0)),(ISNUMBER(MATCH(E28,'July 27'!$G$2:$G$300,0))))),"Found","Not Found")</f>
        <v>Not Found</v>
      </c>
      <c r="I28" s="33" t="str">
        <f>IF(OR(OR(ISNUMBER(MATCH(C28,'July 28'!$E$2:$E$300,0)),ISNUMBER(MATCH(C28,'July 28'!$F$2:$F$300,0))),AND(ISNUMBER(MATCH(D28,'July 28'!$H$2:$H$300,0)),(ISNUMBER(MATCH(E28,'July 28'!$G$2:$G$300,0))))),"Found","Not Found")</f>
        <v>Not Found</v>
      </c>
      <c r="J28" s="33" t="str">
        <f>IF(OR(OR(ISNUMBER(MATCH(C28,'July 29'!$E$2:$E$300,0)),ISNUMBER(MATCH(C28,'July 29'!$F$2:$F$300,0))),AND(ISNUMBER(MATCH(D28,'July 29'!$H$2:$H$300,0)),(ISNUMBER(MATCH(E28,'July 29'!$G$2:$G$300,0))))),"Found","Not Found")</f>
        <v>Not Found</v>
      </c>
      <c r="K28" s="34" t="str">
        <f>IF(OR(OR(ISNUMBER(MATCH(C28,'July 30'!$E$2:$E$300,0)),ISNUMBER(MATCH(C28,'July 30'!$F$2:$F$300,0))),AND(ISNUMBER(MATCH(D28,'July 30'!$H$2:$H$300,0)),(ISNUMBER(MATCH(E28,'July 30'!$G$2:$G$300,0))))),"Found","Not Found")</f>
        <v>Not Found</v>
      </c>
      <c r="L28" s="33" t="str">
        <f>IF(OR(OR(ISNUMBER(MATCH(C28,'July 31'!$E$2:$E$300,0)),ISNUMBER(MATCH(C28,'July 31'!$F$2:$F$300,0))),AND(ISNUMBER(MATCH(D28,'July 31'!$H$2:$H$300,0)),(ISNUMBER(MATCH(E28,'July 31'!$G$2:$G$300,0))))),"Found","Not Found")</f>
        <v>Not Found</v>
      </c>
      <c r="M28" s="30">
        <f t="shared" si="0"/>
        <v>0</v>
      </c>
      <c r="N28" s="35" t="str">
        <f t="shared" si="1"/>
        <v>Yes</v>
      </c>
    </row>
    <row r="29" spans="2:20" hidden="1">
      <c r="B29" s="36" t="s">
        <v>1461</v>
      </c>
      <c r="C29" s="26"/>
      <c r="D29" s="30" t="s">
        <v>24</v>
      </c>
      <c r="E29" s="30" t="s">
        <v>23</v>
      </c>
      <c r="F29" s="32" t="str">
        <f>IF(OR(OR(ISNUMBER(MATCH(C29,'July 25'!$E$2:$E$300,0)),ISNUMBER(MATCH(C29,'July 25'!$F$2:$F$300,0))),AND(ISNUMBER(MATCH(D29,'July 25'!$H$2:$H$300,0)),(ISNUMBER(MATCH(E29,'July 25'!$G$2:$G$300,0))))),"Found","Not Found")</f>
        <v>Found</v>
      </c>
      <c r="G29" s="33" t="str">
        <f>IF(OR(OR(ISNUMBER(MATCH(C29,'July 26'!$E$2:$E$300,0)),ISNUMBER(MATCH(C29,'July 26'!$F$2:$F$300,0))),AND(ISNUMBER(MATCH(D29,'July 26'!$H$2:$H$300,0)),(ISNUMBER(MATCH(E29,'July 26'!$G$2:$G$300,0))))),"Found","Not Found")</f>
        <v>Found</v>
      </c>
      <c r="H29" s="34" t="str">
        <f>IF(OR(OR(ISNUMBER(MATCH(C29,'July 27'!$E$2:$E$300,0)),ISNUMBER(MATCH(C29,'July 27'!$F$2:$F$300,0))),AND(ISNUMBER(MATCH(D29,'July 27'!$H$2:$H$300,0)),(ISNUMBER(MATCH(E29,'July 27'!$G$2:$G$300,0))))),"Found","Not Found")</f>
        <v>Not Found</v>
      </c>
      <c r="I29" s="33" t="str">
        <f>IF(OR(OR(ISNUMBER(MATCH(C29,'July 28'!$E$2:$E$300,0)),ISNUMBER(MATCH(C29,'July 28'!$F$2:$F$300,0))),AND(ISNUMBER(MATCH(D29,'July 28'!$H$2:$H$300,0)),(ISNUMBER(MATCH(E29,'July 28'!$G$2:$G$300,0))))),"Found","Not Found")</f>
        <v>Found</v>
      </c>
      <c r="J29" s="33" t="str">
        <f>IF(OR(OR(ISNUMBER(MATCH(C29,'July 29'!$E$2:$E$300,0)),ISNUMBER(MATCH(C29,'July 29'!$F$2:$F$300,0))),AND(ISNUMBER(MATCH(D29,'July 29'!$H$2:$H$300,0)),(ISNUMBER(MATCH(E29,'July 29'!$G$2:$G$300,0))))),"Found","Not Found")</f>
        <v>Found</v>
      </c>
      <c r="K29" s="34" t="str">
        <f>IF(OR(OR(ISNUMBER(MATCH(C29,'July 30'!$E$2:$E$300,0)),ISNUMBER(MATCH(C29,'July 30'!$F$2:$F$300,0))),AND(ISNUMBER(MATCH(D29,'July 30'!$H$2:$H$300,0)),(ISNUMBER(MATCH(E29,'July 30'!$G$2:$G$300,0))))),"Found","Not Found")</f>
        <v>Found</v>
      </c>
      <c r="L29" s="33" t="str">
        <f>IF(OR(OR(ISNUMBER(MATCH(C29,'July 31'!$E$2:$E$300,0)),ISNUMBER(MATCH(C29,'July 31'!$F$2:$F$300,0))),AND(ISNUMBER(MATCH(D29,'July 31'!$H$2:$H$300,0)),(ISNUMBER(MATCH(E29,'July 31'!$G$2:$G$300,0))))),"Found","Not Found")</f>
        <v>Not Found</v>
      </c>
      <c r="M29" s="30">
        <f t="shared" si="0"/>
        <v>5</v>
      </c>
      <c r="N29" s="35" t="str">
        <f t="shared" si="1"/>
        <v>No</v>
      </c>
    </row>
    <row r="30" spans="2:20" hidden="1">
      <c r="B30" s="36" t="s">
        <v>1462</v>
      </c>
      <c r="C30" s="26"/>
      <c r="D30" s="30" t="s">
        <v>103</v>
      </c>
      <c r="E30" s="30" t="s">
        <v>102</v>
      </c>
      <c r="F30" s="32" t="str">
        <f>IF(OR(OR(ISNUMBER(MATCH(C30,'July 25'!$E$2:$E$300,0)),ISNUMBER(MATCH(C30,'July 25'!$F$2:$F$300,0))),AND(ISNUMBER(MATCH(D30,'July 25'!$H$2:$H$300,0)),(ISNUMBER(MATCH(E30,'July 25'!$G$2:$G$300,0))))),"Found","Not Found")</f>
        <v>Not Found</v>
      </c>
      <c r="G30" s="33" t="str">
        <f>IF(OR(OR(ISNUMBER(MATCH(C30,'July 26'!$E$2:$E$300,0)),ISNUMBER(MATCH(C30,'July 26'!$F$2:$F$300,0))),AND(ISNUMBER(MATCH(D30,'July 26'!$H$2:$H$300,0)),(ISNUMBER(MATCH(E30,'July 26'!$G$2:$G$300,0))))),"Found","Not Found")</f>
        <v>Found</v>
      </c>
      <c r="H30" s="34" t="str">
        <f>IF(OR(OR(ISNUMBER(MATCH(C30,'July 27'!$E$2:$E$300,0)),ISNUMBER(MATCH(C30,'July 27'!$F$2:$F$300,0))),AND(ISNUMBER(MATCH(D30,'July 27'!$H$2:$H$300,0)),(ISNUMBER(MATCH(E30,'July 27'!$G$2:$G$300,0))))),"Found","Not Found")</f>
        <v>Not Found</v>
      </c>
      <c r="I30" s="33" t="str">
        <f>IF(OR(OR(ISNUMBER(MATCH(C30,'July 28'!$E$2:$E$300,0)),ISNUMBER(MATCH(C30,'July 28'!$F$2:$F$300,0))),AND(ISNUMBER(MATCH(D30,'July 28'!$H$2:$H$300,0)),(ISNUMBER(MATCH(E30,'July 28'!$G$2:$G$300,0))))),"Found","Not Found")</f>
        <v>Not Found</v>
      </c>
      <c r="J30" s="33" t="str">
        <f>IF(OR(OR(ISNUMBER(MATCH(C30,'July 29'!$E$2:$E$300,0)),ISNUMBER(MATCH(C30,'July 29'!$F$2:$F$300,0))),AND(ISNUMBER(MATCH(D30,'July 29'!$H$2:$H$300,0)),(ISNUMBER(MATCH(E30,'July 29'!$G$2:$G$300,0))))),"Found","Not Found")</f>
        <v>Found</v>
      </c>
      <c r="K30" s="34" t="str">
        <f>IF(OR(OR(ISNUMBER(MATCH(C30,'July 30'!$E$2:$E$300,0)),ISNUMBER(MATCH(C30,'July 30'!$F$2:$F$300,0))),AND(ISNUMBER(MATCH(D30,'July 30'!$H$2:$H$300,0)),(ISNUMBER(MATCH(E30,'July 30'!$G$2:$G$300,0))))),"Found","Not Found")</f>
        <v>Not Found</v>
      </c>
      <c r="L30" s="33" t="str">
        <f>IF(OR(OR(ISNUMBER(MATCH(C30,'July 31'!$E$2:$E$300,0)),ISNUMBER(MATCH(C30,'July 31'!$F$2:$F$300,0))),AND(ISNUMBER(MATCH(D30,'July 31'!$H$2:$H$300,0)),(ISNUMBER(MATCH(E30,'July 31'!$G$2:$G$300,0))))),"Found","Not Found")</f>
        <v>Not Found</v>
      </c>
      <c r="M30" s="30">
        <f t="shared" si="0"/>
        <v>2</v>
      </c>
      <c r="N30" s="35" t="str">
        <f t="shared" si="1"/>
        <v>No</v>
      </c>
    </row>
    <row r="31" spans="2:20">
      <c r="B31" s="36" t="s">
        <v>1463</v>
      </c>
      <c r="C31" s="26"/>
      <c r="D31" s="30" t="s">
        <v>123</v>
      </c>
      <c r="E31" s="30" t="s">
        <v>122</v>
      </c>
      <c r="F31" s="32" t="str">
        <f>IF(OR(OR(ISNUMBER(MATCH(C31,'July 25'!$E$2:$E$300,0)),ISNUMBER(MATCH(C31,'July 25'!$F$2:$F$300,0))),AND(ISNUMBER(MATCH(D31,'July 25'!$H$2:$H$300,0)),(ISNUMBER(MATCH(E31,'July 25'!$G$2:$G$300,0))))),"Found","Not Found")</f>
        <v>Not Found</v>
      </c>
      <c r="G31" s="33" t="str">
        <f>IF(OR(OR(ISNUMBER(MATCH(C31,'July 26'!$E$2:$E$300,0)),ISNUMBER(MATCH(C31,'July 26'!$F$2:$F$300,0))),AND(ISNUMBER(MATCH(D31,'July 26'!$H$2:$H$300,0)),(ISNUMBER(MATCH(E31,'July 26'!$G$2:$G$300,0))))),"Found","Not Found")</f>
        <v>Not Found</v>
      </c>
      <c r="H31" s="34" t="str">
        <f>IF(OR(OR(ISNUMBER(MATCH(C31,'July 27'!$E$2:$E$300,0)),ISNUMBER(MATCH(C31,'July 27'!$F$2:$F$300,0))),AND(ISNUMBER(MATCH(D31,'July 27'!$H$2:$H$300,0)),(ISNUMBER(MATCH(E31,'July 27'!$G$2:$G$300,0))))),"Found","Not Found")</f>
        <v>Found</v>
      </c>
      <c r="I31" s="33" t="str">
        <f>IF(OR(OR(ISNUMBER(MATCH(C31,'July 28'!$E$2:$E$300,0)),ISNUMBER(MATCH(C31,'July 28'!$F$2:$F$300,0))),AND(ISNUMBER(MATCH(D31,'July 28'!$H$2:$H$300,0)),(ISNUMBER(MATCH(E31,'July 28'!$G$2:$G$300,0))))),"Found","Not Found")</f>
        <v>Not Found</v>
      </c>
      <c r="J31" s="33" t="str">
        <f>IF(OR(OR(ISNUMBER(MATCH(C31,'July 29'!$E$2:$E$300,0)),ISNUMBER(MATCH(C31,'July 29'!$F$2:$F$300,0))),AND(ISNUMBER(MATCH(D31,'July 29'!$H$2:$H$300,0)),(ISNUMBER(MATCH(E31,'July 29'!$G$2:$G$300,0))))),"Found","Not Found")</f>
        <v>Not Found</v>
      </c>
      <c r="K31" s="34" t="str">
        <f>IF(OR(OR(ISNUMBER(MATCH(C31,'July 30'!$E$2:$E$300,0)),ISNUMBER(MATCH(C31,'July 30'!$F$2:$F$300,0))),AND(ISNUMBER(MATCH(D31,'July 30'!$H$2:$H$300,0)),(ISNUMBER(MATCH(E31,'July 30'!$G$2:$G$300,0))))),"Found","Not Found")</f>
        <v>Not Found</v>
      </c>
      <c r="L31" s="33" t="str">
        <f>IF(OR(OR(ISNUMBER(MATCH(C31,'July 31'!$E$2:$E$300,0)),ISNUMBER(MATCH(C31,'July 31'!$F$2:$F$300,0))),AND(ISNUMBER(MATCH(D31,'July 31'!$H$2:$H$300,0)),(ISNUMBER(MATCH(E31,'July 31'!$G$2:$G$300,0))))),"Found","Not Found")</f>
        <v>Not Found</v>
      </c>
      <c r="M31" s="30">
        <f t="shared" si="0"/>
        <v>1</v>
      </c>
      <c r="N31" s="35" t="str">
        <f t="shared" si="1"/>
        <v>Yes</v>
      </c>
    </row>
    <row r="32" spans="2:20">
      <c r="B32" s="30" t="s">
        <v>1464</v>
      </c>
      <c r="C32" s="26"/>
      <c r="D32" s="30" t="s">
        <v>1465</v>
      </c>
      <c r="E32" s="30" t="s">
        <v>1466</v>
      </c>
      <c r="F32" s="32" t="str">
        <f>IF(OR(OR(ISNUMBER(MATCH(C32,'July 25'!$E$2:$E$300,0)),ISNUMBER(MATCH(C32,'July 25'!$F$2:$F$300,0))),AND(ISNUMBER(MATCH(D32,'July 25'!$H$2:$H$300,0)),(ISNUMBER(MATCH(E32,'July 25'!$G$2:$G$300,0))))),"Found","Not Found")</f>
        <v>Not Found</v>
      </c>
      <c r="G32" s="33" t="str">
        <f>IF(OR(OR(ISNUMBER(MATCH(C32,'July 26'!$E$2:$E$300,0)),ISNUMBER(MATCH(C32,'July 26'!$F$2:$F$300,0))),AND(ISNUMBER(MATCH(D32,'July 26'!$H$2:$H$300,0)),(ISNUMBER(MATCH(E32,'July 26'!$G$2:$G$300,0))))),"Found","Not Found")</f>
        <v>Not Found</v>
      </c>
      <c r="H32" s="34" t="str">
        <f>IF(OR(OR(ISNUMBER(MATCH(C32,'July 27'!$E$2:$E$300,0)),ISNUMBER(MATCH(C32,'July 27'!$F$2:$F$300,0))),AND(ISNUMBER(MATCH(D32,'July 27'!$H$2:$H$300,0)),(ISNUMBER(MATCH(E32,'July 27'!$G$2:$G$300,0))))),"Found","Not Found")</f>
        <v>Not Found</v>
      </c>
      <c r="I32" s="33" t="str">
        <f>IF(OR(OR(ISNUMBER(MATCH(C32,'July 28'!$E$2:$E$300,0)),ISNUMBER(MATCH(C32,'July 28'!$F$2:$F$300,0))),AND(ISNUMBER(MATCH(D32,'July 28'!$H$2:$H$300,0)),(ISNUMBER(MATCH(E32,'July 28'!$G$2:$G$300,0))))),"Found","Not Found")</f>
        <v>Not Found</v>
      </c>
      <c r="J32" s="33" t="str">
        <f>IF(OR(OR(ISNUMBER(MATCH(C32,'July 29'!$E$2:$E$300,0)),ISNUMBER(MATCH(C32,'July 29'!$F$2:$F$300,0))),AND(ISNUMBER(MATCH(D32,'July 29'!$H$2:$H$300,0)),(ISNUMBER(MATCH(E32,'July 29'!$G$2:$G$300,0))))),"Found","Not Found")</f>
        <v>Not Found</v>
      </c>
      <c r="K32" s="34" t="str">
        <f>IF(OR(OR(ISNUMBER(MATCH(C32,'July 30'!$E$2:$E$300,0)),ISNUMBER(MATCH(C32,'July 30'!$F$2:$F$300,0))),AND(ISNUMBER(MATCH(D32,'July 30'!$H$2:$H$300,0)),(ISNUMBER(MATCH(E32,'July 30'!$G$2:$G$300,0))))),"Found","Not Found")</f>
        <v>Not Found</v>
      </c>
      <c r="L32" s="33" t="str">
        <f>IF(OR(OR(ISNUMBER(MATCH(C32,'July 31'!$E$2:$E$300,0)),ISNUMBER(MATCH(C32,'July 31'!$F$2:$F$300,0))),AND(ISNUMBER(MATCH(D32,'July 31'!$H$2:$H$300,0)),(ISNUMBER(MATCH(E32,'July 31'!$G$2:$G$300,0))))),"Found","Not Found")</f>
        <v>Not Found</v>
      </c>
      <c r="M32" s="30">
        <f t="shared" si="0"/>
        <v>0</v>
      </c>
      <c r="N32" s="35" t="str">
        <f t="shared" si="1"/>
        <v>Yes</v>
      </c>
    </row>
    <row r="33" spans="2:14">
      <c r="B33" s="30" t="s">
        <v>1467</v>
      </c>
      <c r="C33" s="26"/>
      <c r="D33" s="30" t="s">
        <v>1468</v>
      </c>
      <c r="E33" s="30" t="s">
        <v>1469</v>
      </c>
      <c r="F33" s="32" t="str">
        <f>IF(OR(OR(ISNUMBER(MATCH(C33,'July 25'!$E$2:$E$300,0)),ISNUMBER(MATCH(C33,'July 25'!$F$2:$F$300,0))),AND(ISNUMBER(MATCH(D33,'July 25'!$H$2:$H$300,0)),(ISNUMBER(MATCH(E33,'July 25'!$G$2:$G$300,0))))),"Found","Not Found")</f>
        <v>Not Found</v>
      </c>
      <c r="G33" s="33" t="str">
        <f>IF(OR(OR(ISNUMBER(MATCH(C33,'July 26'!$E$2:$E$300,0)),ISNUMBER(MATCH(C33,'July 26'!$F$2:$F$300,0))),AND(ISNUMBER(MATCH(D33,'July 26'!$H$2:$H$300,0)),(ISNUMBER(MATCH(E33,'July 26'!$G$2:$G$300,0))))),"Found","Not Found")</f>
        <v>Not Found</v>
      </c>
      <c r="H33" s="34" t="str">
        <f>IF(OR(OR(ISNUMBER(MATCH(C33,'July 27'!$E$2:$E$300,0)),ISNUMBER(MATCH(C33,'July 27'!$F$2:$F$300,0))),AND(ISNUMBER(MATCH(D33,'July 27'!$H$2:$H$300,0)),(ISNUMBER(MATCH(E33,'July 27'!$G$2:$G$300,0))))),"Found","Not Found")</f>
        <v>Not Found</v>
      </c>
      <c r="I33" s="33" t="str">
        <f>IF(OR(OR(ISNUMBER(MATCH(C33,'July 28'!$E$2:$E$300,0)),ISNUMBER(MATCH(C33,'July 28'!$F$2:$F$300,0))),AND(ISNUMBER(MATCH(D33,'July 28'!$H$2:$H$300,0)),(ISNUMBER(MATCH(E33,'July 28'!$G$2:$G$300,0))))),"Found","Not Found")</f>
        <v>Not Found</v>
      </c>
      <c r="J33" s="33" t="str">
        <f>IF(OR(OR(ISNUMBER(MATCH(C33,'July 29'!$E$2:$E$300,0)),ISNUMBER(MATCH(C33,'July 29'!$F$2:$F$300,0))),AND(ISNUMBER(MATCH(D33,'July 29'!$H$2:$H$300,0)),(ISNUMBER(MATCH(E33,'July 29'!$G$2:$G$300,0))))),"Found","Not Found")</f>
        <v>Not Found</v>
      </c>
      <c r="K33" s="34" t="str">
        <f>IF(OR(OR(ISNUMBER(MATCH(C33,'July 30'!$E$2:$E$300,0)),ISNUMBER(MATCH(C33,'July 30'!$F$2:$F$300,0))),AND(ISNUMBER(MATCH(D33,'July 30'!$H$2:$H$300,0)),(ISNUMBER(MATCH(E33,'July 30'!$G$2:$G$300,0))))),"Found","Not Found")</f>
        <v>Not Found</v>
      </c>
      <c r="L33" s="33" t="str">
        <f>IF(OR(OR(ISNUMBER(MATCH(C33,'July 31'!$E$2:$E$300,0)),ISNUMBER(MATCH(C33,'July 31'!$F$2:$F$300,0))),AND(ISNUMBER(MATCH(D33,'July 31'!$H$2:$H$300,0)),(ISNUMBER(MATCH(E33,'July 31'!$G$2:$G$300,0))))),"Found","Not Found")</f>
        <v>Not Found</v>
      </c>
      <c r="M33" s="30">
        <f t="shared" si="0"/>
        <v>0</v>
      </c>
      <c r="N33" s="35" t="str">
        <f t="shared" si="1"/>
        <v>Yes</v>
      </c>
    </row>
    <row r="34" spans="2:14">
      <c r="B34" s="30" t="s">
        <v>1470</v>
      </c>
      <c r="C34" s="26"/>
      <c r="D34" s="30"/>
      <c r="E34" s="30"/>
      <c r="F34" s="32" t="str">
        <f>IF(OR(OR(ISNUMBER(MATCH(C34,'July 25'!$E$2:$E$300,0)),ISNUMBER(MATCH(C34,'July 25'!$F$2:$F$300,0))),AND(ISNUMBER(MATCH(D34,'July 25'!$H$2:$H$300,0)),(ISNUMBER(MATCH(E34,'July 25'!$G$2:$G$300,0))))),"Found","Not Found")</f>
        <v>Not Found</v>
      </c>
      <c r="G34" s="33" t="str">
        <f>IF(OR(OR(ISNUMBER(MATCH(C34,'July 26'!$E$2:$E$300,0)),ISNUMBER(MATCH(C34,'July 26'!$F$2:$F$300,0))),AND(ISNUMBER(MATCH(D34,'July 26'!$H$2:$H$300,0)),(ISNUMBER(MATCH(E34,'July 26'!$G$2:$G$300,0))))),"Found","Not Found")</f>
        <v>Not Found</v>
      </c>
      <c r="H34" s="34" t="str">
        <f>IF(OR(OR(ISNUMBER(MATCH(C34,'July 27'!$E$2:$E$300,0)),ISNUMBER(MATCH(C34,'July 27'!$F$2:$F$300,0))),AND(ISNUMBER(MATCH(D34,'July 27'!$H$2:$H$300,0)),(ISNUMBER(MATCH(E34,'July 27'!$G$2:$G$300,0))))),"Found","Not Found")</f>
        <v>Not Found</v>
      </c>
      <c r="I34" s="33" t="str">
        <f>IF(OR(OR(ISNUMBER(MATCH(C34,'July 28'!$E$2:$E$300,0)),ISNUMBER(MATCH(C34,'July 28'!$F$2:$F$300,0))),AND(ISNUMBER(MATCH(D34,'July 28'!$H$2:$H$300,0)),(ISNUMBER(MATCH(E34,'July 28'!$G$2:$G$300,0))))),"Found","Not Found")</f>
        <v>Not Found</v>
      </c>
      <c r="J34" s="33" t="str">
        <f>IF(OR(OR(ISNUMBER(MATCH(C34,'July 29'!$E$2:$E$300,0)),ISNUMBER(MATCH(C34,'July 29'!$F$2:$F$300,0))),AND(ISNUMBER(MATCH(D34,'July 29'!$H$2:$H$300,0)),(ISNUMBER(MATCH(E34,'July 29'!$G$2:$G$300,0))))),"Found","Not Found")</f>
        <v>Not Found</v>
      </c>
      <c r="K34" s="34" t="str">
        <f>IF(OR(OR(ISNUMBER(MATCH(C34,'July 30'!$E$2:$E$300,0)),ISNUMBER(MATCH(C34,'July 30'!$F$2:$F$300,0))),AND(ISNUMBER(MATCH(D34,'July 30'!$H$2:$H$300,0)),(ISNUMBER(MATCH(E34,'July 30'!$G$2:$G$300,0))))),"Found","Not Found")</f>
        <v>Not Found</v>
      </c>
      <c r="L34" s="33" t="str">
        <f>IF(OR(OR(ISNUMBER(MATCH(C34,'July 31'!$E$2:$E$300,0)),ISNUMBER(MATCH(C34,'July 31'!$F$2:$F$300,0))),AND(ISNUMBER(MATCH(D34,'July 31'!$H$2:$H$300,0)),(ISNUMBER(MATCH(E34,'July 31'!$G$2:$G$300,0))))),"Found","Not Found")</f>
        <v>Not Found</v>
      </c>
      <c r="M34" s="30">
        <f t="shared" si="0"/>
        <v>0</v>
      </c>
      <c r="N34" s="35" t="str">
        <f t="shared" si="1"/>
        <v>Yes</v>
      </c>
    </row>
    <row r="35" spans="2:14" hidden="1">
      <c r="B35" s="30" t="s">
        <v>1471</v>
      </c>
      <c r="C35" s="26" t="s">
        <v>1472</v>
      </c>
      <c r="D35" s="30" t="s">
        <v>39</v>
      </c>
      <c r="E35" s="30" t="s">
        <v>38</v>
      </c>
      <c r="F35" s="32" t="str">
        <f>IF(OR(OR(ISNUMBER(MATCH(C35,'July 25'!$E$2:$E$300,0)),ISNUMBER(MATCH(C35,'July 25'!$F$2:$F$300,0))),AND(ISNUMBER(MATCH(D35,'July 25'!$H$2:$H$300,0)),(ISNUMBER(MATCH(E35,'July 25'!$G$2:$G$300,0))))),"Found","Not Found")</f>
        <v>Found</v>
      </c>
      <c r="G35" s="33" t="str">
        <f>IF(OR(OR(ISNUMBER(MATCH(C35,'July 26'!$E$2:$E$300,0)),ISNUMBER(MATCH(C35,'July 26'!$F$2:$F$300,0))),AND(ISNUMBER(MATCH(D35,'July 26'!$H$2:$H$300,0)),(ISNUMBER(MATCH(E35,'July 26'!$G$2:$G$300,0))))),"Found","Not Found")</f>
        <v>Found</v>
      </c>
      <c r="H35" s="34" t="str">
        <f>IF(OR(OR(ISNUMBER(MATCH(C35,'July 27'!$E$2:$E$300,0)),ISNUMBER(MATCH(C35,'July 27'!$F$2:$F$300,0))),AND(ISNUMBER(MATCH(D35,'July 27'!$H$2:$H$300,0)),(ISNUMBER(MATCH(E35,'July 27'!$G$2:$G$300,0))))),"Found","Not Found")</f>
        <v>Found</v>
      </c>
      <c r="I35" s="33" t="str">
        <f>IF(OR(OR(ISNUMBER(MATCH(C35,'July 28'!$E$2:$E$300,0)),ISNUMBER(MATCH(C35,'July 28'!$F$2:$F$300,0))),AND(ISNUMBER(MATCH(D35,'July 28'!$H$2:$H$300,0)),(ISNUMBER(MATCH(E35,'July 28'!$G$2:$G$300,0))))),"Found","Not Found")</f>
        <v>Found</v>
      </c>
      <c r="J35" s="33" t="str">
        <f>IF(OR(OR(ISNUMBER(MATCH(C35,'July 29'!$E$2:$E$300,0)),ISNUMBER(MATCH(C35,'July 29'!$F$2:$F$300,0))),AND(ISNUMBER(MATCH(D35,'July 29'!$H$2:$H$300,0)),(ISNUMBER(MATCH(E35,'July 29'!$G$2:$G$300,0))))),"Found","Not Found")</f>
        <v>Found</v>
      </c>
      <c r="K35" s="34" t="str">
        <f>IF(OR(OR(ISNUMBER(MATCH(C35,'July 30'!$E$2:$E$300,0)),ISNUMBER(MATCH(C35,'July 30'!$F$2:$F$300,0))),AND(ISNUMBER(MATCH(D35,'July 30'!$H$2:$H$300,0)),(ISNUMBER(MATCH(E35,'July 30'!$G$2:$G$300,0))))),"Found","Not Found")</f>
        <v>Found</v>
      </c>
      <c r="L35" s="33" t="str">
        <f>IF(OR(OR(ISNUMBER(MATCH(C35,'July 31'!$E$2:$E$300,0)),ISNUMBER(MATCH(C35,'July 31'!$F$2:$F$300,0))),AND(ISNUMBER(MATCH(D35,'July 31'!$H$2:$H$300,0)),(ISNUMBER(MATCH(E35,'July 31'!$G$2:$G$300,0))))),"Found","Not Found")</f>
        <v>Found</v>
      </c>
      <c r="M35" s="30">
        <f t="shared" si="0"/>
        <v>7</v>
      </c>
      <c r="N35" s="35" t="str">
        <f t="shared" si="1"/>
        <v>No</v>
      </c>
    </row>
    <row r="36" spans="2:14" hidden="1">
      <c r="B36" s="37" t="s">
        <v>1473</v>
      </c>
      <c r="C36" s="38" t="s">
        <v>1474</v>
      </c>
      <c r="D36" s="37" t="s">
        <v>50</v>
      </c>
      <c r="E36" s="37" t="s">
        <v>49</v>
      </c>
      <c r="F36" s="32" t="str">
        <f>IF(OR(OR(ISNUMBER(MATCH(C36,'July 25'!$E$2:$E$300,0)),ISNUMBER(MATCH(C36,'July 25'!$F$2:$F$300,0))),AND(ISNUMBER(MATCH(D36,'July 25'!$H$2:$H$300,0)),(ISNUMBER(MATCH(E36,'July 25'!$G$2:$G$300,0))))),"Found","Not Found")</f>
        <v>Found</v>
      </c>
      <c r="G36" s="33" t="str">
        <f>IF(OR(OR(ISNUMBER(MATCH(C36,'July 26'!$E$2:$E$300,0)),ISNUMBER(MATCH(C36,'July 26'!$F$2:$F$300,0))),AND(ISNUMBER(MATCH(D36,'July 26'!$H$2:$H$300,0)),(ISNUMBER(MATCH(E36,'July 26'!$G$2:$G$300,0))))),"Found","Not Found")</f>
        <v>Found</v>
      </c>
      <c r="H36" s="34" t="str">
        <f>IF(OR(OR(ISNUMBER(MATCH(C36,'July 27'!$E$2:$E$300,0)),ISNUMBER(MATCH(C36,'July 27'!$F$2:$F$300,0))),AND(ISNUMBER(MATCH(D36,'July 27'!$H$2:$H$300,0)),(ISNUMBER(MATCH(E36,'July 27'!$G$2:$G$300,0))))),"Found","Not Found")</f>
        <v>Found</v>
      </c>
      <c r="I36" s="33" t="str">
        <f>IF(OR(OR(ISNUMBER(MATCH(C36,'July 28'!$E$2:$E$300,0)),ISNUMBER(MATCH(C36,'July 28'!$F$2:$F$300,0))),AND(ISNUMBER(MATCH(D36,'July 28'!$H$2:$H$300,0)),(ISNUMBER(MATCH(E36,'July 28'!$G$2:$G$300,0))))),"Found","Not Found")</f>
        <v>Found</v>
      </c>
      <c r="J36" s="33" t="str">
        <f>IF(OR(OR(ISNUMBER(MATCH(C36,'July 29'!$E$2:$E$300,0)),ISNUMBER(MATCH(C36,'July 29'!$F$2:$F$300,0))),AND(ISNUMBER(MATCH(D36,'July 29'!$H$2:$H$300,0)),(ISNUMBER(MATCH(E36,'July 29'!$G$2:$G$300,0))))),"Found","Not Found")</f>
        <v>Found</v>
      </c>
      <c r="K36" s="34" t="str">
        <f>IF(OR(OR(ISNUMBER(MATCH(C36,'July 30'!$E$2:$E$300,0)),ISNUMBER(MATCH(C36,'July 30'!$F$2:$F$300,0))),AND(ISNUMBER(MATCH(D36,'July 30'!$H$2:$H$300,0)),(ISNUMBER(MATCH(E36,'July 30'!$G$2:$G$300,0))))),"Found","Not Found")</f>
        <v>Found</v>
      </c>
      <c r="L36" s="33" t="str">
        <f>IF(OR(OR(ISNUMBER(MATCH(C36,'July 31'!$E$2:$E$300,0)),ISNUMBER(MATCH(C36,'July 31'!$F$2:$F$300,0))),AND(ISNUMBER(MATCH(D36,'July 31'!$H$2:$H$300,0)),(ISNUMBER(MATCH(E36,'July 31'!$G$2:$G$300,0))))),"Found","Not Found")</f>
        <v>Not Found</v>
      </c>
      <c r="M36" s="30">
        <f t="shared" si="0"/>
        <v>6</v>
      </c>
      <c r="N36" s="35" t="str">
        <f t="shared" si="1"/>
        <v>No</v>
      </c>
    </row>
    <row r="37" spans="2:14">
      <c r="F37" s="30">
        <f t="shared" ref="F37:L37" si="2">COUNTIF(F2:F36,"Found")</f>
        <v>18</v>
      </c>
      <c r="G37" s="30">
        <f t="shared" si="2"/>
        <v>17</v>
      </c>
      <c r="H37" s="30">
        <f t="shared" si="2"/>
        <v>15</v>
      </c>
      <c r="I37" s="30">
        <f t="shared" si="2"/>
        <v>15</v>
      </c>
      <c r="J37" s="30">
        <f t="shared" si="2"/>
        <v>16</v>
      </c>
      <c r="K37" s="30">
        <f t="shared" si="2"/>
        <v>7</v>
      </c>
      <c r="L37" s="30">
        <f t="shared" si="2"/>
        <v>5</v>
      </c>
      <c r="N37" s="35">
        <f>COUNTIF(N2:N36, "Yes")</f>
        <v>17</v>
      </c>
    </row>
  </sheetData>
  <autoFilter ref="B1:N37" xr:uid="{1DEC31FB-3BDC-4253-8800-511177A7E8B3}">
    <filterColumn colId="12">
      <filters>
        <filter val="17"/>
        <filter val="Yes"/>
      </filters>
    </filterColumn>
  </autoFilter>
  <conditionalFormatting sqref="F1:L1 F37:L1048576">
    <cfRule type="cellIs" dxfId="3" priority="4" operator="equal">
      <formula>"Found"</formula>
    </cfRule>
  </conditionalFormatting>
  <conditionalFormatting sqref="F2:L36">
    <cfRule type="cellIs" dxfId="2" priority="3" operator="equal">
      <formula>"Found"</formula>
    </cfRule>
  </conditionalFormatting>
  <conditionalFormatting sqref="N1">
    <cfRule type="cellIs" dxfId="1" priority="2" operator="equal">
      <formula>"Found"</formula>
    </cfRule>
  </conditionalFormatting>
  <conditionalFormatting sqref="N1:N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44767.299744074073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36.5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44767.301539594904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44767.309073206023</v>
      </c>
      <c r="B4" s="3" t="s">
        <v>33</v>
      </c>
      <c r="C4" s="4" t="s">
        <v>22</v>
      </c>
      <c r="G4" s="4" t="s">
        <v>34</v>
      </c>
      <c r="H4" s="4" t="s">
        <v>35</v>
      </c>
      <c r="I4" s="4" t="s">
        <v>25</v>
      </c>
      <c r="K4" s="4">
        <v>36.299999999999997</v>
      </c>
      <c r="L4" s="4">
        <v>29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36</v>
      </c>
      <c r="V4" s="4" t="s">
        <v>29</v>
      </c>
    </row>
    <row r="5" spans="1:22">
      <c r="A5" s="2">
        <v>44767.312514363424</v>
      </c>
      <c r="B5" s="4" t="s">
        <v>37</v>
      </c>
      <c r="C5" s="4" t="s">
        <v>22</v>
      </c>
      <c r="G5" s="4" t="s">
        <v>38</v>
      </c>
      <c r="H5" s="4" t="s">
        <v>39</v>
      </c>
      <c r="I5" s="4" t="s">
        <v>25</v>
      </c>
      <c r="K5" s="4">
        <v>36.6</v>
      </c>
      <c r="L5" s="4">
        <v>100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44767.330612800928</v>
      </c>
      <c r="B6" s="3" t="s">
        <v>40</v>
      </c>
      <c r="C6" s="4" t="s">
        <v>41</v>
      </c>
      <c r="D6" s="4" t="s">
        <v>42</v>
      </c>
      <c r="E6" s="4">
        <v>794</v>
      </c>
      <c r="I6" s="4" t="s">
        <v>43</v>
      </c>
      <c r="J6" s="4" t="s">
        <v>27</v>
      </c>
      <c r="K6" s="4">
        <v>36.5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36</v>
      </c>
      <c r="V6" s="4" t="s">
        <v>29</v>
      </c>
    </row>
    <row r="7" spans="1:22">
      <c r="A7" s="2">
        <v>44767.332955682868</v>
      </c>
      <c r="B7" s="3" t="s">
        <v>44</v>
      </c>
      <c r="C7" s="4" t="s">
        <v>22</v>
      </c>
      <c r="G7" s="4" t="s">
        <v>45</v>
      </c>
      <c r="H7" s="4" t="s">
        <v>46</v>
      </c>
      <c r="I7" s="4" t="s">
        <v>25</v>
      </c>
      <c r="K7" s="4">
        <v>36.6</v>
      </c>
      <c r="L7" s="4">
        <v>15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47</v>
      </c>
      <c r="V7" s="4" t="s">
        <v>29</v>
      </c>
    </row>
    <row r="8" spans="1:22">
      <c r="A8" s="2">
        <v>44767.335319085643</v>
      </c>
      <c r="B8" s="3" t="s">
        <v>48</v>
      </c>
      <c r="C8" s="4" t="s">
        <v>22</v>
      </c>
      <c r="G8" s="4" t="s">
        <v>49</v>
      </c>
      <c r="H8" s="4" t="s">
        <v>50</v>
      </c>
      <c r="I8" s="4" t="s">
        <v>25</v>
      </c>
      <c r="K8" s="4">
        <v>36.299999999999997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44767.337660266203</v>
      </c>
      <c r="B9" s="3" t="s">
        <v>51</v>
      </c>
      <c r="C9" s="4" t="s">
        <v>22</v>
      </c>
      <c r="G9" s="4" t="s">
        <v>52</v>
      </c>
      <c r="H9" s="4" t="s">
        <v>53</v>
      </c>
      <c r="I9" s="4" t="s">
        <v>25</v>
      </c>
      <c r="K9" s="4">
        <v>36.5</v>
      </c>
      <c r="L9" s="4">
        <v>32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44767.355807187501</v>
      </c>
      <c r="B10" s="4" t="s">
        <v>54</v>
      </c>
      <c r="C10" s="4" t="s">
        <v>22</v>
      </c>
      <c r="G10" s="4" t="s">
        <v>55</v>
      </c>
      <c r="H10" s="4" t="s">
        <v>56</v>
      </c>
      <c r="I10" s="4" t="s">
        <v>25</v>
      </c>
      <c r="K10" s="4">
        <v>36</v>
      </c>
      <c r="L10" s="4">
        <v>20</v>
      </c>
      <c r="M10" s="4" t="s">
        <v>26</v>
      </c>
      <c r="N10" s="4" t="s">
        <v>27</v>
      </c>
      <c r="O10" s="4" t="s">
        <v>27</v>
      </c>
      <c r="Q10" s="4" t="s">
        <v>29</v>
      </c>
      <c r="R10" s="4" t="s">
        <v>57</v>
      </c>
      <c r="S10" s="4" t="s">
        <v>58</v>
      </c>
      <c r="T10" s="4" t="s">
        <v>28</v>
      </c>
      <c r="U10" s="4" t="s">
        <v>59</v>
      </c>
      <c r="V10" s="4" t="s">
        <v>29</v>
      </c>
    </row>
    <row r="11" spans="1:22">
      <c r="A11" s="2">
        <v>44767.357060266208</v>
      </c>
      <c r="B11" s="4" t="s">
        <v>54</v>
      </c>
      <c r="C11" s="4" t="s">
        <v>22</v>
      </c>
      <c r="G11" s="4" t="s">
        <v>55</v>
      </c>
      <c r="H11" s="4" t="s">
        <v>56</v>
      </c>
      <c r="I11" s="4" t="s">
        <v>25</v>
      </c>
      <c r="K11" s="4">
        <v>36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29</v>
      </c>
      <c r="R11" s="4" t="s">
        <v>57</v>
      </c>
      <c r="S11" s="4" t="s">
        <v>28</v>
      </c>
      <c r="T11" s="4" t="s">
        <v>28</v>
      </c>
      <c r="U11" s="4" t="s">
        <v>60</v>
      </c>
      <c r="V11" s="4" t="s">
        <v>29</v>
      </c>
    </row>
    <row r="12" spans="1:22">
      <c r="A12" s="2">
        <v>44767.368766134256</v>
      </c>
      <c r="B12" s="4" t="s">
        <v>61</v>
      </c>
      <c r="C12" s="4" t="s">
        <v>22</v>
      </c>
      <c r="G12" s="4" t="s">
        <v>62</v>
      </c>
      <c r="H12" s="4" t="s">
        <v>63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64</v>
      </c>
      <c r="V12" s="4" t="s">
        <v>29</v>
      </c>
    </row>
    <row r="13" spans="1:22">
      <c r="A13" s="2">
        <v>44767.407209409721</v>
      </c>
      <c r="B13" s="3" t="s">
        <v>65</v>
      </c>
      <c r="C13" s="4" t="s">
        <v>22</v>
      </c>
      <c r="G13" s="4" t="s">
        <v>66</v>
      </c>
      <c r="H13" s="4" t="s">
        <v>67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44767.423758472221</v>
      </c>
      <c r="B14" s="3" t="s">
        <v>68</v>
      </c>
      <c r="C14" s="4" t="s">
        <v>41</v>
      </c>
      <c r="D14" s="4" t="s">
        <v>42</v>
      </c>
      <c r="E14" s="4">
        <v>619</v>
      </c>
      <c r="I14" s="4" t="s">
        <v>43</v>
      </c>
      <c r="J14" s="4" t="s">
        <v>27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36</v>
      </c>
      <c r="V14" s="4" t="s">
        <v>29</v>
      </c>
    </row>
    <row r="15" spans="1:22">
      <c r="A15" s="2">
        <v>44767.424553321762</v>
      </c>
      <c r="B15" s="3" t="s">
        <v>69</v>
      </c>
      <c r="C15" s="4" t="s">
        <v>22</v>
      </c>
      <c r="G15" s="4" t="s">
        <v>70</v>
      </c>
      <c r="H15" s="4" t="s">
        <v>71</v>
      </c>
      <c r="I15" s="4" t="s">
        <v>25</v>
      </c>
      <c r="K15" s="4">
        <v>36.5</v>
      </c>
      <c r="L15" s="4">
        <v>12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72</v>
      </c>
      <c r="V15" s="4" t="s">
        <v>29</v>
      </c>
    </row>
    <row r="16" spans="1:22">
      <c r="A16" s="2">
        <v>44767.442683576388</v>
      </c>
      <c r="B16" s="3" t="s">
        <v>73</v>
      </c>
      <c r="C16" s="4" t="s">
        <v>22</v>
      </c>
      <c r="G16" s="4" t="s">
        <v>74</v>
      </c>
      <c r="H16" s="4" t="s">
        <v>75</v>
      </c>
      <c r="I16" s="4" t="s">
        <v>25</v>
      </c>
      <c r="K16" s="4">
        <v>36.5</v>
      </c>
      <c r="L16" s="4">
        <v>24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44767.446310729167</v>
      </c>
      <c r="B17" s="3" t="s">
        <v>76</v>
      </c>
      <c r="C17" s="4" t="s">
        <v>22</v>
      </c>
      <c r="G17" s="4" t="s">
        <v>77</v>
      </c>
      <c r="H17" s="4" t="s">
        <v>78</v>
      </c>
      <c r="I17" s="4" t="s">
        <v>25</v>
      </c>
      <c r="K17" s="4">
        <v>36.200000000000003</v>
      </c>
      <c r="L17" s="4">
        <v>12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44767.543242766202</v>
      </c>
      <c r="B18" s="3" t="s">
        <v>79</v>
      </c>
      <c r="C18" s="4" t="s">
        <v>22</v>
      </c>
      <c r="G18" s="4" t="s">
        <v>80</v>
      </c>
      <c r="H18" s="4" t="s">
        <v>81</v>
      </c>
      <c r="I18" s="4" t="s">
        <v>25</v>
      </c>
      <c r="K18" s="4">
        <v>36.200000000000003</v>
      </c>
      <c r="L18" s="4">
        <v>20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44767.559163981481</v>
      </c>
      <c r="B19" s="4" t="s">
        <v>82</v>
      </c>
      <c r="C19" s="4" t="s">
        <v>41</v>
      </c>
      <c r="D19" s="4" t="s">
        <v>42</v>
      </c>
      <c r="E19" s="4">
        <v>723</v>
      </c>
      <c r="I19" s="4" t="s">
        <v>25</v>
      </c>
      <c r="K19" s="4">
        <v>36.5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58</v>
      </c>
      <c r="T19" s="4" t="s">
        <v>83</v>
      </c>
      <c r="U19" s="4" t="s">
        <v>84</v>
      </c>
      <c r="V19" s="4" t="s">
        <v>29</v>
      </c>
    </row>
    <row r="20" spans="1:22">
      <c r="A20" s="2">
        <v>44767.70740712963</v>
      </c>
      <c r="B20" s="3" t="s">
        <v>85</v>
      </c>
      <c r="C20" s="4" t="s">
        <v>41</v>
      </c>
      <c r="D20" s="4" t="s">
        <v>42</v>
      </c>
      <c r="E20" s="4">
        <v>566</v>
      </c>
      <c r="I20" s="4" t="s">
        <v>43</v>
      </c>
      <c r="J20" s="4" t="s">
        <v>27</v>
      </c>
      <c r="K20" s="4">
        <v>36.299999999999997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36</v>
      </c>
      <c r="V20" s="4" t="s">
        <v>29</v>
      </c>
    </row>
    <row r="21" spans="1:22">
      <c r="A21" s="2">
        <v>44767.733580243061</v>
      </c>
      <c r="B21" s="3" t="s">
        <v>86</v>
      </c>
      <c r="C21" s="4" t="s">
        <v>22</v>
      </c>
      <c r="G21" s="4" t="s">
        <v>87</v>
      </c>
      <c r="H21" s="4" t="s">
        <v>88</v>
      </c>
      <c r="I21" s="4" t="s">
        <v>25</v>
      </c>
      <c r="K21" s="4">
        <v>36.6</v>
      </c>
      <c r="L21" s="4">
        <v>24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44767.790078310187</v>
      </c>
      <c r="B22" s="3" t="s">
        <v>89</v>
      </c>
      <c r="C22" s="4" t="s">
        <v>41</v>
      </c>
      <c r="D22" s="4" t="s">
        <v>90</v>
      </c>
      <c r="F22" s="4" t="s">
        <v>91</v>
      </c>
      <c r="I22" s="4" t="s">
        <v>25</v>
      </c>
      <c r="K22" s="4">
        <v>36.5</v>
      </c>
      <c r="L22" s="4">
        <v>18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92</v>
      </c>
      <c r="V22" s="4" t="s">
        <v>29</v>
      </c>
    </row>
    <row r="23" spans="1:22">
      <c r="A23" s="2">
        <v>44767.943498923611</v>
      </c>
      <c r="B23" s="3" t="s">
        <v>93</v>
      </c>
      <c r="C23" s="4" t="s">
        <v>22</v>
      </c>
      <c r="G23" s="4" t="s">
        <v>94</v>
      </c>
      <c r="H23" s="4" t="s">
        <v>95</v>
      </c>
      <c r="I23" s="4" t="s">
        <v>25</v>
      </c>
      <c r="K23" s="4">
        <v>36.5</v>
      </c>
      <c r="L23" s="4">
        <v>18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28</v>
      </c>
      <c r="V23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21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44768.291191562501</v>
      </c>
      <c r="B2" s="4" t="s">
        <v>37</v>
      </c>
      <c r="C2" s="4" t="s">
        <v>22</v>
      </c>
      <c r="G2" s="4" t="s">
        <v>38</v>
      </c>
      <c r="H2" s="4" t="s">
        <v>39</v>
      </c>
      <c r="I2" s="4" t="s">
        <v>25</v>
      </c>
      <c r="K2" s="4">
        <v>36.5</v>
      </c>
      <c r="L2" s="4">
        <v>100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44768.309038217594</v>
      </c>
      <c r="B3" s="3" t="s">
        <v>44</v>
      </c>
      <c r="C3" s="4" t="s">
        <v>22</v>
      </c>
      <c r="G3" s="4" t="s">
        <v>45</v>
      </c>
      <c r="H3" s="4" t="s">
        <v>46</v>
      </c>
      <c r="I3" s="4" t="s">
        <v>25</v>
      </c>
      <c r="K3" s="4">
        <v>36.6</v>
      </c>
      <c r="L3" s="4">
        <v>17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47</v>
      </c>
      <c r="V3" s="4" t="s">
        <v>29</v>
      </c>
    </row>
    <row r="4" spans="1:22">
      <c r="A4" s="2">
        <v>44768.325105937503</v>
      </c>
      <c r="B4" s="3" t="s">
        <v>51</v>
      </c>
      <c r="C4" s="4" t="s">
        <v>22</v>
      </c>
      <c r="G4" s="4" t="s">
        <v>52</v>
      </c>
      <c r="H4" s="4" t="s">
        <v>53</v>
      </c>
      <c r="I4" s="4" t="s">
        <v>25</v>
      </c>
      <c r="K4" s="4">
        <v>36.5</v>
      </c>
      <c r="L4" s="4">
        <v>32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44768.330497592593</v>
      </c>
      <c r="B5" s="3" t="s">
        <v>48</v>
      </c>
      <c r="C5" s="4" t="s">
        <v>22</v>
      </c>
      <c r="G5" s="4" t="s">
        <v>49</v>
      </c>
      <c r="H5" s="4" t="s">
        <v>50</v>
      </c>
      <c r="I5" s="4" t="s">
        <v>25</v>
      </c>
      <c r="K5" s="4">
        <v>36.4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44768.334735902783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36.5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44768.335568576389</v>
      </c>
      <c r="B7" s="3" t="s">
        <v>40</v>
      </c>
      <c r="C7" s="4" t="s">
        <v>41</v>
      </c>
      <c r="D7" s="4" t="s">
        <v>42</v>
      </c>
      <c r="E7" s="4">
        <v>794</v>
      </c>
      <c r="I7" s="4" t="s">
        <v>43</v>
      </c>
      <c r="J7" s="4" t="s">
        <v>27</v>
      </c>
      <c r="K7" s="4">
        <v>36.6</v>
      </c>
      <c r="L7" s="4">
        <v>14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36</v>
      </c>
      <c r="V7" s="4" t="s">
        <v>29</v>
      </c>
    </row>
    <row r="8" spans="1:22">
      <c r="A8" s="2">
        <v>44768.336437557868</v>
      </c>
      <c r="B8" s="3" t="s">
        <v>65</v>
      </c>
      <c r="C8" s="4" t="s">
        <v>22</v>
      </c>
      <c r="G8" s="4" t="s">
        <v>66</v>
      </c>
      <c r="H8" s="4" t="s">
        <v>67</v>
      </c>
      <c r="I8" s="4" t="s">
        <v>25</v>
      </c>
      <c r="K8" s="4">
        <v>36.5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44768.338312152773</v>
      </c>
      <c r="B9" s="3" t="s">
        <v>30</v>
      </c>
      <c r="C9" s="4" t="s">
        <v>22</v>
      </c>
      <c r="G9" s="4" t="s">
        <v>31</v>
      </c>
      <c r="H9" s="4" t="s">
        <v>32</v>
      </c>
      <c r="I9" s="4" t="s">
        <v>25</v>
      </c>
      <c r="K9" s="4">
        <v>36.5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96</v>
      </c>
      <c r="U9" s="4" t="s">
        <v>97</v>
      </c>
      <c r="V9" s="4" t="s">
        <v>29</v>
      </c>
    </row>
    <row r="10" spans="1:22">
      <c r="A10" s="2">
        <v>44768.338345648153</v>
      </c>
      <c r="B10" s="3" t="s">
        <v>68</v>
      </c>
      <c r="C10" s="4" t="s">
        <v>41</v>
      </c>
      <c r="D10" s="4" t="s">
        <v>42</v>
      </c>
      <c r="E10" s="4">
        <v>619</v>
      </c>
      <c r="I10" s="4" t="s">
        <v>43</v>
      </c>
      <c r="J10" s="4" t="s">
        <v>27</v>
      </c>
      <c r="K10" s="4">
        <v>36.5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36</v>
      </c>
      <c r="V10" s="4" t="s">
        <v>29</v>
      </c>
    </row>
    <row r="11" spans="1:22">
      <c r="A11" s="2">
        <v>44768.340405798612</v>
      </c>
      <c r="B11" s="3" t="s">
        <v>73</v>
      </c>
      <c r="C11" s="4" t="s">
        <v>22</v>
      </c>
      <c r="G11" s="4" t="s">
        <v>98</v>
      </c>
      <c r="H11" s="4" t="s">
        <v>75</v>
      </c>
      <c r="I11" s="4" t="s">
        <v>25</v>
      </c>
      <c r="K11" s="4">
        <v>36.5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44768.344079386574</v>
      </c>
      <c r="B12" s="3" t="s">
        <v>86</v>
      </c>
      <c r="C12" s="4" t="s">
        <v>22</v>
      </c>
      <c r="G12" s="4" t="s">
        <v>87</v>
      </c>
      <c r="H12" s="4" t="s">
        <v>88</v>
      </c>
      <c r="I12" s="4" t="s">
        <v>25</v>
      </c>
      <c r="K12" s="4">
        <v>36.6</v>
      </c>
      <c r="L12" s="4">
        <v>22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44768.346251122683</v>
      </c>
      <c r="B13" s="4" t="s">
        <v>61</v>
      </c>
      <c r="C13" s="4" t="s">
        <v>22</v>
      </c>
      <c r="G13" s="4" t="s">
        <v>62</v>
      </c>
      <c r="H13" s="4" t="s">
        <v>63</v>
      </c>
      <c r="I13" s="4" t="s">
        <v>25</v>
      </c>
      <c r="K13" s="4">
        <v>36.5</v>
      </c>
      <c r="L13" s="4">
        <v>18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96</v>
      </c>
      <c r="U13" s="4" t="s">
        <v>99</v>
      </c>
      <c r="V13" s="4" t="s">
        <v>29</v>
      </c>
    </row>
    <row r="14" spans="1:22">
      <c r="A14" s="2">
        <v>44768.34643553241</v>
      </c>
      <c r="B14" s="3" t="s">
        <v>33</v>
      </c>
      <c r="C14" s="4" t="s">
        <v>22</v>
      </c>
      <c r="G14" s="4" t="s">
        <v>34</v>
      </c>
      <c r="H14" s="4" t="s">
        <v>35</v>
      </c>
      <c r="I14" s="4" t="s">
        <v>25</v>
      </c>
      <c r="K14" s="4">
        <v>36.200000000000003</v>
      </c>
      <c r="L14" s="4">
        <v>29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36</v>
      </c>
      <c r="V14" s="4" t="s">
        <v>29</v>
      </c>
    </row>
    <row r="15" spans="1:22">
      <c r="A15" s="2">
        <v>44768.350463402778</v>
      </c>
      <c r="B15" s="4" t="s">
        <v>82</v>
      </c>
      <c r="C15" s="4" t="s">
        <v>41</v>
      </c>
      <c r="D15" s="4" t="s">
        <v>42</v>
      </c>
      <c r="E15" s="4">
        <v>723</v>
      </c>
      <c r="I15" s="4" t="s">
        <v>25</v>
      </c>
      <c r="K15" s="4">
        <v>36.299999999999997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100</v>
      </c>
      <c r="V15" s="4" t="s">
        <v>29</v>
      </c>
    </row>
    <row r="16" spans="1:22">
      <c r="A16" s="2">
        <v>44768.376213530093</v>
      </c>
      <c r="B16" s="3" t="s">
        <v>89</v>
      </c>
      <c r="C16" s="4" t="s">
        <v>41</v>
      </c>
      <c r="D16" s="4" t="s">
        <v>90</v>
      </c>
      <c r="F16" s="4" t="s">
        <v>91</v>
      </c>
      <c r="I16" s="4" t="s">
        <v>25</v>
      </c>
      <c r="K16" s="4">
        <v>36.700000000000003</v>
      </c>
      <c r="L16" s="4">
        <v>18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92</v>
      </c>
      <c r="V16" s="4" t="s">
        <v>29</v>
      </c>
    </row>
    <row r="17" spans="1:22">
      <c r="A17" s="2">
        <v>44768.391881840274</v>
      </c>
      <c r="B17" s="3" t="s">
        <v>101</v>
      </c>
      <c r="C17" s="4" t="s">
        <v>22</v>
      </c>
      <c r="G17" s="4" t="s">
        <v>102</v>
      </c>
      <c r="H17" s="4" t="s">
        <v>103</v>
      </c>
      <c r="I17" s="4" t="s">
        <v>25</v>
      </c>
      <c r="K17" s="4">
        <v>36.200000000000003</v>
      </c>
      <c r="L17" s="4">
        <v>12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44768.453562650466</v>
      </c>
      <c r="B18" s="3" t="s">
        <v>104</v>
      </c>
      <c r="C18" s="4" t="s">
        <v>22</v>
      </c>
      <c r="G18" s="4" t="s">
        <v>105</v>
      </c>
      <c r="H18" s="4" t="s">
        <v>106</v>
      </c>
      <c r="I18" s="4" t="s">
        <v>43</v>
      </c>
      <c r="J18" s="4" t="s">
        <v>27</v>
      </c>
      <c r="K18" s="4">
        <v>36.4</v>
      </c>
      <c r="L18" s="4">
        <v>14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107</v>
      </c>
      <c r="V18" s="4" t="s">
        <v>29</v>
      </c>
    </row>
    <row r="19" spans="1:22">
      <c r="A19" s="2">
        <v>44768.668819837963</v>
      </c>
      <c r="B19" s="3" t="s">
        <v>108</v>
      </c>
      <c r="C19" s="4" t="s">
        <v>22</v>
      </c>
      <c r="G19" s="4" t="s">
        <v>94</v>
      </c>
      <c r="H19" s="4" t="s">
        <v>95</v>
      </c>
      <c r="I19" s="4" t="s">
        <v>25</v>
      </c>
      <c r="K19" s="4">
        <v>36.5</v>
      </c>
      <c r="L19" s="4">
        <v>18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44768.669299652778</v>
      </c>
      <c r="B20" s="3" t="s">
        <v>76</v>
      </c>
      <c r="C20" s="4" t="s">
        <v>22</v>
      </c>
      <c r="G20" s="4" t="s">
        <v>77</v>
      </c>
      <c r="H20" s="4" t="s">
        <v>78</v>
      </c>
      <c r="I20" s="4" t="s">
        <v>25</v>
      </c>
      <c r="K20" s="4">
        <v>36.200000000000003</v>
      </c>
      <c r="L20" s="4">
        <v>12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44768.715228032408</v>
      </c>
      <c r="B21" s="3" t="s">
        <v>109</v>
      </c>
      <c r="C21" s="4" t="s">
        <v>22</v>
      </c>
      <c r="G21" s="4" t="s">
        <v>110</v>
      </c>
      <c r="H21" s="4" t="s">
        <v>111</v>
      </c>
      <c r="I21" s="4" t="s">
        <v>25</v>
      </c>
      <c r="K21" s="4">
        <v>36.4</v>
      </c>
      <c r="L21" s="4">
        <v>16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96</v>
      </c>
      <c r="U21" s="4" t="s">
        <v>92</v>
      </c>
      <c r="V21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3" width="18.85546875" customWidth="1"/>
  </cols>
  <sheetData>
    <row r="1" spans="1: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112</v>
      </c>
      <c r="J1" s="1" t="s">
        <v>113</v>
      </c>
      <c r="K1" s="1" t="s">
        <v>114</v>
      </c>
      <c r="L1" s="1" t="s">
        <v>115</v>
      </c>
      <c r="M1" s="1" t="s">
        <v>116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</row>
    <row r="2" spans="1:27">
      <c r="A2" s="2">
        <v>44769.257163668983</v>
      </c>
      <c r="B2" s="3" t="s">
        <v>44</v>
      </c>
      <c r="C2" s="4" t="s">
        <v>22</v>
      </c>
      <c r="G2" s="4" t="s">
        <v>45</v>
      </c>
      <c r="H2" s="4" t="s">
        <v>46</v>
      </c>
      <c r="I2" s="4" t="s">
        <v>117</v>
      </c>
      <c r="N2" s="4" t="s">
        <v>25</v>
      </c>
      <c r="P2" s="4">
        <v>36.6</v>
      </c>
      <c r="Q2" s="4">
        <v>17</v>
      </c>
      <c r="R2" s="4" t="s">
        <v>26</v>
      </c>
      <c r="S2" s="4" t="s">
        <v>27</v>
      </c>
      <c r="T2" s="4" t="s">
        <v>27</v>
      </c>
      <c r="V2" s="4" t="s">
        <v>28</v>
      </c>
      <c r="X2" s="4" t="s">
        <v>28</v>
      </c>
      <c r="Y2" s="4" t="s">
        <v>28</v>
      </c>
      <c r="Z2" s="4" t="s">
        <v>47</v>
      </c>
      <c r="AA2" s="4" t="s">
        <v>29</v>
      </c>
    </row>
    <row r="3" spans="1:27">
      <c r="A3" s="2">
        <v>44769.329522743057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118</v>
      </c>
      <c r="L3" s="4" t="s">
        <v>119</v>
      </c>
      <c r="N3" s="4" t="s">
        <v>25</v>
      </c>
      <c r="P3" s="4">
        <v>36.5</v>
      </c>
      <c r="Q3" s="4">
        <v>18</v>
      </c>
      <c r="R3" s="4" t="s">
        <v>26</v>
      </c>
      <c r="S3" s="4" t="s">
        <v>27</v>
      </c>
      <c r="T3" s="4" t="s">
        <v>27</v>
      </c>
      <c r="V3" s="4" t="s">
        <v>28</v>
      </c>
      <c r="X3" s="4" t="s">
        <v>28</v>
      </c>
      <c r="Y3" s="4" t="s">
        <v>28</v>
      </c>
      <c r="Z3" s="4" t="s">
        <v>120</v>
      </c>
      <c r="AA3" s="4" t="s">
        <v>29</v>
      </c>
    </row>
    <row r="4" spans="1:27">
      <c r="A4" s="2">
        <v>44769.329935891205</v>
      </c>
      <c r="B4" s="3" t="s">
        <v>121</v>
      </c>
      <c r="C4" s="4" t="s">
        <v>22</v>
      </c>
      <c r="G4" s="4" t="s">
        <v>122</v>
      </c>
      <c r="H4" s="4" t="s">
        <v>123</v>
      </c>
      <c r="I4" s="4" t="s">
        <v>124</v>
      </c>
      <c r="L4" s="4" t="s">
        <v>119</v>
      </c>
      <c r="N4" s="4" t="s">
        <v>43</v>
      </c>
      <c r="O4" s="4" t="s">
        <v>27</v>
      </c>
      <c r="P4" s="4">
        <v>36.6</v>
      </c>
      <c r="Q4" s="4">
        <v>18</v>
      </c>
      <c r="R4" s="4" t="s">
        <v>26</v>
      </c>
      <c r="S4" s="4" t="s">
        <v>27</v>
      </c>
      <c r="T4" s="4" t="s">
        <v>27</v>
      </c>
      <c r="V4" s="4" t="s">
        <v>28</v>
      </c>
      <c r="X4" s="4" t="s">
        <v>28</v>
      </c>
      <c r="Y4" s="4" t="s">
        <v>28</v>
      </c>
      <c r="Z4" s="4" t="s">
        <v>28</v>
      </c>
      <c r="AA4" s="4" t="s">
        <v>29</v>
      </c>
    </row>
    <row r="5" spans="1:27">
      <c r="A5" s="2">
        <v>44769.335619594909</v>
      </c>
      <c r="B5" s="3" t="s">
        <v>33</v>
      </c>
      <c r="C5" s="4" t="s">
        <v>22</v>
      </c>
      <c r="G5" s="4" t="s">
        <v>34</v>
      </c>
      <c r="H5" s="4" t="s">
        <v>35</v>
      </c>
      <c r="I5" s="4" t="s">
        <v>124</v>
      </c>
      <c r="L5" s="4" t="s">
        <v>125</v>
      </c>
      <c r="N5" s="4" t="s">
        <v>25</v>
      </c>
      <c r="P5" s="4">
        <v>36.4</v>
      </c>
      <c r="Q5" s="4">
        <v>29</v>
      </c>
      <c r="R5" s="4" t="s">
        <v>26</v>
      </c>
      <c r="S5" s="4" t="s">
        <v>27</v>
      </c>
      <c r="T5" s="4" t="s">
        <v>27</v>
      </c>
      <c r="V5" s="4" t="s">
        <v>28</v>
      </c>
      <c r="X5" s="4" t="s">
        <v>28</v>
      </c>
      <c r="Y5" s="4" t="s">
        <v>28</v>
      </c>
      <c r="Z5" s="4" t="s">
        <v>36</v>
      </c>
      <c r="AA5" s="4" t="s">
        <v>29</v>
      </c>
    </row>
    <row r="6" spans="1:27">
      <c r="A6" s="2">
        <v>44769.338895127315</v>
      </c>
      <c r="B6" s="3" t="s">
        <v>126</v>
      </c>
      <c r="C6" s="4" t="s">
        <v>22</v>
      </c>
      <c r="G6" s="4" t="s">
        <v>52</v>
      </c>
      <c r="H6" s="4" t="s">
        <v>53</v>
      </c>
      <c r="I6" s="4" t="s">
        <v>124</v>
      </c>
      <c r="L6" s="4" t="s">
        <v>127</v>
      </c>
      <c r="N6" s="4" t="s">
        <v>25</v>
      </c>
      <c r="P6" s="4">
        <v>36.5</v>
      </c>
      <c r="Q6" s="4">
        <v>32</v>
      </c>
      <c r="R6" s="4" t="s">
        <v>26</v>
      </c>
      <c r="S6" s="4" t="s">
        <v>27</v>
      </c>
      <c r="T6" s="4" t="s">
        <v>27</v>
      </c>
      <c r="V6" s="4" t="s">
        <v>28</v>
      </c>
      <c r="X6" s="4" t="s">
        <v>28</v>
      </c>
      <c r="Y6" s="4" t="s">
        <v>28</v>
      </c>
      <c r="Z6" s="4" t="s">
        <v>28</v>
      </c>
      <c r="AA6" s="4" t="s">
        <v>29</v>
      </c>
    </row>
    <row r="7" spans="1:27">
      <c r="A7" s="2">
        <v>44769.33890263889</v>
      </c>
      <c r="B7" s="4" t="s">
        <v>37</v>
      </c>
      <c r="C7" s="4" t="s">
        <v>22</v>
      </c>
      <c r="G7" s="4" t="s">
        <v>38</v>
      </c>
      <c r="H7" s="4" t="s">
        <v>39</v>
      </c>
      <c r="I7" s="4" t="s">
        <v>128</v>
      </c>
      <c r="J7" s="4" t="s">
        <v>129</v>
      </c>
      <c r="K7" s="4" t="s">
        <v>130</v>
      </c>
      <c r="N7" s="4" t="s">
        <v>25</v>
      </c>
      <c r="P7" s="4">
        <v>36.5</v>
      </c>
      <c r="Q7" s="4">
        <v>100</v>
      </c>
      <c r="R7" s="4" t="s">
        <v>26</v>
      </c>
      <c r="S7" s="4" t="s">
        <v>27</v>
      </c>
      <c r="T7" s="4" t="s">
        <v>27</v>
      </c>
      <c r="V7" s="4" t="s">
        <v>28</v>
      </c>
      <c r="X7" s="4" t="s">
        <v>28</v>
      </c>
      <c r="Y7" s="4" t="s">
        <v>28</v>
      </c>
      <c r="Z7" s="4" t="s">
        <v>28</v>
      </c>
      <c r="AA7" s="4" t="s">
        <v>29</v>
      </c>
    </row>
    <row r="8" spans="1:27">
      <c r="A8" s="2">
        <v>44769.339504189818</v>
      </c>
      <c r="B8" s="3" t="s">
        <v>48</v>
      </c>
      <c r="C8" s="4" t="s">
        <v>22</v>
      </c>
      <c r="G8" s="4" t="s">
        <v>49</v>
      </c>
      <c r="H8" s="4" t="s">
        <v>50</v>
      </c>
      <c r="I8" s="4" t="s">
        <v>128</v>
      </c>
      <c r="J8" s="4" t="s">
        <v>131</v>
      </c>
      <c r="K8" s="4" t="s">
        <v>132</v>
      </c>
      <c r="N8" s="4" t="s">
        <v>25</v>
      </c>
      <c r="P8" s="4">
        <v>36.4</v>
      </c>
      <c r="Q8" s="4">
        <v>18</v>
      </c>
      <c r="R8" s="4" t="s">
        <v>26</v>
      </c>
      <c r="S8" s="4" t="s">
        <v>27</v>
      </c>
      <c r="T8" s="4" t="s">
        <v>27</v>
      </c>
      <c r="V8" s="4" t="s">
        <v>28</v>
      </c>
      <c r="X8" s="4" t="s">
        <v>28</v>
      </c>
      <c r="Y8" s="4" t="s">
        <v>28</v>
      </c>
      <c r="Z8" s="4" t="s">
        <v>28</v>
      </c>
      <c r="AA8" s="4" t="s">
        <v>29</v>
      </c>
    </row>
    <row r="9" spans="1:27">
      <c r="A9" s="2">
        <v>44769.343902569446</v>
      </c>
      <c r="B9" s="3" t="s">
        <v>40</v>
      </c>
      <c r="C9" s="4" t="s">
        <v>41</v>
      </c>
      <c r="D9" s="4" t="s">
        <v>42</v>
      </c>
      <c r="E9" s="4">
        <v>794</v>
      </c>
      <c r="I9" s="4" t="s">
        <v>128</v>
      </c>
      <c r="J9" s="4" t="s">
        <v>131</v>
      </c>
      <c r="K9" s="4" t="s">
        <v>132</v>
      </c>
      <c r="N9" s="4" t="s">
        <v>43</v>
      </c>
      <c r="O9" s="4" t="s">
        <v>27</v>
      </c>
      <c r="P9" s="4">
        <v>36.6</v>
      </c>
      <c r="Q9" s="4">
        <v>14</v>
      </c>
      <c r="R9" s="4" t="s">
        <v>26</v>
      </c>
      <c r="S9" s="4" t="s">
        <v>27</v>
      </c>
      <c r="T9" s="4" t="s">
        <v>27</v>
      </c>
      <c r="V9" s="4" t="s">
        <v>28</v>
      </c>
      <c r="X9" s="4" t="s">
        <v>28</v>
      </c>
      <c r="Y9" s="4" t="s">
        <v>28</v>
      </c>
      <c r="Z9" s="4" t="s">
        <v>36</v>
      </c>
      <c r="AA9" s="4" t="s">
        <v>29</v>
      </c>
    </row>
    <row r="10" spans="1:27">
      <c r="A10" s="2">
        <v>44769.350420011571</v>
      </c>
      <c r="B10" s="4" t="s">
        <v>61</v>
      </c>
      <c r="C10" s="4" t="s">
        <v>22</v>
      </c>
      <c r="G10" s="4" t="s">
        <v>62</v>
      </c>
      <c r="H10" s="4" t="s">
        <v>63</v>
      </c>
      <c r="I10" s="4" t="s">
        <v>124</v>
      </c>
      <c r="L10" s="4" t="s">
        <v>133</v>
      </c>
      <c r="N10" s="4" t="s">
        <v>25</v>
      </c>
      <c r="P10" s="4">
        <v>36.700000000000003</v>
      </c>
      <c r="Q10" s="4">
        <v>18</v>
      </c>
      <c r="R10" s="4" t="s">
        <v>26</v>
      </c>
      <c r="S10" s="4" t="s">
        <v>27</v>
      </c>
      <c r="T10" s="4" t="s">
        <v>27</v>
      </c>
      <c r="V10" s="4" t="s">
        <v>28</v>
      </c>
      <c r="X10" s="4" t="s">
        <v>28</v>
      </c>
      <c r="Y10" s="4" t="s">
        <v>28</v>
      </c>
      <c r="Z10" s="4" t="s">
        <v>134</v>
      </c>
      <c r="AA10" s="4" t="s">
        <v>29</v>
      </c>
    </row>
    <row r="11" spans="1:27">
      <c r="A11" s="2">
        <v>44769.359268807872</v>
      </c>
      <c r="B11" s="3" t="s">
        <v>86</v>
      </c>
      <c r="C11" s="4" t="s">
        <v>22</v>
      </c>
      <c r="G11" s="4" t="s">
        <v>87</v>
      </c>
      <c r="H11" s="4" t="s">
        <v>88</v>
      </c>
      <c r="I11" s="4" t="s">
        <v>124</v>
      </c>
      <c r="L11" s="4" t="s">
        <v>119</v>
      </c>
      <c r="N11" s="4" t="s">
        <v>25</v>
      </c>
      <c r="P11" s="4">
        <v>36.6</v>
      </c>
      <c r="Q11" s="4">
        <v>24</v>
      </c>
      <c r="R11" s="4" t="s">
        <v>26</v>
      </c>
      <c r="S11" s="4" t="s">
        <v>27</v>
      </c>
      <c r="T11" s="4" t="s">
        <v>27</v>
      </c>
      <c r="V11" s="4" t="s">
        <v>28</v>
      </c>
      <c r="X11" s="4" t="s">
        <v>28</v>
      </c>
      <c r="Y11" s="4" t="s">
        <v>28</v>
      </c>
      <c r="Z11" s="4" t="s">
        <v>28</v>
      </c>
      <c r="AA11" s="4" t="s">
        <v>29</v>
      </c>
    </row>
    <row r="12" spans="1:27">
      <c r="A12" s="2">
        <v>44769.370199837962</v>
      </c>
      <c r="B12" s="4" t="s">
        <v>82</v>
      </c>
      <c r="C12" s="4" t="s">
        <v>41</v>
      </c>
      <c r="D12" s="4" t="s">
        <v>42</v>
      </c>
      <c r="E12" s="4">
        <v>723</v>
      </c>
      <c r="I12" s="4" t="s">
        <v>128</v>
      </c>
      <c r="J12" s="4" t="s">
        <v>131</v>
      </c>
      <c r="K12" s="4" t="s">
        <v>130</v>
      </c>
      <c r="N12" s="4" t="s">
        <v>25</v>
      </c>
      <c r="P12" s="4">
        <v>36.4</v>
      </c>
      <c r="Q12" s="4">
        <v>20</v>
      </c>
      <c r="R12" s="4" t="s">
        <v>26</v>
      </c>
      <c r="S12" s="4" t="s">
        <v>27</v>
      </c>
      <c r="T12" s="4" t="s">
        <v>27</v>
      </c>
      <c r="V12" s="4" t="s">
        <v>28</v>
      </c>
      <c r="X12" s="4" t="s">
        <v>28</v>
      </c>
      <c r="Y12" s="4" t="s">
        <v>96</v>
      </c>
      <c r="Z12" s="4" t="s">
        <v>100</v>
      </c>
      <c r="AA12" s="4" t="s">
        <v>29</v>
      </c>
    </row>
    <row r="13" spans="1:27">
      <c r="A13" s="2">
        <v>44769.376996643521</v>
      </c>
      <c r="B13" s="3" t="s">
        <v>69</v>
      </c>
      <c r="C13" s="4" t="s">
        <v>22</v>
      </c>
      <c r="G13" s="4" t="s">
        <v>70</v>
      </c>
      <c r="H13" s="4" t="s">
        <v>71</v>
      </c>
      <c r="I13" s="4" t="s">
        <v>128</v>
      </c>
      <c r="J13" s="4" t="s">
        <v>131</v>
      </c>
      <c r="K13" s="4" t="s">
        <v>130</v>
      </c>
      <c r="N13" s="4" t="s">
        <v>25</v>
      </c>
      <c r="P13" s="4">
        <v>36.5</v>
      </c>
      <c r="Q13" s="4">
        <v>12</v>
      </c>
      <c r="R13" s="4" t="s">
        <v>26</v>
      </c>
      <c r="S13" s="4" t="s">
        <v>27</v>
      </c>
      <c r="T13" s="4" t="s">
        <v>27</v>
      </c>
      <c r="V13" s="4" t="s">
        <v>28</v>
      </c>
      <c r="X13" s="4" t="s">
        <v>28</v>
      </c>
      <c r="Y13" s="4" t="s">
        <v>28</v>
      </c>
      <c r="Z13" s="4" t="s">
        <v>135</v>
      </c>
      <c r="AA13" s="4" t="s">
        <v>29</v>
      </c>
    </row>
    <row r="14" spans="1:27">
      <c r="A14" s="2">
        <v>44769.378458645835</v>
      </c>
      <c r="B14" s="3" t="s">
        <v>68</v>
      </c>
      <c r="C14" s="4" t="s">
        <v>41</v>
      </c>
      <c r="D14" s="4" t="s">
        <v>42</v>
      </c>
      <c r="E14" s="4">
        <v>619</v>
      </c>
      <c r="I14" s="4" t="s">
        <v>128</v>
      </c>
      <c r="J14" s="4" t="s">
        <v>131</v>
      </c>
      <c r="K14" s="4" t="s">
        <v>132</v>
      </c>
      <c r="N14" s="4" t="s">
        <v>43</v>
      </c>
      <c r="O14" s="4" t="s">
        <v>27</v>
      </c>
      <c r="P14" s="4">
        <v>36.6</v>
      </c>
      <c r="Q14" s="4">
        <v>17</v>
      </c>
      <c r="R14" s="4" t="s">
        <v>26</v>
      </c>
      <c r="S14" s="4" t="s">
        <v>27</v>
      </c>
      <c r="T14" s="4" t="s">
        <v>27</v>
      </c>
      <c r="V14" s="4" t="s">
        <v>28</v>
      </c>
      <c r="X14" s="4" t="s">
        <v>28</v>
      </c>
      <c r="Y14" s="4" t="s">
        <v>28</v>
      </c>
      <c r="Z14" s="4" t="s">
        <v>36</v>
      </c>
      <c r="AA14" s="4" t="s">
        <v>29</v>
      </c>
    </row>
    <row r="15" spans="1:27">
      <c r="A15" s="2">
        <v>44769.382093703709</v>
      </c>
      <c r="B15" s="3" t="s">
        <v>73</v>
      </c>
      <c r="C15" s="4" t="s">
        <v>22</v>
      </c>
      <c r="G15" s="4" t="s">
        <v>98</v>
      </c>
      <c r="H15" s="4" t="s">
        <v>75</v>
      </c>
      <c r="I15" s="4" t="s">
        <v>124</v>
      </c>
      <c r="L15" s="4" t="s">
        <v>133</v>
      </c>
      <c r="N15" s="4" t="s">
        <v>25</v>
      </c>
      <c r="P15" s="4">
        <v>36.6</v>
      </c>
      <c r="Q15" s="4">
        <v>26</v>
      </c>
      <c r="R15" s="4" t="s">
        <v>26</v>
      </c>
      <c r="S15" s="4" t="s">
        <v>27</v>
      </c>
      <c r="T15" s="4" t="s">
        <v>27</v>
      </c>
      <c r="V15" s="4" t="s">
        <v>28</v>
      </c>
      <c r="X15" s="4" t="s">
        <v>28</v>
      </c>
      <c r="Y15" s="4" t="s">
        <v>28</v>
      </c>
      <c r="Z15" s="4" t="s">
        <v>28</v>
      </c>
      <c r="AA15" s="4" t="s">
        <v>29</v>
      </c>
    </row>
    <row r="16" spans="1:27">
      <c r="A16" s="2">
        <v>44769.469186215283</v>
      </c>
      <c r="B16" s="4" t="s">
        <v>54</v>
      </c>
      <c r="C16" s="4" t="s">
        <v>22</v>
      </c>
      <c r="G16" s="4" t="s">
        <v>55</v>
      </c>
      <c r="H16" s="4" t="s">
        <v>56</v>
      </c>
      <c r="I16" s="4" t="s">
        <v>27</v>
      </c>
      <c r="M16" s="4" t="s">
        <v>27</v>
      </c>
      <c r="N16" s="4" t="s">
        <v>25</v>
      </c>
      <c r="P16" s="4">
        <v>36.6</v>
      </c>
      <c r="Q16" s="4">
        <v>20</v>
      </c>
      <c r="R16" s="4" t="s">
        <v>26</v>
      </c>
      <c r="S16" s="4" t="s">
        <v>27</v>
      </c>
      <c r="T16" s="4" t="s">
        <v>27</v>
      </c>
      <c r="V16" s="4" t="s">
        <v>29</v>
      </c>
      <c r="W16" s="4" t="s">
        <v>57</v>
      </c>
      <c r="X16" s="4" t="s">
        <v>28</v>
      </c>
      <c r="Y16" s="4" t="s">
        <v>28</v>
      </c>
      <c r="Z16" s="4" t="s">
        <v>28</v>
      </c>
      <c r="AA16" s="4" t="s">
        <v>29</v>
      </c>
    </row>
    <row r="17" spans="1:27">
      <c r="A17" s="2">
        <v>44769.485698761579</v>
      </c>
      <c r="B17" s="3" t="s">
        <v>89</v>
      </c>
      <c r="C17" s="4" t="s">
        <v>41</v>
      </c>
      <c r="D17" s="4" t="s">
        <v>90</v>
      </c>
      <c r="F17" s="4" t="s">
        <v>91</v>
      </c>
      <c r="I17" s="4" t="s">
        <v>117</v>
      </c>
      <c r="N17" s="4" t="s">
        <v>25</v>
      </c>
      <c r="P17" s="4">
        <v>36.700000000000003</v>
      </c>
      <c r="Q17" s="4">
        <v>18</v>
      </c>
      <c r="R17" s="4" t="s">
        <v>26</v>
      </c>
      <c r="S17" s="4" t="s">
        <v>27</v>
      </c>
      <c r="T17" s="4" t="s">
        <v>27</v>
      </c>
      <c r="V17" s="4" t="s">
        <v>28</v>
      </c>
      <c r="X17" s="4" t="s">
        <v>28</v>
      </c>
      <c r="Y17" s="4" t="s">
        <v>28</v>
      </c>
      <c r="Z17" s="4" t="s">
        <v>92</v>
      </c>
      <c r="AA17" s="4" t="s">
        <v>29</v>
      </c>
    </row>
    <row r="18" spans="1:27">
      <c r="A18" s="2">
        <v>44769.687188692129</v>
      </c>
      <c r="B18" s="3" t="s">
        <v>85</v>
      </c>
      <c r="C18" s="4" t="s">
        <v>41</v>
      </c>
      <c r="D18" s="4" t="s">
        <v>42</v>
      </c>
      <c r="E18" s="4">
        <v>566</v>
      </c>
      <c r="I18" s="4" t="s">
        <v>124</v>
      </c>
      <c r="L18" s="4" t="s">
        <v>133</v>
      </c>
      <c r="N18" s="4" t="s">
        <v>43</v>
      </c>
      <c r="O18" s="4" t="s">
        <v>27</v>
      </c>
      <c r="P18" s="4">
        <v>36.299999999999997</v>
      </c>
      <c r="Q18" s="4">
        <v>16</v>
      </c>
      <c r="R18" s="4" t="s">
        <v>26</v>
      </c>
      <c r="S18" s="4" t="s">
        <v>27</v>
      </c>
      <c r="T18" s="4" t="s">
        <v>27</v>
      </c>
      <c r="V18" s="4" t="s">
        <v>28</v>
      </c>
      <c r="X18" s="4" t="s">
        <v>28</v>
      </c>
      <c r="Y18" s="4" t="s">
        <v>28</v>
      </c>
      <c r="Z18" s="4" t="s">
        <v>36</v>
      </c>
      <c r="AA18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44770.254942002313</v>
      </c>
      <c r="B2" s="3" t="s">
        <v>44</v>
      </c>
      <c r="C2" s="4" t="s">
        <v>22</v>
      </c>
      <c r="G2" s="4" t="s">
        <v>45</v>
      </c>
      <c r="H2" s="4" t="s">
        <v>46</v>
      </c>
      <c r="I2" s="4" t="s">
        <v>25</v>
      </c>
      <c r="K2" s="4">
        <v>36.6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47</v>
      </c>
      <c r="V2" s="4" t="s">
        <v>29</v>
      </c>
    </row>
    <row r="3" spans="1:22">
      <c r="A3" s="2">
        <v>44770.317821990742</v>
      </c>
      <c r="B3" s="3" t="s">
        <v>30</v>
      </c>
      <c r="C3" s="4" t="s">
        <v>22</v>
      </c>
      <c r="G3" s="4" t="s">
        <v>31</v>
      </c>
      <c r="H3" s="4" t="s">
        <v>32</v>
      </c>
      <c r="I3" s="4" t="s">
        <v>25</v>
      </c>
      <c r="K3" s="4">
        <v>36.299999999999997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120</v>
      </c>
      <c r="V3" s="4" t="s">
        <v>29</v>
      </c>
    </row>
    <row r="4" spans="1:22">
      <c r="A4" s="2">
        <v>44770.31783565972</v>
      </c>
      <c r="B4" s="3" t="s">
        <v>73</v>
      </c>
      <c r="C4" s="4" t="s">
        <v>22</v>
      </c>
      <c r="G4" s="4" t="s">
        <v>98</v>
      </c>
      <c r="H4" s="4" t="s">
        <v>75</v>
      </c>
      <c r="I4" s="4" t="s">
        <v>25</v>
      </c>
      <c r="K4" s="4">
        <v>36.4</v>
      </c>
      <c r="L4" s="4">
        <v>24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44770.32764802083</v>
      </c>
      <c r="B5" s="3" t="s">
        <v>33</v>
      </c>
      <c r="C5" s="4" t="s">
        <v>22</v>
      </c>
      <c r="G5" s="4" t="s">
        <v>34</v>
      </c>
      <c r="H5" s="4" t="s">
        <v>35</v>
      </c>
      <c r="I5" s="4" t="s">
        <v>25</v>
      </c>
      <c r="K5" s="4">
        <v>36.6</v>
      </c>
      <c r="L5" s="4">
        <v>29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36</v>
      </c>
      <c r="V5" s="4" t="s">
        <v>29</v>
      </c>
    </row>
    <row r="6" spans="1:22">
      <c r="A6" s="2">
        <v>44770.328110706017</v>
      </c>
      <c r="B6" s="4" t="s">
        <v>37</v>
      </c>
      <c r="C6" s="4" t="s">
        <v>22</v>
      </c>
      <c r="G6" s="4" t="s">
        <v>38</v>
      </c>
      <c r="H6" s="4" t="s">
        <v>39</v>
      </c>
      <c r="I6" s="4" t="s">
        <v>25</v>
      </c>
      <c r="K6" s="4">
        <v>36.5</v>
      </c>
      <c r="L6" s="4">
        <v>100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44770.329526099536</v>
      </c>
      <c r="B7" s="3" t="s">
        <v>21</v>
      </c>
      <c r="C7" s="4" t="s">
        <v>22</v>
      </c>
      <c r="G7" s="4" t="s">
        <v>23</v>
      </c>
      <c r="H7" s="4" t="s">
        <v>24</v>
      </c>
      <c r="I7" s="4" t="s">
        <v>25</v>
      </c>
      <c r="K7" s="4">
        <v>36.4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44770.331136342589</v>
      </c>
      <c r="B8" s="3" t="s">
        <v>51</v>
      </c>
      <c r="C8" s="4" t="s">
        <v>22</v>
      </c>
      <c r="G8" s="4" t="s">
        <v>52</v>
      </c>
      <c r="H8" s="4" t="s">
        <v>53</v>
      </c>
      <c r="I8" s="4" t="s">
        <v>25</v>
      </c>
      <c r="K8" s="4">
        <v>36.5</v>
      </c>
      <c r="L8" s="4">
        <v>32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44770.33136596065</v>
      </c>
      <c r="B9" s="3" t="s">
        <v>48</v>
      </c>
      <c r="C9" s="4" t="s">
        <v>22</v>
      </c>
      <c r="G9" s="4" t="s">
        <v>49</v>
      </c>
      <c r="H9" s="4" t="s">
        <v>50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44770.334500196761</v>
      </c>
      <c r="B10" s="4" t="s">
        <v>54</v>
      </c>
      <c r="C10" s="4" t="s">
        <v>22</v>
      </c>
      <c r="G10" s="4" t="s">
        <v>55</v>
      </c>
      <c r="H10" s="4" t="s">
        <v>56</v>
      </c>
      <c r="I10" s="4" t="s">
        <v>25</v>
      </c>
      <c r="K10" s="4">
        <v>36</v>
      </c>
      <c r="L10" s="4">
        <v>19</v>
      </c>
      <c r="M10" s="4" t="s">
        <v>26</v>
      </c>
      <c r="N10" s="4" t="s">
        <v>27</v>
      </c>
      <c r="O10" s="4" t="s">
        <v>27</v>
      </c>
      <c r="Q10" s="4" t="s">
        <v>29</v>
      </c>
      <c r="R10" s="4" t="s">
        <v>57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44770.346676620371</v>
      </c>
      <c r="B11" s="3" t="s">
        <v>86</v>
      </c>
      <c r="C11" s="4" t="s">
        <v>22</v>
      </c>
      <c r="G11" s="4" t="s">
        <v>87</v>
      </c>
      <c r="H11" s="4" t="s">
        <v>88</v>
      </c>
      <c r="I11" s="4" t="s">
        <v>25</v>
      </c>
      <c r="K11" s="4">
        <v>36.6</v>
      </c>
      <c r="L11" s="4">
        <v>24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44770.354419432872</v>
      </c>
      <c r="B12" s="3" t="s">
        <v>89</v>
      </c>
      <c r="C12" s="4" t="s">
        <v>41</v>
      </c>
      <c r="D12" s="4" t="s">
        <v>90</v>
      </c>
      <c r="F12" s="4" t="s">
        <v>91</v>
      </c>
      <c r="I12" s="4" t="s">
        <v>25</v>
      </c>
      <c r="K12" s="4">
        <v>36.4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136</v>
      </c>
      <c r="V12" s="4" t="s">
        <v>29</v>
      </c>
    </row>
    <row r="13" spans="1:22">
      <c r="A13" s="2">
        <v>44770.355173275464</v>
      </c>
      <c r="B13" s="3" t="s">
        <v>40</v>
      </c>
      <c r="C13" s="4" t="s">
        <v>41</v>
      </c>
      <c r="D13" s="4" t="s">
        <v>42</v>
      </c>
      <c r="E13" s="4">
        <v>794</v>
      </c>
      <c r="I13" s="4" t="s">
        <v>43</v>
      </c>
      <c r="J13" s="4" t="s">
        <v>27</v>
      </c>
      <c r="K13" s="4">
        <v>36.4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36</v>
      </c>
      <c r="V13" s="4" t="s">
        <v>29</v>
      </c>
    </row>
    <row r="14" spans="1:22">
      <c r="A14" s="2">
        <v>44770.467687326389</v>
      </c>
      <c r="B14" s="4" t="s">
        <v>82</v>
      </c>
      <c r="C14" s="4" t="s">
        <v>41</v>
      </c>
      <c r="D14" s="4" t="s">
        <v>42</v>
      </c>
      <c r="E14" s="4">
        <v>723</v>
      </c>
      <c r="I14" s="4" t="s">
        <v>25</v>
      </c>
      <c r="K14" s="4">
        <v>36.5</v>
      </c>
      <c r="L14" s="4">
        <v>20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96</v>
      </c>
      <c r="U14" s="4" t="s">
        <v>100</v>
      </c>
      <c r="V14" s="4" t="s">
        <v>29</v>
      </c>
    </row>
    <row r="15" spans="1:22">
      <c r="A15" s="2">
        <v>44770.570600451392</v>
      </c>
      <c r="B15" s="4" t="s">
        <v>61</v>
      </c>
      <c r="C15" s="4" t="s">
        <v>22</v>
      </c>
      <c r="G15" s="4" t="s">
        <v>62</v>
      </c>
      <c r="H15" s="4" t="s">
        <v>63</v>
      </c>
      <c r="I15" s="4" t="s">
        <v>25</v>
      </c>
      <c r="K15" s="4">
        <v>36.200000000000003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96</v>
      </c>
      <c r="U15" s="4" t="s">
        <v>60</v>
      </c>
      <c r="V15" s="4" t="s">
        <v>29</v>
      </c>
    </row>
    <row r="16" spans="1:22">
      <c r="A16" s="2">
        <v>44770.578091238422</v>
      </c>
      <c r="B16" s="3" t="s">
        <v>79</v>
      </c>
      <c r="C16" s="4" t="s">
        <v>22</v>
      </c>
      <c r="G16" s="4" t="s">
        <v>80</v>
      </c>
      <c r="H16" s="4" t="s">
        <v>81</v>
      </c>
      <c r="I16" s="4" t="s">
        <v>25</v>
      </c>
      <c r="K16" s="4">
        <v>36.5</v>
      </c>
      <c r="L16" s="4">
        <v>20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44770.646627210648</v>
      </c>
      <c r="B17" s="3" t="s">
        <v>85</v>
      </c>
      <c r="C17" s="4" t="s">
        <v>41</v>
      </c>
      <c r="D17" s="4" t="s">
        <v>42</v>
      </c>
      <c r="E17" s="4">
        <v>566</v>
      </c>
      <c r="I17" s="4" t="s">
        <v>43</v>
      </c>
      <c r="J17" s="4" t="s">
        <v>27</v>
      </c>
      <c r="K17" s="4">
        <v>36.6</v>
      </c>
      <c r="L17" s="4">
        <v>16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36</v>
      </c>
      <c r="V17" s="4" t="s">
        <v>29</v>
      </c>
    </row>
    <row r="18" spans="1:22">
      <c r="A18" s="2">
        <v>44770.782990601852</v>
      </c>
      <c r="B18" s="3" t="s">
        <v>69</v>
      </c>
      <c r="C18" s="4" t="s">
        <v>22</v>
      </c>
      <c r="G18" s="4" t="s">
        <v>70</v>
      </c>
      <c r="H18" s="4" t="s">
        <v>71</v>
      </c>
      <c r="I18" s="4" t="s">
        <v>25</v>
      </c>
      <c r="K18" s="4">
        <v>36.5</v>
      </c>
      <c r="L18" s="4">
        <v>12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135</v>
      </c>
      <c r="V18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0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44771.270555532406</v>
      </c>
      <c r="B2" s="3" t="s">
        <v>33</v>
      </c>
      <c r="C2" s="4" t="s">
        <v>22</v>
      </c>
      <c r="G2" s="4" t="s">
        <v>34</v>
      </c>
      <c r="H2" s="4" t="s">
        <v>35</v>
      </c>
      <c r="I2" s="4" t="s">
        <v>25</v>
      </c>
      <c r="K2" s="4">
        <v>36.4</v>
      </c>
      <c r="L2" s="4">
        <v>29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36</v>
      </c>
      <c r="V2" s="4" t="s">
        <v>29</v>
      </c>
    </row>
    <row r="3" spans="1:22">
      <c r="A3" s="2">
        <v>44771.274105277778</v>
      </c>
      <c r="B3" s="4" t="s">
        <v>37</v>
      </c>
      <c r="C3" s="4" t="s">
        <v>22</v>
      </c>
      <c r="G3" s="4" t="s">
        <v>38</v>
      </c>
      <c r="H3" s="4" t="s">
        <v>39</v>
      </c>
      <c r="I3" s="4" t="s">
        <v>25</v>
      </c>
      <c r="K3" s="4">
        <v>36.4</v>
      </c>
      <c r="L3" s="4">
        <v>100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44771.282452858795</v>
      </c>
      <c r="B4" s="3" t="s">
        <v>30</v>
      </c>
      <c r="C4" s="4" t="s">
        <v>22</v>
      </c>
      <c r="G4" s="4" t="s">
        <v>31</v>
      </c>
      <c r="H4" s="4" t="s">
        <v>32</v>
      </c>
      <c r="I4" s="4" t="s">
        <v>25</v>
      </c>
      <c r="K4" s="4">
        <v>36.4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120</v>
      </c>
      <c r="V4" s="4" t="s">
        <v>29</v>
      </c>
    </row>
    <row r="5" spans="1:22">
      <c r="A5" s="2">
        <v>44771.283597928239</v>
      </c>
      <c r="B5" s="3" t="s">
        <v>21</v>
      </c>
      <c r="C5" s="4" t="s">
        <v>22</v>
      </c>
      <c r="G5" s="4" t="s">
        <v>23</v>
      </c>
      <c r="H5" s="4" t="s">
        <v>24</v>
      </c>
      <c r="I5" s="4" t="s">
        <v>25</v>
      </c>
      <c r="K5" s="4">
        <v>36.299999999999997</v>
      </c>
      <c r="L5" s="4">
        <v>22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44771.28843252315</v>
      </c>
      <c r="B6" s="3" t="s">
        <v>51</v>
      </c>
      <c r="C6" s="4" t="s">
        <v>22</v>
      </c>
      <c r="G6" s="4" t="s">
        <v>52</v>
      </c>
      <c r="H6" s="4" t="s">
        <v>53</v>
      </c>
      <c r="I6" s="4" t="s">
        <v>25</v>
      </c>
      <c r="K6" s="4">
        <v>36.4</v>
      </c>
      <c r="L6" s="4">
        <v>32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44771.298384236114</v>
      </c>
      <c r="B7" s="4" t="s">
        <v>82</v>
      </c>
      <c r="C7" s="4" t="s">
        <v>41</v>
      </c>
      <c r="D7" s="4" t="s">
        <v>42</v>
      </c>
      <c r="E7" s="4">
        <v>723</v>
      </c>
      <c r="I7" s="4" t="s">
        <v>25</v>
      </c>
      <c r="K7" s="4">
        <v>36.700000000000003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100</v>
      </c>
      <c r="V7" s="4" t="s">
        <v>29</v>
      </c>
    </row>
    <row r="8" spans="1:22">
      <c r="A8" s="2">
        <v>44771.300320011578</v>
      </c>
      <c r="B8" s="3" t="s">
        <v>86</v>
      </c>
      <c r="C8" s="4" t="s">
        <v>22</v>
      </c>
      <c r="G8" s="4" t="s">
        <v>87</v>
      </c>
      <c r="H8" s="4" t="s">
        <v>88</v>
      </c>
      <c r="I8" s="4" t="s">
        <v>25</v>
      </c>
      <c r="K8" s="4">
        <v>36.6</v>
      </c>
      <c r="L8" s="4">
        <v>24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44771.30057039352</v>
      </c>
      <c r="B9" s="3" t="s">
        <v>48</v>
      </c>
      <c r="C9" s="4" t="s">
        <v>22</v>
      </c>
      <c r="G9" s="4" t="s">
        <v>49</v>
      </c>
      <c r="H9" s="4" t="s">
        <v>50</v>
      </c>
      <c r="I9" s="4" t="s">
        <v>25</v>
      </c>
      <c r="K9" s="4">
        <v>36.4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44771.305315046295</v>
      </c>
      <c r="B10" s="4" t="s">
        <v>61</v>
      </c>
      <c r="C10" s="4" t="s">
        <v>22</v>
      </c>
      <c r="G10" s="4" t="s">
        <v>62</v>
      </c>
      <c r="H10" s="4" t="s">
        <v>63</v>
      </c>
      <c r="I10" s="4" t="s">
        <v>25</v>
      </c>
      <c r="K10" s="4">
        <v>36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44771.308764305555</v>
      </c>
      <c r="B11" s="3" t="s">
        <v>68</v>
      </c>
      <c r="C11" s="4" t="s">
        <v>41</v>
      </c>
      <c r="D11" s="4" t="s">
        <v>42</v>
      </c>
      <c r="E11" s="4">
        <v>619</v>
      </c>
      <c r="I11" s="4" t="s">
        <v>43</v>
      </c>
      <c r="J11" s="4" t="s">
        <v>27</v>
      </c>
      <c r="K11" s="4">
        <v>36.5</v>
      </c>
      <c r="L11" s="4">
        <v>18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36</v>
      </c>
      <c r="V11" s="4" t="s">
        <v>29</v>
      </c>
    </row>
    <row r="12" spans="1:22">
      <c r="A12" s="2">
        <v>44771.310016111107</v>
      </c>
      <c r="B12" s="3" t="s">
        <v>73</v>
      </c>
      <c r="C12" s="4" t="s">
        <v>22</v>
      </c>
      <c r="G12" s="4" t="s">
        <v>98</v>
      </c>
      <c r="H12" s="4" t="s">
        <v>75</v>
      </c>
      <c r="I12" s="4" t="s">
        <v>25</v>
      </c>
      <c r="K12" s="4">
        <v>36</v>
      </c>
      <c r="L12" s="4">
        <v>24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44771.311785462967</v>
      </c>
      <c r="B13" s="3" t="s">
        <v>69</v>
      </c>
      <c r="C13" s="4" t="s">
        <v>22</v>
      </c>
      <c r="G13" s="4" t="s">
        <v>70</v>
      </c>
      <c r="H13" s="4" t="s">
        <v>71</v>
      </c>
      <c r="I13" s="4" t="s">
        <v>25</v>
      </c>
      <c r="K13" s="4">
        <v>36.5</v>
      </c>
      <c r="L13" s="4">
        <v>12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72</v>
      </c>
      <c r="V13" s="4" t="s">
        <v>29</v>
      </c>
    </row>
    <row r="14" spans="1:22">
      <c r="A14" s="2">
        <v>44771.321550370369</v>
      </c>
      <c r="B14" s="3" t="s">
        <v>108</v>
      </c>
      <c r="C14" s="4" t="s">
        <v>22</v>
      </c>
      <c r="G14" s="4" t="s">
        <v>94</v>
      </c>
      <c r="H14" s="4" t="s">
        <v>95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44771.33978923611</v>
      </c>
      <c r="B15" s="3" t="s">
        <v>101</v>
      </c>
      <c r="C15" s="4" t="s">
        <v>22</v>
      </c>
      <c r="G15" s="4" t="s">
        <v>102</v>
      </c>
      <c r="H15" s="4" t="s">
        <v>103</v>
      </c>
      <c r="I15" s="4" t="s">
        <v>25</v>
      </c>
      <c r="K15" s="4">
        <v>36.4</v>
      </c>
      <c r="L15" s="4">
        <v>12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44771.344631099535</v>
      </c>
      <c r="B16" s="3" t="s">
        <v>76</v>
      </c>
      <c r="C16" s="4" t="s">
        <v>22</v>
      </c>
      <c r="G16" s="4" t="s">
        <v>77</v>
      </c>
      <c r="H16" s="4" t="s">
        <v>78</v>
      </c>
      <c r="I16" s="4" t="s">
        <v>25</v>
      </c>
      <c r="K16" s="4">
        <v>36.200000000000003</v>
      </c>
      <c r="L16" s="4">
        <v>12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44771.347138055557</v>
      </c>
      <c r="B17" s="3" t="s">
        <v>44</v>
      </c>
      <c r="C17" s="4" t="s">
        <v>22</v>
      </c>
      <c r="G17" s="4" t="s">
        <v>45</v>
      </c>
      <c r="H17" s="4" t="s">
        <v>46</v>
      </c>
      <c r="I17" s="4" t="s">
        <v>25</v>
      </c>
      <c r="K17" s="4">
        <v>36.6</v>
      </c>
      <c r="L17" s="4">
        <v>17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47</v>
      </c>
      <c r="V17" s="4" t="s">
        <v>29</v>
      </c>
    </row>
    <row r="18" spans="1:22">
      <c r="A18" s="2">
        <v>44771.367287326386</v>
      </c>
      <c r="B18" s="3" t="s">
        <v>89</v>
      </c>
      <c r="C18" s="4" t="s">
        <v>41</v>
      </c>
      <c r="D18" s="4" t="s">
        <v>90</v>
      </c>
      <c r="F18" s="4" t="s">
        <v>91</v>
      </c>
      <c r="I18" s="4" t="s">
        <v>25</v>
      </c>
      <c r="K18" s="4">
        <v>36.6</v>
      </c>
      <c r="L18" s="4">
        <v>18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92</v>
      </c>
      <c r="V18" s="4" t="s">
        <v>29</v>
      </c>
    </row>
    <row r="19" spans="1:22">
      <c r="A19" s="2">
        <v>44771.431316828704</v>
      </c>
      <c r="B19" s="3" t="s">
        <v>79</v>
      </c>
      <c r="C19" s="4" t="s">
        <v>22</v>
      </c>
      <c r="G19" s="4" t="s">
        <v>80</v>
      </c>
      <c r="H19" s="4" t="s">
        <v>81</v>
      </c>
      <c r="I19" s="4" t="s">
        <v>25</v>
      </c>
      <c r="K19" s="4">
        <v>36.5</v>
      </c>
      <c r="L19" s="4">
        <v>20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28</v>
      </c>
      <c r="V19" s="4" t="s">
        <v>29</v>
      </c>
    </row>
    <row r="20" spans="1:22">
      <c r="A20" s="2">
        <v>44771.495076168983</v>
      </c>
      <c r="B20" s="4" t="s">
        <v>54</v>
      </c>
      <c r="C20" s="4" t="s">
        <v>22</v>
      </c>
      <c r="G20" s="4" t="s">
        <v>55</v>
      </c>
      <c r="H20" s="4" t="s">
        <v>56</v>
      </c>
      <c r="I20" s="4" t="s">
        <v>25</v>
      </c>
      <c r="K20" s="4">
        <v>36.6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29</v>
      </c>
      <c r="R20" s="4" t="s">
        <v>57</v>
      </c>
      <c r="S20" s="4" t="s">
        <v>28</v>
      </c>
      <c r="T20" s="4" t="s">
        <v>28</v>
      </c>
      <c r="U20" s="4" t="s">
        <v>28</v>
      </c>
      <c r="V20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44772.297206064817</v>
      </c>
      <c r="B2" s="4">
        <v>36.4</v>
      </c>
      <c r="C2" s="4" t="s">
        <v>22</v>
      </c>
      <c r="G2" s="4" t="s">
        <v>49</v>
      </c>
      <c r="H2" s="4" t="s">
        <v>50</v>
      </c>
      <c r="I2" s="4" t="s">
        <v>25</v>
      </c>
      <c r="K2" s="4">
        <v>36.4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44772.306418333334</v>
      </c>
      <c r="B3" s="3" t="s">
        <v>40</v>
      </c>
      <c r="C3" s="4" t="s">
        <v>41</v>
      </c>
      <c r="D3" s="4" t="s">
        <v>42</v>
      </c>
      <c r="E3" s="4">
        <v>794</v>
      </c>
      <c r="I3" s="4" t="s">
        <v>43</v>
      </c>
      <c r="J3" s="4" t="s">
        <v>27</v>
      </c>
      <c r="K3" s="4">
        <v>36.6</v>
      </c>
      <c r="L3" s="4">
        <v>12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137</v>
      </c>
      <c r="V3" s="4" t="s">
        <v>29</v>
      </c>
    </row>
    <row r="4" spans="1:22">
      <c r="A4" s="2">
        <v>44772.310412928244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44772.316696319445</v>
      </c>
      <c r="B5" s="3" t="s">
        <v>44</v>
      </c>
      <c r="C5" s="4" t="s">
        <v>22</v>
      </c>
      <c r="G5" s="4" t="s">
        <v>45</v>
      </c>
      <c r="H5" s="4" t="s">
        <v>46</v>
      </c>
      <c r="I5" s="4" t="s">
        <v>25</v>
      </c>
      <c r="K5" s="4">
        <v>36.6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47</v>
      </c>
      <c r="V5" s="4" t="s">
        <v>29</v>
      </c>
    </row>
    <row r="6" spans="1:22">
      <c r="A6" s="2">
        <v>44772.40004980324</v>
      </c>
      <c r="B6" s="3" t="s">
        <v>138</v>
      </c>
      <c r="C6" s="4" t="s">
        <v>22</v>
      </c>
      <c r="G6" s="4" t="s">
        <v>38</v>
      </c>
      <c r="H6" s="4" t="s">
        <v>39</v>
      </c>
      <c r="I6" s="4" t="s">
        <v>25</v>
      </c>
      <c r="K6" s="4">
        <v>36.5</v>
      </c>
      <c r="L6" s="4">
        <v>100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44772.526509432872</v>
      </c>
      <c r="B7" s="3" t="s">
        <v>79</v>
      </c>
      <c r="C7" s="4" t="s">
        <v>22</v>
      </c>
      <c r="G7" s="4" t="s">
        <v>80</v>
      </c>
      <c r="H7" s="4" t="s">
        <v>81</v>
      </c>
      <c r="I7" s="4" t="s">
        <v>25</v>
      </c>
      <c r="K7" s="4">
        <v>36.4</v>
      </c>
      <c r="L7" s="4">
        <v>20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44772.59680373843</v>
      </c>
      <c r="B8" s="3" t="s">
        <v>30</v>
      </c>
      <c r="C8" s="4" t="s">
        <v>22</v>
      </c>
      <c r="G8" s="4" t="s">
        <v>31</v>
      </c>
      <c r="H8" s="4" t="s">
        <v>32</v>
      </c>
      <c r="I8" s="4" t="s">
        <v>25</v>
      </c>
      <c r="K8" s="4">
        <v>36.200000000000003</v>
      </c>
      <c r="L8" s="4">
        <v>18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PKII-TR4 Recipients</vt:lpstr>
      <vt:lpstr>Non-compliance (Filtered)</vt:lpstr>
      <vt:lpstr>July 25</vt:lpstr>
      <vt:lpstr>July 26</vt:lpstr>
      <vt:lpstr>July 27</vt:lpstr>
      <vt:lpstr>July 28</vt:lpstr>
      <vt:lpstr>July 29</vt:lpstr>
      <vt:lpstr>July 30</vt:lpstr>
      <vt:lpstr>July 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2022-08-04T01:30:56Z</dcterms:modified>
</cp:coreProperties>
</file>