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BD4241F8-582A-4A65-B4A3-2EF9731E78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Davao HC Recepients " sheetId="9" r:id="rId2"/>
    <sheet name="Mar 21" sheetId="1" r:id="rId3"/>
    <sheet name="Mar 22" sheetId="2" r:id="rId4"/>
    <sheet name="Mar 23" sheetId="3" r:id="rId5"/>
    <sheet name="Mar 24" sheetId="4" r:id="rId6"/>
    <sheet name="Mar 25" sheetId="5" r:id="rId7"/>
    <sheet name="Mar 26" sheetId="6" r:id="rId8"/>
    <sheet name="Mar 27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17" i="9"/>
  <c r="G18" i="9"/>
  <c r="G19" i="9"/>
  <c r="N19" i="9" s="1"/>
  <c r="G20" i="9"/>
  <c r="G21" i="9"/>
  <c r="G22" i="9"/>
  <c r="G23" i="9"/>
  <c r="N23" i="9" s="1"/>
  <c r="G24" i="9"/>
  <c r="G25" i="9"/>
  <c r="G26" i="9"/>
  <c r="G27" i="9"/>
  <c r="N27" i="9" s="1"/>
  <c r="G28" i="9"/>
  <c r="G30" i="9"/>
  <c r="G31" i="9"/>
  <c r="N31" i="9" s="1"/>
  <c r="G32" i="9"/>
  <c r="G33" i="9"/>
  <c r="G34" i="9"/>
  <c r="G35" i="9"/>
  <c r="N35" i="9" s="1"/>
  <c r="G36" i="9"/>
  <c r="G37" i="9"/>
  <c r="G38" i="9"/>
  <c r="G39" i="9"/>
  <c r="N39" i="9" s="1"/>
  <c r="G40" i="9"/>
  <c r="G41" i="9"/>
  <c r="G42" i="9"/>
  <c r="G43" i="9"/>
  <c r="G44" i="9"/>
  <c r="G45" i="9"/>
  <c r="G46" i="9"/>
  <c r="G47" i="9"/>
  <c r="G48" i="9"/>
  <c r="G49" i="9"/>
  <c r="G50" i="9"/>
  <c r="H3" i="9"/>
  <c r="H5" i="9"/>
  <c r="H7" i="9"/>
  <c r="H8" i="9"/>
  <c r="H11" i="9"/>
  <c r="H15" i="9"/>
  <c r="H17" i="9"/>
  <c r="H18" i="9"/>
  <c r="H19" i="9"/>
  <c r="H20" i="9"/>
  <c r="H21" i="9"/>
  <c r="H22" i="9"/>
  <c r="H23" i="9"/>
  <c r="H24" i="9"/>
  <c r="H25" i="9"/>
  <c r="H26" i="9"/>
  <c r="H27" i="9"/>
  <c r="H28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N46" i="9" s="1"/>
  <c r="H47" i="9"/>
  <c r="H48" i="9"/>
  <c r="H49" i="9"/>
  <c r="H50" i="9"/>
  <c r="I3" i="9"/>
  <c r="I5" i="9"/>
  <c r="I7" i="9"/>
  <c r="I8" i="9"/>
  <c r="I11" i="9"/>
  <c r="I15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N38" i="9" s="1"/>
  <c r="I39" i="9"/>
  <c r="I40" i="9"/>
  <c r="I41" i="9"/>
  <c r="I42" i="9"/>
  <c r="I43" i="9"/>
  <c r="I44" i="9"/>
  <c r="I45" i="9"/>
  <c r="I46" i="9"/>
  <c r="I47" i="9"/>
  <c r="I48" i="9"/>
  <c r="I49" i="9"/>
  <c r="I50" i="9"/>
  <c r="J3" i="9"/>
  <c r="J5" i="9"/>
  <c r="J7" i="9"/>
  <c r="J8" i="9"/>
  <c r="J11" i="9"/>
  <c r="J15" i="9"/>
  <c r="J17" i="9"/>
  <c r="J18" i="9"/>
  <c r="J19" i="9"/>
  <c r="J20" i="9"/>
  <c r="J21" i="9"/>
  <c r="J22" i="9"/>
  <c r="N22" i="9" s="1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K3" i="9"/>
  <c r="K5" i="9"/>
  <c r="K7" i="9"/>
  <c r="K8" i="9"/>
  <c r="K11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L3" i="9"/>
  <c r="L5" i="9"/>
  <c r="L7" i="9"/>
  <c r="L8" i="9"/>
  <c r="L11" i="9"/>
  <c r="L15" i="9"/>
  <c r="L17" i="9"/>
  <c r="L18" i="9"/>
  <c r="L19" i="9"/>
  <c r="L20" i="9"/>
  <c r="L21" i="9"/>
  <c r="L22" i="9"/>
  <c r="L23" i="9"/>
  <c r="L24" i="9"/>
  <c r="L25" i="9"/>
  <c r="L26" i="9"/>
  <c r="L27" i="9"/>
  <c r="L28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M3" i="9"/>
  <c r="M5" i="9"/>
  <c r="M7" i="9"/>
  <c r="M8" i="9"/>
  <c r="M11" i="9"/>
  <c r="M15" i="9"/>
  <c r="M17" i="9"/>
  <c r="N17" i="9" s="1"/>
  <c r="M18" i="9"/>
  <c r="M19" i="9"/>
  <c r="M20" i="9"/>
  <c r="M21" i="9"/>
  <c r="M22" i="9"/>
  <c r="M23" i="9"/>
  <c r="M24" i="9"/>
  <c r="M25" i="9"/>
  <c r="N25" i="9" s="1"/>
  <c r="M26" i="9"/>
  <c r="M27" i="9"/>
  <c r="M28" i="9"/>
  <c r="M30" i="9"/>
  <c r="M31" i="9"/>
  <c r="M32" i="9"/>
  <c r="M33" i="9"/>
  <c r="N33" i="9" s="1"/>
  <c r="M34" i="9"/>
  <c r="M35" i="9"/>
  <c r="M36" i="9"/>
  <c r="M37" i="9"/>
  <c r="M38" i="9"/>
  <c r="M39" i="9"/>
  <c r="M40" i="9"/>
  <c r="M41" i="9"/>
  <c r="N41" i="9" s="1"/>
  <c r="M42" i="9"/>
  <c r="M43" i="9"/>
  <c r="M44" i="9"/>
  <c r="M45" i="9"/>
  <c r="M46" i="9"/>
  <c r="M47" i="9"/>
  <c r="N47" i="9" s="1"/>
  <c r="M48" i="9"/>
  <c r="M49" i="9"/>
  <c r="N49" i="9" s="1"/>
  <c r="M50" i="9"/>
  <c r="M2" i="9"/>
  <c r="L2" i="9"/>
  <c r="K2" i="9"/>
  <c r="J2" i="9"/>
  <c r="I2" i="9"/>
  <c r="H2" i="9"/>
  <c r="G2" i="9"/>
  <c r="N48" i="9"/>
  <c r="N45" i="9"/>
  <c r="N44" i="9"/>
  <c r="N40" i="9"/>
  <c r="N37" i="9"/>
  <c r="N36" i="9"/>
  <c r="N32" i="9"/>
  <c r="N30" i="9"/>
  <c r="C29" i="9"/>
  <c r="G29" i="9" s="1"/>
  <c r="N28" i="9"/>
  <c r="N24" i="9"/>
  <c r="N21" i="9"/>
  <c r="N20" i="9"/>
  <c r="C16" i="9"/>
  <c r="G16" i="9" s="1"/>
  <c r="C15" i="9"/>
  <c r="G15" i="9" s="1"/>
  <c r="C14" i="9"/>
  <c r="L14" i="9" s="1"/>
  <c r="C13" i="9"/>
  <c r="G13" i="9" s="1"/>
  <c r="C12" i="9"/>
  <c r="G12" i="9" s="1"/>
  <c r="C11" i="9"/>
  <c r="G11" i="9" s="1"/>
  <c r="C10" i="9"/>
  <c r="M10" i="9" s="1"/>
  <c r="C9" i="9"/>
  <c r="G9" i="9" s="1"/>
  <c r="N8" i="9"/>
  <c r="C7" i="9"/>
  <c r="G7" i="9" s="1"/>
  <c r="C6" i="9"/>
  <c r="L6" i="9" s="1"/>
  <c r="N5" i="9"/>
  <c r="C4" i="9"/>
  <c r="G4" i="9" s="1"/>
  <c r="C3" i="9"/>
  <c r="G3" i="9" s="1"/>
  <c r="J14" i="9" l="1"/>
  <c r="J10" i="9"/>
  <c r="J6" i="9"/>
  <c r="I14" i="9"/>
  <c r="I10" i="9"/>
  <c r="I6" i="9"/>
  <c r="H14" i="9"/>
  <c r="H10" i="9"/>
  <c r="H6" i="9"/>
  <c r="G14" i="9"/>
  <c r="G10" i="9"/>
  <c r="G6" i="9"/>
  <c r="L10" i="9"/>
  <c r="K14" i="9"/>
  <c r="K10" i="9"/>
  <c r="K6" i="9"/>
  <c r="M29" i="9"/>
  <c r="M13" i="9"/>
  <c r="M9" i="9"/>
  <c r="L29" i="9"/>
  <c r="L13" i="9"/>
  <c r="L9" i="9"/>
  <c r="K29" i="9"/>
  <c r="K13" i="9"/>
  <c r="K9" i="9"/>
  <c r="J29" i="9"/>
  <c r="J13" i="9"/>
  <c r="J9" i="9"/>
  <c r="I29" i="9"/>
  <c r="I13" i="9"/>
  <c r="I9" i="9"/>
  <c r="H29" i="9"/>
  <c r="H13" i="9"/>
  <c r="H9" i="9"/>
  <c r="M14" i="9"/>
  <c r="M6" i="9"/>
  <c r="M16" i="9"/>
  <c r="M12" i="9"/>
  <c r="M4" i="9"/>
  <c r="L16" i="9"/>
  <c r="L12" i="9"/>
  <c r="L4" i="9"/>
  <c r="K16" i="9"/>
  <c r="K12" i="9"/>
  <c r="K4" i="9"/>
  <c r="J16" i="9"/>
  <c r="J12" i="9"/>
  <c r="J4" i="9"/>
  <c r="I16" i="9"/>
  <c r="I12" i="9"/>
  <c r="I4" i="9"/>
  <c r="H16" i="9"/>
  <c r="H12" i="9"/>
  <c r="H4" i="9"/>
  <c r="N43" i="9"/>
  <c r="N42" i="9"/>
  <c r="N26" i="9"/>
  <c r="N34" i="9"/>
  <c r="N18" i="9"/>
  <c r="N10" i="9"/>
  <c r="N50" i="9"/>
  <c r="N9" i="9"/>
  <c r="N2" i="9"/>
  <c r="N3" i="9"/>
  <c r="L51" i="9"/>
  <c r="N14" i="9"/>
  <c r="I51" i="9"/>
  <c r="N12" i="9"/>
  <c r="N13" i="9"/>
  <c r="N15" i="9"/>
  <c r="N6" i="9"/>
  <c r="J51" i="9"/>
  <c r="H51" i="9"/>
  <c r="K51" i="9"/>
  <c r="N11" i="9"/>
  <c r="M51" i="9"/>
  <c r="N4" i="9" l="1"/>
  <c r="N16" i="9"/>
  <c r="N29" i="9"/>
  <c r="N7" i="9"/>
  <c r="G51" i="9"/>
</calcChain>
</file>

<file path=xl/sharedStrings.xml><?xml version="1.0" encoding="utf-8"?>
<sst xmlns="http://schemas.openxmlformats.org/spreadsheetml/2006/main" count="3704" uniqueCount="1483">
  <si>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</si>
  <si>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</si>
  <si>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</si>
  <si>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</si>
  <si>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</si>
  <si>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</si>
  <si>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</si>
  <si>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</si>
  <si>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</si>
  <si>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</si>
  <si>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</si>
  <si>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</si>
  <si>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</si>
  <si>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</si>
  <si>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</si>
  <si>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</si>
  <si>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</si>
  <si>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</si>
  <si>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</si>
  <si>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</si>
  <si>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</si>
  <si>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</si>
  <si>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</si>
  <si>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</si>
  <si>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</si>
  <si>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</si>
  <si>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</si>
  <si>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</si>
  <si>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</si>
  <si>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Hair Salon/Barbershop</t>
  </si>
  <si>
    <t>Yes</t>
  </si>
  <si>
    <t>097555565621</t>
  </si>
  <si>
    <t>Input Employee Number</t>
  </si>
  <si>
    <t>Consultant</t>
  </si>
  <si>
    <t>C604</t>
  </si>
  <si>
    <t>Market (Supermarkets, Local "Palengke and Talipapa")</t>
  </si>
  <si>
    <t>NA</t>
  </si>
  <si>
    <t>+639778990227</t>
  </si>
  <si>
    <t>C812</t>
  </si>
  <si>
    <t>09064827082</t>
  </si>
  <si>
    <t>Wenceslao</t>
  </si>
  <si>
    <t>Guieb</t>
  </si>
  <si>
    <t>n/a</t>
  </si>
  <si>
    <t>09182215864</t>
  </si>
  <si>
    <t>C428</t>
  </si>
  <si>
    <t>Yes, refer to previous response</t>
  </si>
  <si>
    <t>09922410702</t>
  </si>
  <si>
    <t>Ernel</t>
  </si>
  <si>
    <t>Dungca</t>
  </si>
  <si>
    <t>09451065339</t>
  </si>
  <si>
    <t>Employee (Regular/Temporary)</t>
  </si>
  <si>
    <t>C773</t>
  </si>
  <si>
    <t>09672143222</t>
  </si>
  <si>
    <t>Leo</t>
  </si>
  <si>
    <t>Sacendoncillo</t>
  </si>
  <si>
    <t>na</t>
  </si>
  <si>
    <t>09174529914</t>
  </si>
  <si>
    <t>Aaron</t>
  </si>
  <si>
    <t>Pabines</t>
  </si>
  <si>
    <t>09368928481</t>
  </si>
  <si>
    <t>EDGARDO</t>
  </si>
  <si>
    <t>MUNDAL</t>
  </si>
  <si>
    <t>09176646515</t>
  </si>
  <si>
    <t>C256</t>
  </si>
  <si>
    <t>+639560598750</t>
  </si>
  <si>
    <t>Danilo</t>
  </si>
  <si>
    <t>Lamsen</t>
  </si>
  <si>
    <t>diabetes</t>
  </si>
  <si>
    <t>09454938909</t>
  </si>
  <si>
    <t>Maria Theresa</t>
  </si>
  <si>
    <t>Tamdang</t>
  </si>
  <si>
    <t>Female</t>
  </si>
  <si>
    <t>09391541277</t>
  </si>
  <si>
    <t>09273685100</t>
  </si>
  <si>
    <t>Jeremy</t>
  </si>
  <si>
    <t>Lopez</t>
  </si>
  <si>
    <t>09515305106</t>
  </si>
  <si>
    <t>C801</t>
  </si>
  <si>
    <t>09355393185</t>
  </si>
  <si>
    <t>C767</t>
  </si>
  <si>
    <t>09294917480</t>
  </si>
  <si>
    <t>lyle</t>
  </si>
  <si>
    <t>sarmiento</t>
  </si>
  <si>
    <t>09124797593</t>
  </si>
  <si>
    <t>peter</t>
  </si>
  <si>
    <t>andos</t>
  </si>
  <si>
    <t>Reynaldo</t>
  </si>
  <si>
    <t>Payot</t>
  </si>
  <si>
    <t>09284548673</t>
  </si>
  <si>
    <t>C370</t>
  </si>
  <si>
    <t>09958545138</t>
  </si>
  <si>
    <t>C797</t>
  </si>
  <si>
    <t>09176399084</t>
  </si>
  <si>
    <t>09287101354</t>
  </si>
  <si>
    <t>Christopher</t>
  </si>
  <si>
    <t>Cartera</t>
  </si>
  <si>
    <t>Assigned in Davao City</t>
  </si>
  <si>
    <t>09261107442</t>
  </si>
  <si>
    <t>C774</t>
  </si>
  <si>
    <t>09260622285</t>
  </si>
  <si>
    <t>Sarah</t>
  </si>
  <si>
    <t>Calipes</t>
  </si>
  <si>
    <t>09460335270</t>
  </si>
  <si>
    <t>C811</t>
  </si>
  <si>
    <t>09065259809</t>
  </si>
  <si>
    <t>09560912234</t>
  </si>
  <si>
    <t>DELIA</t>
  </si>
  <si>
    <t>BERNARDEZ</t>
  </si>
  <si>
    <t>OFFICE</t>
  </si>
  <si>
    <t>leo</t>
  </si>
  <si>
    <t>09065256809</t>
  </si>
  <si>
    <t>C432</t>
  </si>
  <si>
    <t>09396056793</t>
  </si>
  <si>
    <t>C796</t>
  </si>
  <si>
    <t>09755565621</t>
  </si>
  <si>
    <t>OFFICE / JOBSITE</t>
  </si>
  <si>
    <t>Caipes</t>
  </si>
  <si>
    <t>Project site</t>
  </si>
  <si>
    <t>0928548673</t>
  </si>
  <si>
    <t>C710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</si>
  <si>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</si>
  <si>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</si>
  <si>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</si>
  <si>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</si>
  <si>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</si>
  <si>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</si>
  <si>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Wedding or funeral</t>
  </si>
  <si>
    <t>Moderna</t>
  </si>
  <si>
    <t>AstraZeneca</t>
  </si>
  <si>
    <t>North Portal Tunnel Site</t>
  </si>
  <si>
    <t>Skip</t>
  </si>
  <si>
    <t>0946035270</t>
  </si>
  <si>
    <t>Yes, I am fully vaccinated</t>
  </si>
  <si>
    <t>Pfizer-BioNTech</t>
  </si>
  <si>
    <t>Assiged in Davao City</t>
  </si>
  <si>
    <t>Sinovac</t>
  </si>
  <si>
    <t>Oxford-AstraZeneca</t>
  </si>
  <si>
    <t>Choice Mart - Wood Lane</t>
  </si>
  <si>
    <t>Hospitals/Clinic</t>
  </si>
  <si>
    <t>c710</t>
  </si>
  <si>
    <t>MariaTheresa</t>
  </si>
  <si>
    <t>09175552854</t>
  </si>
  <si>
    <t>Na</t>
  </si>
  <si>
    <t>Neighbourhood Basketball courts</t>
  </si>
  <si>
    <t>0995754138</t>
  </si>
  <si>
    <t>Jobsite</t>
  </si>
  <si>
    <t>Maria theresa</t>
  </si>
  <si>
    <t>Lyle</t>
  </si>
  <si>
    <t>Sarmiento</t>
  </si>
  <si>
    <t>SM Lanang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</si>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</sst>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4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4">
    <cellStyle name="Hyperlink 2 2" xfId="3" xr:uid="{84C7358D-3FBB-429A-A6B6-9BCE29EFC031}"/>
    <cellStyle name="Normal" xfId="0" builtinId="0"/>
    <cellStyle name="Normal 2" xfId="2" xr:uid="{71E85962-18AD-4CA5-89B5-6ECB5D2E05B8}"/>
    <cellStyle name="Normal 2 2" xfId="1" xr:uid="{4A8B3D93-2E4C-48EC-B49F-AF3557F18A49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2C2-B0F5-4869-AA01-752419347EB9}">
  <dimension ref="A1:G1000"/>
  <sheetViews>
    <sheetView workbookViewId="0">
      <selection activeCell="C41" sqref="C41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5" width="8.72656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28">
      <c r="A1" s="5" t="s">
        <v>150</v>
      </c>
      <c r="B1" s="5" t="s">
        <v>151</v>
      </c>
      <c r="C1" s="6" t="s">
        <v>4</v>
      </c>
      <c r="D1" s="6" t="s">
        <v>6</v>
      </c>
      <c r="E1" s="6" t="s">
        <v>5</v>
      </c>
      <c r="F1" s="5" t="s">
        <v>152</v>
      </c>
    </row>
    <row r="2" spans="1:7" ht="14.5">
      <c r="A2" s="8" t="s">
        <v>153</v>
      </c>
      <c r="B2" s="9">
        <v>1</v>
      </c>
      <c r="C2" s="9">
        <v>53</v>
      </c>
      <c r="D2" s="9" t="s">
        <v>154</v>
      </c>
      <c r="E2" s="9" t="s">
        <v>155</v>
      </c>
      <c r="F2" s="9" t="s">
        <v>156</v>
      </c>
      <c r="G2" s="10"/>
    </row>
    <row r="3" spans="1:7" ht="14.5">
      <c r="A3" s="8" t="s">
        <v>157</v>
      </c>
      <c r="B3" s="9">
        <v>2</v>
      </c>
      <c r="C3" s="9" t="s">
        <v>158</v>
      </c>
      <c r="D3" s="9" t="s">
        <v>159</v>
      </c>
      <c r="E3" s="9" t="s">
        <v>160</v>
      </c>
      <c r="F3" s="9" t="s">
        <v>161</v>
      </c>
      <c r="G3" s="10"/>
    </row>
    <row r="4" spans="1:7" ht="45" customHeight="1">
      <c r="A4" s="11" t="s">
        <v>162</v>
      </c>
      <c r="B4" s="49">
        <v>3</v>
      </c>
      <c r="C4" s="49" t="s">
        <v>63</v>
      </c>
      <c r="D4" s="49" t="s">
        <v>163</v>
      </c>
      <c r="E4" s="49" t="s">
        <v>164</v>
      </c>
      <c r="F4" s="12" t="s">
        <v>165</v>
      </c>
      <c r="G4" s="10"/>
    </row>
    <row r="5" spans="1:7" ht="14.5">
      <c r="A5" s="13" t="s">
        <v>166</v>
      </c>
      <c r="B5" s="50"/>
      <c r="C5" s="50"/>
      <c r="D5" s="50"/>
      <c r="E5" s="50"/>
      <c r="F5" s="14"/>
      <c r="G5" s="10"/>
    </row>
    <row r="6" spans="1:7" ht="14.5">
      <c r="A6" s="15"/>
      <c r="B6" s="51"/>
      <c r="C6" s="51"/>
      <c r="D6" s="51"/>
      <c r="E6" s="51"/>
      <c r="F6" s="16" t="s">
        <v>167</v>
      </c>
      <c r="G6" s="10"/>
    </row>
    <row r="7" spans="1:7" ht="69.75" customHeight="1">
      <c r="A7" s="11" t="s">
        <v>168</v>
      </c>
      <c r="B7" s="49">
        <v>4</v>
      </c>
      <c r="C7" s="49" t="s">
        <v>169</v>
      </c>
      <c r="D7" s="49" t="s">
        <v>170</v>
      </c>
      <c r="E7" s="49" t="s">
        <v>171</v>
      </c>
      <c r="F7" s="12" t="s">
        <v>172</v>
      </c>
      <c r="G7" s="10"/>
    </row>
    <row r="8" spans="1:7" ht="14.5">
      <c r="A8" s="17" t="s">
        <v>173</v>
      </c>
      <c r="B8" s="51"/>
      <c r="C8" s="51"/>
      <c r="D8" s="51"/>
      <c r="E8" s="51"/>
      <c r="F8" s="16" t="s">
        <v>174</v>
      </c>
      <c r="G8" s="10"/>
    </row>
    <row r="9" spans="1:7" ht="14.5">
      <c r="A9" s="9"/>
      <c r="B9" s="9">
        <v>5</v>
      </c>
      <c r="C9" s="9">
        <v>785</v>
      </c>
      <c r="D9" s="9" t="s">
        <v>175</v>
      </c>
      <c r="E9" s="9" t="s">
        <v>176</v>
      </c>
      <c r="F9" s="9" t="s">
        <v>177</v>
      </c>
      <c r="G9" s="10"/>
    </row>
    <row r="10" spans="1:7" ht="60" customHeight="1">
      <c r="A10" s="11" t="s">
        <v>178</v>
      </c>
      <c r="B10" s="49">
        <v>6</v>
      </c>
      <c r="C10" s="49">
        <v>767</v>
      </c>
      <c r="D10" s="49" t="s">
        <v>179</v>
      </c>
      <c r="E10" s="49" t="s">
        <v>180</v>
      </c>
      <c r="F10" s="49" t="s">
        <v>181</v>
      </c>
      <c r="G10" s="10"/>
    </row>
    <row r="11" spans="1:7" ht="28">
      <c r="A11" s="17" t="s">
        <v>182</v>
      </c>
      <c r="B11" s="51"/>
      <c r="C11" s="51"/>
      <c r="D11" s="51"/>
      <c r="E11" s="51"/>
      <c r="F11" s="51"/>
      <c r="G11" s="10"/>
    </row>
    <row r="12" spans="1:7" ht="57" customHeight="1">
      <c r="A12" s="11" t="s">
        <v>183</v>
      </c>
      <c r="B12" s="49">
        <v>7</v>
      </c>
      <c r="C12" s="49" t="s">
        <v>184</v>
      </c>
      <c r="D12" s="49" t="s">
        <v>185</v>
      </c>
      <c r="E12" s="49" t="s">
        <v>186</v>
      </c>
      <c r="F12" s="49" t="s">
        <v>187</v>
      </c>
      <c r="G12" s="10"/>
    </row>
    <row r="13" spans="1:7" ht="14.5">
      <c r="A13" s="17" t="s">
        <v>188</v>
      </c>
      <c r="B13" s="51"/>
      <c r="C13" s="51"/>
      <c r="D13" s="51"/>
      <c r="E13" s="51"/>
      <c r="F13" s="51"/>
      <c r="G13" s="10"/>
    </row>
    <row r="14" spans="1:7" ht="14.5">
      <c r="A14" s="8" t="s">
        <v>189</v>
      </c>
      <c r="B14" s="9">
        <v>8</v>
      </c>
      <c r="C14" s="9" t="s">
        <v>190</v>
      </c>
      <c r="D14" s="9" t="s">
        <v>191</v>
      </c>
      <c r="E14" s="9" t="s">
        <v>192</v>
      </c>
      <c r="F14" s="9" t="s">
        <v>193</v>
      </c>
      <c r="G14" s="10"/>
    </row>
    <row r="15" spans="1:7" ht="82.5" customHeight="1">
      <c r="A15" s="11" t="s">
        <v>194</v>
      </c>
      <c r="B15" s="49">
        <v>9</v>
      </c>
      <c r="C15" s="49">
        <v>591</v>
      </c>
      <c r="D15" s="49" t="s">
        <v>195</v>
      </c>
      <c r="E15" s="49" t="s">
        <v>196</v>
      </c>
      <c r="F15" s="12" t="s">
        <v>197</v>
      </c>
      <c r="G15" s="10"/>
    </row>
    <row r="16" spans="1:7" ht="14.5">
      <c r="A16" s="13" t="s">
        <v>198</v>
      </c>
      <c r="B16" s="50"/>
      <c r="C16" s="50"/>
      <c r="D16" s="50"/>
      <c r="E16" s="50"/>
      <c r="F16" s="14"/>
      <c r="G16" s="10"/>
    </row>
    <row r="17" spans="1:7" ht="14.5">
      <c r="A17" s="15"/>
      <c r="B17" s="51"/>
      <c r="C17" s="51"/>
      <c r="D17" s="51"/>
      <c r="E17" s="51"/>
      <c r="F17" s="16" t="s">
        <v>199</v>
      </c>
      <c r="G17" s="10"/>
    </row>
    <row r="18" spans="1:7" ht="28">
      <c r="A18" s="8" t="s">
        <v>200</v>
      </c>
      <c r="B18" s="9">
        <v>10</v>
      </c>
      <c r="C18" s="9">
        <v>486</v>
      </c>
      <c r="D18" s="9" t="s">
        <v>201</v>
      </c>
      <c r="E18" s="9" t="s">
        <v>202</v>
      </c>
      <c r="F18" s="9" t="s">
        <v>203</v>
      </c>
      <c r="G18" s="10"/>
    </row>
    <row r="19" spans="1:7" ht="87" customHeight="1">
      <c r="A19" s="52" t="s">
        <v>204</v>
      </c>
      <c r="B19" s="49">
        <v>11</v>
      </c>
      <c r="C19" s="49">
        <v>462</v>
      </c>
      <c r="D19" s="49" t="s">
        <v>205</v>
      </c>
      <c r="E19" s="49" t="s">
        <v>206</v>
      </c>
      <c r="F19" s="12" t="s">
        <v>207</v>
      </c>
      <c r="G19" s="10"/>
    </row>
    <row r="20" spans="1:7" ht="14.5">
      <c r="A20" s="50"/>
      <c r="B20" s="50"/>
      <c r="C20" s="50"/>
      <c r="D20" s="50"/>
      <c r="E20" s="50"/>
      <c r="F20" s="14"/>
      <c r="G20" s="10"/>
    </row>
    <row r="21" spans="1:7" ht="15.75" customHeight="1">
      <c r="A21" s="51"/>
      <c r="B21" s="51"/>
      <c r="C21" s="51"/>
      <c r="D21" s="51"/>
      <c r="E21" s="51"/>
      <c r="F21" s="16" t="s">
        <v>208</v>
      </c>
      <c r="G21" s="10"/>
    </row>
    <row r="22" spans="1:7" ht="15.75" customHeight="1">
      <c r="A22" s="8" t="s">
        <v>209</v>
      </c>
      <c r="B22" s="9">
        <v>12</v>
      </c>
      <c r="C22" s="9" t="s">
        <v>210</v>
      </c>
      <c r="D22" s="9" t="s">
        <v>211</v>
      </c>
      <c r="E22" s="9" t="s">
        <v>212</v>
      </c>
      <c r="F22" s="9"/>
      <c r="G22" s="10"/>
    </row>
    <row r="23" spans="1:7" ht="80.25" customHeight="1">
      <c r="A23" s="11" t="s">
        <v>213</v>
      </c>
      <c r="B23" s="49">
        <v>13</v>
      </c>
      <c r="C23" s="49">
        <v>650</v>
      </c>
      <c r="D23" s="49" t="s">
        <v>214</v>
      </c>
      <c r="E23" s="49" t="s">
        <v>215</v>
      </c>
      <c r="F23" s="49" t="s">
        <v>216</v>
      </c>
      <c r="G23" s="10"/>
    </row>
    <row r="24" spans="1:7" ht="15.75" customHeight="1">
      <c r="A24" s="18"/>
      <c r="B24" s="50"/>
      <c r="C24" s="50"/>
      <c r="D24" s="50"/>
      <c r="E24" s="50"/>
      <c r="F24" s="50"/>
      <c r="G24" s="10"/>
    </row>
    <row r="25" spans="1:7" ht="15.75" customHeight="1">
      <c r="A25" s="17" t="s">
        <v>217</v>
      </c>
      <c r="B25" s="51"/>
      <c r="C25" s="51"/>
      <c r="D25" s="51"/>
      <c r="E25" s="51"/>
      <c r="F25" s="51"/>
      <c r="G25" s="10"/>
    </row>
    <row r="26" spans="1:7" ht="15.75" customHeight="1">
      <c r="A26" s="8" t="s">
        <v>218</v>
      </c>
      <c r="B26" s="9">
        <v>14</v>
      </c>
      <c r="C26" s="9" t="s">
        <v>219</v>
      </c>
      <c r="D26" s="9" t="s">
        <v>220</v>
      </c>
      <c r="E26" s="9" t="s">
        <v>221</v>
      </c>
      <c r="F26" s="9" t="s">
        <v>222</v>
      </c>
      <c r="G26" s="10"/>
    </row>
    <row r="27" spans="1:7" ht="15.75" customHeight="1">
      <c r="A27" s="8" t="s">
        <v>223</v>
      </c>
      <c r="B27" s="9">
        <v>15</v>
      </c>
      <c r="C27" s="9" t="s">
        <v>224</v>
      </c>
      <c r="D27" s="9" t="s">
        <v>225</v>
      </c>
      <c r="E27" s="9" t="s">
        <v>226</v>
      </c>
      <c r="F27" s="9"/>
      <c r="G27" s="10"/>
    </row>
    <row r="28" spans="1:7" ht="15.75" customHeight="1">
      <c r="A28" s="8" t="s">
        <v>227</v>
      </c>
      <c r="B28" s="9">
        <v>16</v>
      </c>
      <c r="C28" s="9">
        <v>732</v>
      </c>
      <c r="D28" s="9" t="s">
        <v>228</v>
      </c>
      <c r="E28" s="9" t="s">
        <v>229</v>
      </c>
      <c r="F28" s="9" t="s">
        <v>230</v>
      </c>
      <c r="G28" s="10"/>
    </row>
    <row r="29" spans="1:7" ht="48.75" customHeight="1">
      <c r="A29" s="52" t="s">
        <v>231</v>
      </c>
      <c r="B29" s="49">
        <v>17</v>
      </c>
      <c r="C29" s="49" t="s">
        <v>232</v>
      </c>
      <c r="D29" s="49" t="s">
        <v>233</v>
      </c>
      <c r="E29" s="49" t="s">
        <v>234</v>
      </c>
      <c r="F29" s="12" t="s">
        <v>235</v>
      </c>
      <c r="G29" s="10"/>
    </row>
    <row r="30" spans="1:7" ht="15.75" customHeight="1">
      <c r="A30" s="50"/>
      <c r="B30" s="50"/>
      <c r="C30" s="50"/>
      <c r="D30" s="50"/>
      <c r="E30" s="50"/>
      <c r="F30" s="14"/>
      <c r="G30" s="10"/>
    </row>
    <row r="31" spans="1:7" ht="15.75" customHeight="1">
      <c r="A31" s="51"/>
      <c r="B31" s="51"/>
      <c r="C31" s="51"/>
      <c r="D31" s="51"/>
      <c r="E31" s="51"/>
      <c r="F31" s="16" t="s">
        <v>236</v>
      </c>
      <c r="G31" s="10"/>
    </row>
    <row r="32" spans="1:7" ht="45" customHeight="1">
      <c r="A32" s="11" t="s">
        <v>237</v>
      </c>
      <c r="B32" s="49">
        <v>18</v>
      </c>
      <c r="C32" s="49" t="s">
        <v>238</v>
      </c>
      <c r="D32" s="49" t="s">
        <v>239</v>
      </c>
      <c r="E32" s="49" t="s">
        <v>240</v>
      </c>
      <c r="F32" s="49" t="s">
        <v>241</v>
      </c>
      <c r="G32" s="10"/>
    </row>
    <row r="33" spans="1:7" ht="15.75" customHeight="1">
      <c r="A33" s="17" t="s">
        <v>242</v>
      </c>
      <c r="B33" s="51"/>
      <c r="C33" s="51"/>
      <c r="D33" s="51"/>
      <c r="E33" s="51"/>
      <c r="F33" s="51"/>
      <c r="G33" s="10"/>
    </row>
    <row r="34" spans="1:7" ht="15.75" customHeight="1">
      <c r="A34" s="8" t="s">
        <v>243</v>
      </c>
      <c r="B34" s="9">
        <v>19</v>
      </c>
      <c r="C34" s="9" t="s">
        <v>244</v>
      </c>
      <c r="D34" s="9" t="s">
        <v>239</v>
      </c>
      <c r="E34" s="9" t="s">
        <v>245</v>
      </c>
      <c r="F34" s="9"/>
      <c r="G34" s="10"/>
    </row>
    <row r="35" spans="1:7" ht="15.75" customHeight="1">
      <c r="A35" s="8" t="s">
        <v>246</v>
      </c>
      <c r="B35" s="9">
        <v>20</v>
      </c>
      <c r="C35" s="9" t="s">
        <v>247</v>
      </c>
      <c r="D35" s="9" t="s">
        <v>248</v>
      </c>
      <c r="E35" s="9" t="s">
        <v>249</v>
      </c>
      <c r="F35" s="9"/>
      <c r="G35" s="10"/>
    </row>
    <row r="36" spans="1:7" ht="60" customHeight="1">
      <c r="A36" s="11" t="s">
        <v>250</v>
      </c>
      <c r="B36" s="49">
        <v>21</v>
      </c>
      <c r="C36" s="49">
        <v>701</v>
      </c>
      <c r="D36" s="49" t="s">
        <v>248</v>
      </c>
      <c r="E36" s="49" t="s">
        <v>251</v>
      </c>
      <c r="F36" s="49" t="s">
        <v>252</v>
      </c>
      <c r="G36" s="10"/>
    </row>
    <row r="37" spans="1:7" ht="15.75" customHeight="1">
      <c r="A37" s="18"/>
      <c r="B37" s="50"/>
      <c r="C37" s="50"/>
      <c r="D37" s="50"/>
      <c r="E37" s="50"/>
      <c r="F37" s="50"/>
      <c r="G37" s="10"/>
    </row>
    <row r="38" spans="1:7" ht="15.75" customHeight="1">
      <c r="A38" s="17" t="s">
        <v>253</v>
      </c>
      <c r="B38" s="51"/>
      <c r="C38" s="51"/>
      <c r="D38" s="51"/>
      <c r="E38" s="51"/>
      <c r="F38" s="51"/>
      <c r="G38" s="10"/>
    </row>
    <row r="39" spans="1:7" ht="60" customHeight="1">
      <c r="A39" s="11" t="s">
        <v>254</v>
      </c>
      <c r="B39" s="49">
        <v>22</v>
      </c>
      <c r="C39" s="49">
        <v>782</v>
      </c>
      <c r="D39" s="49" t="s">
        <v>255</v>
      </c>
      <c r="E39" s="49" t="s">
        <v>256</v>
      </c>
      <c r="F39" s="49" t="s">
        <v>257</v>
      </c>
      <c r="G39" s="10"/>
    </row>
    <row r="40" spans="1:7" ht="15.75" customHeight="1">
      <c r="A40" s="17" t="s">
        <v>258</v>
      </c>
      <c r="B40" s="51"/>
      <c r="C40" s="51"/>
      <c r="D40" s="51"/>
      <c r="E40" s="51"/>
      <c r="F40" s="51"/>
      <c r="G40" s="10"/>
    </row>
    <row r="41" spans="1:7" ht="15.75" customHeight="1">
      <c r="A41" s="8" t="s">
        <v>259</v>
      </c>
      <c r="B41" s="9">
        <v>23</v>
      </c>
      <c r="C41" s="9" t="s">
        <v>260</v>
      </c>
      <c r="D41" s="9" t="s">
        <v>261</v>
      </c>
      <c r="E41" s="9" t="s">
        <v>262</v>
      </c>
      <c r="F41" s="9"/>
      <c r="G41" s="10"/>
    </row>
    <row r="42" spans="1:7" ht="36" customHeight="1">
      <c r="A42" s="52" t="s">
        <v>263</v>
      </c>
      <c r="B42" s="49">
        <v>24</v>
      </c>
      <c r="C42" s="49" t="s">
        <v>264</v>
      </c>
      <c r="D42" s="49" t="s">
        <v>265</v>
      </c>
      <c r="E42" s="49" t="s">
        <v>266</v>
      </c>
      <c r="F42" s="12" t="s">
        <v>267</v>
      </c>
      <c r="G42" s="19"/>
    </row>
    <row r="43" spans="1:7" ht="15.75" customHeight="1">
      <c r="A43" s="50"/>
      <c r="B43" s="50"/>
      <c r="C43" s="50"/>
      <c r="D43" s="50"/>
      <c r="E43" s="50"/>
      <c r="F43" s="14"/>
      <c r="G43" s="20"/>
    </row>
    <row r="44" spans="1:7" ht="15.75" customHeight="1">
      <c r="A44" s="51"/>
      <c r="B44" s="51"/>
      <c r="C44" s="51"/>
      <c r="D44" s="51"/>
      <c r="E44" s="51"/>
      <c r="F44" s="16" t="s">
        <v>268</v>
      </c>
      <c r="G44" s="21"/>
    </row>
    <row r="45" spans="1:7" ht="15.75" customHeight="1">
      <c r="A45" s="8" t="s">
        <v>269</v>
      </c>
      <c r="B45" s="9">
        <v>25</v>
      </c>
      <c r="C45" s="9" t="s">
        <v>270</v>
      </c>
      <c r="D45" s="9" t="s">
        <v>271</v>
      </c>
      <c r="E45" s="9" t="s">
        <v>272</v>
      </c>
      <c r="F45" s="9" t="s">
        <v>273</v>
      </c>
      <c r="G45" s="10"/>
    </row>
    <row r="46" spans="1:7" ht="60" customHeight="1">
      <c r="A46" s="11" t="s">
        <v>274</v>
      </c>
      <c r="B46" s="49">
        <v>26</v>
      </c>
      <c r="C46" s="49">
        <v>771</v>
      </c>
      <c r="D46" s="49" t="s">
        <v>275</v>
      </c>
      <c r="E46" s="49" t="s">
        <v>276</v>
      </c>
      <c r="F46" s="49" t="s">
        <v>277</v>
      </c>
      <c r="G46" s="19"/>
    </row>
    <row r="47" spans="1:7" ht="15.75" customHeight="1">
      <c r="A47" s="17" t="s">
        <v>278</v>
      </c>
      <c r="B47" s="51"/>
      <c r="C47" s="51"/>
      <c r="D47" s="51"/>
      <c r="E47" s="51"/>
      <c r="F47" s="51"/>
      <c r="G47" s="21"/>
    </row>
    <row r="48" spans="1:7" ht="15.75" customHeight="1">
      <c r="A48" s="8" t="s">
        <v>279</v>
      </c>
      <c r="B48" s="9">
        <v>27</v>
      </c>
      <c r="C48" s="9" t="s">
        <v>280</v>
      </c>
      <c r="D48" s="9" t="s">
        <v>281</v>
      </c>
      <c r="E48" s="9" t="s">
        <v>282</v>
      </c>
      <c r="F48" s="9" t="s">
        <v>283</v>
      </c>
      <c r="G48" s="10"/>
    </row>
    <row r="49" spans="1:7" ht="15.75" customHeight="1">
      <c r="A49" s="8" t="s">
        <v>284</v>
      </c>
      <c r="B49" s="9">
        <v>28</v>
      </c>
      <c r="C49" s="9" t="s">
        <v>285</v>
      </c>
      <c r="D49" s="9" t="s">
        <v>286</v>
      </c>
      <c r="E49" s="9" t="s">
        <v>287</v>
      </c>
      <c r="F49" s="9" t="s">
        <v>288</v>
      </c>
      <c r="G49" s="10"/>
    </row>
    <row r="50" spans="1:7" ht="15.75" customHeight="1">
      <c r="A50" s="8" t="s">
        <v>289</v>
      </c>
      <c r="B50" s="9">
        <v>29</v>
      </c>
      <c r="C50" s="9">
        <v>451</v>
      </c>
      <c r="D50" s="9" t="s">
        <v>290</v>
      </c>
      <c r="E50" s="9" t="s">
        <v>291</v>
      </c>
      <c r="F50" s="9">
        <v>9277301453</v>
      </c>
      <c r="G50" s="10"/>
    </row>
    <row r="51" spans="1:7" ht="112.5" customHeight="1">
      <c r="A51" s="52" t="s">
        <v>292</v>
      </c>
      <c r="B51" s="49">
        <v>30</v>
      </c>
      <c r="C51" s="49">
        <v>763</v>
      </c>
      <c r="D51" s="49" t="s">
        <v>293</v>
      </c>
      <c r="E51" s="49" t="s">
        <v>294</v>
      </c>
      <c r="F51" s="12" t="s">
        <v>295</v>
      </c>
      <c r="G51" s="19"/>
    </row>
    <row r="52" spans="1:7" ht="15.75" customHeight="1">
      <c r="A52" s="50"/>
      <c r="B52" s="50"/>
      <c r="C52" s="50"/>
      <c r="D52" s="50"/>
      <c r="E52" s="50"/>
      <c r="F52" s="14"/>
      <c r="G52" s="20"/>
    </row>
    <row r="53" spans="1:7" ht="15.75" customHeight="1">
      <c r="A53" s="51"/>
      <c r="B53" s="51"/>
      <c r="C53" s="51"/>
      <c r="D53" s="51"/>
      <c r="E53" s="51"/>
      <c r="F53" s="16" t="s">
        <v>296</v>
      </c>
      <c r="G53" s="21"/>
    </row>
    <row r="54" spans="1:7" ht="15.75" customHeight="1">
      <c r="A54" s="8" t="s">
        <v>297</v>
      </c>
      <c r="B54" s="9">
        <v>31</v>
      </c>
      <c r="C54" s="9">
        <v>772</v>
      </c>
      <c r="D54" s="9" t="s">
        <v>298</v>
      </c>
      <c r="E54" s="9" t="s">
        <v>299</v>
      </c>
      <c r="F54" s="9" t="s">
        <v>300</v>
      </c>
      <c r="G54" s="10"/>
    </row>
    <row r="55" spans="1:7" ht="15.75" customHeight="1">
      <c r="A55" s="8" t="s">
        <v>301</v>
      </c>
      <c r="B55" s="9">
        <v>32</v>
      </c>
      <c r="C55" s="9" t="s">
        <v>302</v>
      </c>
      <c r="D55" s="9" t="s">
        <v>303</v>
      </c>
      <c r="E55" s="9" t="s">
        <v>304</v>
      </c>
      <c r="F55" s="9" t="s">
        <v>305</v>
      </c>
      <c r="G55" s="10"/>
    </row>
    <row r="56" spans="1:7" ht="15.75" customHeight="1">
      <c r="A56" s="8" t="s">
        <v>306</v>
      </c>
      <c r="B56" s="9">
        <v>33</v>
      </c>
      <c r="C56" s="9" t="s">
        <v>307</v>
      </c>
      <c r="D56" s="9" t="s">
        <v>308</v>
      </c>
      <c r="E56" s="9" t="s">
        <v>309</v>
      </c>
      <c r="F56" s="9" t="s">
        <v>310</v>
      </c>
      <c r="G56" s="10"/>
    </row>
    <row r="57" spans="1:7" ht="15.75" customHeight="1">
      <c r="A57" s="11" t="s">
        <v>311</v>
      </c>
      <c r="B57" s="49">
        <v>34</v>
      </c>
      <c r="C57" s="49" t="s">
        <v>312</v>
      </c>
      <c r="D57" s="49" t="s">
        <v>313</v>
      </c>
      <c r="E57" s="49" t="s">
        <v>314</v>
      </c>
      <c r="F57" s="49" t="s">
        <v>315</v>
      </c>
      <c r="G57" s="19"/>
    </row>
    <row r="58" spans="1:7" ht="15.75" customHeight="1">
      <c r="A58" s="17" t="s">
        <v>316</v>
      </c>
      <c r="B58" s="51"/>
      <c r="C58" s="51"/>
      <c r="D58" s="51"/>
      <c r="E58" s="51"/>
      <c r="F58" s="51"/>
      <c r="G58" s="21"/>
    </row>
    <row r="59" spans="1:7" ht="15.75" customHeight="1">
      <c r="A59" s="8" t="s">
        <v>317</v>
      </c>
      <c r="B59" s="9">
        <v>35</v>
      </c>
      <c r="C59" s="9">
        <v>113</v>
      </c>
      <c r="D59" s="9" t="s">
        <v>318</v>
      </c>
      <c r="E59" s="9" t="s">
        <v>186</v>
      </c>
      <c r="F59" s="9" t="s">
        <v>319</v>
      </c>
      <c r="G59" s="10"/>
    </row>
    <row r="60" spans="1:7" ht="15.75" customHeight="1">
      <c r="A60" s="8" t="s">
        <v>320</v>
      </c>
      <c r="B60" s="9">
        <v>36</v>
      </c>
      <c r="C60" s="9" t="s">
        <v>321</v>
      </c>
      <c r="D60" s="9" t="s">
        <v>318</v>
      </c>
      <c r="E60" s="9" t="s">
        <v>322</v>
      </c>
      <c r="F60" s="9" t="s">
        <v>323</v>
      </c>
      <c r="G60" s="10"/>
    </row>
    <row r="61" spans="1:7" ht="15.75" customHeight="1">
      <c r="A61" s="8" t="s">
        <v>324</v>
      </c>
      <c r="B61" s="9">
        <v>37</v>
      </c>
      <c r="C61" s="9">
        <v>186</v>
      </c>
      <c r="D61" s="9" t="s">
        <v>325</v>
      </c>
      <c r="E61" s="9" t="s">
        <v>326</v>
      </c>
      <c r="F61" s="9">
        <v>9177963893</v>
      </c>
      <c r="G61" s="10"/>
    </row>
    <row r="62" spans="1:7" ht="45" customHeight="1">
      <c r="A62" s="11" t="s">
        <v>327</v>
      </c>
      <c r="B62" s="49">
        <v>38</v>
      </c>
      <c r="C62" s="49">
        <v>112</v>
      </c>
      <c r="D62" s="49" t="s">
        <v>328</v>
      </c>
      <c r="E62" s="49" t="s">
        <v>329</v>
      </c>
      <c r="F62" s="49" t="s">
        <v>330</v>
      </c>
      <c r="G62" s="19"/>
    </row>
    <row r="63" spans="1:7" ht="15.75" customHeight="1">
      <c r="A63" s="18"/>
      <c r="B63" s="50"/>
      <c r="C63" s="50"/>
      <c r="D63" s="50"/>
      <c r="E63" s="50"/>
      <c r="F63" s="50"/>
      <c r="G63" s="18"/>
    </row>
    <row r="64" spans="1:7" ht="15.75" customHeight="1">
      <c r="A64" s="17" t="s">
        <v>331</v>
      </c>
      <c r="B64" s="51"/>
      <c r="C64" s="51"/>
      <c r="D64" s="51"/>
      <c r="E64" s="51"/>
      <c r="F64" s="51"/>
      <c r="G64" s="21"/>
    </row>
    <row r="65" spans="1:7" ht="15.75" customHeight="1">
      <c r="A65" s="8" t="s">
        <v>332</v>
      </c>
      <c r="B65" s="9">
        <v>39</v>
      </c>
      <c r="C65" s="9" t="s">
        <v>333</v>
      </c>
      <c r="D65" s="9" t="s">
        <v>334</v>
      </c>
      <c r="E65" s="9" t="s">
        <v>335</v>
      </c>
      <c r="F65" s="9" t="s">
        <v>336</v>
      </c>
      <c r="G65" s="10"/>
    </row>
    <row r="66" spans="1:7" ht="15.75" customHeight="1">
      <c r="A66" s="8" t="s">
        <v>337</v>
      </c>
      <c r="B66" s="9">
        <v>40</v>
      </c>
      <c r="C66" s="9">
        <v>681</v>
      </c>
      <c r="D66" s="9" t="s">
        <v>338</v>
      </c>
      <c r="E66" s="9" t="s">
        <v>94</v>
      </c>
      <c r="F66" s="9" t="s">
        <v>339</v>
      </c>
      <c r="G66" s="10"/>
    </row>
    <row r="67" spans="1:7" ht="15.75" customHeight="1">
      <c r="A67" s="8" t="s">
        <v>340</v>
      </c>
      <c r="B67" s="9">
        <v>41</v>
      </c>
      <c r="C67" s="9">
        <v>140</v>
      </c>
      <c r="D67" s="9" t="s">
        <v>341</v>
      </c>
      <c r="E67" s="9" t="s">
        <v>342</v>
      </c>
      <c r="F67" s="9" t="s">
        <v>343</v>
      </c>
      <c r="G67" s="10"/>
    </row>
    <row r="68" spans="1:7" ht="15.75" customHeight="1">
      <c r="A68" s="8" t="s">
        <v>344</v>
      </c>
      <c r="B68" s="9">
        <v>42</v>
      </c>
      <c r="C68" s="9">
        <v>660</v>
      </c>
      <c r="D68" s="9" t="s">
        <v>345</v>
      </c>
      <c r="E68" s="9" t="s">
        <v>346</v>
      </c>
      <c r="F68" s="9" t="s">
        <v>347</v>
      </c>
      <c r="G68" s="10"/>
    </row>
    <row r="69" spans="1:7" ht="15.75" customHeight="1">
      <c r="A69" s="8" t="s">
        <v>348</v>
      </c>
      <c r="B69" s="9">
        <v>43</v>
      </c>
      <c r="C69" s="9" t="s">
        <v>349</v>
      </c>
      <c r="D69" s="9" t="s">
        <v>350</v>
      </c>
      <c r="E69" s="9" t="s">
        <v>351</v>
      </c>
      <c r="F69" s="9"/>
      <c r="G69" s="10"/>
    </row>
    <row r="70" spans="1:7" ht="15.75" customHeight="1">
      <c r="A70" s="8" t="s">
        <v>352</v>
      </c>
      <c r="B70" s="9">
        <v>44</v>
      </c>
      <c r="C70" s="9" t="s">
        <v>353</v>
      </c>
      <c r="D70" s="9" t="s">
        <v>354</v>
      </c>
      <c r="E70" s="9" t="s">
        <v>355</v>
      </c>
      <c r="F70" s="9" t="s">
        <v>356</v>
      </c>
      <c r="G70" s="10"/>
    </row>
    <row r="71" spans="1:7" ht="60" customHeight="1">
      <c r="A71" s="11" t="s">
        <v>357</v>
      </c>
      <c r="B71" s="49">
        <v>45</v>
      </c>
      <c r="C71" s="49">
        <v>698</v>
      </c>
      <c r="D71" s="49" t="s">
        <v>358</v>
      </c>
      <c r="E71" s="49" t="s">
        <v>359</v>
      </c>
      <c r="F71" s="49" t="s">
        <v>360</v>
      </c>
      <c r="G71" s="19"/>
    </row>
    <row r="72" spans="1:7" ht="15.75" customHeight="1">
      <c r="A72" s="18"/>
      <c r="B72" s="50"/>
      <c r="C72" s="50"/>
      <c r="D72" s="50"/>
      <c r="E72" s="50"/>
      <c r="F72" s="50"/>
      <c r="G72" s="18"/>
    </row>
    <row r="73" spans="1:7" ht="15.75" customHeight="1">
      <c r="A73" s="17" t="s">
        <v>361</v>
      </c>
      <c r="B73" s="51"/>
      <c r="C73" s="51"/>
      <c r="D73" s="51"/>
      <c r="E73" s="51"/>
      <c r="F73" s="51"/>
      <c r="G73" s="21"/>
    </row>
    <row r="74" spans="1:7" ht="15.75" customHeight="1">
      <c r="A74" s="8" t="s">
        <v>362</v>
      </c>
      <c r="B74" s="9">
        <v>46</v>
      </c>
      <c r="C74" s="9" t="s">
        <v>363</v>
      </c>
      <c r="D74" s="9" t="s">
        <v>364</v>
      </c>
      <c r="E74" s="9" t="s">
        <v>365</v>
      </c>
      <c r="F74" s="9" t="s">
        <v>366</v>
      </c>
      <c r="G74" s="10"/>
    </row>
    <row r="75" spans="1:7" ht="60" customHeight="1">
      <c r="A75" s="11" t="s">
        <v>367</v>
      </c>
      <c r="B75" s="49">
        <v>47</v>
      </c>
      <c r="C75" s="49">
        <v>723</v>
      </c>
      <c r="D75" s="49" t="s">
        <v>368</v>
      </c>
      <c r="E75" s="49" t="s">
        <v>369</v>
      </c>
      <c r="F75" s="49" t="s">
        <v>370</v>
      </c>
      <c r="G75" s="19"/>
    </row>
    <row r="76" spans="1:7" ht="15.75" customHeight="1">
      <c r="A76" s="18"/>
      <c r="B76" s="50"/>
      <c r="C76" s="50"/>
      <c r="D76" s="50"/>
      <c r="E76" s="50"/>
      <c r="F76" s="50"/>
      <c r="G76" s="18"/>
    </row>
    <row r="77" spans="1:7" ht="15.75" customHeight="1">
      <c r="A77" s="17" t="s">
        <v>371</v>
      </c>
      <c r="B77" s="51"/>
      <c r="C77" s="51"/>
      <c r="D77" s="51"/>
      <c r="E77" s="51"/>
      <c r="F77" s="51"/>
      <c r="G77" s="21"/>
    </row>
    <row r="78" spans="1:7" ht="15.75" customHeight="1">
      <c r="A78" s="8" t="s">
        <v>372</v>
      </c>
      <c r="B78" s="9">
        <v>48</v>
      </c>
      <c r="C78" s="9">
        <v>747</v>
      </c>
      <c r="D78" s="9" t="s">
        <v>373</v>
      </c>
      <c r="E78" s="9" t="s">
        <v>374</v>
      </c>
      <c r="F78" s="9">
        <v>9175121692</v>
      </c>
      <c r="G78" s="10"/>
    </row>
    <row r="79" spans="1:7" ht="54.75" customHeight="1">
      <c r="A79" s="11" t="s">
        <v>375</v>
      </c>
      <c r="B79" s="49">
        <v>49</v>
      </c>
      <c r="C79" s="49" t="s">
        <v>376</v>
      </c>
      <c r="D79" s="49" t="s">
        <v>377</v>
      </c>
      <c r="E79" s="49" t="s">
        <v>378</v>
      </c>
      <c r="F79" s="49" t="s">
        <v>379</v>
      </c>
      <c r="G79" s="19"/>
    </row>
    <row r="80" spans="1:7" ht="15.75" customHeight="1">
      <c r="A80" s="17" t="s">
        <v>380</v>
      </c>
      <c r="B80" s="51"/>
      <c r="C80" s="51"/>
      <c r="D80" s="51"/>
      <c r="E80" s="51"/>
      <c r="F80" s="51"/>
      <c r="G80" s="21"/>
    </row>
    <row r="81" spans="1:7" ht="60" customHeight="1">
      <c r="A81" s="11" t="s">
        <v>381</v>
      </c>
      <c r="B81" s="49">
        <v>50</v>
      </c>
      <c r="C81" s="49">
        <v>744</v>
      </c>
      <c r="D81" s="49" t="s">
        <v>382</v>
      </c>
      <c r="E81" s="49" t="s">
        <v>383</v>
      </c>
      <c r="F81" s="49"/>
      <c r="G81" s="19"/>
    </row>
    <row r="82" spans="1:7" ht="15.75" customHeight="1">
      <c r="A82" s="17" t="s">
        <v>384</v>
      </c>
      <c r="B82" s="51"/>
      <c r="C82" s="51"/>
      <c r="D82" s="51"/>
      <c r="E82" s="51"/>
      <c r="F82" s="51"/>
      <c r="G82" s="21"/>
    </row>
    <row r="83" spans="1:7" ht="15.75" customHeight="1">
      <c r="A83" s="8" t="s">
        <v>385</v>
      </c>
      <c r="B83" s="9">
        <v>51</v>
      </c>
      <c r="C83" s="9" t="s">
        <v>386</v>
      </c>
      <c r="D83" s="9" t="s">
        <v>387</v>
      </c>
      <c r="E83" s="9" t="s">
        <v>388</v>
      </c>
      <c r="F83" s="9"/>
      <c r="G83" s="10"/>
    </row>
    <row r="84" spans="1:7" ht="15.75" customHeight="1">
      <c r="A84" s="8" t="s">
        <v>389</v>
      </c>
      <c r="B84" s="9">
        <v>52</v>
      </c>
      <c r="C84" s="9" t="s">
        <v>390</v>
      </c>
      <c r="D84" s="9" t="s">
        <v>391</v>
      </c>
      <c r="E84" s="9" t="s">
        <v>392</v>
      </c>
      <c r="F84" s="9" t="s">
        <v>393</v>
      </c>
      <c r="G84" s="10"/>
    </row>
    <row r="85" spans="1:7" ht="127.5" customHeight="1">
      <c r="A85" s="52" t="s">
        <v>394</v>
      </c>
      <c r="B85" s="49">
        <v>53</v>
      </c>
      <c r="C85" s="49" t="s">
        <v>395</v>
      </c>
      <c r="D85" s="49" t="s">
        <v>101</v>
      </c>
      <c r="E85" s="49" t="s">
        <v>100</v>
      </c>
      <c r="F85" s="12" t="s">
        <v>396</v>
      </c>
      <c r="G85" s="19"/>
    </row>
    <row r="86" spans="1:7" ht="15.75" customHeight="1">
      <c r="A86" s="51"/>
      <c r="B86" s="51"/>
      <c r="C86" s="51"/>
      <c r="D86" s="51"/>
      <c r="E86" s="51"/>
      <c r="F86" s="16" t="s">
        <v>397</v>
      </c>
      <c r="G86" s="21"/>
    </row>
    <row r="87" spans="1:7" ht="15.75" customHeight="1">
      <c r="A87" s="8" t="s">
        <v>398</v>
      </c>
      <c r="B87" s="9">
        <v>54</v>
      </c>
      <c r="C87" s="9">
        <v>673</v>
      </c>
      <c r="D87" s="9" t="s">
        <v>399</v>
      </c>
      <c r="E87" s="9" t="s">
        <v>400</v>
      </c>
      <c r="F87" s="9"/>
      <c r="G87" s="10"/>
    </row>
    <row r="88" spans="1:7" ht="15.75" customHeight="1">
      <c r="A88" s="8" t="s">
        <v>401</v>
      </c>
      <c r="B88" s="9">
        <v>55</v>
      </c>
      <c r="C88" s="9">
        <v>616</v>
      </c>
      <c r="D88" s="9" t="s">
        <v>402</v>
      </c>
      <c r="E88" s="9" t="s">
        <v>403</v>
      </c>
      <c r="F88" s="9" t="s">
        <v>404</v>
      </c>
      <c r="G88" s="10"/>
    </row>
    <row r="89" spans="1:7" ht="60" customHeight="1">
      <c r="A89" s="11" t="s">
        <v>405</v>
      </c>
      <c r="B89" s="49">
        <v>56</v>
      </c>
      <c r="C89" s="49">
        <v>269</v>
      </c>
      <c r="D89" s="49" t="s">
        <v>95</v>
      </c>
      <c r="E89" s="49" t="s">
        <v>94</v>
      </c>
      <c r="F89" s="49">
        <v>9283892373</v>
      </c>
      <c r="G89" s="19"/>
    </row>
    <row r="90" spans="1:7" ht="15.75" customHeight="1">
      <c r="A90" s="18"/>
      <c r="B90" s="50"/>
      <c r="C90" s="50"/>
      <c r="D90" s="50"/>
      <c r="E90" s="50"/>
      <c r="F90" s="50"/>
      <c r="G90" s="18"/>
    </row>
    <row r="91" spans="1:7" ht="15.75" customHeight="1">
      <c r="A91" s="17" t="s">
        <v>406</v>
      </c>
      <c r="B91" s="51"/>
      <c r="C91" s="51"/>
      <c r="D91" s="51"/>
      <c r="E91" s="51"/>
      <c r="F91" s="51"/>
      <c r="G91" s="21"/>
    </row>
    <row r="92" spans="1:7" ht="15.75" customHeight="1">
      <c r="A92" s="9"/>
      <c r="B92" s="9">
        <v>57</v>
      </c>
      <c r="C92" s="9" t="s">
        <v>407</v>
      </c>
      <c r="D92" s="9" t="s">
        <v>408</v>
      </c>
      <c r="E92" s="9" t="s">
        <v>409</v>
      </c>
      <c r="F92" s="9"/>
      <c r="G92" s="9"/>
    </row>
    <row r="93" spans="1:7" ht="60" customHeight="1">
      <c r="A93" s="11" t="s">
        <v>410</v>
      </c>
      <c r="B93" s="49">
        <v>58</v>
      </c>
      <c r="C93" s="49">
        <v>152</v>
      </c>
      <c r="D93" s="49" t="s">
        <v>411</v>
      </c>
      <c r="E93" s="49" t="s">
        <v>412</v>
      </c>
      <c r="F93" s="49" t="s">
        <v>413</v>
      </c>
      <c r="G93" s="19"/>
    </row>
    <row r="94" spans="1:7" ht="15.75" customHeight="1">
      <c r="A94" s="18"/>
      <c r="B94" s="50"/>
      <c r="C94" s="50"/>
      <c r="D94" s="50"/>
      <c r="E94" s="50"/>
      <c r="F94" s="50"/>
      <c r="G94" s="18"/>
    </row>
    <row r="95" spans="1:7" ht="15.75" customHeight="1">
      <c r="A95" s="17" t="s">
        <v>414</v>
      </c>
      <c r="B95" s="51"/>
      <c r="C95" s="51"/>
      <c r="D95" s="51"/>
      <c r="E95" s="51"/>
      <c r="F95" s="51"/>
      <c r="G95" s="21"/>
    </row>
    <row r="96" spans="1:7" ht="45" customHeight="1">
      <c r="A96" s="11" t="s">
        <v>415</v>
      </c>
      <c r="B96" s="49">
        <v>59</v>
      </c>
      <c r="C96" s="49">
        <v>373</v>
      </c>
      <c r="D96" s="49" t="s">
        <v>416</v>
      </c>
      <c r="E96" s="49" t="s">
        <v>417</v>
      </c>
      <c r="F96" s="49">
        <v>9233537686</v>
      </c>
      <c r="G96" s="19"/>
    </row>
    <row r="97" spans="1:7" ht="15.75" customHeight="1">
      <c r="A97" s="18"/>
      <c r="B97" s="50"/>
      <c r="C97" s="50"/>
      <c r="D97" s="50"/>
      <c r="E97" s="50"/>
      <c r="F97" s="50"/>
      <c r="G97" s="18"/>
    </row>
    <row r="98" spans="1:7" ht="15.75" customHeight="1">
      <c r="A98" s="17" t="s">
        <v>418</v>
      </c>
      <c r="B98" s="51"/>
      <c r="C98" s="51"/>
      <c r="D98" s="51"/>
      <c r="E98" s="51"/>
      <c r="F98" s="51"/>
      <c r="G98" s="21"/>
    </row>
    <row r="99" spans="1:7" ht="15.75" customHeight="1">
      <c r="A99" s="8" t="s">
        <v>419</v>
      </c>
      <c r="B99" s="9">
        <v>60</v>
      </c>
      <c r="C99" s="9" t="s">
        <v>420</v>
      </c>
      <c r="D99" s="9" t="s">
        <v>421</v>
      </c>
      <c r="E99" s="9" t="s">
        <v>422</v>
      </c>
      <c r="F99" s="9"/>
      <c r="G99" s="10"/>
    </row>
    <row r="100" spans="1:7" ht="15.75" customHeight="1">
      <c r="A100" s="8" t="s">
        <v>423</v>
      </c>
      <c r="B100" s="9">
        <v>61</v>
      </c>
      <c r="C100" s="9">
        <v>769</v>
      </c>
      <c r="D100" s="9" t="s">
        <v>424</v>
      </c>
      <c r="E100" s="9" t="s">
        <v>425</v>
      </c>
      <c r="F100" s="9" t="s">
        <v>426</v>
      </c>
      <c r="G100" s="10"/>
    </row>
    <row r="101" spans="1:7" ht="45" customHeight="1">
      <c r="A101" s="11" t="s">
        <v>427</v>
      </c>
      <c r="B101" s="49">
        <v>62</v>
      </c>
      <c r="C101" s="49" t="s">
        <v>44</v>
      </c>
      <c r="D101" s="49" t="s">
        <v>428</v>
      </c>
      <c r="E101" s="49" t="s">
        <v>239</v>
      </c>
      <c r="F101" s="49">
        <v>9215815269</v>
      </c>
      <c r="G101" s="19"/>
    </row>
    <row r="102" spans="1:7" ht="15.75" customHeight="1">
      <c r="A102" s="17" t="s">
        <v>429</v>
      </c>
      <c r="B102" s="51"/>
      <c r="C102" s="51"/>
      <c r="D102" s="51"/>
      <c r="E102" s="51"/>
      <c r="F102" s="51"/>
      <c r="G102" s="21"/>
    </row>
    <row r="103" spans="1:7" ht="15.75" customHeight="1">
      <c r="A103" s="8" t="s">
        <v>430</v>
      </c>
      <c r="B103" s="9">
        <v>63</v>
      </c>
      <c r="C103" s="9" t="s">
        <v>431</v>
      </c>
      <c r="D103" s="9" t="s">
        <v>432</v>
      </c>
      <c r="E103" s="9" t="s">
        <v>433</v>
      </c>
      <c r="F103" s="9" t="s">
        <v>434</v>
      </c>
      <c r="G103" s="10"/>
    </row>
    <row r="104" spans="1:7" ht="60" customHeight="1">
      <c r="A104" s="11" t="s">
        <v>435</v>
      </c>
      <c r="B104" s="49">
        <v>64</v>
      </c>
      <c r="C104" s="49">
        <v>722</v>
      </c>
      <c r="D104" s="49" t="s">
        <v>436</v>
      </c>
      <c r="E104" s="49" t="s">
        <v>74</v>
      </c>
      <c r="F104" s="49" t="s">
        <v>437</v>
      </c>
      <c r="G104" s="19"/>
    </row>
    <row r="105" spans="1:7" ht="15.75" customHeight="1">
      <c r="A105" s="18"/>
      <c r="B105" s="50"/>
      <c r="C105" s="50"/>
      <c r="D105" s="50"/>
      <c r="E105" s="50"/>
      <c r="F105" s="50"/>
      <c r="G105" s="18"/>
    </row>
    <row r="106" spans="1:7" ht="15.75" customHeight="1">
      <c r="A106" s="17" t="s">
        <v>438</v>
      </c>
      <c r="B106" s="51"/>
      <c r="C106" s="51"/>
      <c r="D106" s="51"/>
      <c r="E106" s="51"/>
      <c r="F106" s="51"/>
      <c r="G106" s="21"/>
    </row>
    <row r="107" spans="1:7" ht="45" customHeight="1">
      <c r="A107" s="11" t="s">
        <v>439</v>
      </c>
      <c r="B107" s="49">
        <v>65</v>
      </c>
      <c r="C107" s="49">
        <v>585</v>
      </c>
      <c r="D107" s="49" t="s">
        <v>440</v>
      </c>
      <c r="E107" s="49" t="s">
        <v>441</v>
      </c>
      <c r="F107" s="49"/>
      <c r="G107" s="19"/>
    </row>
    <row r="108" spans="1:7" ht="15.75" customHeight="1">
      <c r="A108" s="18"/>
      <c r="B108" s="50"/>
      <c r="C108" s="50"/>
      <c r="D108" s="50"/>
      <c r="E108" s="50"/>
      <c r="F108" s="50"/>
      <c r="G108" s="18"/>
    </row>
    <row r="109" spans="1:7" ht="15.75" customHeight="1">
      <c r="A109" s="17" t="s">
        <v>442</v>
      </c>
      <c r="B109" s="51"/>
      <c r="C109" s="51"/>
      <c r="D109" s="51"/>
      <c r="E109" s="51"/>
      <c r="F109" s="51"/>
      <c r="G109" s="21"/>
    </row>
    <row r="110" spans="1:7" ht="120.75" customHeight="1">
      <c r="A110" s="11" t="s">
        <v>443</v>
      </c>
      <c r="B110" s="49">
        <v>66</v>
      </c>
      <c r="C110" s="49" t="s">
        <v>444</v>
      </c>
      <c r="D110" s="49" t="s">
        <v>445</v>
      </c>
      <c r="E110" s="49" t="s">
        <v>446</v>
      </c>
      <c r="F110" s="49" t="s">
        <v>447</v>
      </c>
      <c r="G110" s="19"/>
    </row>
    <row r="111" spans="1:7" ht="15.75" customHeight="1">
      <c r="A111" s="17" t="s">
        <v>448</v>
      </c>
      <c r="B111" s="51"/>
      <c r="C111" s="51"/>
      <c r="D111" s="51"/>
      <c r="E111" s="51"/>
      <c r="F111" s="51"/>
      <c r="G111" s="21"/>
    </row>
    <row r="112" spans="1:7" ht="60" customHeight="1">
      <c r="A112" s="11" t="s">
        <v>449</v>
      </c>
      <c r="B112" s="49">
        <v>67</v>
      </c>
      <c r="C112" s="49">
        <v>663</v>
      </c>
      <c r="D112" s="49" t="s">
        <v>450</v>
      </c>
      <c r="E112" s="49" t="s">
        <v>451</v>
      </c>
      <c r="F112" s="49" t="s">
        <v>452</v>
      </c>
      <c r="G112" s="19"/>
    </row>
    <row r="113" spans="1:7" ht="15.75" customHeight="1">
      <c r="A113" s="18"/>
      <c r="B113" s="50"/>
      <c r="C113" s="50"/>
      <c r="D113" s="50"/>
      <c r="E113" s="50"/>
      <c r="F113" s="50"/>
      <c r="G113" s="18"/>
    </row>
    <row r="114" spans="1:7" ht="15.75" customHeight="1">
      <c r="A114" s="17" t="s">
        <v>453</v>
      </c>
      <c r="B114" s="51"/>
      <c r="C114" s="51"/>
      <c r="D114" s="51"/>
      <c r="E114" s="51"/>
      <c r="F114" s="51"/>
      <c r="G114" s="21"/>
    </row>
    <row r="115" spans="1:7" ht="69.75" customHeight="1">
      <c r="A115" s="11" t="s">
        <v>454</v>
      </c>
      <c r="B115" s="49">
        <v>68</v>
      </c>
      <c r="C115" s="49" t="s">
        <v>455</v>
      </c>
      <c r="D115" s="49" t="s">
        <v>456</v>
      </c>
      <c r="E115" s="49" t="s">
        <v>65</v>
      </c>
      <c r="F115" s="49">
        <v>9451366551</v>
      </c>
      <c r="G115" s="19"/>
    </row>
    <row r="116" spans="1:7" ht="15.75" customHeight="1">
      <c r="A116" s="17" t="s">
        <v>457</v>
      </c>
      <c r="B116" s="51"/>
      <c r="C116" s="51"/>
      <c r="D116" s="51"/>
      <c r="E116" s="51"/>
      <c r="F116" s="51"/>
      <c r="G116" s="21"/>
    </row>
    <row r="117" spans="1:7" ht="45" customHeight="1">
      <c r="A117" s="11" t="s">
        <v>458</v>
      </c>
      <c r="B117" s="49">
        <v>69</v>
      </c>
      <c r="C117" s="49">
        <v>546</v>
      </c>
      <c r="D117" s="49" t="s">
        <v>459</v>
      </c>
      <c r="E117" s="49" t="s">
        <v>460</v>
      </c>
      <c r="F117" s="49" t="s">
        <v>461</v>
      </c>
      <c r="G117" s="19"/>
    </row>
    <row r="118" spans="1:7" ht="15.75" customHeight="1">
      <c r="A118" s="18"/>
      <c r="B118" s="50"/>
      <c r="C118" s="50"/>
      <c r="D118" s="50"/>
      <c r="E118" s="50"/>
      <c r="F118" s="50"/>
      <c r="G118" s="18"/>
    </row>
    <row r="119" spans="1:7" ht="15.75" customHeight="1">
      <c r="A119" s="17" t="s">
        <v>462</v>
      </c>
      <c r="B119" s="51"/>
      <c r="C119" s="51"/>
      <c r="D119" s="51"/>
      <c r="E119" s="51"/>
      <c r="F119" s="51"/>
      <c r="G119" s="21"/>
    </row>
    <row r="120" spans="1:7" ht="45" customHeight="1">
      <c r="A120" s="11" t="s">
        <v>463</v>
      </c>
      <c r="B120" s="49">
        <v>70</v>
      </c>
      <c r="C120" s="49">
        <v>638</v>
      </c>
      <c r="D120" s="49" t="s">
        <v>459</v>
      </c>
      <c r="E120" s="49" t="s">
        <v>464</v>
      </c>
      <c r="F120" s="49" t="s">
        <v>465</v>
      </c>
      <c r="G120" s="19"/>
    </row>
    <row r="121" spans="1:7" ht="15.75" customHeight="1">
      <c r="A121" s="17" t="s">
        <v>466</v>
      </c>
      <c r="B121" s="51"/>
      <c r="C121" s="51"/>
      <c r="D121" s="51"/>
      <c r="E121" s="51"/>
      <c r="F121" s="51"/>
      <c r="G121" s="21"/>
    </row>
    <row r="122" spans="1:7" ht="15.75" customHeight="1">
      <c r="A122" s="8" t="s">
        <v>467</v>
      </c>
      <c r="B122" s="9">
        <v>71</v>
      </c>
      <c r="C122" s="9">
        <v>248</v>
      </c>
      <c r="D122" s="9" t="s">
        <v>459</v>
      </c>
      <c r="E122" s="9" t="s">
        <v>468</v>
      </c>
      <c r="F122" s="9" t="s">
        <v>469</v>
      </c>
      <c r="G122" s="10"/>
    </row>
    <row r="123" spans="1:7" ht="45" customHeight="1">
      <c r="A123" s="11" t="s">
        <v>470</v>
      </c>
      <c r="B123" s="49">
        <v>72</v>
      </c>
      <c r="C123" s="49" t="s">
        <v>34</v>
      </c>
      <c r="D123" s="49" t="s">
        <v>471</v>
      </c>
      <c r="E123" s="49" t="s">
        <v>472</v>
      </c>
      <c r="F123" s="12" t="s">
        <v>473</v>
      </c>
      <c r="G123" s="19"/>
    </row>
    <row r="124" spans="1:7" ht="15.75" customHeight="1">
      <c r="A124" s="13" t="s">
        <v>474</v>
      </c>
      <c r="B124" s="50"/>
      <c r="C124" s="50"/>
      <c r="D124" s="50"/>
      <c r="E124" s="50"/>
      <c r="F124" s="14"/>
      <c r="G124" s="20"/>
    </row>
    <row r="125" spans="1:7" ht="15.75" customHeight="1">
      <c r="A125" s="15"/>
      <c r="B125" s="51"/>
      <c r="C125" s="51"/>
      <c r="D125" s="51"/>
      <c r="E125" s="51"/>
      <c r="F125" s="16" t="s">
        <v>475</v>
      </c>
      <c r="G125" s="15"/>
    </row>
    <row r="126" spans="1:7" ht="15.75" customHeight="1">
      <c r="A126" s="8" t="s">
        <v>476</v>
      </c>
      <c r="B126" s="9">
        <v>73</v>
      </c>
      <c r="C126" s="9">
        <v>719</v>
      </c>
      <c r="D126" s="9" t="s">
        <v>477</v>
      </c>
      <c r="E126" s="9" t="s">
        <v>478</v>
      </c>
      <c r="F126" s="9" t="s">
        <v>479</v>
      </c>
      <c r="G126" s="10"/>
    </row>
    <row r="127" spans="1:7" ht="60" customHeight="1">
      <c r="A127" s="11" t="s">
        <v>480</v>
      </c>
      <c r="B127" s="49">
        <v>74</v>
      </c>
      <c r="C127" s="49">
        <v>529</v>
      </c>
      <c r="D127" s="49" t="s">
        <v>481</v>
      </c>
      <c r="E127" s="49" t="s">
        <v>482</v>
      </c>
      <c r="F127" s="49"/>
      <c r="G127" s="19"/>
    </row>
    <row r="128" spans="1:7" ht="15.75" customHeight="1">
      <c r="A128" s="18"/>
      <c r="B128" s="50"/>
      <c r="C128" s="50"/>
      <c r="D128" s="50"/>
      <c r="E128" s="50"/>
      <c r="F128" s="50"/>
      <c r="G128" s="18"/>
    </row>
    <row r="129" spans="1:7" ht="15.75" customHeight="1">
      <c r="A129" s="17" t="s">
        <v>483</v>
      </c>
      <c r="B129" s="51"/>
      <c r="C129" s="51"/>
      <c r="D129" s="51"/>
      <c r="E129" s="51"/>
      <c r="F129" s="51"/>
      <c r="G129" s="21"/>
    </row>
    <row r="130" spans="1:7" ht="60" customHeight="1">
      <c r="A130" s="11" t="s">
        <v>484</v>
      </c>
      <c r="B130" s="49">
        <v>75</v>
      </c>
      <c r="C130" s="49">
        <v>696</v>
      </c>
      <c r="D130" s="49" t="s">
        <v>485</v>
      </c>
      <c r="E130" s="49" t="s">
        <v>460</v>
      </c>
      <c r="F130" s="49"/>
      <c r="G130" s="19"/>
    </row>
    <row r="131" spans="1:7" ht="15.75" customHeight="1">
      <c r="A131" s="17" t="s">
        <v>486</v>
      </c>
      <c r="B131" s="51"/>
      <c r="C131" s="51"/>
      <c r="D131" s="51"/>
      <c r="E131" s="51"/>
      <c r="F131" s="51"/>
      <c r="G131" s="21"/>
    </row>
    <row r="132" spans="1:7" ht="15.75" customHeight="1">
      <c r="A132" s="8" t="s">
        <v>487</v>
      </c>
      <c r="B132" s="9">
        <v>76</v>
      </c>
      <c r="C132" s="9">
        <v>514</v>
      </c>
      <c r="D132" s="9" t="s">
        <v>488</v>
      </c>
      <c r="E132" s="9" t="s">
        <v>489</v>
      </c>
      <c r="F132" s="9">
        <v>9283563263</v>
      </c>
      <c r="G132" s="10"/>
    </row>
    <row r="133" spans="1:7" ht="60" customHeight="1">
      <c r="A133" s="11" t="s">
        <v>490</v>
      </c>
      <c r="B133" s="49">
        <v>77</v>
      </c>
      <c r="C133" s="49">
        <v>721</v>
      </c>
      <c r="D133" s="49" t="s">
        <v>491</v>
      </c>
      <c r="E133" s="49" t="s">
        <v>492</v>
      </c>
      <c r="F133" s="12" t="s">
        <v>493</v>
      </c>
      <c r="G133" s="19"/>
    </row>
    <row r="134" spans="1:7" ht="15.75" customHeight="1">
      <c r="A134" s="13" t="s">
        <v>494</v>
      </c>
      <c r="B134" s="50"/>
      <c r="C134" s="50"/>
      <c r="D134" s="50"/>
      <c r="E134" s="50"/>
      <c r="F134" s="14"/>
      <c r="G134" s="20"/>
    </row>
    <row r="135" spans="1:7" ht="15.75" customHeight="1">
      <c r="A135" s="15"/>
      <c r="B135" s="51"/>
      <c r="C135" s="51"/>
      <c r="D135" s="51"/>
      <c r="E135" s="51"/>
      <c r="F135" s="16" t="s">
        <v>495</v>
      </c>
      <c r="G135" s="15"/>
    </row>
    <row r="136" spans="1:7" ht="60" customHeight="1">
      <c r="A136" s="11" t="s">
        <v>496</v>
      </c>
      <c r="B136" s="49">
        <v>78</v>
      </c>
      <c r="C136" s="49">
        <v>783</v>
      </c>
      <c r="D136" s="49" t="s">
        <v>497</v>
      </c>
      <c r="E136" s="49" t="s">
        <v>498</v>
      </c>
      <c r="F136" s="49" t="s">
        <v>499</v>
      </c>
      <c r="G136" s="19"/>
    </row>
    <row r="137" spans="1:7" ht="15.75" customHeight="1">
      <c r="A137" s="17" t="s">
        <v>500</v>
      </c>
      <c r="B137" s="51"/>
      <c r="C137" s="51"/>
      <c r="D137" s="51"/>
      <c r="E137" s="51"/>
      <c r="F137" s="51"/>
      <c r="G137" s="21"/>
    </row>
    <row r="138" spans="1:7" ht="60" customHeight="1">
      <c r="A138" s="11" t="s">
        <v>501</v>
      </c>
      <c r="B138" s="49">
        <v>79</v>
      </c>
      <c r="C138" s="49">
        <v>724</v>
      </c>
      <c r="D138" s="49" t="s">
        <v>502</v>
      </c>
      <c r="E138" s="49" t="s">
        <v>503</v>
      </c>
      <c r="F138" s="49" t="s">
        <v>504</v>
      </c>
      <c r="G138" s="19"/>
    </row>
    <row r="139" spans="1:7" ht="15.75" customHeight="1">
      <c r="A139" s="17" t="s">
        <v>505</v>
      </c>
      <c r="B139" s="51"/>
      <c r="C139" s="51"/>
      <c r="D139" s="51"/>
      <c r="E139" s="51"/>
      <c r="F139" s="51"/>
      <c r="G139" s="21"/>
    </row>
    <row r="140" spans="1:7" ht="15.75" customHeight="1">
      <c r="A140" s="8" t="s">
        <v>506</v>
      </c>
      <c r="B140" s="9">
        <v>80</v>
      </c>
      <c r="C140" s="9" t="s">
        <v>507</v>
      </c>
      <c r="D140" s="9" t="s">
        <v>508</v>
      </c>
      <c r="E140" s="9" t="s">
        <v>509</v>
      </c>
      <c r="F140" s="9"/>
      <c r="G140" s="10"/>
    </row>
    <row r="141" spans="1:7" ht="15.75" customHeight="1">
      <c r="A141" s="8" t="s">
        <v>510</v>
      </c>
      <c r="B141" s="9">
        <v>81</v>
      </c>
      <c r="C141" s="9" t="s">
        <v>511</v>
      </c>
      <c r="D141" s="9" t="s">
        <v>508</v>
      </c>
      <c r="E141" s="9" t="s">
        <v>512</v>
      </c>
      <c r="F141" s="9" t="s">
        <v>513</v>
      </c>
      <c r="G141" s="10"/>
    </row>
    <row r="142" spans="1:7" ht="15.75" customHeight="1">
      <c r="A142" s="8" t="s">
        <v>514</v>
      </c>
      <c r="B142" s="9">
        <v>82</v>
      </c>
      <c r="C142" s="9" t="s">
        <v>515</v>
      </c>
      <c r="D142" s="9" t="s">
        <v>508</v>
      </c>
      <c r="E142" s="9" t="s">
        <v>516</v>
      </c>
      <c r="F142" s="9" t="s">
        <v>517</v>
      </c>
      <c r="G142" s="10"/>
    </row>
    <row r="143" spans="1:7" ht="15.75" customHeight="1">
      <c r="A143" s="8" t="s">
        <v>518</v>
      </c>
      <c r="B143" s="9">
        <v>83</v>
      </c>
      <c r="C143" s="9" t="s">
        <v>519</v>
      </c>
      <c r="D143" s="9" t="s">
        <v>520</v>
      </c>
      <c r="E143" s="9" t="s">
        <v>521</v>
      </c>
      <c r="F143" s="9" t="s">
        <v>522</v>
      </c>
      <c r="G143" s="10"/>
    </row>
    <row r="144" spans="1:7" ht="60" customHeight="1">
      <c r="A144" s="11" t="s">
        <v>523</v>
      </c>
      <c r="B144" s="49">
        <v>84</v>
      </c>
      <c r="C144" s="49">
        <v>766</v>
      </c>
      <c r="D144" s="49" t="s">
        <v>524</v>
      </c>
      <c r="E144" s="49" t="s">
        <v>525</v>
      </c>
      <c r="F144" s="49" t="s">
        <v>526</v>
      </c>
      <c r="G144" s="19"/>
    </row>
    <row r="145" spans="1:7" ht="15.75" customHeight="1">
      <c r="A145" s="17" t="s">
        <v>527</v>
      </c>
      <c r="B145" s="51"/>
      <c r="C145" s="51"/>
      <c r="D145" s="51"/>
      <c r="E145" s="51"/>
      <c r="F145" s="51"/>
      <c r="G145" s="21"/>
    </row>
    <row r="146" spans="1:7" ht="61.5" customHeight="1">
      <c r="A146" s="52" t="s">
        <v>528</v>
      </c>
      <c r="B146" s="49">
        <v>85</v>
      </c>
      <c r="C146" s="49">
        <v>144</v>
      </c>
      <c r="D146" s="49" t="s">
        <v>529</v>
      </c>
      <c r="E146" s="49" t="s">
        <v>530</v>
      </c>
      <c r="F146" s="12">
        <v>9165076557</v>
      </c>
      <c r="G146" s="19"/>
    </row>
    <row r="147" spans="1:7" ht="15.75" customHeight="1">
      <c r="A147" s="50"/>
      <c r="B147" s="50"/>
      <c r="C147" s="50"/>
      <c r="D147" s="50"/>
      <c r="E147" s="50"/>
      <c r="F147" s="14"/>
      <c r="G147" s="20"/>
    </row>
    <row r="148" spans="1:7" ht="15.75" customHeight="1">
      <c r="A148" s="51"/>
      <c r="B148" s="51"/>
      <c r="C148" s="51"/>
      <c r="D148" s="51"/>
      <c r="E148" s="51"/>
      <c r="F148" s="16" t="s">
        <v>531</v>
      </c>
      <c r="G148" s="21"/>
    </row>
    <row r="149" spans="1:7" ht="82.5" customHeight="1">
      <c r="A149" s="11" t="s">
        <v>532</v>
      </c>
      <c r="B149" s="49">
        <v>86</v>
      </c>
      <c r="C149" s="49">
        <v>749</v>
      </c>
      <c r="D149" s="49" t="s">
        <v>533</v>
      </c>
      <c r="E149" s="49" t="s">
        <v>534</v>
      </c>
      <c r="F149" s="49" t="s">
        <v>535</v>
      </c>
      <c r="G149" s="19"/>
    </row>
    <row r="150" spans="1:7" ht="15.75" customHeight="1">
      <c r="A150" s="17" t="s">
        <v>536</v>
      </c>
      <c r="B150" s="51"/>
      <c r="C150" s="51"/>
      <c r="D150" s="51"/>
      <c r="E150" s="51"/>
      <c r="F150" s="51"/>
      <c r="G150" s="21"/>
    </row>
    <row r="151" spans="1:7" ht="15.75" customHeight="1">
      <c r="A151" s="8" t="s">
        <v>537</v>
      </c>
      <c r="B151" s="9">
        <v>87</v>
      </c>
      <c r="C151" s="9" t="s">
        <v>538</v>
      </c>
      <c r="D151" s="9" t="s">
        <v>539</v>
      </c>
      <c r="E151" s="9" t="s">
        <v>540</v>
      </c>
      <c r="F151" s="9">
        <v>9064962723</v>
      </c>
      <c r="G151" s="10"/>
    </row>
    <row r="152" spans="1:7" ht="15.75" customHeight="1">
      <c r="A152" s="8" t="s">
        <v>541</v>
      </c>
      <c r="B152" s="9">
        <v>88</v>
      </c>
      <c r="C152" s="9" t="s">
        <v>542</v>
      </c>
      <c r="D152" s="9" t="s">
        <v>543</v>
      </c>
      <c r="E152" s="9" t="s">
        <v>544</v>
      </c>
      <c r="F152" s="9">
        <v>9172752550</v>
      </c>
      <c r="G152" s="10"/>
    </row>
    <row r="153" spans="1:7" ht="15.75" customHeight="1">
      <c r="A153" s="8" t="s">
        <v>545</v>
      </c>
      <c r="B153" s="9">
        <v>89</v>
      </c>
      <c r="C153" s="9" t="s">
        <v>546</v>
      </c>
      <c r="D153" s="9" t="s">
        <v>547</v>
      </c>
      <c r="E153" s="9" t="s">
        <v>548</v>
      </c>
      <c r="F153" s="9" t="s">
        <v>549</v>
      </c>
      <c r="G153" s="10"/>
    </row>
    <row r="154" spans="1:7" ht="45" customHeight="1">
      <c r="A154" s="11" t="s">
        <v>550</v>
      </c>
      <c r="B154" s="49">
        <v>90</v>
      </c>
      <c r="C154" s="49">
        <v>768</v>
      </c>
      <c r="D154" s="49" t="s">
        <v>551</v>
      </c>
      <c r="E154" s="49" t="s">
        <v>552</v>
      </c>
      <c r="F154" s="49" t="s">
        <v>553</v>
      </c>
      <c r="G154" s="19"/>
    </row>
    <row r="155" spans="1:7" ht="15.75" customHeight="1">
      <c r="A155" s="17" t="s">
        <v>554</v>
      </c>
      <c r="B155" s="51"/>
      <c r="C155" s="51"/>
      <c r="D155" s="51"/>
      <c r="E155" s="51"/>
      <c r="F155" s="51"/>
      <c r="G155" s="21"/>
    </row>
    <row r="156" spans="1:7" ht="60" customHeight="1">
      <c r="A156" s="11" t="s">
        <v>555</v>
      </c>
      <c r="B156" s="49">
        <v>91</v>
      </c>
      <c r="C156" s="49" t="s">
        <v>556</v>
      </c>
      <c r="D156" s="49" t="s">
        <v>557</v>
      </c>
      <c r="E156" s="49" t="s">
        <v>558</v>
      </c>
      <c r="F156" s="49" t="s">
        <v>559</v>
      </c>
      <c r="G156" s="19"/>
    </row>
    <row r="157" spans="1:7" ht="15.75" customHeight="1">
      <c r="A157" s="17" t="s">
        <v>560</v>
      </c>
      <c r="B157" s="51"/>
      <c r="C157" s="51"/>
      <c r="D157" s="51"/>
      <c r="E157" s="51"/>
      <c r="F157" s="51"/>
      <c r="G157" s="21"/>
    </row>
    <row r="158" spans="1:7" ht="15.75" customHeight="1">
      <c r="A158" s="8" t="s">
        <v>561</v>
      </c>
      <c r="B158" s="9">
        <v>92</v>
      </c>
      <c r="C158" s="9">
        <v>311</v>
      </c>
      <c r="D158" s="9" t="s">
        <v>48</v>
      </c>
      <c r="E158" s="9" t="s">
        <v>562</v>
      </c>
      <c r="F158" s="9" t="s">
        <v>563</v>
      </c>
      <c r="G158" s="10"/>
    </row>
    <row r="159" spans="1:7" ht="15.75" customHeight="1">
      <c r="A159" s="9"/>
      <c r="B159" s="9">
        <v>93</v>
      </c>
      <c r="C159" s="9" t="s">
        <v>564</v>
      </c>
      <c r="D159" s="9" t="s">
        <v>565</v>
      </c>
      <c r="E159" s="9" t="s">
        <v>566</v>
      </c>
      <c r="F159" s="9"/>
      <c r="G159" s="9"/>
    </row>
    <row r="160" spans="1:7" ht="60" customHeight="1">
      <c r="A160" s="11" t="s">
        <v>567</v>
      </c>
      <c r="B160" s="49">
        <v>94</v>
      </c>
      <c r="C160" s="49">
        <v>750</v>
      </c>
      <c r="D160" s="49" t="s">
        <v>568</v>
      </c>
      <c r="E160" s="49" t="s">
        <v>569</v>
      </c>
      <c r="F160" s="49" t="s">
        <v>570</v>
      </c>
      <c r="G160" s="19"/>
    </row>
    <row r="161" spans="1:7" ht="15.75" customHeight="1">
      <c r="A161" s="18"/>
      <c r="B161" s="50"/>
      <c r="C161" s="50"/>
      <c r="D161" s="50"/>
      <c r="E161" s="50"/>
      <c r="F161" s="50"/>
      <c r="G161" s="18"/>
    </row>
    <row r="162" spans="1:7" ht="15.75" customHeight="1">
      <c r="A162" s="17" t="s">
        <v>571</v>
      </c>
      <c r="B162" s="51"/>
      <c r="C162" s="51"/>
      <c r="D162" s="51"/>
      <c r="E162" s="51"/>
      <c r="F162" s="51"/>
      <c r="G162" s="21"/>
    </row>
    <row r="163" spans="1:7" ht="15.75" customHeight="1">
      <c r="A163" s="8" t="s">
        <v>572</v>
      </c>
      <c r="B163" s="9">
        <v>95</v>
      </c>
      <c r="C163" s="9" t="s">
        <v>573</v>
      </c>
      <c r="D163" s="9" t="s">
        <v>574</v>
      </c>
      <c r="E163" s="9" t="s">
        <v>575</v>
      </c>
      <c r="F163" s="9" t="s">
        <v>576</v>
      </c>
      <c r="G163" s="10"/>
    </row>
    <row r="164" spans="1:7" ht="15.75" customHeight="1">
      <c r="A164" s="8" t="s">
        <v>577</v>
      </c>
      <c r="B164" s="9">
        <v>96</v>
      </c>
      <c r="C164" s="9" t="s">
        <v>578</v>
      </c>
      <c r="D164" s="9" t="s">
        <v>579</v>
      </c>
      <c r="E164" s="9" t="s">
        <v>580</v>
      </c>
      <c r="F164" s="9">
        <v>9175403765</v>
      </c>
      <c r="G164" s="10"/>
    </row>
    <row r="165" spans="1:7" ht="15.75" customHeight="1">
      <c r="A165" s="8" t="s">
        <v>581</v>
      </c>
      <c r="B165" s="9">
        <v>97</v>
      </c>
      <c r="C165" s="9" t="s">
        <v>582</v>
      </c>
      <c r="D165" s="9" t="s">
        <v>583</v>
      </c>
      <c r="E165" s="9" t="s">
        <v>584</v>
      </c>
      <c r="F165" s="9" t="s">
        <v>585</v>
      </c>
      <c r="G165" s="10"/>
    </row>
    <row r="166" spans="1:7" ht="60" customHeight="1">
      <c r="A166" s="11" t="s">
        <v>586</v>
      </c>
      <c r="B166" s="49">
        <v>98</v>
      </c>
      <c r="C166" s="49">
        <v>734</v>
      </c>
      <c r="D166" s="49" t="s">
        <v>587</v>
      </c>
      <c r="E166" s="49" t="s">
        <v>588</v>
      </c>
      <c r="F166" s="49"/>
      <c r="G166" s="19"/>
    </row>
    <row r="167" spans="1:7" ht="15.75" customHeight="1">
      <c r="A167" s="18"/>
      <c r="B167" s="50"/>
      <c r="C167" s="50"/>
      <c r="D167" s="50"/>
      <c r="E167" s="50"/>
      <c r="F167" s="50"/>
      <c r="G167" s="18"/>
    </row>
    <row r="168" spans="1:7" ht="15.75" customHeight="1">
      <c r="A168" s="17" t="s">
        <v>589</v>
      </c>
      <c r="B168" s="51"/>
      <c r="C168" s="51"/>
      <c r="D168" s="51"/>
      <c r="E168" s="51"/>
      <c r="F168" s="51"/>
      <c r="G168" s="21"/>
    </row>
    <row r="169" spans="1:7" ht="67.5" customHeight="1">
      <c r="A169" s="11" t="s">
        <v>590</v>
      </c>
      <c r="B169" s="49">
        <v>99</v>
      </c>
      <c r="C169" s="49" t="s">
        <v>591</v>
      </c>
      <c r="D169" s="49" t="s">
        <v>592</v>
      </c>
      <c r="E169" s="49" t="s">
        <v>593</v>
      </c>
      <c r="F169" s="49"/>
      <c r="G169" s="19"/>
    </row>
    <row r="170" spans="1:7" ht="15.75" customHeight="1">
      <c r="A170" s="17" t="s">
        <v>594</v>
      </c>
      <c r="B170" s="51"/>
      <c r="C170" s="51"/>
      <c r="D170" s="51"/>
      <c r="E170" s="51"/>
      <c r="F170" s="51"/>
      <c r="G170" s="21"/>
    </row>
    <row r="171" spans="1:7" ht="15.75" customHeight="1">
      <c r="A171" s="8" t="s">
        <v>595</v>
      </c>
      <c r="B171" s="9">
        <v>100</v>
      </c>
      <c r="C171" s="9" t="s">
        <v>596</v>
      </c>
      <c r="D171" s="9" t="s">
        <v>597</v>
      </c>
      <c r="E171" s="9" t="s">
        <v>598</v>
      </c>
      <c r="F171" s="9" t="s">
        <v>599</v>
      </c>
      <c r="G171" s="10"/>
    </row>
    <row r="172" spans="1:7" ht="60" customHeight="1">
      <c r="A172" s="11" t="s">
        <v>600</v>
      </c>
      <c r="B172" s="49">
        <v>101</v>
      </c>
      <c r="C172" s="49">
        <v>779</v>
      </c>
      <c r="D172" s="49" t="s">
        <v>601</v>
      </c>
      <c r="E172" s="49" t="s">
        <v>602</v>
      </c>
      <c r="F172" s="49" t="s">
        <v>603</v>
      </c>
      <c r="G172" s="19"/>
    </row>
    <row r="173" spans="1:7" ht="15.75" customHeight="1">
      <c r="A173" s="17" t="s">
        <v>604</v>
      </c>
      <c r="B173" s="51"/>
      <c r="C173" s="51"/>
      <c r="D173" s="51"/>
      <c r="E173" s="51"/>
      <c r="F173" s="51"/>
      <c r="G173" s="21"/>
    </row>
    <row r="174" spans="1:7" ht="60" customHeight="1">
      <c r="A174" s="11" t="s">
        <v>605</v>
      </c>
      <c r="B174" s="49">
        <v>102</v>
      </c>
      <c r="C174" s="49">
        <v>552</v>
      </c>
      <c r="D174" s="49" t="s">
        <v>606</v>
      </c>
      <c r="E174" s="49" t="s">
        <v>607</v>
      </c>
      <c r="F174" s="49">
        <v>9165184795</v>
      </c>
      <c r="G174" s="19"/>
    </row>
    <row r="175" spans="1:7" ht="15.75" customHeight="1">
      <c r="A175" s="18"/>
      <c r="B175" s="50"/>
      <c r="C175" s="50"/>
      <c r="D175" s="50"/>
      <c r="E175" s="50"/>
      <c r="F175" s="50"/>
      <c r="G175" s="18"/>
    </row>
    <row r="176" spans="1:7" ht="15.75" customHeight="1">
      <c r="A176" s="17" t="s">
        <v>608</v>
      </c>
      <c r="B176" s="51"/>
      <c r="C176" s="51"/>
      <c r="D176" s="51"/>
      <c r="E176" s="51"/>
      <c r="F176" s="51"/>
      <c r="G176" s="21"/>
    </row>
    <row r="177" spans="1:7" ht="15.75" customHeight="1">
      <c r="A177" s="8" t="s">
        <v>609</v>
      </c>
      <c r="B177" s="9">
        <v>103</v>
      </c>
      <c r="C177" s="9" t="s">
        <v>610</v>
      </c>
      <c r="D177" s="9" t="s">
        <v>606</v>
      </c>
      <c r="E177" s="9" t="s">
        <v>611</v>
      </c>
      <c r="F177" s="9" t="s">
        <v>612</v>
      </c>
      <c r="G177" s="10"/>
    </row>
    <row r="178" spans="1:7" ht="52.5" customHeight="1">
      <c r="A178" s="11" t="s">
        <v>613</v>
      </c>
      <c r="B178" s="49">
        <v>104</v>
      </c>
      <c r="C178" s="49" t="s">
        <v>614</v>
      </c>
      <c r="D178" s="49" t="s">
        <v>615</v>
      </c>
      <c r="E178" s="49" t="s">
        <v>616</v>
      </c>
      <c r="F178" s="49"/>
      <c r="G178" s="19"/>
    </row>
    <row r="179" spans="1:7" ht="15.75" customHeight="1">
      <c r="A179" s="18"/>
      <c r="B179" s="50"/>
      <c r="C179" s="50"/>
      <c r="D179" s="50"/>
      <c r="E179" s="50"/>
      <c r="F179" s="50"/>
      <c r="G179" s="18"/>
    </row>
    <row r="180" spans="1:7" ht="15.75" customHeight="1">
      <c r="A180" s="17" t="s">
        <v>617</v>
      </c>
      <c r="B180" s="51"/>
      <c r="C180" s="51"/>
      <c r="D180" s="51"/>
      <c r="E180" s="51"/>
      <c r="F180" s="51"/>
      <c r="G180" s="21"/>
    </row>
    <row r="181" spans="1:7" ht="15.75" customHeight="1">
      <c r="A181" s="8" t="s">
        <v>618</v>
      </c>
      <c r="B181" s="9">
        <v>105</v>
      </c>
      <c r="C181" s="9">
        <v>422</v>
      </c>
      <c r="D181" s="9" t="s">
        <v>619</v>
      </c>
      <c r="E181" s="9" t="s">
        <v>620</v>
      </c>
      <c r="F181" s="9" t="s">
        <v>621</v>
      </c>
      <c r="G181" s="10"/>
    </row>
    <row r="182" spans="1:7" ht="15.75" customHeight="1">
      <c r="A182" s="8" t="s">
        <v>622</v>
      </c>
      <c r="B182" s="9">
        <v>106</v>
      </c>
      <c r="C182" s="9">
        <v>649</v>
      </c>
      <c r="D182" s="9" t="s">
        <v>623</v>
      </c>
      <c r="E182" s="9" t="s">
        <v>624</v>
      </c>
      <c r="F182" s="9">
        <v>9234898925</v>
      </c>
      <c r="G182" s="10"/>
    </row>
    <row r="183" spans="1:7" ht="15.75" customHeight="1">
      <c r="A183" s="8" t="s">
        <v>625</v>
      </c>
      <c r="B183" s="9">
        <v>107</v>
      </c>
      <c r="C183" s="9" t="s">
        <v>626</v>
      </c>
      <c r="D183" s="9" t="s">
        <v>627</v>
      </c>
      <c r="E183" s="9" t="s">
        <v>628</v>
      </c>
      <c r="F183" s="9"/>
      <c r="G183" s="10"/>
    </row>
    <row r="184" spans="1:7" ht="45" customHeight="1">
      <c r="A184" s="11" t="s">
        <v>629</v>
      </c>
      <c r="B184" s="49">
        <v>108</v>
      </c>
      <c r="C184" s="49">
        <v>678</v>
      </c>
      <c r="D184" s="49" t="s">
        <v>630</v>
      </c>
      <c r="E184" s="49" t="s">
        <v>631</v>
      </c>
      <c r="F184" s="49" t="s">
        <v>632</v>
      </c>
      <c r="G184" s="19"/>
    </row>
    <row r="185" spans="1:7" ht="15.75" customHeight="1">
      <c r="A185" s="18"/>
      <c r="B185" s="50"/>
      <c r="C185" s="50"/>
      <c r="D185" s="50"/>
      <c r="E185" s="50"/>
      <c r="F185" s="50"/>
      <c r="G185" s="18"/>
    </row>
    <row r="186" spans="1:7" ht="15.75" customHeight="1">
      <c r="A186" s="17" t="s">
        <v>633</v>
      </c>
      <c r="B186" s="51"/>
      <c r="C186" s="51"/>
      <c r="D186" s="51"/>
      <c r="E186" s="51"/>
      <c r="F186" s="51"/>
      <c r="G186" s="21"/>
    </row>
    <row r="187" spans="1:7" ht="15.75" customHeight="1">
      <c r="A187" s="8" t="s">
        <v>634</v>
      </c>
      <c r="B187" s="9">
        <v>109</v>
      </c>
      <c r="C187" s="9" t="s">
        <v>635</v>
      </c>
      <c r="D187" s="9" t="s">
        <v>636</v>
      </c>
      <c r="E187" s="9" t="s">
        <v>627</v>
      </c>
      <c r="F187" s="9" t="s">
        <v>637</v>
      </c>
      <c r="G187" s="10"/>
    </row>
    <row r="188" spans="1:7" ht="15.75" customHeight="1">
      <c r="A188" s="8" t="s">
        <v>638</v>
      </c>
      <c r="B188" s="9">
        <v>110</v>
      </c>
      <c r="C188" s="9">
        <v>748</v>
      </c>
      <c r="D188" s="9" t="s">
        <v>639</v>
      </c>
      <c r="E188" s="9" t="s">
        <v>640</v>
      </c>
      <c r="F188" s="9" t="s">
        <v>641</v>
      </c>
      <c r="G188" s="10"/>
    </row>
    <row r="189" spans="1:7" ht="60" customHeight="1">
      <c r="A189" s="11" t="s">
        <v>642</v>
      </c>
      <c r="B189" s="49">
        <v>111</v>
      </c>
      <c r="C189" s="49">
        <v>668</v>
      </c>
      <c r="D189" s="49" t="s">
        <v>643</v>
      </c>
      <c r="E189" s="49" t="s">
        <v>644</v>
      </c>
      <c r="F189" s="49" t="s">
        <v>645</v>
      </c>
      <c r="G189" s="19"/>
    </row>
    <row r="190" spans="1:7" ht="15.75" customHeight="1">
      <c r="A190" s="18"/>
      <c r="B190" s="50"/>
      <c r="C190" s="50"/>
      <c r="D190" s="50"/>
      <c r="E190" s="50"/>
      <c r="F190" s="50"/>
      <c r="G190" s="18"/>
    </row>
    <row r="191" spans="1:7" ht="15.75" customHeight="1">
      <c r="A191" s="17" t="s">
        <v>646</v>
      </c>
      <c r="B191" s="51"/>
      <c r="C191" s="51"/>
      <c r="D191" s="51"/>
      <c r="E191" s="51"/>
      <c r="F191" s="51"/>
      <c r="G191" s="21"/>
    </row>
    <row r="192" spans="1:7" ht="99.75" customHeight="1">
      <c r="A192" s="52" t="s">
        <v>647</v>
      </c>
      <c r="B192" s="49">
        <v>112</v>
      </c>
      <c r="C192" s="49" t="s">
        <v>648</v>
      </c>
      <c r="D192" s="49" t="s">
        <v>649</v>
      </c>
      <c r="E192" s="49" t="s">
        <v>650</v>
      </c>
      <c r="F192" s="12" t="s">
        <v>651</v>
      </c>
      <c r="G192" s="19"/>
    </row>
    <row r="193" spans="1:7" ht="15.75" customHeight="1">
      <c r="A193" s="51"/>
      <c r="B193" s="51"/>
      <c r="C193" s="51"/>
      <c r="D193" s="51"/>
      <c r="E193" s="51"/>
      <c r="F193" s="16">
        <v>9771649614</v>
      </c>
      <c r="G193" s="21"/>
    </row>
    <row r="194" spans="1:7" ht="15.75" customHeight="1">
      <c r="A194" s="8" t="s">
        <v>652</v>
      </c>
      <c r="B194" s="9">
        <v>113</v>
      </c>
      <c r="C194" s="9" t="s">
        <v>653</v>
      </c>
      <c r="D194" s="9" t="s">
        <v>654</v>
      </c>
      <c r="E194" s="9" t="s">
        <v>655</v>
      </c>
      <c r="F194" s="9"/>
      <c r="G194" s="10"/>
    </row>
    <row r="195" spans="1:7" ht="15.75" customHeight="1">
      <c r="A195" s="8" t="s">
        <v>656</v>
      </c>
      <c r="B195" s="9">
        <v>114</v>
      </c>
      <c r="C195" s="9" t="s">
        <v>657</v>
      </c>
      <c r="D195" s="9" t="s">
        <v>658</v>
      </c>
      <c r="E195" s="9" t="s">
        <v>659</v>
      </c>
      <c r="F195" s="9">
        <v>9102380418</v>
      </c>
      <c r="G195" s="10"/>
    </row>
    <row r="196" spans="1:7" ht="15.75" customHeight="1">
      <c r="A196" s="8" t="s">
        <v>660</v>
      </c>
      <c r="B196" s="9">
        <v>115</v>
      </c>
      <c r="C196" s="9" t="s">
        <v>661</v>
      </c>
      <c r="D196" s="9" t="s">
        <v>662</v>
      </c>
      <c r="E196" s="9" t="s">
        <v>663</v>
      </c>
      <c r="F196" s="9"/>
      <c r="G196" s="10"/>
    </row>
    <row r="197" spans="1:7" ht="60" customHeight="1">
      <c r="A197" s="11" t="s">
        <v>664</v>
      </c>
      <c r="B197" s="49">
        <v>116</v>
      </c>
      <c r="C197" s="49" t="s">
        <v>665</v>
      </c>
      <c r="D197" s="49" t="s">
        <v>666</v>
      </c>
      <c r="E197" s="49" t="s">
        <v>667</v>
      </c>
      <c r="F197" s="49" t="s">
        <v>668</v>
      </c>
      <c r="G197" s="19"/>
    </row>
    <row r="198" spans="1:7" ht="15.75" customHeight="1">
      <c r="A198" s="17" t="s">
        <v>669</v>
      </c>
      <c r="B198" s="51"/>
      <c r="C198" s="51"/>
      <c r="D198" s="51"/>
      <c r="E198" s="51"/>
      <c r="F198" s="51"/>
      <c r="G198" s="21"/>
    </row>
    <row r="199" spans="1:7" ht="15.75" customHeight="1">
      <c r="A199" s="8" t="s">
        <v>670</v>
      </c>
      <c r="B199" s="9">
        <v>117</v>
      </c>
      <c r="C199" s="9" t="s">
        <v>671</v>
      </c>
      <c r="D199" s="9" t="s">
        <v>672</v>
      </c>
      <c r="E199" s="9" t="s">
        <v>673</v>
      </c>
      <c r="F199" s="9" t="s">
        <v>674</v>
      </c>
      <c r="G199" s="10"/>
    </row>
    <row r="200" spans="1:7" ht="15.75" customHeight="1">
      <c r="A200" s="8" t="s">
        <v>675</v>
      </c>
      <c r="B200" s="9">
        <v>118</v>
      </c>
      <c r="C200" s="9" t="s">
        <v>676</v>
      </c>
      <c r="D200" s="9" t="s">
        <v>677</v>
      </c>
      <c r="E200" s="9" t="s">
        <v>678</v>
      </c>
      <c r="F200" s="9"/>
      <c r="G200" s="10"/>
    </row>
    <row r="201" spans="1:7" ht="15.75" customHeight="1">
      <c r="A201" s="8" t="s">
        <v>679</v>
      </c>
      <c r="B201" s="9">
        <v>119</v>
      </c>
      <c r="C201" s="9" t="s">
        <v>680</v>
      </c>
      <c r="D201" s="9" t="s">
        <v>681</v>
      </c>
      <c r="E201" s="9" t="s">
        <v>682</v>
      </c>
      <c r="F201" s="9" t="s">
        <v>683</v>
      </c>
      <c r="G201" s="10"/>
    </row>
    <row r="202" spans="1:7" ht="15.75" customHeight="1">
      <c r="A202" s="8" t="s">
        <v>684</v>
      </c>
      <c r="B202" s="9">
        <v>120</v>
      </c>
      <c r="C202" s="9" t="s">
        <v>685</v>
      </c>
      <c r="D202" s="9" t="s">
        <v>686</v>
      </c>
      <c r="E202" s="9" t="s">
        <v>687</v>
      </c>
      <c r="F202" s="9" t="s">
        <v>688</v>
      </c>
      <c r="G202" s="10"/>
    </row>
    <row r="203" spans="1:7" ht="15" customHeight="1">
      <c r="A203" s="52" t="s">
        <v>689</v>
      </c>
      <c r="B203" s="49">
        <v>121</v>
      </c>
      <c r="C203" s="49" t="s">
        <v>690</v>
      </c>
      <c r="D203" s="49" t="s">
        <v>691</v>
      </c>
      <c r="E203" s="49" t="s">
        <v>667</v>
      </c>
      <c r="F203" s="49" t="s">
        <v>692</v>
      </c>
      <c r="G203" s="19"/>
    </row>
    <row r="204" spans="1:7" ht="15.75" customHeight="1">
      <c r="A204" s="50"/>
      <c r="B204" s="50"/>
      <c r="C204" s="50"/>
      <c r="D204" s="50"/>
      <c r="E204" s="50"/>
      <c r="F204" s="50"/>
      <c r="G204" s="20"/>
    </row>
    <row r="205" spans="1:7" ht="15.75" customHeight="1">
      <c r="A205" s="51"/>
      <c r="B205" s="51"/>
      <c r="C205" s="51"/>
      <c r="D205" s="51"/>
      <c r="E205" s="51"/>
      <c r="F205" s="51"/>
      <c r="G205" s="21"/>
    </row>
    <row r="206" spans="1:7" ht="60" customHeight="1">
      <c r="A206" s="11" t="s">
        <v>693</v>
      </c>
      <c r="B206" s="49">
        <v>122</v>
      </c>
      <c r="C206" s="49">
        <v>762</v>
      </c>
      <c r="D206" s="49" t="s">
        <v>694</v>
      </c>
      <c r="E206" s="49" t="s">
        <v>695</v>
      </c>
      <c r="F206" s="49" t="s">
        <v>696</v>
      </c>
      <c r="G206" s="19"/>
    </row>
    <row r="207" spans="1:7" ht="15.75" customHeight="1">
      <c r="A207" s="17" t="s">
        <v>697</v>
      </c>
      <c r="B207" s="51"/>
      <c r="C207" s="51"/>
      <c r="D207" s="51"/>
      <c r="E207" s="51"/>
      <c r="F207" s="51"/>
      <c r="G207" s="21"/>
    </row>
    <row r="208" spans="1:7" ht="15.75" customHeight="1">
      <c r="A208" s="8" t="s">
        <v>698</v>
      </c>
      <c r="B208" s="9">
        <v>123</v>
      </c>
      <c r="C208" s="9" t="s">
        <v>699</v>
      </c>
      <c r="D208" s="9" t="s">
        <v>700</v>
      </c>
      <c r="E208" s="9" t="s">
        <v>701</v>
      </c>
      <c r="F208" s="9" t="s">
        <v>702</v>
      </c>
      <c r="G208" s="10"/>
    </row>
    <row r="209" spans="1:7" ht="15.75" customHeight="1">
      <c r="A209" s="8" t="s">
        <v>703</v>
      </c>
      <c r="B209" s="9">
        <v>124</v>
      </c>
      <c r="C209" s="9" t="s">
        <v>704</v>
      </c>
      <c r="D209" s="9" t="s">
        <v>41</v>
      </c>
      <c r="E209" s="9" t="s">
        <v>40</v>
      </c>
      <c r="F209" s="9" t="s">
        <v>705</v>
      </c>
      <c r="G209" s="10"/>
    </row>
    <row r="210" spans="1:7" ht="25.5" customHeight="1">
      <c r="A210" s="52" t="s">
        <v>706</v>
      </c>
      <c r="B210" s="49">
        <v>125</v>
      </c>
      <c r="C210" s="49" t="s">
        <v>707</v>
      </c>
      <c r="D210" s="49" t="s">
        <v>708</v>
      </c>
      <c r="E210" s="49" t="s">
        <v>548</v>
      </c>
      <c r="F210" s="12" t="s">
        <v>709</v>
      </c>
      <c r="G210" s="19"/>
    </row>
    <row r="211" spans="1:7" ht="15.75" customHeight="1">
      <c r="A211" s="50"/>
      <c r="B211" s="50"/>
      <c r="C211" s="50"/>
      <c r="D211" s="50"/>
      <c r="E211" s="50"/>
      <c r="F211" s="14"/>
      <c r="G211" s="20"/>
    </row>
    <row r="212" spans="1:7" ht="15.75" customHeight="1">
      <c r="A212" s="51"/>
      <c r="B212" s="51"/>
      <c r="C212" s="51"/>
      <c r="D212" s="51"/>
      <c r="E212" s="51"/>
      <c r="F212" s="16" t="s">
        <v>710</v>
      </c>
      <c r="G212" s="21"/>
    </row>
    <row r="213" spans="1:7" ht="15.75" customHeight="1">
      <c r="A213" s="8" t="s">
        <v>711</v>
      </c>
      <c r="B213" s="9">
        <v>126</v>
      </c>
      <c r="C213" s="9" t="s">
        <v>712</v>
      </c>
      <c r="D213" s="9" t="s">
        <v>713</v>
      </c>
      <c r="E213" s="9" t="s">
        <v>714</v>
      </c>
      <c r="F213" s="9" t="s">
        <v>715</v>
      </c>
      <c r="G213" s="10"/>
    </row>
    <row r="214" spans="1:7" ht="15.75" customHeight="1">
      <c r="A214" s="11" t="s">
        <v>716</v>
      </c>
      <c r="B214" s="49">
        <v>127</v>
      </c>
      <c r="C214" s="49">
        <v>778</v>
      </c>
      <c r="D214" s="49" t="s">
        <v>713</v>
      </c>
      <c r="E214" s="49" t="s">
        <v>717</v>
      </c>
      <c r="F214" s="49" t="s">
        <v>718</v>
      </c>
      <c r="G214" s="19"/>
    </row>
    <row r="215" spans="1:7" ht="15.75" customHeight="1">
      <c r="A215" s="17" t="s">
        <v>719</v>
      </c>
      <c r="B215" s="51"/>
      <c r="C215" s="51"/>
      <c r="D215" s="51"/>
      <c r="E215" s="51"/>
      <c r="F215" s="51"/>
      <c r="G215" s="21"/>
    </row>
    <row r="216" spans="1:7" ht="15.75" customHeight="1">
      <c r="A216" s="8" t="s">
        <v>720</v>
      </c>
      <c r="B216" s="9">
        <v>128</v>
      </c>
      <c r="C216" s="9">
        <v>250</v>
      </c>
      <c r="D216" s="9" t="s">
        <v>721</v>
      </c>
      <c r="E216" s="9" t="s">
        <v>722</v>
      </c>
      <c r="F216" s="9" t="s">
        <v>723</v>
      </c>
      <c r="G216" s="10"/>
    </row>
    <row r="217" spans="1:7" ht="69.75" customHeight="1">
      <c r="A217" s="11" t="s">
        <v>724</v>
      </c>
      <c r="B217" s="49">
        <v>129</v>
      </c>
      <c r="C217" s="49">
        <v>764</v>
      </c>
      <c r="D217" s="49" t="s">
        <v>725</v>
      </c>
      <c r="E217" s="49" t="s">
        <v>726</v>
      </c>
      <c r="F217" s="49" t="s">
        <v>727</v>
      </c>
      <c r="G217" s="19"/>
    </row>
    <row r="218" spans="1:7" ht="15.75" customHeight="1">
      <c r="A218" s="17" t="s">
        <v>728</v>
      </c>
      <c r="B218" s="51"/>
      <c r="C218" s="51"/>
      <c r="D218" s="51"/>
      <c r="E218" s="51"/>
      <c r="F218" s="51"/>
      <c r="G218" s="21"/>
    </row>
    <row r="219" spans="1:7" ht="78" customHeight="1">
      <c r="A219" s="11" t="s">
        <v>729</v>
      </c>
      <c r="B219" s="49">
        <v>130</v>
      </c>
      <c r="C219" s="49">
        <v>676</v>
      </c>
      <c r="D219" s="49" t="s">
        <v>730</v>
      </c>
      <c r="E219" s="49" t="s">
        <v>731</v>
      </c>
      <c r="F219" s="49" t="s">
        <v>732</v>
      </c>
      <c r="G219" s="19"/>
    </row>
    <row r="220" spans="1:7" ht="15.75" customHeight="1">
      <c r="A220" s="18"/>
      <c r="B220" s="50"/>
      <c r="C220" s="50"/>
      <c r="D220" s="50"/>
      <c r="E220" s="50"/>
      <c r="F220" s="50"/>
      <c r="G220" s="18"/>
    </row>
    <row r="221" spans="1:7" ht="15.75" customHeight="1">
      <c r="A221" s="17" t="s">
        <v>733</v>
      </c>
      <c r="B221" s="51"/>
      <c r="C221" s="51"/>
      <c r="D221" s="51"/>
      <c r="E221" s="51"/>
      <c r="F221" s="51"/>
      <c r="G221" s="21"/>
    </row>
    <row r="222" spans="1:7" ht="15.75" customHeight="1">
      <c r="A222" s="11" t="s">
        <v>734</v>
      </c>
      <c r="B222" s="49">
        <v>131</v>
      </c>
      <c r="C222" s="49" t="s">
        <v>735</v>
      </c>
      <c r="D222" s="49" t="s">
        <v>736</v>
      </c>
      <c r="E222" s="49" t="s">
        <v>737</v>
      </c>
      <c r="F222" s="49" t="s">
        <v>738</v>
      </c>
      <c r="G222" s="19"/>
    </row>
    <row r="223" spans="1:7" ht="15.75" customHeight="1">
      <c r="A223" s="17" t="s">
        <v>739</v>
      </c>
      <c r="B223" s="51"/>
      <c r="C223" s="51"/>
      <c r="D223" s="51"/>
      <c r="E223" s="51"/>
      <c r="F223" s="51"/>
      <c r="G223" s="21"/>
    </row>
    <row r="224" spans="1:7" ht="60" customHeight="1">
      <c r="A224" s="11" t="s">
        <v>740</v>
      </c>
      <c r="B224" s="49">
        <v>132</v>
      </c>
      <c r="C224" s="49">
        <v>571</v>
      </c>
      <c r="D224" s="49" t="s">
        <v>741</v>
      </c>
      <c r="E224" s="49" t="s">
        <v>742</v>
      </c>
      <c r="F224" s="49" t="s">
        <v>743</v>
      </c>
      <c r="G224" s="19"/>
    </row>
    <row r="225" spans="1:7" ht="15.75" customHeight="1">
      <c r="A225" s="18"/>
      <c r="B225" s="50"/>
      <c r="C225" s="50"/>
      <c r="D225" s="50"/>
      <c r="E225" s="50"/>
      <c r="F225" s="50"/>
      <c r="G225" s="18"/>
    </row>
    <row r="226" spans="1:7" ht="15.75" customHeight="1">
      <c r="A226" s="17" t="s">
        <v>744</v>
      </c>
      <c r="B226" s="51"/>
      <c r="C226" s="51"/>
      <c r="D226" s="51"/>
      <c r="E226" s="51"/>
      <c r="F226" s="51"/>
      <c r="G226" s="21"/>
    </row>
    <row r="227" spans="1:7" ht="15.75" customHeight="1">
      <c r="A227" s="8" t="s">
        <v>745</v>
      </c>
      <c r="B227" s="9">
        <v>133</v>
      </c>
      <c r="C227" s="9" t="s">
        <v>746</v>
      </c>
      <c r="D227" s="9" t="s">
        <v>747</v>
      </c>
      <c r="E227" s="9" t="s">
        <v>748</v>
      </c>
      <c r="F227" s="9"/>
      <c r="G227" s="10"/>
    </row>
    <row r="228" spans="1:7" ht="95.25" customHeight="1">
      <c r="A228" s="11" t="s">
        <v>749</v>
      </c>
      <c r="B228" s="49">
        <v>134</v>
      </c>
      <c r="C228" s="49" t="s">
        <v>750</v>
      </c>
      <c r="D228" s="49" t="s">
        <v>751</v>
      </c>
      <c r="E228" s="49" t="s">
        <v>752</v>
      </c>
      <c r="F228" s="12" t="s">
        <v>753</v>
      </c>
      <c r="G228" s="19"/>
    </row>
    <row r="229" spans="1:7" ht="15.75" customHeight="1">
      <c r="A229" s="17" t="s">
        <v>754</v>
      </c>
      <c r="B229" s="51"/>
      <c r="C229" s="51"/>
      <c r="D229" s="51"/>
      <c r="E229" s="51"/>
      <c r="F229" s="16" t="s">
        <v>755</v>
      </c>
      <c r="G229" s="21"/>
    </row>
    <row r="230" spans="1:7" ht="76.5" customHeight="1">
      <c r="A230" s="52" t="s">
        <v>756</v>
      </c>
      <c r="B230" s="49">
        <v>135</v>
      </c>
      <c r="C230" s="49" t="s">
        <v>757</v>
      </c>
      <c r="D230" s="49" t="s">
        <v>758</v>
      </c>
      <c r="E230" s="49" t="s">
        <v>759</v>
      </c>
      <c r="F230" s="12" t="s">
        <v>760</v>
      </c>
      <c r="G230" s="19"/>
    </row>
    <row r="231" spans="1:7" ht="15.75" customHeight="1">
      <c r="A231" s="51"/>
      <c r="B231" s="51"/>
      <c r="C231" s="51"/>
      <c r="D231" s="51"/>
      <c r="E231" s="51"/>
      <c r="F231" s="16" t="s">
        <v>761</v>
      </c>
      <c r="G231" s="21"/>
    </row>
    <row r="232" spans="1:7" ht="60" customHeight="1">
      <c r="A232" s="11" t="s">
        <v>762</v>
      </c>
      <c r="B232" s="49">
        <v>136</v>
      </c>
      <c r="C232" s="49">
        <v>736</v>
      </c>
      <c r="D232" s="49" t="s">
        <v>763</v>
      </c>
      <c r="E232" s="49" t="s">
        <v>180</v>
      </c>
      <c r="F232" s="49" t="s">
        <v>764</v>
      </c>
      <c r="G232" s="19"/>
    </row>
    <row r="233" spans="1:7" ht="15.75" customHeight="1">
      <c r="A233" s="18"/>
      <c r="B233" s="50"/>
      <c r="C233" s="50"/>
      <c r="D233" s="50"/>
      <c r="E233" s="50"/>
      <c r="F233" s="50"/>
      <c r="G233" s="18"/>
    </row>
    <row r="234" spans="1:7" ht="15.75" customHeight="1">
      <c r="A234" s="17" t="s">
        <v>765</v>
      </c>
      <c r="B234" s="51"/>
      <c r="C234" s="51"/>
      <c r="D234" s="51"/>
      <c r="E234" s="51"/>
      <c r="F234" s="51"/>
      <c r="G234" s="21"/>
    </row>
    <row r="235" spans="1:7" ht="15.75" customHeight="1">
      <c r="A235" s="8" t="s">
        <v>766</v>
      </c>
      <c r="B235" s="9">
        <v>137</v>
      </c>
      <c r="C235" s="9" t="s">
        <v>767</v>
      </c>
      <c r="D235" s="9" t="s">
        <v>768</v>
      </c>
      <c r="E235" s="9" t="s">
        <v>769</v>
      </c>
      <c r="F235" s="9" t="s">
        <v>770</v>
      </c>
      <c r="G235" s="10"/>
    </row>
    <row r="236" spans="1:7" ht="163.5" customHeight="1">
      <c r="A236" s="52" t="s">
        <v>771</v>
      </c>
      <c r="B236" s="49">
        <v>138</v>
      </c>
      <c r="C236" s="49" t="s">
        <v>772</v>
      </c>
      <c r="D236" s="49" t="s">
        <v>773</v>
      </c>
      <c r="E236" s="49" t="s">
        <v>774</v>
      </c>
      <c r="F236" s="12" t="s">
        <v>775</v>
      </c>
      <c r="G236" s="19"/>
    </row>
    <row r="237" spans="1:7" ht="15.75" customHeight="1">
      <c r="A237" s="50"/>
      <c r="B237" s="50"/>
      <c r="C237" s="50"/>
      <c r="D237" s="50"/>
      <c r="E237" s="50"/>
      <c r="F237" s="14"/>
      <c r="G237" s="20"/>
    </row>
    <row r="238" spans="1:7" ht="15.75" customHeight="1">
      <c r="A238" s="51"/>
      <c r="B238" s="51"/>
      <c r="C238" s="51"/>
      <c r="D238" s="51"/>
      <c r="E238" s="51"/>
      <c r="F238" s="16" t="s">
        <v>776</v>
      </c>
      <c r="G238" s="21"/>
    </row>
    <row r="239" spans="1:7" ht="60" customHeight="1">
      <c r="A239" s="11" t="s">
        <v>777</v>
      </c>
      <c r="B239" s="49">
        <v>139</v>
      </c>
      <c r="C239" s="49" t="s">
        <v>778</v>
      </c>
      <c r="D239" s="49" t="s">
        <v>779</v>
      </c>
      <c r="E239" s="49" t="s">
        <v>780</v>
      </c>
      <c r="F239" s="49">
        <v>9155009557</v>
      </c>
      <c r="G239" s="19"/>
    </row>
    <row r="240" spans="1:7" ht="15.75" customHeight="1">
      <c r="A240" s="17" t="s">
        <v>781</v>
      </c>
      <c r="B240" s="51"/>
      <c r="C240" s="51"/>
      <c r="D240" s="51"/>
      <c r="E240" s="51"/>
      <c r="F240" s="51"/>
      <c r="G240" s="21"/>
    </row>
    <row r="241" spans="1:7" ht="60" customHeight="1">
      <c r="A241" s="11" t="s">
        <v>782</v>
      </c>
      <c r="B241" s="49">
        <v>140</v>
      </c>
      <c r="C241" s="49">
        <v>619</v>
      </c>
      <c r="D241" s="49" t="s">
        <v>783</v>
      </c>
      <c r="E241" s="49" t="s">
        <v>784</v>
      </c>
      <c r="F241" s="49"/>
      <c r="G241" s="19"/>
    </row>
    <row r="242" spans="1:7" ht="15.75" customHeight="1">
      <c r="A242" s="18"/>
      <c r="B242" s="50"/>
      <c r="C242" s="50"/>
      <c r="D242" s="50"/>
      <c r="E242" s="50"/>
      <c r="F242" s="50"/>
      <c r="G242" s="18"/>
    </row>
    <row r="243" spans="1:7" ht="15.75" customHeight="1">
      <c r="A243" s="17" t="s">
        <v>785</v>
      </c>
      <c r="B243" s="51"/>
      <c r="C243" s="51"/>
      <c r="D243" s="51"/>
      <c r="E243" s="51"/>
      <c r="F243" s="51"/>
      <c r="G243" s="21"/>
    </row>
    <row r="244" spans="1:7" ht="15.75" customHeight="1">
      <c r="A244" s="8" t="s">
        <v>786</v>
      </c>
      <c r="B244" s="9">
        <v>141</v>
      </c>
      <c r="C244" s="9">
        <v>325</v>
      </c>
      <c r="D244" s="9" t="s">
        <v>787</v>
      </c>
      <c r="E244" s="9" t="s">
        <v>788</v>
      </c>
      <c r="F244" s="9">
        <v>9198285659</v>
      </c>
      <c r="G244" s="10"/>
    </row>
    <row r="245" spans="1:7" ht="45" customHeight="1">
      <c r="A245" s="11" t="s">
        <v>789</v>
      </c>
      <c r="B245" s="49">
        <v>142</v>
      </c>
      <c r="C245" s="49" t="s">
        <v>790</v>
      </c>
      <c r="D245" s="49" t="s">
        <v>791</v>
      </c>
      <c r="E245" s="49" t="s">
        <v>792</v>
      </c>
      <c r="F245" s="49" t="s">
        <v>793</v>
      </c>
      <c r="G245" s="19"/>
    </row>
    <row r="246" spans="1:7" ht="15.75" customHeight="1">
      <c r="A246" s="18"/>
      <c r="B246" s="50"/>
      <c r="C246" s="50"/>
      <c r="D246" s="50"/>
      <c r="E246" s="50"/>
      <c r="F246" s="50"/>
      <c r="G246" s="18"/>
    </row>
    <row r="247" spans="1:7" ht="15.75" customHeight="1">
      <c r="A247" s="17" t="s">
        <v>794</v>
      </c>
      <c r="B247" s="51"/>
      <c r="C247" s="51"/>
      <c r="D247" s="51"/>
      <c r="E247" s="51"/>
      <c r="F247" s="51"/>
      <c r="G247" s="21"/>
    </row>
    <row r="248" spans="1:7" ht="63.75" customHeight="1">
      <c r="A248" s="52" t="s">
        <v>794</v>
      </c>
      <c r="B248" s="49">
        <v>143</v>
      </c>
      <c r="C248" s="49" t="s">
        <v>795</v>
      </c>
      <c r="D248" s="49" t="s">
        <v>791</v>
      </c>
      <c r="E248" s="49" t="s">
        <v>796</v>
      </c>
      <c r="F248" s="49"/>
      <c r="G248" s="19"/>
    </row>
    <row r="249" spans="1:7" ht="15.75" customHeight="1">
      <c r="A249" s="51"/>
      <c r="B249" s="51"/>
      <c r="C249" s="51"/>
      <c r="D249" s="51"/>
      <c r="E249" s="51"/>
      <c r="F249" s="51"/>
      <c r="G249" s="21"/>
    </row>
    <row r="250" spans="1:7" ht="93" customHeight="1">
      <c r="A250" s="11" t="s">
        <v>797</v>
      </c>
      <c r="B250" s="49">
        <v>144</v>
      </c>
      <c r="C250" s="49" t="s">
        <v>798</v>
      </c>
      <c r="D250" s="49" t="s">
        <v>66</v>
      </c>
      <c r="E250" s="49" t="s">
        <v>65</v>
      </c>
      <c r="F250" s="49" t="s">
        <v>799</v>
      </c>
      <c r="G250" s="19"/>
    </row>
    <row r="251" spans="1:7" ht="15.75" customHeight="1">
      <c r="A251" s="18"/>
      <c r="B251" s="50"/>
      <c r="C251" s="50"/>
      <c r="D251" s="50"/>
      <c r="E251" s="50"/>
      <c r="F251" s="50"/>
      <c r="G251" s="18"/>
    </row>
    <row r="252" spans="1:7" ht="15.75" customHeight="1">
      <c r="A252" s="17" t="s">
        <v>800</v>
      </c>
      <c r="B252" s="51"/>
      <c r="C252" s="51"/>
      <c r="D252" s="51"/>
      <c r="E252" s="51"/>
      <c r="F252" s="51"/>
      <c r="G252" s="21"/>
    </row>
    <row r="253" spans="1:7" ht="15.75" customHeight="1">
      <c r="A253" s="8" t="s">
        <v>801</v>
      </c>
      <c r="B253" s="9">
        <v>145</v>
      </c>
      <c r="C253" s="9" t="s">
        <v>802</v>
      </c>
      <c r="D253" s="9" t="s">
        <v>803</v>
      </c>
      <c r="E253" s="9" t="s">
        <v>804</v>
      </c>
      <c r="F253" s="9"/>
      <c r="G253" s="10"/>
    </row>
    <row r="254" spans="1:7" ht="15.75" customHeight="1">
      <c r="A254" s="8" t="s">
        <v>805</v>
      </c>
      <c r="B254" s="9">
        <v>146</v>
      </c>
      <c r="C254" s="9">
        <v>657</v>
      </c>
      <c r="D254" s="9" t="s">
        <v>806</v>
      </c>
      <c r="E254" s="9" t="s">
        <v>807</v>
      </c>
      <c r="F254" s="9" t="s">
        <v>808</v>
      </c>
      <c r="G254" s="10"/>
    </row>
    <row r="255" spans="1:7" ht="65.25" customHeight="1">
      <c r="A255" s="11" t="s">
        <v>809</v>
      </c>
      <c r="B255" s="49">
        <v>147</v>
      </c>
      <c r="C255" s="49" t="s">
        <v>810</v>
      </c>
      <c r="D255" s="49" t="s">
        <v>811</v>
      </c>
      <c r="E255" s="49" t="s">
        <v>812</v>
      </c>
      <c r="F255" s="49" t="s">
        <v>813</v>
      </c>
      <c r="G255" s="19"/>
    </row>
    <row r="256" spans="1:7" ht="15.75" customHeight="1">
      <c r="A256" s="18"/>
      <c r="B256" s="50"/>
      <c r="C256" s="50"/>
      <c r="D256" s="50"/>
      <c r="E256" s="50"/>
      <c r="F256" s="50"/>
      <c r="G256" s="18"/>
    </row>
    <row r="257" spans="1:7" ht="15.75" customHeight="1">
      <c r="A257" s="17" t="s">
        <v>814</v>
      </c>
      <c r="B257" s="51"/>
      <c r="C257" s="51"/>
      <c r="D257" s="51"/>
      <c r="E257" s="51"/>
      <c r="F257" s="51"/>
      <c r="G257" s="21"/>
    </row>
    <row r="258" spans="1:7" ht="15.75" customHeight="1">
      <c r="A258" s="8" t="s">
        <v>815</v>
      </c>
      <c r="B258" s="9">
        <v>148</v>
      </c>
      <c r="C258" s="9">
        <v>578</v>
      </c>
      <c r="D258" s="9" t="s">
        <v>816</v>
      </c>
      <c r="E258" s="9" t="s">
        <v>817</v>
      </c>
      <c r="F258" s="9">
        <v>9991877320</v>
      </c>
      <c r="G258" s="10"/>
    </row>
    <row r="259" spans="1:7" ht="15.75" customHeight="1">
      <c r="A259" s="8" t="s">
        <v>818</v>
      </c>
      <c r="B259" s="9">
        <v>149</v>
      </c>
      <c r="C259" s="9" t="s">
        <v>819</v>
      </c>
      <c r="D259" s="9" t="s">
        <v>820</v>
      </c>
      <c r="E259" s="9" t="s">
        <v>65</v>
      </c>
      <c r="F259" s="9" t="s">
        <v>821</v>
      </c>
      <c r="G259" s="10"/>
    </row>
    <row r="260" spans="1:7" ht="60" customHeight="1">
      <c r="A260" s="11" t="s">
        <v>822</v>
      </c>
      <c r="B260" s="49">
        <v>150</v>
      </c>
      <c r="C260" s="49">
        <v>711</v>
      </c>
      <c r="D260" s="49" t="s">
        <v>823</v>
      </c>
      <c r="E260" s="49" t="s">
        <v>824</v>
      </c>
      <c r="F260" s="49" t="s">
        <v>825</v>
      </c>
      <c r="G260" s="19"/>
    </row>
    <row r="261" spans="1:7" ht="15.75" customHeight="1">
      <c r="A261" s="18"/>
      <c r="B261" s="50"/>
      <c r="C261" s="50"/>
      <c r="D261" s="50"/>
      <c r="E261" s="50"/>
      <c r="F261" s="50"/>
      <c r="G261" s="18"/>
    </row>
    <row r="262" spans="1:7" ht="15.75" customHeight="1">
      <c r="A262" s="17" t="s">
        <v>826</v>
      </c>
      <c r="B262" s="51"/>
      <c r="C262" s="51"/>
      <c r="D262" s="51"/>
      <c r="E262" s="51"/>
      <c r="F262" s="51"/>
      <c r="G262" s="21"/>
    </row>
    <row r="263" spans="1:7" ht="15.75" customHeight="1">
      <c r="A263" s="8" t="s">
        <v>827</v>
      </c>
      <c r="B263" s="9">
        <v>151</v>
      </c>
      <c r="C263" s="9">
        <v>597</v>
      </c>
      <c r="D263" s="9" t="s">
        <v>828</v>
      </c>
      <c r="E263" s="9" t="s">
        <v>829</v>
      </c>
      <c r="F263" s="9" t="s">
        <v>830</v>
      </c>
      <c r="G263" s="10"/>
    </row>
    <row r="264" spans="1:7" ht="116.25" customHeight="1">
      <c r="A264" s="11" t="s">
        <v>831</v>
      </c>
      <c r="B264" s="49">
        <v>152</v>
      </c>
      <c r="C264" s="49">
        <v>407</v>
      </c>
      <c r="D264" s="49" t="s">
        <v>828</v>
      </c>
      <c r="E264" s="49" t="s">
        <v>832</v>
      </c>
      <c r="F264" s="49"/>
      <c r="G264" s="19"/>
    </row>
    <row r="265" spans="1:7" ht="15.75" customHeight="1">
      <c r="A265" s="13" t="s">
        <v>833</v>
      </c>
      <c r="B265" s="50"/>
      <c r="C265" s="50"/>
      <c r="D265" s="50"/>
      <c r="E265" s="50"/>
      <c r="F265" s="50"/>
      <c r="G265" s="20"/>
    </row>
    <row r="266" spans="1:7" ht="15.75" customHeight="1">
      <c r="A266" s="15"/>
      <c r="B266" s="51"/>
      <c r="C266" s="51"/>
      <c r="D266" s="51"/>
      <c r="E266" s="51"/>
      <c r="F266" s="51"/>
      <c r="G266" s="15"/>
    </row>
    <row r="267" spans="1:7" ht="60" customHeight="1">
      <c r="A267" s="11" t="s">
        <v>834</v>
      </c>
      <c r="B267" s="49">
        <v>153</v>
      </c>
      <c r="C267" s="49">
        <v>443</v>
      </c>
      <c r="D267" s="49" t="s">
        <v>835</v>
      </c>
      <c r="E267" s="49" t="s">
        <v>836</v>
      </c>
      <c r="F267" s="49">
        <v>9198239724</v>
      </c>
      <c r="G267" s="19"/>
    </row>
    <row r="268" spans="1:7" ht="15.75" customHeight="1">
      <c r="A268" s="18"/>
      <c r="B268" s="50"/>
      <c r="C268" s="50"/>
      <c r="D268" s="50"/>
      <c r="E268" s="50"/>
      <c r="F268" s="50"/>
      <c r="G268" s="18"/>
    </row>
    <row r="269" spans="1:7" ht="15.75" customHeight="1">
      <c r="A269" s="17" t="s">
        <v>837</v>
      </c>
      <c r="B269" s="51"/>
      <c r="C269" s="51"/>
      <c r="D269" s="51"/>
      <c r="E269" s="51"/>
      <c r="F269" s="51"/>
      <c r="G269" s="21"/>
    </row>
    <row r="270" spans="1:7" ht="15.75" customHeight="1">
      <c r="A270" s="8" t="s">
        <v>838</v>
      </c>
      <c r="B270" s="9">
        <v>154</v>
      </c>
      <c r="C270" s="9" t="s">
        <v>839</v>
      </c>
      <c r="D270" s="9" t="s">
        <v>840</v>
      </c>
      <c r="E270" s="9" t="s">
        <v>841</v>
      </c>
      <c r="F270" s="9" t="s">
        <v>842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843</v>
      </c>
      <c r="E271" s="9" t="s">
        <v>844</v>
      </c>
      <c r="F271" s="9"/>
      <c r="G271" s="9"/>
    </row>
    <row r="272" spans="1:7" ht="45" customHeight="1">
      <c r="A272" s="11" t="s">
        <v>845</v>
      </c>
      <c r="B272" s="49">
        <v>156</v>
      </c>
      <c r="C272" s="49">
        <v>612</v>
      </c>
      <c r="D272" s="49" t="s">
        <v>843</v>
      </c>
      <c r="E272" s="49" t="s">
        <v>846</v>
      </c>
      <c r="F272" s="49" t="s">
        <v>847</v>
      </c>
      <c r="G272" s="19"/>
    </row>
    <row r="273" spans="1:7" ht="15.75" customHeight="1">
      <c r="A273" s="18"/>
      <c r="B273" s="50"/>
      <c r="C273" s="50"/>
      <c r="D273" s="50"/>
      <c r="E273" s="50"/>
      <c r="F273" s="50"/>
      <c r="G273" s="18"/>
    </row>
    <row r="274" spans="1:7" ht="15.75" customHeight="1">
      <c r="A274" s="17" t="s">
        <v>848</v>
      </c>
      <c r="B274" s="51"/>
      <c r="C274" s="51"/>
      <c r="D274" s="51"/>
      <c r="E274" s="51"/>
      <c r="F274" s="51"/>
      <c r="G274" s="21"/>
    </row>
    <row r="275" spans="1:7" ht="15.75" customHeight="1">
      <c r="A275" s="9"/>
      <c r="B275" s="9">
        <v>157</v>
      </c>
      <c r="C275" s="9">
        <v>786</v>
      </c>
      <c r="D275" s="9" t="s">
        <v>843</v>
      </c>
      <c r="E275" s="9" t="s">
        <v>849</v>
      </c>
      <c r="F275" s="9"/>
      <c r="G275" s="9"/>
    </row>
    <row r="276" spans="1:7" ht="60" customHeight="1">
      <c r="A276" s="11" t="s">
        <v>850</v>
      </c>
      <c r="B276" s="49">
        <v>158</v>
      </c>
      <c r="C276" s="49">
        <v>445</v>
      </c>
      <c r="D276" s="49" t="s">
        <v>851</v>
      </c>
      <c r="E276" s="49" t="s">
        <v>852</v>
      </c>
      <c r="F276" s="49" t="s">
        <v>853</v>
      </c>
      <c r="G276" s="19"/>
    </row>
    <row r="277" spans="1:7" ht="15.75" customHeight="1">
      <c r="A277" s="18"/>
      <c r="B277" s="50"/>
      <c r="C277" s="50"/>
      <c r="D277" s="50"/>
      <c r="E277" s="50"/>
      <c r="F277" s="50"/>
      <c r="G277" s="18"/>
    </row>
    <row r="278" spans="1:7" ht="15.75" customHeight="1">
      <c r="A278" s="17" t="s">
        <v>854</v>
      </c>
      <c r="B278" s="51"/>
      <c r="C278" s="51"/>
      <c r="D278" s="51"/>
      <c r="E278" s="51"/>
      <c r="F278" s="51"/>
      <c r="G278" s="21"/>
    </row>
    <row r="279" spans="1:7" ht="15.75" customHeight="1">
      <c r="A279" s="8" t="s">
        <v>855</v>
      </c>
      <c r="B279" s="9">
        <v>159</v>
      </c>
      <c r="C279" s="9" t="s">
        <v>856</v>
      </c>
      <c r="D279" s="9" t="s">
        <v>857</v>
      </c>
      <c r="E279" s="9" t="s">
        <v>858</v>
      </c>
      <c r="F279" s="9" t="s">
        <v>859</v>
      </c>
      <c r="G279" s="10"/>
    </row>
    <row r="280" spans="1:7" ht="76.5" customHeight="1">
      <c r="A280" s="52" t="s">
        <v>860</v>
      </c>
      <c r="B280" s="49">
        <v>160</v>
      </c>
      <c r="C280" s="49" t="s">
        <v>861</v>
      </c>
      <c r="D280" s="49" t="s">
        <v>862</v>
      </c>
      <c r="E280" s="49" t="s">
        <v>863</v>
      </c>
      <c r="F280" s="12" t="s">
        <v>864</v>
      </c>
      <c r="G280" s="19"/>
    </row>
    <row r="281" spans="1:7" ht="15.75" customHeight="1">
      <c r="A281" s="51"/>
      <c r="B281" s="51"/>
      <c r="C281" s="51"/>
      <c r="D281" s="51"/>
      <c r="E281" s="51"/>
      <c r="F281" s="16" t="s">
        <v>865</v>
      </c>
      <c r="G281" s="21"/>
    </row>
    <row r="282" spans="1:7" ht="15.75" customHeight="1">
      <c r="A282" s="8" t="s">
        <v>866</v>
      </c>
      <c r="B282" s="9">
        <v>161</v>
      </c>
      <c r="C282" s="9" t="s">
        <v>867</v>
      </c>
      <c r="D282" s="9" t="s">
        <v>868</v>
      </c>
      <c r="E282" s="9" t="s">
        <v>869</v>
      </c>
      <c r="F282" s="9" t="s">
        <v>870</v>
      </c>
      <c r="G282" s="10"/>
    </row>
    <row r="283" spans="1:7" ht="15.75" customHeight="1">
      <c r="A283" s="8" t="s">
        <v>871</v>
      </c>
      <c r="B283" s="9">
        <v>162</v>
      </c>
      <c r="C283" s="9" t="s">
        <v>872</v>
      </c>
      <c r="D283" s="9" t="s">
        <v>868</v>
      </c>
      <c r="E283" s="9" t="s">
        <v>873</v>
      </c>
      <c r="F283" s="9" t="s">
        <v>874</v>
      </c>
      <c r="G283" s="10"/>
    </row>
    <row r="284" spans="1:7" ht="15.75" customHeight="1">
      <c r="A284" s="8" t="s">
        <v>875</v>
      </c>
      <c r="B284" s="9">
        <v>163</v>
      </c>
      <c r="C284" s="9" t="s">
        <v>876</v>
      </c>
      <c r="D284" s="9" t="s">
        <v>877</v>
      </c>
      <c r="E284" s="9" t="s">
        <v>878</v>
      </c>
      <c r="F284" s="9" t="s">
        <v>879</v>
      </c>
      <c r="G284" s="10"/>
    </row>
    <row r="285" spans="1:7" ht="15.75" customHeight="1">
      <c r="A285" s="8" t="s">
        <v>880</v>
      </c>
      <c r="B285" s="9">
        <v>164</v>
      </c>
      <c r="C285" s="9" t="s">
        <v>881</v>
      </c>
      <c r="D285" s="9" t="s">
        <v>877</v>
      </c>
      <c r="E285" s="9" t="s">
        <v>882</v>
      </c>
      <c r="F285" s="9"/>
      <c r="G285" s="10"/>
    </row>
    <row r="286" spans="1:7" ht="15.75" customHeight="1">
      <c r="A286" s="8" t="s">
        <v>883</v>
      </c>
      <c r="B286" s="9">
        <v>165</v>
      </c>
      <c r="C286" s="9" t="s">
        <v>884</v>
      </c>
      <c r="D286" s="9" t="s">
        <v>885</v>
      </c>
      <c r="E286" s="9" t="s">
        <v>779</v>
      </c>
      <c r="F286" s="9">
        <v>9273451814</v>
      </c>
      <c r="G286" s="10"/>
    </row>
    <row r="287" spans="1:7" ht="15.75" customHeight="1">
      <c r="A287" s="8" t="s">
        <v>886</v>
      </c>
      <c r="B287" s="9">
        <v>166</v>
      </c>
      <c r="C287" s="9">
        <v>709</v>
      </c>
      <c r="D287" s="9" t="s">
        <v>887</v>
      </c>
      <c r="E287" s="9" t="s">
        <v>888</v>
      </c>
      <c r="F287" s="9"/>
      <c r="G287" s="10"/>
    </row>
    <row r="288" spans="1:7" ht="15.75" customHeight="1">
      <c r="A288" s="8" t="s">
        <v>889</v>
      </c>
      <c r="B288" s="9">
        <v>167</v>
      </c>
      <c r="C288" s="9" t="s">
        <v>890</v>
      </c>
      <c r="D288" s="9" t="s">
        <v>891</v>
      </c>
      <c r="E288" s="9" t="s">
        <v>892</v>
      </c>
      <c r="F288" s="9" t="s">
        <v>893</v>
      </c>
      <c r="G288" s="10"/>
    </row>
    <row r="289" spans="1:7" ht="60" customHeight="1">
      <c r="A289" s="11" t="s">
        <v>894</v>
      </c>
      <c r="B289" s="49">
        <v>168</v>
      </c>
      <c r="C289" s="49">
        <v>777</v>
      </c>
      <c r="D289" s="49" t="s">
        <v>895</v>
      </c>
      <c r="E289" s="49" t="s">
        <v>896</v>
      </c>
      <c r="F289" s="49" t="s">
        <v>897</v>
      </c>
      <c r="G289" s="19"/>
    </row>
    <row r="290" spans="1:7" ht="15.75" customHeight="1">
      <c r="A290" s="18"/>
      <c r="B290" s="50"/>
      <c r="C290" s="50"/>
      <c r="D290" s="50"/>
      <c r="E290" s="50"/>
      <c r="F290" s="50"/>
      <c r="G290" s="18"/>
    </row>
    <row r="291" spans="1:7" ht="15.75" customHeight="1">
      <c r="A291" s="17" t="s">
        <v>898</v>
      </c>
      <c r="B291" s="51"/>
      <c r="C291" s="51"/>
      <c r="D291" s="51"/>
      <c r="E291" s="51"/>
      <c r="F291" s="51"/>
      <c r="G291" s="21"/>
    </row>
    <row r="292" spans="1:7" ht="60" customHeight="1">
      <c r="A292" s="11" t="s">
        <v>899</v>
      </c>
      <c r="B292" s="49">
        <v>169</v>
      </c>
      <c r="C292" s="49">
        <v>695</v>
      </c>
      <c r="D292" s="49" t="s">
        <v>900</v>
      </c>
      <c r="E292" s="49" t="s">
        <v>901</v>
      </c>
      <c r="F292" s="49" t="s">
        <v>902</v>
      </c>
      <c r="G292" s="19"/>
    </row>
    <row r="293" spans="1:7" ht="15.75" customHeight="1">
      <c r="A293" s="18"/>
      <c r="B293" s="50"/>
      <c r="C293" s="50"/>
      <c r="D293" s="50"/>
      <c r="E293" s="50"/>
      <c r="F293" s="50"/>
      <c r="G293" s="18"/>
    </row>
    <row r="294" spans="1:7" ht="15.75" customHeight="1">
      <c r="A294" s="17" t="s">
        <v>903</v>
      </c>
      <c r="B294" s="51"/>
      <c r="C294" s="51"/>
      <c r="D294" s="51"/>
      <c r="E294" s="51"/>
      <c r="F294" s="51"/>
      <c r="G294" s="21"/>
    </row>
    <row r="295" spans="1:7" ht="60" customHeight="1">
      <c r="A295" s="11" t="s">
        <v>904</v>
      </c>
      <c r="B295" s="49">
        <v>170</v>
      </c>
      <c r="C295" s="49">
        <v>596</v>
      </c>
      <c r="D295" s="49" t="s">
        <v>905</v>
      </c>
      <c r="E295" s="49" t="s">
        <v>906</v>
      </c>
      <c r="F295" s="12" t="s">
        <v>907</v>
      </c>
      <c r="G295" s="19"/>
    </row>
    <row r="296" spans="1:7" ht="15.75" customHeight="1">
      <c r="A296" s="13" t="s">
        <v>908</v>
      </c>
      <c r="B296" s="50"/>
      <c r="C296" s="50"/>
      <c r="D296" s="50"/>
      <c r="E296" s="50"/>
      <c r="F296" s="14"/>
      <c r="G296" s="20"/>
    </row>
    <row r="297" spans="1:7" ht="15.75" customHeight="1">
      <c r="A297" s="15"/>
      <c r="B297" s="51"/>
      <c r="C297" s="51"/>
      <c r="D297" s="51"/>
      <c r="E297" s="51"/>
      <c r="F297" s="16" t="s">
        <v>909</v>
      </c>
      <c r="G297" s="15"/>
    </row>
    <row r="298" spans="1:7" ht="15.75" customHeight="1">
      <c r="A298" s="8" t="s">
        <v>910</v>
      </c>
      <c r="B298" s="9">
        <v>171</v>
      </c>
      <c r="C298" s="9">
        <v>671</v>
      </c>
      <c r="D298" s="9" t="s">
        <v>911</v>
      </c>
      <c r="E298" s="9" t="s">
        <v>912</v>
      </c>
      <c r="F298" s="9" t="s">
        <v>913</v>
      </c>
      <c r="G298" s="10"/>
    </row>
    <row r="299" spans="1:7" ht="15.75" customHeight="1">
      <c r="A299" s="9"/>
      <c r="B299" s="9">
        <v>172</v>
      </c>
      <c r="C299" s="9" t="s">
        <v>914</v>
      </c>
      <c r="D299" s="9" t="s">
        <v>915</v>
      </c>
      <c r="E299" s="9" t="s">
        <v>584</v>
      </c>
      <c r="F299" s="9"/>
      <c r="G299" s="9"/>
    </row>
    <row r="300" spans="1:7" ht="15.75" customHeight="1">
      <c r="A300" s="8" t="s">
        <v>916</v>
      </c>
      <c r="B300" s="9">
        <v>173</v>
      </c>
      <c r="C300" s="9" t="s">
        <v>917</v>
      </c>
      <c r="D300" s="9" t="s">
        <v>918</v>
      </c>
      <c r="E300" s="9" t="s">
        <v>919</v>
      </c>
      <c r="F300" s="9"/>
      <c r="G300" s="10"/>
    </row>
    <row r="301" spans="1:7" ht="15.75" customHeight="1">
      <c r="A301" s="8" t="s">
        <v>920</v>
      </c>
      <c r="B301" s="9">
        <v>174</v>
      </c>
      <c r="C301" s="9">
        <v>758</v>
      </c>
      <c r="D301" s="9" t="s">
        <v>921</v>
      </c>
      <c r="E301" s="9" t="s">
        <v>922</v>
      </c>
      <c r="F301" s="9" t="s">
        <v>923</v>
      </c>
      <c r="G301" s="10"/>
    </row>
    <row r="302" spans="1:7" ht="15.75" customHeight="1">
      <c r="A302" s="8" t="s">
        <v>924</v>
      </c>
      <c r="B302" s="9">
        <v>175</v>
      </c>
      <c r="C302" s="9" t="s">
        <v>925</v>
      </c>
      <c r="D302" s="9" t="s">
        <v>926</v>
      </c>
      <c r="E302" s="9" t="s">
        <v>927</v>
      </c>
      <c r="F302" s="9" t="s">
        <v>928</v>
      </c>
      <c r="G302" s="10"/>
    </row>
    <row r="303" spans="1:7" ht="15.75" customHeight="1">
      <c r="A303" s="8" t="s">
        <v>929</v>
      </c>
      <c r="B303" s="9">
        <v>176</v>
      </c>
      <c r="C303" s="9" t="s">
        <v>930</v>
      </c>
      <c r="D303" s="9" t="s">
        <v>931</v>
      </c>
      <c r="E303" s="9" t="s">
        <v>932</v>
      </c>
      <c r="F303" s="9" t="s">
        <v>933</v>
      </c>
      <c r="G303" s="10"/>
    </row>
    <row r="304" spans="1:7" ht="15.75" customHeight="1">
      <c r="A304" s="8" t="s">
        <v>934</v>
      </c>
      <c r="B304" s="9">
        <v>177</v>
      </c>
      <c r="C304" s="9" t="s">
        <v>935</v>
      </c>
      <c r="D304" s="9" t="s">
        <v>936</v>
      </c>
      <c r="E304" s="9" t="s">
        <v>937</v>
      </c>
      <c r="F304" s="9">
        <v>9178525655</v>
      </c>
      <c r="G304" s="10"/>
    </row>
    <row r="305" spans="1:7" ht="45" customHeight="1">
      <c r="A305" s="11" t="s">
        <v>938</v>
      </c>
      <c r="B305" s="49">
        <v>178</v>
      </c>
      <c r="C305" s="49" t="s">
        <v>939</v>
      </c>
      <c r="D305" s="49" t="s">
        <v>940</v>
      </c>
      <c r="E305" s="49" t="s">
        <v>941</v>
      </c>
      <c r="F305" s="49" t="s">
        <v>942</v>
      </c>
      <c r="G305" s="19"/>
    </row>
    <row r="306" spans="1:7" ht="15.75" customHeight="1">
      <c r="A306" s="18"/>
      <c r="B306" s="50"/>
      <c r="C306" s="50"/>
      <c r="D306" s="50"/>
      <c r="E306" s="50"/>
      <c r="F306" s="50"/>
      <c r="G306" s="18"/>
    </row>
    <row r="307" spans="1:7" ht="15.75" customHeight="1">
      <c r="A307" s="17" t="s">
        <v>943</v>
      </c>
      <c r="B307" s="51"/>
      <c r="C307" s="51"/>
      <c r="D307" s="51"/>
      <c r="E307" s="51"/>
      <c r="F307" s="51"/>
      <c r="G307" s="21"/>
    </row>
    <row r="308" spans="1:7" ht="60" customHeight="1">
      <c r="A308" s="11" t="s">
        <v>944</v>
      </c>
      <c r="B308" s="49">
        <v>179</v>
      </c>
      <c r="C308" s="49">
        <v>675</v>
      </c>
      <c r="D308" s="49" t="s">
        <v>945</v>
      </c>
      <c r="E308" s="49" t="s">
        <v>946</v>
      </c>
      <c r="F308" s="49" t="s">
        <v>947</v>
      </c>
      <c r="G308" s="19"/>
    </row>
    <row r="309" spans="1:7" ht="15.75" customHeight="1">
      <c r="A309" s="18"/>
      <c r="B309" s="50"/>
      <c r="C309" s="50"/>
      <c r="D309" s="50"/>
      <c r="E309" s="50"/>
      <c r="F309" s="50"/>
      <c r="G309" s="18"/>
    </row>
    <row r="310" spans="1:7" ht="15.75" customHeight="1">
      <c r="A310" s="17" t="s">
        <v>948</v>
      </c>
      <c r="B310" s="51"/>
      <c r="C310" s="51"/>
      <c r="D310" s="51"/>
      <c r="E310" s="51"/>
      <c r="F310" s="51"/>
      <c r="G310" s="21"/>
    </row>
    <row r="311" spans="1:7" ht="15.75" customHeight="1">
      <c r="A311" s="8" t="s">
        <v>949</v>
      </c>
      <c r="B311" s="9">
        <v>180</v>
      </c>
      <c r="C311" s="9">
        <v>505</v>
      </c>
      <c r="D311" s="9" t="s">
        <v>950</v>
      </c>
      <c r="E311" s="9" t="s">
        <v>951</v>
      </c>
      <c r="F311" s="9" t="s">
        <v>952</v>
      </c>
      <c r="G311" s="10"/>
    </row>
    <row r="312" spans="1:7" ht="15.75" customHeight="1">
      <c r="A312" s="8" t="s">
        <v>953</v>
      </c>
      <c r="B312" s="9">
        <v>181</v>
      </c>
      <c r="C312" s="9" t="s">
        <v>954</v>
      </c>
      <c r="D312" s="9" t="s">
        <v>955</v>
      </c>
      <c r="E312" s="9" t="s">
        <v>956</v>
      </c>
      <c r="F312" s="9" t="s">
        <v>957</v>
      </c>
      <c r="G312" s="10"/>
    </row>
    <row r="313" spans="1:7" ht="45" customHeight="1">
      <c r="A313" s="11" t="s">
        <v>958</v>
      </c>
      <c r="B313" s="49">
        <v>182</v>
      </c>
      <c r="C313" s="49" t="s">
        <v>51</v>
      </c>
      <c r="D313" s="49" t="s">
        <v>959</v>
      </c>
      <c r="E313" s="49" t="s">
        <v>960</v>
      </c>
      <c r="F313" s="12" t="s">
        <v>961</v>
      </c>
      <c r="G313" s="19"/>
    </row>
    <row r="314" spans="1:7" ht="15.75" customHeight="1">
      <c r="A314" s="13" t="s">
        <v>962</v>
      </c>
      <c r="B314" s="50"/>
      <c r="C314" s="50"/>
      <c r="D314" s="50"/>
      <c r="E314" s="50"/>
      <c r="F314" s="14"/>
      <c r="G314" s="20"/>
    </row>
    <row r="315" spans="1:7" ht="15.75" customHeight="1">
      <c r="A315" s="15"/>
      <c r="B315" s="51"/>
      <c r="C315" s="51"/>
      <c r="D315" s="51"/>
      <c r="E315" s="51"/>
      <c r="F315" s="16" t="s">
        <v>963</v>
      </c>
      <c r="G315" s="15"/>
    </row>
    <row r="316" spans="1:7" ht="15.75" customHeight="1">
      <c r="A316" s="8" t="s">
        <v>964</v>
      </c>
      <c r="B316" s="9">
        <v>183</v>
      </c>
      <c r="C316" s="9" t="s">
        <v>965</v>
      </c>
      <c r="D316" s="9" t="s">
        <v>966</v>
      </c>
      <c r="E316" s="9" t="s">
        <v>967</v>
      </c>
      <c r="F316" s="9"/>
      <c r="G316" s="10"/>
    </row>
    <row r="317" spans="1:7" ht="60" customHeight="1">
      <c r="A317" s="11" t="s">
        <v>968</v>
      </c>
      <c r="B317" s="49">
        <v>184</v>
      </c>
      <c r="C317" s="49" t="s">
        <v>969</v>
      </c>
      <c r="D317" s="49" t="s">
        <v>970</v>
      </c>
      <c r="E317" s="49" t="s">
        <v>971</v>
      </c>
      <c r="F317" s="49" t="s">
        <v>972</v>
      </c>
      <c r="G317" s="19"/>
    </row>
    <row r="318" spans="1:7" ht="15.75" customHeight="1">
      <c r="A318" s="18"/>
      <c r="B318" s="50"/>
      <c r="C318" s="50"/>
      <c r="D318" s="50"/>
      <c r="E318" s="50"/>
      <c r="F318" s="50"/>
      <c r="G318" s="18"/>
    </row>
    <row r="319" spans="1:7" ht="15.75" customHeight="1">
      <c r="A319" s="17" t="s">
        <v>973</v>
      </c>
      <c r="B319" s="51"/>
      <c r="C319" s="51"/>
      <c r="D319" s="51"/>
      <c r="E319" s="51"/>
      <c r="F319" s="51"/>
      <c r="G319" s="21"/>
    </row>
    <row r="320" spans="1:7" ht="15.75" customHeight="1">
      <c r="A320" s="8" t="s">
        <v>974</v>
      </c>
      <c r="B320" s="9">
        <v>185</v>
      </c>
      <c r="C320" s="9" t="s">
        <v>975</v>
      </c>
      <c r="D320" s="9" t="s">
        <v>976</v>
      </c>
      <c r="E320" s="9" t="s">
        <v>977</v>
      </c>
      <c r="F320" s="9">
        <v>9126640099</v>
      </c>
      <c r="G320" s="10"/>
    </row>
    <row r="321" spans="1:7" ht="15.75" customHeight="1">
      <c r="A321" s="8" t="s">
        <v>978</v>
      </c>
      <c r="B321" s="9">
        <v>186</v>
      </c>
      <c r="C321" s="9" t="s">
        <v>979</v>
      </c>
      <c r="D321" s="9" t="s">
        <v>980</v>
      </c>
      <c r="E321" s="9" t="s">
        <v>981</v>
      </c>
      <c r="F321" s="9"/>
      <c r="G321" s="10"/>
    </row>
    <row r="322" spans="1:7" ht="15.75" customHeight="1">
      <c r="A322" s="8" t="s">
        <v>982</v>
      </c>
      <c r="B322" s="9">
        <v>187</v>
      </c>
      <c r="C322" s="9">
        <v>143</v>
      </c>
      <c r="D322" s="9" t="s">
        <v>983</v>
      </c>
      <c r="E322" s="9" t="s">
        <v>984</v>
      </c>
      <c r="F322" s="9" t="s">
        <v>985</v>
      </c>
      <c r="G322" s="10"/>
    </row>
    <row r="323" spans="1:7" ht="15.75" customHeight="1">
      <c r="A323" s="8" t="s">
        <v>986</v>
      </c>
      <c r="B323" s="9">
        <v>188</v>
      </c>
      <c r="C323" s="9" t="s">
        <v>987</v>
      </c>
      <c r="D323" s="9" t="s">
        <v>988</v>
      </c>
      <c r="E323" s="9" t="s">
        <v>186</v>
      </c>
      <c r="F323" s="9">
        <v>9165708088</v>
      </c>
      <c r="G323" s="10"/>
    </row>
    <row r="324" spans="1:7" ht="60" customHeight="1">
      <c r="A324" s="11" t="s">
        <v>989</v>
      </c>
      <c r="B324" s="49">
        <v>189</v>
      </c>
      <c r="C324" s="49">
        <v>640</v>
      </c>
      <c r="D324" s="49" t="s">
        <v>990</v>
      </c>
      <c r="E324" s="49" t="s">
        <v>991</v>
      </c>
      <c r="F324" s="12" t="s">
        <v>992</v>
      </c>
      <c r="G324" s="19"/>
    </row>
    <row r="325" spans="1:7" ht="15.75" customHeight="1">
      <c r="A325" s="13" t="s">
        <v>993</v>
      </c>
      <c r="B325" s="50"/>
      <c r="C325" s="50"/>
      <c r="D325" s="50"/>
      <c r="E325" s="50"/>
      <c r="F325" s="14"/>
      <c r="G325" s="20"/>
    </row>
    <row r="326" spans="1:7" ht="15.75" customHeight="1">
      <c r="A326" s="15"/>
      <c r="B326" s="51"/>
      <c r="C326" s="51"/>
      <c r="D326" s="51"/>
      <c r="E326" s="51"/>
      <c r="F326" s="16" t="s">
        <v>994</v>
      </c>
      <c r="G326" s="15"/>
    </row>
    <row r="327" spans="1:7" ht="15.75" customHeight="1">
      <c r="A327" s="8" t="s">
        <v>995</v>
      </c>
      <c r="B327" s="9">
        <v>190</v>
      </c>
      <c r="C327" s="9" t="s">
        <v>996</v>
      </c>
      <c r="D327" s="9" t="s">
        <v>997</v>
      </c>
      <c r="E327" s="9" t="s">
        <v>998</v>
      </c>
      <c r="F327" s="9" t="s">
        <v>999</v>
      </c>
      <c r="G327" s="10"/>
    </row>
    <row r="328" spans="1:7" ht="60" customHeight="1">
      <c r="A328" s="11" t="s">
        <v>1000</v>
      </c>
      <c r="B328" s="49">
        <v>191</v>
      </c>
      <c r="C328" s="49">
        <v>661</v>
      </c>
      <c r="D328" s="49" t="s">
        <v>1001</v>
      </c>
      <c r="E328" s="49" t="s">
        <v>1002</v>
      </c>
      <c r="F328" s="49" t="s">
        <v>1003</v>
      </c>
      <c r="G328" s="19"/>
    </row>
    <row r="329" spans="1:7" ht="15.75" customHeight="1">
      <c r="A329" s="18"/>
      <c r="B329" s="50"/>
      <c r="C329" s="50"/>
      <c r="D329" s="50"/>
      <c r="E329" s="50"/>
      <c r="F329" s="50"/>
      <c r="G329" s="18"/>
    </row>
    <row r="330" spans="1:7" ht="15.75" customHeight="1">
      <c r="A330" s="17" t="s">
        <v>1004</v>
      </c>
      <c r="B330" s="51"/>
      <c r="C330" s="51"/>
      <c r="D330" s="51"/>
      <c r="E330" s="51"/>
      <c r="F330" s="51"/>
      <c r="G330" s="21"/>
    </row>
    <row r="331" spans="1:7" ht="15.75" customHeight="1">
      <c r="A331" s="8" t="s">
        <v>1005</v>
      </c>
      <c r="B331" s="9">
        <v>192</v>
      </c>
      <c r="C331" s="9" t="s">
        <v>1006</v>
      </c>
      <c r="D331" s="9" t="s">
        <v>1007</v>
      </c>
      <c r="E331" s="9" t="s">
        <v>1008</v>
      </c>
      <c r="F331" s="9" t="s">
        <v>1009</v>
      </c>
      <c r="G331" s="10"/>
    </row>
    <row r="332" spans="1:7" ht="57" customHeight="1">
      <c r="A332" s="11" t="s">
        <v>1010</v>
      </c>
      <c r="B332" s="49">
        <v>193</v>
      </c>
      <c r="C332" s="49" t="s">
        <v>1011</v>
      </c>
      <c r="D332" s="49" t="s">
        <v>1007</v>
      </c>
      <c r="E332" s="49" t="s">
        <v>1012</v>
      </c>
      <c r="F332" s="49" t="s">
        <v>1013</v>
      </c>
      <c r="G332" s="19"/>
    </row>
    <row r="333" spans="1:7" ht="15.75" customHeight="1">
      <c r="A333" s="17" t="s">
        <v>1014</v>
      </c>
      <c r="B333" s="51"/>
      <c r="C333" s="51"/>
      <c r="D333" s="51"/>
      <c r="E333" s="51"/>
      <c r="F333" s="51"/>
      <c r="G333" s="21"/>
    </row>
    <row r="334" spans="1:7" ht="15.75" customHeight="1">
      <c r="A334" s="8" t="s">
        <v>1015</v>
      </c>
      <c r="B334" s="9">
        <v>194</v>
      </c>
      <c r="C334" s="9" t="s">
        <v>1016</v>
      </c>
      <c r="D334" s="9" t="s">
        <v>58</v>
      </c>
      <c r="E334" s="9" t="s">
        <v>57</v>
      </c>
      <c r="F334" s="9" t="s">
        <v>1017</v>
      </c>
      <c r="G334" s="10"/>
    </row>
    <row r="335" spans="1:7" ht="60" customHeight="1">
      <c r="A335" s="11" t="s">
        <v>1018</v>
      </c>
      <c r="B335" s="49">
        <v>195</v>
      </c>
      <c r="C335" s="49">
        <v>558</v>
      </c>
      <c r="D335" s="49" t="s">
        <v>1019</v>
      </c>
      <c r="E335" s="49" t="s">
        <v>1020</v>
      </c>
      <c r="F335" s="49" t="s">
        <v>1021</v>
      </c>
      <c r="G335" s="19"/>
    </row>
    <row r="336" spans="1:7" ht="15.75" customHeight="1">
      <c r="A336" s="18"/>
      <c r="B336" s="50"/>
      <c r="C336" s="50"/>
      <c r="D336" s="50"/>
      <c r="E336" s="50"/>
      <c r="F336" s="50"/>
      <c r="G336" s="18"/>
    </row>
    <row r="337" spans="1:7" ht="15.75" customHeight="1">
      <c r="A337" s="17" t="s">
        <v>1022</v>
      </c>
      <c r="B337" s="51"/>
      <c r="C337" s="51"/>
      <c r="D337" s="51"/>
      <c r="E337" s="51"/>
      <c r="F337" s="51"/>
      <c r="G337" s="21"/>
    </row>
    <row r="338" spans="1:7" ht="15.75" customHeight="1">
      <c r="A338" s="8" t="s">
        <v>1023</v>
      </c>
      <c r="B338" s="9">
        <v>196</v>
      </c>
      <c r="C338" s="9" t="s">
        <v>1024</v>
      </c>
      <c r="D338" s="9" t="s">
        <v>1025</v>
      </c>
      <c r="E338" s="9" t="s">
        <v>1026</v>
      </c>
      <c r="F338" s="9"/>
      <c r="G338" s="10"/>
    </row>
    <row r="339" spans="1:7" ht="45" customHeight="1">
      <c r="A339" s="11" t="s">
        <v>1027</v>
      </c>
      <c r="B339" s="49">
        <v>197</v>
      </c>
      <c r="C339" s="49">
        <v>532</v>
      </c>
      <c r="D339" s="49" t="s">
        <v>1028</v>
      </c>
      <c r="E339" s="49" t="s">
        <v>1029</v>
      </c>
      <c r="F339" s="49">
        <v>9302220544</v>
      </c>
      <c r="G339" s="19"/>
    </row>
    <row r="340" spans="1:7" ht="15.75" customHeight="1">
      <c r="A340" s="18"/>
      <c r="B340" s="50"/>
      <c r="C340" s="50"/>
      <c r="D340" s="50"/>
      <c r="E340" s="50"/>
      <c r="F340" s="50"/>
      <c r="G340" s="18"/>
    </row>
    <row r="341" spans="1:7" ht="15.75" customHeight="1">
      <c r="A341" s="17" t="s">
        <v>1030</v>
      </c>
      <c r="B341" s="51"/>
      <c r="C341" s="51"/>
      <c r="D341" s="51"/>
      <c r="E341" s="51"/>
      <c r="F341" s="51"/>
      <c r="G341" s="21"/>
    </row>
    <row r="342" spans="1:7" ht="103.5" customHeight="1">
      <c r="A342" s="11" t="s">
        <v>1031</v>
      </c>
      <c r="B342" s="49">
        <v>198</v>
      </c>
      <c r="C342" s="49">
        <v>566</v>
      </c>
      <c r="D342" s="49" t="s">
        <v>1032</v>
      </c>
      <c r="E342" s="49" t="s">
        <v>1033</v>
      </c>
      <c r="F342" s="49"/>
      <c r="G342" s="19"/>
    </row>
    <row r="343" spans="1:7" ht="15.75" customHeight="1">
      <c r="A343" s="18"/>
      <c r="B343" s="50"/>
      <c r="C343" s="50"/>
      <c r="D343" s="50"/>
      <c r="E343" s="50"/>
      <c r="F343" s="50"/>
      <c r="G343" s="18"/>
    </row>
    <row r="344" spans="1:7" ht="15.75" customHeight="1">
      <c r="A344" s="17" t="s">
        <v>1034</v>
      </c>
      <c r="B344" s="51"/>
      <c r="C344" s="51"/>
      <c r="D344" s="51"/>
      <c r="E344" s="51"/>
      <c r="F344" s="51"/>
      <c r="G344" s="21"/>
    </row>
    <row r="345" spans="1:7" ht="15.75" customHeight="1">
      <c r="A345" s="8" t="s">
        <v>1035</v>
      </c>
      <c r="B345" s="9">
        <v>199</v>
      </c>
      <c r="C345" s="9" t="s">
        <v>1036</v>
      </c>
      <c r="D345" s="9" t="s">
        <v>1037</v>
      </c>
      <c r="E345" s="9" t="s">
        <v>1038</v>
      </c>
      <c r="F345" s="9" t="s">
        <v>1039</v>
      </c>
      <c r="G345" s="10"/>
    </row>
    <row r="346" spans="1:7" ht="67.5" customHeight="1">
      <c r="A346" s="11" t="s">
        <v>1040</v>
      </c>
      <c r="B346" s="49">
        <v>200</v>
      </c>
      <c r="C346" s="49">
        <v>580</v>
      </c>
      <c r="D346" s="49" t="s">
        <v>1041</v>
      </c>
      <c r="E346" s="49" t="s">
        <v>1042</v>
      </c>
      <c r="F346" s="49" t="s">
        <v>1043</v>
      </c>
      <c r="G346" s="19"/>
    </row>
    <row r="347" spans="1:7" ht="15.75" customHeight="1">
      <c r="A347" s="18"/>
      <c r="B347" s="50"/>
      <c r="C347" s="50"/>
      <c r="D347" s="50"/>
      <c r="E347" s="50"/>
      <c r="F347" s="50"/>
      <c r="G347" s="18"/>
    </row>
    <row r="348" spans="1:7" ht="15.75" customHeight="1">
      <c r="A348" s="17" t="s">
        <v>1044</v>
      </c>
      <c r="B348" s="51"/>
      <c r="C348" s="51"/>
      <c r="D348" s="51"/>
      <c r="E348" s="51"/>
      <c r="F348" s="51"/>
      <c r="G348" s="21"/>
    </row>
    <row r="349" spans="1:7" ht="102" customHeight="1">
      <c r="A349" s="52" t="s">
        <v>1045</v>
      </c>
      <c r="B349" s="49">
        <v>201</v>
      </c>
      <c r="C349" s="49" t="s">
        <v>1046</v>
      </c>
      <c r="D349" s="49" t="s">
        <v>1047</v>
      </c>
      <c r="E349" s="49" t="s">
        <v>1048</v>
      </c>
      <c r="F349" s="12" t="s">
        <v>1049</v>
      </c>
      <c r="G349" s="19"/>
    </row>
    <row r="350" spans="1:7" ht="15.75" customHeight="1">
      <c r="A350" s="51"/>
      <c r="B350" s="51"/>
      <c r="C350" s="51"/>
      <c r="D350" s="51"/>
      <c r="E350" s="51"/>
      <c r="F350" s="16" t="s">
        <v>1050</v>
      </c>
      <c r="G350" s="21"/>
    </row>
    <row r="351" spans="1:7" ht="15.75" customHeight="1">
      <c r="A351" s="8" t="s">
        <v>1051</v>
      </c>
      <c r="B351" s="9">
        <v>202</v>
      </c>
      <c r="C351" s="9">
        <v>189</v>
      </c>
      <c r="D351" s="9" t="s">
        <v>1052</v>
      </c>
      <c r="E351" s="9" t="s">
        <v>1053</v>
      </c>
      <c r="F351" s="9">
        <v>9194816255</v>
      </c>
      <c r="G351" s="10"/>
    </row>
    <row r="352" spans="1:7" ht="60" customHeight="1">
      <c r="A352" s="11" t="s">
        <v>1054</v>
      </c>
      <c r="B352" s="49">
        <v>203</v>
      </c>
      <c r="C352" s="49">
        <v>773</v>
      </c>
      <c r="D352" s="49" t="s">
        <v>1055</v>
      </c>
      <c r="E352" s="49" t="s">
        <v>1056</v>
      </c>
      <c r="F352" s="49" t="s">
        <v>1057</v>
      </c>
      <c r="G352" s="19"/>
    </row>
    <row r="353" spans="1:7" ht="15.75" customHeight="1">
      <c r="A353" s="18"/>
      <c r="B353" s="50"/>
      <c r="C353" s="50"/>
      <c r="D353" s="50"/>
      <c r="E353" s="50"/>
      <c r="F353" s="50"/>
      <c r="G353" s="18"/>
    </row>
    <row r="354" spans="1:7" ht="15.75" customHeight="1">
      <c r="A354" s="17" t="s">
        <v>1058</v>
      </c>
      <c r="B354" s="51"/>
      <c r="C354" s="51"/>
      <c r="D354" s="51"/>
      <c r="E354" s="51"/>
      <c r="F354" s="51"/>
      <c r="G354" s="21"/>
    </row>
    <row r="355" spans="1:7" ht="34.5" customHeight="1">
      <c r="A355" s="52" t="s">
        <v>1059</v>
      </c>
      <c r="B355" s="49">
        <v>204</v>
      </c>
      <c r="C355" s="49" t="s">
        <v>79</v>
      </c>
      <c r="D355" s="49" t="s">
        <v>87</v>
      </c>
      <c r="E355" s="49" t="s">
        <v>86</v>
      </c>
      <c r="F355" s="12" t="s">
        <v>1060</v>
      </c>
      <c r="G355" s="19"/>
    </row>
    <row r="356" spans="1:7" ht="15.75" customHeight="1">
      <c r="A356" s="51"/>
      <c r="B356" s="51"/>
      <c r="C356" s="51"/>
      <c r="D356" s="51"/>
      <c r="E356" s="51"/>
      <c r="F356" s="16" t="s">
        <v>1061</v>
      </c>
      <c r="G356" s="21"/>
    </row>
    <row r="357" spans="1:7" ht="60" customHeight="1">
      <c r="A357" s="11" t="s">
        <v>1062</v>
      </c>
      <c r="B357" s="49">
        <v>205</v>
      </c>
      <c r="C357" s="49">
        <v>667</v>
      </c>
      <c r="D357" s="49" t="s">
        <v>1063</v>
      </c>
      <c r="E357" s="49" t="s">
        <v>1064</v>
      </c>
      <c r="F357" s="49"/>
      <c r="G357" s="19"/>
    </row>
    <row r="358" spans="1:7" ht="15.75" customHeight="1">
      <c r="A358" s="13" t="s">
        <v>1065</v>
      </c>
      <c r="B358" s="50"/>
      <c r="C358" s="50"/>
      <c r="D358" s="50"/>
      <c r="E358" s="50"/>
      <c r="F358" s="50"/>
      <c r="G358" s="20"/>
    </row>
    <row r="359" spans="1:7" ht="15.75" customHeight="1">
      <c r="A359" s="15"/>
      <c r="B359" s="51"/>
      <c r="C359" s="51"/>
      <c r="D359" s="51"/>
      <c r="E359" s="51"/>
      <c r="F359" s="51"/>
      <c r="G359" s="15"/>
    </row>
    <row r="360" spans="1:7" ht="76.5" customHeight="1">
      <c r="A360" s="52" t="s">
        <v>1066</v>
      </c>
      <c r="B360" s="49">
        <v>206</v>
      </c>
      <c r="C360" s="49" t="s">
        <v>1067</v>
      </c>
      <c r="D360" s="49" t="s">
        <v>1063</v>
      </c>
      <c r="E360" s="49" t="s">
        <v>1068</v>
      </c>
      <c r="F360" s="12" t="s">
        <v>1069</v>
      </c>
      <c r="G360" s="19"/>
    </row>
    <row r="361" spans="1:7" ht="15.75" customHeight="1">
      <c r="A361" s="51"/>
      <c r="B361" s="51"/>
      <c r="C361" s="51"/>
      <c r="D361" s="51"/>
      <c r="E361" s="51"/>
      <c r="F361" s="16" t="s">
        <v>1070</v>
      </c>
      <c r="G361" s="21"/>
    </row>
    <row r="362" spans="1:7" ht="15.75" customHeight="1">
      <c r="A362" s="8" t="s">
        <v>1071</v>
      </c>
      <c r="B362" s="9">
        <v>207</v>
      </c>
      <c r="C362" s="9" t="s">
        <v>1072</v>
      </c>
      <c r="D362" s="9" t="s">
        <v>1073</v>
      </c>
      <c r="E362" s="9" t="s">
        <v>1074</v>
      </c>
      <c r="F362" s="9">
        <v>9274874890</v>
      </c>
      <c r="G362" s="10"/>
    </row>
    <row r="363" spans="1:7" ht="15.75" customHeight="1">
      <c r="A363" s="8" t="s">
        <v>1075</v>
      </c>
      <c r="B363" s="9">
        <v>208</v>
      </c>
      <c r="C363" s="9" t="s">
        <v>1076</v>
      </c>
      <c r="D363" s="9" t="s">
        <v>1077</v>
      </c>
      <c r="E363" s="9" t="s">
        <v>1078</v>
      </c>
      <c r="F363" s="9" t="s">
        <v>1079</v>
      </c>
      <c r="G363" s="10"/>
    </row>
    <row r="364" spans="1:7" ht="15.75" customHeight="1">
      <c r="A364" s="8" t="s">
        <v>1080</v>
      </c>
      <c r="B364" s="9">
        <v>209</v>
      </c>
      <c r="C364" s="9" t="s">
        <v>1081</v>
      </c>
      <c r="D364" s="9" t="s">
        <v>1077</v>
      </c>
      <c r="E364" s="9" t="s">
        <v>1082</v>
      </c>
      <c r="F364" s="9"/>
      <c r="G364" s="10"/>
    </row>
    <row r="365" spans="1:7" ht="15.75" customHeight="1">
      <c r="A365" s="8" t="s">
        <v>1083</v>
      </c>
      <c r="B365" s="9">
        <v>210</v>
      </c>
      <c r="C365" s="9" t="s">
        <v>1084</v>
      </c>
      <c r="D365" s="9" t="s">
        <v>1085</v>
      </c>
      <c r="E365" s="9" t="s">
        <v>1086</v>
      </c>
      <c r="F365" s="9" t="s">
        <v>1087</v>
      </c>
      <c r="G365" s="10"/>
    </row>
    <row r="366" spans="1:7" ht="15.75" customHeight="1">
      <c r="A366" s="8" t="s">
        <v>1088</v>
      </c>
      <c r="B366" s="9">
        <v>211</v>
      </c>
      <c r="C366" s="9" t="s">
        <v>1089</v>
      </c>
      <c r="D366" s="9" t="s">
        <v>1090</v>
      </c>
      <c r="E366" s="9" t="s">
        <v>1091</v>
      </c>
      <c r="F366" s="9"/>
      <c r="G366" s="10"/>
    </row>
    <row r="367" spans="1:7" ht="118.5" customHeight="1">
      <c r="A367" s="11" t="s">
        <v>1092</v>
      </c>
      <c r="B367" s="49">
        <v>212</v>
      </c>
      <c r="C367" s="49">
        <v>700</v>
      </c>
      <c r="D367" s="49" t="s">
        <v>1093</v>
      </c>
      <c r="E367" s="49" t="s">
        <v>1094</v>
      </c>
      <c r="F367" s="49" t="s">
        <v>1095</v>
      </c>
      <c r="G367" s="19"/>
    </row>
    <row r="368" spans="1:7" ht="15.75" customHeight="1">
      <c r="A368" s="18"/>
      <c r="B368" s="50"/>
      <c r="C368" s="50"/>
      <c r="D368" s="50"/>
      <c r="E368" s="50"/>
      <c r="F368" s="50"/>
      <c r="G368" s="18"/>
    </row>
    <row r="369" spans="1:7" ht="15.75" customHeight="1">
      <c r="A369" s="17" t="s">
        <v>1096</v>
      </c>
      <c r="B369" s="51"/>
      <c r="C369" s="51"/>
      <c r="D369" s="51"/>
      <c r="E369" s="51"/>
      <c r="F369" s="51"/>
      <c r="G369" s="21"/>
    </row>
    <row r="370" spans="1:7" ht="60" customHeight="1">
      <c r="A370" s="11" t="s">
        <v>1097</v>
      </c>
      <c r="B370" s="49">
        <v>213</v>
      </c>
      <c r="C370" s="49">
        <v>544</v>
      </c>
      <c r="D370" s="49" t="s">
        <v>1098</v>
      </c>
      <c r="E370" s="49" t="s">
        <v>482</v>
      </c>
      <c r="F370" s="49">
        <v>9153142924</v>
      </c>
      <c r="G370" s="19"/>
    </row>
    <row r="371" spans="1:7" ht="15.75" customHeight="1">
      <c r="A371" s="18"/>
      <c r="B371" s="50"/>
      <c r="C371" s="50"/>
      <c r="D371" s="50"/>
      <c r="E371" s="50"/>
      <c r="F371" s="50"/>
      <c r="G371" s="18"/>
    </row>
    <row r="372" spans="1:7" ht="15.75" customHeight="1">
      <c r="A372" s="17" t="s">
        <v>1099</v>
      </c>
      <c r="B372" s="51"/>
      <c r="C372" s="51"/>
      <c r="D372" s="51"/>
      <c r="E372" s="51"/>
      <c r="F372" s="51"/>
      <c r="G372" s="21"/>
    </row>
    <row r="373" spans="1:7" ht="60" customHeight="1">
      <c r="A373" s="11" t="s">
        <v>1100</v>
      </c>
      <c r="B373" s="49">
        <v>214</v>
      </c>
      <c r="C373" s="49">
        <v>731</v>
      </c>
      <c r="D373" s="49" t="s">
        <v>1101</v>
      </c>
      <c r="E373" s="49" t="s">
        <v>1102</v>
      </c>
      <c r="F373" s="49" t="s">
        <v>1103</v>
      </c>
      <c r="G373" s="19"/>
    </row>
    <row r="374" spans="1:7" ht="15.75" customHeight="1">
      <c r="A374" s="18"/>
      <c r="B374" s="50"/>
      <c r="C374" s="50"/>
      <c r="D374" s="50"/>
      <c r="E374" s="50"/>
      <c r="F374" s="50"/>
      <c r="G374" s="18"/>
    </row>
    <row r="375" spans="1:7" ht="15.75" customHeight="1">
      <c r="A375" s="17" t="s">
        <v>1104</v>
      </c>
      <c r="B375" s="51"/>
      <c r="C375" s="51"/>
      <c r="D375" s="51"/>
      <c r="E375" s="51"/>
      <c r="F375" s="51"/>
      <c r="G375" s="21"/>
    </row>
    <row r="376" spans="1:7" ht="60" customHeight="1">
      <c r="A376" s="11" t="s">
        <v>1105</v>
      </c>
      <c r="B376" s="49">
        <v>215</v>
      </c>
      <c r="C376" s="49">
        <v>627</v>
      </c>
      <c r="D376" s="49" t="s">
        <v>1106</v>
      </c>
      <c r="E376" s="49" t="s">
        <v>1107</v>
      </c>
      <c r="F376" s="49"/>
      <c r="G376" s="19"/>
    </row>
    <row r="377" spans="1:7" ht="15.75" customHeight="1">
      <c r="A377" s="17" t="s">
        <v>1108</v>
      </c>
      <c r="B377" s="51"/>
      <c r="C377" s="51"/>
      <c r="D377" s="51"/>
      <c r="E377" s="51"/>
      <c r="F377" s="51"/>
      <c r="G377" s="21"/>
    </row>
    <row r="378" spans="1:7" ht="15.75" customHeight="1">
      <c r="A378" s="8" t="s">
        <v>1109</v>
      </c>
      <c r="B378" s="9">
        <v>216</v>
      </c>
      <c r="C378" s="9">
        <v>788</v>
      </c>
      <c r="D378" s="9" t="s">
        <v>1106</v>
      </c>
      <c r="E378" s="9" t="s">
        <v>1110</v>
      </c>
      <c r="F378" s="9"/>
      <c r="G378" s="10"/>
    </row>
    <row r="379" spans="1:7" ht="15.75" customHeight="1">
      <c r="A379" s="8" t="s">
        <v>1111</v>
      </c>
      <c r="B379" s="9">
        <v>217</v>
      </c>
      <c r="C379" s="9" t="s">
        <v>1112</v>
      </c>
      <c r="D379" s="9" t="s">
        <v>1113</v>
      </c>
      <c r="E379" s="9" t="s">
        <v>1114</v>
      </c>
      <c r="F379" s="9" t="s">
        <v>1115</v>
      </c>
      <c r="G379" s="10"/>
    </row>
    <row r="380" spans="1:7" ht="15.75" customHeight="1">
      <c r="A380" s="8" t="s">
        <v>1116</v>
      </c>
      <c r="B380" s="9">
        <v>218</v>
      </c>
      <c r="C380" s="9" t="s">
        <v>1117</v>
      </c>
      <c r="D380" s="9" t="s">
        <v>1118</v>
      </c>
      <c r="E380" s="9" t="s">
        <v>1119</v>
      </c>
      <c r="F380" s="9"/>
      <c r="G380" s="10"/>
    </row>
    <row r="381" spans="1:7" ht="76.5" customHeight="1">
      <c r="A381" s="52" t="s">
        <v>1120</v>
      </c>
      <c r="B381" s="49">
        <v>219</v>
      </c>
      <c r="C381" s="49" t="s">
        <v>1121</v>
      </c>
      <c r="D381" s="49" t="s">
        <v>1122</v>
      </c>
      <c r="E381" s="49" t="s">
        <v>86</v>
      </c>
      <c r="F381" s="12" t="s">
        <v>1123</v>
      </c>
      <c r="G381" s="19"/>
    </row>
    <row r="382" spans="1:7" ht="15.75" customHeight="1">
      <c r="A382" s="51"/>
      <c r="B382" s="51"/>
      <c r="C382" s="51"/>
      <c r="D382" s="51"/>
      <c r="E382" s="51"/>
      <c r="F382" s="16" t="s">
        <v>1124</v>
      </c>
      <c r="G382" s="21"/>
    </row>
    <row r="383" spans="1:7" ht="60" customHeight="1">
      <c r="A383" s="11" t="s">
        <v>1125</v>
      </c>
      <c r="B383" s="49">
        <v>220</v>
      </c>
      <c r="C383" s="49">
        <v>765</v>
      </c>
      <c r="D383" s="49" t="s">
        <v>1122</v>
      </c>
      <c r="E383" s="49" t="s">
        <v>1126</v>
      </c>
      <c r="F383" s="49" t="s">
        <v>1127</v>
      </c>
      <c r="G383" s="19"/>
    </row>
    <row r="384" spans="1:7" ht="15.75" customHeight="1">
      <c r="A384" s="17" t="s">
        <v>1128</v>
      </c>
      <c r="B384" s="51"/>
      <c r="C384" s="51"/>
      <c r="D384" s="51"/>
      <c r="E384" s="51"/>
      <c r="F384" s="51"/>
      <c r="G384" s="21"/>
    </row>
    <row r="385" spans="1:7" ht="60" customHeight="1">
      <c r="A385" s="11" t="s">
        <v>1129</v>
      </c>
      <c r="B385" s="49">
        <v>221</v>
      </c>
      <c r="C385" s="49">
        <v>567</v>
      </c>
      <c r="D385" s="49" t="s">
        <v>1130</v>
      </c>
      <c r="E385" s="49" t="s">
        <v>1131</v>
      </c>
      <c r="F385" s="49">
        <v>9158922939</v>
      </c>
      <c r="G385" s="19"/>
    </row>
    <row r="386" spans="1:7" ht="15.75" customHeight="1">
      <c r="A386" s="18"/>
      <c r="B386" s="50"/>
      <c r="C386" s="50"/>
      <c r="D386" s="50"/>
      <c r="E386" s="50"/>
      <c r="F386" s="50"/>
      <c r="G386" s="18"/>
    </row>
    <row r="387" spans="1:7" ht="15.75" customHeight="1">
      <c r="A387" s="17" t="s">
        <v>1132</v>
      </c>
      <c r="B387" s="51"/>
      <c r="C387" s="51"/>
      <c r="D387" s="51"/>
      <c r="E387" s="51"/>
      <c r="F387" s="51"/>
      <c r="G387" s="21"/>
    </row>
    <row r="388" spans="1:7" ht="60" customHeight="1">
      <c r="A388" s="11" t="s">
        <v>1133</v>
      </c>
      <c r="B388" s="49">
        <v>222</v>
      </c>
      <c r="C388" s="49">
        <v>733</v>
      </c>
      <c r="D388" s="49" t="s">
        <v>1130</v>
      </c>
      <c r="E388" s="49" t="s">
        <v>1134</v>
      </c>
      <c r="F388" s="49" t="s">
        <v>1135</v>
      </c>
      <c r="G388" s="19"/>
    </row>
    <row r="389" spans="1:7" ht="15.75" customHeight="1">
      <c r="A389" s="18"/>
      <c r="B389" s="50"/>
      <c r="C389" s="50"/>
      <c r="D389" s="50"/>
      <c r="E389" s="50"/>
      <c r="F389" s="50"/>
      <c r="G389" s="18"/>
    </row>
    <row r="390" spans="1:7" ht="15.75" customHeight="1">
      <c r="A390" s="17" t="s">
        <v>1136</v>
      </c>
      <c r="B390" s="51"/>
      <c r="C390" s="51"/>
      <c r="D390" s="51"/>
      <c r="E390" s="51"/>
      <c r="F390" s="51"/>
      <c r="G390" s="21"/>
    </row>
    <row r="391" spans="1:7" ht="60" customHeight="1">
      <c r="A391" s="11" t="s">
        <v>1137</v>
      </c>
      <c r="B391" s="49">
        <v>223</v>
      </c>
      <c r="C391" s="49">
        <v>775</v>
      </c>
      <c r="D391" s="49" t="s">
        <v>1130</v>
      </c>
      <c r="E391" s="49" t="s">
        <v>1138</v>
      </c>
      <c r="F391" s="49"/>
      <c r="G391" s="19"/>
    </row>
    <row r="392" spans="1:7" ht="15.75" customHeight="1">
      <c r="A392" s="17" t="s">
        <v>1139</v>
      </c>
      <c r="B392" s="51"/>
      <c r="C392" s="51"/>
      <c r="D392" s="51"/>
      <c r="E392" s="51"/>
      <c r="F392" s="51"/>
      <c r="G392" s="21"/>
    </row>
    <row r="393" spans="1:7" ht="15.75" customHeight="1">
      <c r="A393" s="8" t="s">
        <v>1140</v>
      </c>
      <c r="B393" s="9">
        <v>224</v>
      </c>
      <c r="C393" s="9" t="s">
        <v>1141</v>
      </c>
      <c r="D393" s="9" t="s">
        <v>1142</v>
      </c>
      <c r="E393" s="9" t="s">
        <v>1143</v>
      </c>
      <c r="F393" s="9"/>
      <c r="G393" s="10"/>
    </row>
    <row r="394" spans="1:7" ht="15.75" customHeight="1">
      <c r="A394" s="8" t="s">
        <v>1144</v>
      </c>
      <c r="B394" s="9">
        <v>225</v>
      </c>
      <c r="C394" s="9" t="s">
        <v>1145</v>
      </c>
      <c r="D394" s="9" t="s">
        <v>1146</v>
      </c>
      <c r="E394" s="9" t="s">
        <v>1147</v>
      </c>
      <c r="F394" s="9" t="s">
        <v>1148</v>
      </c>
      <c r="G394" s="10"/>
    </row>
    <row r="395" spans="1:7" ht="15.75" customHeight="1">
      <c r="A395" s="8" t="s">
        <v>1149</v>
      </c>
      <c r="B395" s="9">
        <v>226</v>
      </c>
      <c r="C395" s="9" t="s">
        <v>1150</v>
      </c>
      <c r="D395" s="9" t="s">
        <v>1151</v>
      </c>
      <c r="E395" s="9" t="s">
        <v>1152</v>
      </c>
      <c r="F395" s="9" t="s">
        <v>1153</v>
      </c>
      <c r="G395" s="10"/>
    </row>
    <row r="396" spans="1:7" ht="45" customHeight="1">
      <c r="A396" s="11" t="s">
        <v>1154</v>
      </c>
      <c r="B396" s="49">
        <v>227</v>
      </c>
      <c r="C396" s="49" t="s">
        <v>1155</v>
      </c>
      <c r="D396" s="49" t="s">
        <v>1156</v>
      </c>
      <c r="E396" s="49" t="s">
        <v>355</v>
      </c>
      <c r="F396" s="49" t="s">
        <v>1157</v>
      </c>
      <c r="G396" s="19"/>
    </row>
    <row r="397" spans="1:7" ht="15.75" customHeight="1">
      <c r="A397" s="17" t="s">
        <v>1158</v>
      </c>
      <c r="B397" s="51"/>
      <c r="C397" s="51"/>
      <c r="D397" s="51"/>
      <c r="E397" s="51"/>
      <c r="F397" s="51"/>
      <c r="G397" s="21"/>
    </row>
    <row r="398" spans="1:7" ht="15.75" customHeight="1">
      <c r="A398" s="8" t="s">
        <v>1159</v>
      </c>
      <c r="B398" s="9">
        <v>228</v>
      </c>
      <c r="C398" s="9" t="s">
        <v>1160</v>
      </c>
      <c r="D398" s="9" t="s">
        <v>1161</v>
      </c>
      <c r="E398" s="9" t="s">
        <v>1162</v>
      </c>
      <c r="F398" s="9" t="s">
        <v>1163</v>
      </c>
      <c r="G398" s="10"/>
    </row>
    <row r="399" spans="1:7" ht="67.5" customHeight="1">
      <c r="A399" s="11" t="s">
        <v>1164</v>
      </c>
      <c r="B399" s="49">
        <v>229</v>
      </c>
      <c r="C399" s="49" t="s">
        <v>1165</v>
      </c>
      <c r="D399" s="49" t="s">
        <v>1161</v>
      </c>
      <c r="E399" s="49" t="s">
        <v>1166</v>
      </c>
      <c r="F399" s="49" t="s">
        <v>1167</v>
      </c>
      <c r="G399" s="19"/>
    </row>
    <row r="400" spans="1:7" ht="15.75" customHeight="1">
      <c r="A400" s="17" t="s">
        <v>1168</v>
      </c>
      <c r="B400" s="51"/>
      <c r="C400" s="51"/>
      <c r="D400" s="51"/>
      <c r="E400" s="51"/>
      <c r="F400" s="51"/>
      <c r="G400" s="21"/>
    </row>
    <row r="401" spans="1:7" ht="67.5" customHeight="1">
      <c r="A401" s="11" t="s">
        <v>1169</v>
      </c>
      <c r="B401" s="49">
        <v>230</v>
      </c>
      <c r="C401" s="49">
        <v>685</v>
      </c>
      <c r="D401" s="49" t="s">
        <v>1170</v>
      </c>
      <c r="E401" s="49" t="s">
        <v>1171</v>
      </c>
      <c r="F401" s="49" t="s">
        <v>1172</v>
      </c>
      <c r="G401" s="19"/>
    </row>
    <row r="402" spans="1:7" ht="15.75" customHeight="1">
      <c r="A402" s="18"/>
      <c r="B402" s="50"/>
      <c r="C402" s="50"/>
      <c r="D402" s="50"/>
      <c r="E402" s="50"/>
      <c r="F402" s="50"/>
      <c r="G402" s="18"/>
    </row>
    <row r="403" spans="1:7" ht="15.75" customHeight="1">
      <c r="A403" s="17" t="s">
        <v>1173</v>
      </c>
      <c r="B403" s="51"/>
      <c r="C403" s="51"/>
      <c r="D403" s="51"/>
      <c r="E403" s="51"/>
      <c r="F403" s="51"/>
      <c r="G403" s="21"/>
    </row>
    <row r="404" spans="1:7" ht="108" customHeight="1">
      <c r="A404" s="11" t="s">
        <v>1174</v>
      </c>
      <c r="B404" s="49">
        <v>231</v>
      </c>
      <c r="C404" s="49" t="s">
        <v>1175</v>
      </c>
      <c r="D404" s="49" t="s">
        <v>1176</v>
      </c>
      <c r="E404" s="49" t="s">
        <v>488</v>
      </c>
      <c r="F404" s="49" t="s">
        <v>1177</v>
      </c>
      <c r="G404" s="19"/>
    </row>
    <row r="405" spans="1:7" ht="15.75" customHeight="1">
      <c r="A405" s="17" t="s">
        <v>1178</v>
      </c>
      <c r="B405" s="51"/>
      <c r="C405" s="51"/>
      <c r="D405" s="51"/>
      <c r="E405" s="51"/>
      <c r="F405" s="51"/>
      <c r="G405" s="21"/>
    </row>
    <row r="406" spans="1:7" ht="69.75" customHeight="1">
      <c r="A406" s="11" t="s">
        <v>1179</v>
      </c>
      <c r="B406" s="49">
        <v>232</v>
      </c>
      <c r="C406" s="49" t="s">
        <v>1180</v>
      </c>
      <c r="D406" s="49" t="s">
        <v>1181</v>
      </c>
      <c r="E406" s="49" t="s">
        <v>1182</v>
      </c>
      <c r="F406" s="49"/>
      <c r="G406" s="19"/>
    </row>
    <row r="407" spans="1:7" ht="15.75" customHeight="1">
      <c r="A407" s="17" t="s">
        <v>1183</v>
      </c>
      <c r="B407" s="51"/>
      <c r="C407" s="51"/>
      <c r="D407" s="51"/>
      <c r="E407" s="51"/>
      <c r="F407" s="51"/>
      <c r="G407" s="21"/>
    </row>
    <row r="408" spans="1:7" ht="15.75" customHeight="1">
      <c r="A408" s="8" t="s">
        <v>1184</v>
      </c>
      <c r="B408" s="9">
        <v>233</v>
      </c>
      <c r="C408" s="9" t="s">
        <v>1185</v>
      </c>
      <c r="D408" s="9" t="s">
        <v>1186</v>
      </c>
      <c r="E408" s="9" t="s">
        <v>1187</v>
      </c>
      <c r="F408" s="9"/>
      <c r="G408" s="10"/>
    </row>
    <row r="409" spans="1:7" ht="105.75" customHeight="1">
      <c r="A409" s="11" t="s">
        <v>1188</v>
      </c>
      <c r="B409" s="49">
        <v>234</v>
      </c>
      <c r="C409" s="49">
        <v>35</v>
      </c>
      <c r="D409" s="49" t="s">
        <v>1189</v>
      </c>
      <c r="E409" s="49" t="s">
        <v>1190</v>
      </c>
      <c r="F409" s="49"/>
      <c r="G409" s="19"/>
    </row>
    <row r="410" spans="1:7" ht="15.75" customHeight="1">
      <c r="A410" s="18"/>
      <c r="B410" s="50"/>
      <c r="C410" s="50"/>
      <c r="D410" s="50"/>
      <c r="E410" s="50"/>
      <c r="F410" s="50"/>
      <c r="G410" s="18"/>
    </row>
    <row r="411" spans="1:7" ht="15.75" customHeight="1">
      <c r="A411" s="17" t="s">
        <v>1191</v>
      </c>
      <c r="B411" s="51"/>
      <c r="C411" s="51"/>
      <c r="D411" s="51"/>
      <c r="E411" s="51"/>
      <c r="F411" s="51"/>
      <c r="G411" s="21"/>
    </row>
    <row r="412" spans="1:7" ht="60" customHeight="1">
      <c r="A412" s="11" t="s">
        <v>1192</v>
      </c>
      <c r="B412" s="49">
        <v>235</v>
      </c>
      <c r="C412" s="49">
        <v>636</v>
      </c>
      <c r="D412" s="49" t="s">
        <v>1193</v>
      </c>
      <c r="E412" s="49" t="s">
        <v>888</v>
      </c>
      <c r="F412" s="49"/>
      <c r="G412" s="19"/>
    </row>
    <row r="413" spans="1:7" ht="15.75" customHeight="1">
      <c r="A413" s="18"/>
      <c r="B413" s="50"/>
      <c r="C413" s="50"/>
      <c r="D413" s="50"/>
      <c r="E413" s="50"/>
      <c r="F413" s="50"/>
      <c r="G413" s="18"/>
    </row>
    <row r="414" spans="1:7" ht="15.75" customHeight="1">
      <c r="A414" s="17" t="s">
        <v>1194</v>
      </c>
      <c r="B414" s="51"/>
      <c r="C414" s="51"/>
      <c r="D414" s="51"/>
      <c r="E414" s="51"/>
      <c r="F414" s="51"/>
      <c r="G414" s="21"/>
    </row>
    <row r="415" spans="1:7" ht="89.25" customHeight="1">
      <c r="A415" s="52" t="s">
        <v>1195</v>
      </c>
      <c r="B415" s="49">
        <v>236</v>
      </c>
      <c r="C415" s="49" t="s">
        <v>1196</v>
      </c>
      <c r="D415" s="49" t="s">
        <v>1197</v>
      </c>
      <c r="E415" s="49" t="s">
        <v>1198</v>
      </c>
      <c r="F415" s="12" t="s">
        <v>1199</v>
      </c>
      <c r="G415" s="19"/>
    </row>
    <row r="416" spans="1:7" ht="15.75" customHeight="1">
      <c r="A416" s="51"/>
      <c r="B416" s="51"/>
      <c r="C416" s="51"/>
      <c r="D416" s="51"/>
      <c r="E416" s="51"/>
      <c r="F416" s="16" t="s">
        <v>1200</v>
      </c>
      <c r="G416" s="21"/>
    </row>
    <row r="417" spans="1:7" ht="15.75" customHeight="1">
      <c r="A417" s="8" t="s">
        <v>1201</v>
      </c>
      <c r="B417" s="9">
        <v>237</v>
      </c>
      <c r="C417" s="9" t="s">
        <v>98</v>
      </c>
      <c r="D417" s="9" t="s">
        <v>1202</v>
      </c>
      <c r="E417" s="9" t="s">
        <v>1203</v>
      </c>
      <c r="F417" s="9" t="s">
        <v>1204</v>
      </c>
      <c r="G417" s="10"/>
    </row>
    <row r="418" spans="1:7" ht="45" customHeight="1">
      <c r="A418" s="11" t="s">
        <v>1205</v>
      </c>
      <c r="B418" s="49">
        <v>238</v>
      </c>
      <c r="C418" s="49">
        <v>483</v>
      </c>
      <c r="D418" s="49" t="s">
        <v>1206</v>
      </c>
      <c r="E418" s="49" t="s">
        <v>1207</v>
      </c>
      <c r="F418" s="49">
        <v>9212589402</v>
      </c>
      <c r="G418" s="19"/>
    </row>
    <row r="419" spans="1:7" ht="15.75" customHeight="1">
      <c r="A419" s="18"/>
      <c r="B419" s="50"/>
      <c r="C419" s="50"/>
      <c r="D419" s="50"/>
      <c r="E419" s="50"/>
      <c r="F419" s="50"/>
      <c r="G419" s="18"/>
    </row>
    <row r="420" spans="1:7" ht="15.75" customHeight="1">
      <c r="A420" s="17" t="s">
        <v>1208</v>
      </c>
      <c r="B420" s="51"/>
      <c r="C420" s="51"/>
      <c r="D420" s="51"/>
      <c r="E420" s="51"/>
      <c r="F420" s="51"/>
      <c r="G420" s="21"/>
    </row>
    <row r="421" spans="1:7" ht="15.75" customHeight="1">
      <c r="A421" s="8" t="s">
        <v>1209</v>
      </c>
      <c r="B421" s="9">
        <v>239</v>
      </c>
      <c r="C421" s="9">
        <v>776</v>
      </c>
      <c r="D421" s="9" t="s">
        <v>1210</v>
      </c>
      <c r="E421" s="9" t="s">
        <v>1211</v>
      </c>
      <c r="F421" s="9" t="s">
        <v>1212</v>
      </c>
      <c r="G421" s="10"/>
    </row>
    <row r="422" spans="1:7" ht="69.75" customHeight="1">
      <c r="A422" s="11" t="s">
        <v>1213</v>
      </c>
      <c r="B422" s="49">
        <v>240</v>
      </c>
      <c r="C422" s="49">
        <v>774</v>
      </c>
      <c r="D422" s="49" t="s">
        <v>1214</v>
      </c>
      <c r="E422" s="49" t="s">
        <v>1215</v>
      </c>
      <c r="F422" s="49" t="s">
        <v>1216</v>
      </c>
      <c r="G422" s="19"/>
    </row>
    <row r="423" spans="1:7" ht="15.75" customHeight="1">
      <c r="A423" s="17" t="s">
        <v>1217</v>
      </c>
      <c r="B423" s="51"/>
      <c r="C423" s="51"/>
      <c r="D423" s="51"/>
      <c r="E423" s="51"/>
      <c r="F423" s="51"/>
      <c r="G423" s="21"/>
    </row>
    <row r="424" spans="1:7" ht="67.5" customHeight="1">
      <c r="A424" s="11" t="s">
        <v>1218</v>
      </c>
      <c r="B424" s="49">
        <v>241</v>
      </c>
      <c r="C424" s="49">
        <v>784</v>
      </c>
      <c r="D424" s="49" t="s">
        <v>1219</v>
      </c>
      <c r="E424" s="49" t="s">
        <v>1220</v>
      </c>
      <c r="F424" s="49" t="s">
        <v>1221</v>
      </c>
      <c r="G424" s="19"/>
    </row>
    <row r="425" spans="1:7" ht="15.75" customHeight="1">
      <c r="A425" s="17" t="s">
        <v>1222</v>
      </c>
      <c r="B425" s="51"/>
      <c r="C425" s="51"/>
      <c r="D425" s="51"/>
      <c r="E425" s="51"/>
      <c r="F425" s="51"/>
      <c r="G425" s="21"/>
    </row>
    <row r="426" spans="1:7" ht="60" customHeight="1">
      <c r="A426" s="11" t="s">
        <v>1223</v>
      </c>
      <c r="B426" s="49">
        <v>242</v>
      </c>
      <c r="C426" s="49">
        <v>670</v>
      </c>
      <c r="D426" s="49" t="s">
        <v>1224</v>
      </c>
      <c r="E426" s="49" t="s">
        <v>1225</v>
      </c>
      <c r="F426" s="49">
        <v>9062994135</v>
      </c>
      <c r="G426" s="19"/>
    </row>
    <row r="427" spans="1:7" ht="15.75" customHeight="1">
      <c r="A427" s="18"/>
      <c r="B427" s="50"/>
      <c r="C427" s="50"/>
      <c r="D427" s="50"/>
      <c r="E427" s="50"/>
      <c r="F427" s="50"/>
      <c r="G427" s="18"/>
    </row>
    <row r="428" spans="1:7" ht="15.75" customHeight="1">
      <c r="A428" s="17" t="s">
        <v>1226</v>
      </c>
      <c r="B428" s="51"/>
      <c r="C428" s="51"/>
      <c r="D428" s="51"/>
      <c r="E428" s="51"/>
      <c r="F428" s="51"/>
      <c r="G428" s="21"/>
    </row>
    <row r="429" spans="1:7" ht="15.75" customHeight="1">
      <c r="A429" s="8" t="s">
        <v>1227</v>
      </c>
      <c r="B429" s="9">
        <v>243</v>
      </c>
      <c r="C429" s="9">
        <v>11</v>
      </c>
      <c r="D429" s="9" t="s">
        <v>1228</v>
      </c>
      <c r="E429" s="9" t="s">
        <v>226</v>
      </c>
      <c r="F429" s="9" t="s">
        <v>1229</v>
      </c>
      <c r="G429" s="10"/>
    </row>
    <row r="430" spans="1:7" ht="60" customHeight="1">
      <c r="A430" s="11" t="s">
        <v>1230</v>
      </c>
      <c r="B430" s="49">
        <v>244</v>
      </c>
      <c r="C430" s="49">
        <v>757</v>
      </c>
      <c r="D430" s="49" t="s">
        <v>1231</v>
      </c>
      <c r="E430" s="49" t="s">
        <v>1152</v>
      </c>
      <c r="F430" s="49"/>
      <c r="G430" s="19"/>
    </row>
    <row r="431" spans="1:7" ht="15.75" customHeight="1">
      <c r="A431" s="18"/>
      <c r="B431" s="50"/>
      <c r="C431" s="50"/>
      <c r="D431" s="50"/>
      <c r="E431" s="50"/>
      <c r="F431" s="50"/>
      <c r="G431" s="18"/>
    </row>
    <row r="432" spans="1:7" ht="15.75" customHeight="1">
      <c r="A432" s="17" t="s">
        <v>1232</v>
      </c>
      <c r="B432" s="51"/>
      <c r="C432" s="51"/>
      <c r="D432" s="51"/>
      <c r="E432" s="51"/>
      <c r="F432" s="51"/>
      <c r="G432" s="21"/>
    </row>
    <row r="433" spans="1:7" ht="15.75" customHeight="1">
      <c r="A433" s="8" t="s">
        <v>1233</v>
      </c>
      <c r="B433" s="9">
        <v>245</v>
      </c>
      <c r="C433" s="9">
        <v>268</v>
      </c>
      <c r="D433" s="9" t="s">
        <v>1234</v>
      </c>
      <c r="E433" s="9" t="s">
        <v>1235</v>
      </c>
      <c r="F433" s="9">
        <v>9174207820</v>
      </c>
      <c r="G433" s="10"/>
    </row>
    <row r="434" spans="1:7" ht="60" customHeight="1">
      <c r="A434" s="11" t="s">
        <v>1236</v>
      </c>
      <c r="B434" s="49">
        <v>246</v>
      </c>
      <c r="C434" s="49">
        <v>652</v>
      </c>
      <c r="D434" s="49" t="s">
        <v>1237</v>
      </c>
      <c r="E434" s="49" t="s">
        <v>1238</v>
      </c>
      <c r="F434" s="49" t="s">
        <v>1239</v>
      </c>
      <c r="G434" s="19"/>
    </row>
    <row r="435" spans="1:7" ht="15.75" customHeight="1">
      <c r="A435" s="18"/>
      <c r="B435" s="50"/>
      <c r="C435" s="50"/>
      <c r="D435" s="50"/>
      <c r="E435" s="50"/>
      <c r="F435" s="50"/>
      <c r="G435" s="18"/>
    </row>
    <row r="436" spans="1:7" ht="15.75" customHeight="1">
      <c r="A436" s="17" t="s">
        <v>1240</v>
      </c>
      <c r="B436" s="51"/>
      <c r="C436" s="51"/>
      <c r="D436" s="51"/>
      <c r="E436" s="51"/>
      <c r="F436" s="51"/>
      <c r="G436" s="21"/>
    </row>
    <row r="437" spans="1:7" ht="60" customHeight="1">
      <c r="A437" s="11" t="s">
        <v>1241</v>
      </c>
      <c r="B437" s="49">
        <v>247</v>
      </c>
      <c r="C437" s="49" t="s">
        <v>1242</v>
      </c>
      <c r="D437" s="49" t="s">
        <v>1243</v>
      </c>
      <c r="E437" s="49" t="s">
        <v>234</v>
      </c>
      <c r="F437" s="49"/>
      <c r="G437" s="19"/>
    </row>
    <row r="438" spans="1:7" ht="15.75" customHeight="1">
      <c r="A438" s="17" t="s">
        <v>1244</v>
      </c>
      <c r="B438" s="51"/>
      <c r="C438" s="51"/>
      <c r="D438" s="51"/>
      <c r="E438" s="51"/>
      <c r="F438" s="51"/>
      <c r="G438" s="21"/>
    </row>
    <row r="439" spans="1:7" ht="74.25" customHeight="1">
      <c r="A439" s="52" t="s">
        <v>1245</v>
      </c>
      <c r="B439" s="49">
        <v>248</v>
      </c>
      <c r="C439" s="49" t="s">
        <v>1246</v>
      </c>
      <c r="D439" s="49" t="s">
        <v>1247</v>
      </c>
      <c r="E439" s="49" t="s">
        <v>1248</v>
      </c>
      <c r="F439" s="49"/>
      <c r="G439" s="19"/>
    </row>
    <row r="440" spans="1:7" ht="15.75" customHeight="1">
      <c r="A440" s="51"/>
      <c r="B440" s="51"/>
      <c r="C440" s="51"/>
      <c r="D440" s="51"/>
      <c r="E440" s="51"/>
      <c r="F440" s="51"/>
      <c r="G440" s="21"/>
    </row>
    <row r="441" spans="1:7" ht="15.75" customHeight="1">
      <c r="A441" s="8" t="s">
        <v>1249</v>
      </c>
      <c r="B441" s="9">
        <v>249</v>
      </c>
      <c r="C441" s="9">
        <v>153</v>
      </c>
      <c r="D441" s="9" t="s">
        <v>1247</v>
      </c>
      <c r="E441" s="9" t="s">
        <v>1250</v>
      </c>
      <c r="F441" s="9" t="s">
        <v>1251</v>
      </c>
      <c r="G441" s="10"/>
    </row>
    <row r="442" spans="1:7" ht="45" customHeight="1">
      <c r="A442" s="11" t="s">
        <v>1252</v>
      </c>
      <c r="B442" s="49">
        <v>250</v>
      </c>
      <c r="C442" s="49">
        <v>480</v>
      </c>
      <c r="D442" s="49" t="s">
        <v>1253</v>
      </c>
      <c r="E442" s="49" t="s">
        <v>1254</v>
      </c>
      <c r="F442" s="49" t="s">
        <v>1255</v>
      </c>
      <c r="G442" s="19"/>
    </row>
    <row r="443" spans="1:7" ht="15.75" customHeight="1">
      <c r="A443" s="18"/>
      <c r="B443" s="50"/>
      <c r="C443" s="50"/>
      <c r="D443" s="50"/>
      <c r="E443" s="50"/>
      <c r="F443" s="50"/>
      <c r="G443" s="18"/>
    </row>
    <row r="444" spans="1:7" ht="15.75" customHeight="1">
      <c r="A444" s="17" t="s">
        <v>1256</v>
      </c>
      <c r="B444" s="51"/>
      <c r="C444" s="51"/>
      <c r="D444" s="51"/>
      <c r="E444" s="51"/>
      <c r="F444" s="51"/>
      <c r="G444" s="21"/>
    </row>
    <row r="445" spans="1:7" ht="60" customHeight="1">
      <c r="A445" s="11" t="s">
        <v>1257</v>
      </c>
      <c r="B445" s="49">
        <v>251</v>
      </c>
      <c r="C445" s="49">
        <v>761</v>
      </c>
      <c r="D445" s="49" t="s">
        <v>1258</v>
      </c>
      <c r="E445" s="49" t="s">
        <v>1259</v>
      </c>
      <c r="F445" s="49" t="s">
        <v>1260</v>
      </c>
      <c r="G445" s="19"/>
    </row>
    <row r="446" spans="1:7" ht="15.75" customHeight="1">
      <c r="A446" s="17" t="s">
        <v>1261</v>
      </c>
      <c r="B446" s="51"/>
      <c r="C446" s="51"/>
      <c r="D446" s="51"/>
      <c r="E446" s="51"/>
      <c r="F446" s="51"/>
      <c r="G446" s="21"/>
    </row>
    <row r="447" spans="1:7" ht="15.75" customHeight="1">
      <c r="A447" s="8" t="s">
        <v>1262</v>
      </c>
      <c r="B447" s="9">
        <v>252</v>
      </c>
      <c r="C447" s="9">
        <v>647</v>
      </c>
      <c r="D447" s="9" t="s">
        <v>1263</v>
      </c>
      <c r="E447" s="9" t="s">
        <v>1264</v>
      </c>
      <c r="F447" s="9"/>
      <c r="G447" s="10"/>
    </row>
    <row r="448" spans="1:7" ht="93" customHeight="1">
      <c r="A448" s="11" t="s">
        <v>1265</v>
      </c>
      <c r="B448" s="49">
        <v>253</v>
      </c>
      <c r="C448" s="49">
        <v>752</v>
      </c>
      <c r="D448" s="49" t="s">
        <v>1266</v>
      </c>
      <c r="E448" s="49" t="s">
        <v>1267</v>
      </c>
      <c r="F448" s="49" t="s">
        <v>1268</v>
      </c>
      <c r="G448" s="19"/>
    </row>
    <row r="449" spans="1:7" ht="15.75" customHeight="1">
      <c r="A449" s="18"/>
      <c r="B449" s="50"/>
      <c r="C449" s="50"/>
      <c r="D449" s="50"/>
      <c r="E449" s="50"/>
      <c r="F449" s="50"/>
      <c r="G449" s="18"/>
    </row>
    <row r="450" spans="1:7" ht="15.75" customHeight="1">
      <c r="A450" s="17" t="s">
        <v>1269</v>
      </c>
      <c r="B450" s="51"/>
      <c r="C450" s="51"/>
      <c r="D450" s="51"/>
      <c r="E450" s="51"/>
      <c r="F450" s="51"/>
      <c r="G450" s="21"/>
    </row>
    <row r="451" spans="1:7" ht="15.75" customHeight="1">
      <c r="A451" s="8" t="s">
        <v>1270</v>
      </c>
      <c r="B451" s="9">
        <v>254</v>
      </c>
      <c r="C451" s="9" t="s">
        <v>1271</v>
      </c>
      <c r="D451" s="9" t="s">
        <v>1266</v>
      </c>
      <c r="E451" s="9" t="s">
        <v>1272</v>
      </c>
      <c r="F451" s="9" t="s">
        <v>1273</v>
      </c>
      <c r="G451" s="10"/>
    </row>
    <row r="452" spans="1:7" ht="15.75" customHeight="1">
      <c r="A452" s="8" t="s">
        <v>1274</v>
      </c>
      <c r="B452" s="9">
        <v>255</v>
      </c>
      <c r="C452" s="9" t="s">
        <v>1275</v>
      </c>
      <c r="D452" s="9" t="s">
        <v>1276</v>
      </c>
      <c r="E452" s="9" t="s">
        <v>1277</v>
      </c>
      <c r="F452" s="9" t="s">
        <v>1278</v>
      </c>
      <c r="G452" s="10"/>
    </row>
    <row r="453" spans="1:7" ht="45" customHeight="1">
      <c r="A453" s="11" t="s">
        <v>1279</v>
      </c>
      <c r="B453" s="49">
        <v>256</v>
      </c>
      <c r="C453" s="49">
        <v>727</v>
      </c>
      <c r="D453" s="49" t="s">
        <v>1280</v>
      </c>
      <c r="E453" s="49" t="s">
        <v>1281</v>
      </c>
      <c r="F453" s="49" t="s">
        <v>1282</v>
      </c>
      <c r="G453" s="19"/>
    </row>
    <row r="454" spans="1:7" ht="15.75" customHeight="1">
      <c r="A454" s="18"/>
      <c r="B454" s="50"/>
      <c r="C454" s="50"/>
      <c r="D454" s="50"/>
      <c r="E454" s="50"/>
      <c r="F454" s="50"/>
      <c r="G454" s="18"/>
    </row>
    <row r="455" spans="1:7" ht="15.75" customHeight="1">
      <c r="A455" s="17" t="s">
        <v>1283</v>
      </c>
      <c r="B455" s="51"/>
      <c r="C455" s="51"/>
      <c r="D455" s="51"/>
      <c r="E455" s="51"/>
      <c r="F455" s="51"/>
      <c r="G455" s="21"/>
    </row>
    <row r="456" spans="1:7" ht="45" customHeight="1">
      <c r="A456" s="11" t="s">
        <v>1284</v>
      </c>
      <c r="B456" s="49">
        <v>257</v>
      </c>
      <c r="C456" s="49" t="s">
        <v>1285</v>
      </c>
      <c r="D456" s="49" t="s">
        <v>1286</v>
      </c>
      <c r="E456" s="49" t="s">
        <v>1287</v>
      </c>
      <c r="F456" s="49"/>
      <c r="G456" s="19"/>
    </row>
    <row r="457" spans="1:7" ht="15.75" customHeight="1">
      <c r="A457" s="17" t="s">
        <v>1288</v>
      </c>
      <c r="B457" s="51"/>
      <c r="C457" s="51"/>
      <c r="D457" s="51"/>
      <c r="E457" s="51"/>
      <c r="F457" s="51"/>
      <c r="G457" s="21"/>
    </row>
    <row r="458" spans="1:7" ht="15.75" customHeight="1">
      <c r="A458" s="8" t="s">
        <v>1289</v>
      </c>
      <c r="B458" s="9">
        <v>258</v>
      </c>
      <c r="C458" s="9" t="s">
        <v>1290</v>
      </c>
      <c r="D458" s="9" t="s">
        <v>1291</v>
      </c>
      <c r="E458" s="9" t="s">
        <v>1292</v>
      </c>
      <c r="F458" s="9" t="s">
        <v>1293</v>
      </c>
      <c r="G458" s="10"/>
    </row>
    <row r="459" spans="1:7" ht="60" customHeight="1">
      <c r="A459" s="11" t="s">
        <v>1294</v>
      </c>
      <c r="B459" s="49">
        <v>259</v>
      </c>
      <c r="C459" s="49" t="s">
        <v>1295</v>
      </c>
      <c r="D459" s="49" t="s">
        <v>1296</v>
      </c>
      <c r="E459" s="49" t="s">
        <v>780</v>
      </c>
      <c r="F459" s="49" t="s">
        <v>1297</v>
      </c>
      <c r="G459" s="19"/>
    </row>
    <row r="460" spans="1:7" ht="15.75" customHeight="1">
      <c r="A460" s="17" t="s">
        <v>1298</v>
      </c>
      <c r="B460" s="51"/>
      <c r="C460" s="51"/>
      <c r="D460" s="51"/>
      <c r="E460" s="51"/>
      <c r="F460" s="51"/>
      <c r="G460" s="21"/>
    </row>
    <row r="461" spans="1:7" ht="67.5" customHeight="1">
      <c r="A461" s="11" t="s">
        <v>1299</v>
      </c>
      <c r="B461" s="49">
        <v>260</v>
      </c>
      <c r="C461" s="49">
        <v>635</v>
      </c>
      <c r="D461" s="49" t="s">
        <v>1300</v>
      </c>
      <c r="E461" s="49" t="s">
        <v>1301</v>
      </c>
      <c r="F461" s="49" t="s">
        <v>1302</v>
      </c>
      <c r="G461" s="19"/>
    </row>
    <row r="462" spans="1:7" ht="15.75" customHeight="1">
      <c r="A462" s="18"/>
      <c r="B462" s="50"/>
      <c r="C462" s="50"/>
      <c r="D462" s="50"/>
      <c r="E462" s="50"/>
      <c r="F462" s="50"/>
      <c r="G462" s="18"/>
    </row>
    <row r="463" spans="1:7" ht="15.75" customHeight="1">
      <c r="A463" s="17" t="s">
        <v>1303</v>
      </c>
      <c r="B463" s="51"/>
      <c r="C463" s="51"/>
      <c r="D463" s="51"/>
      <c r="E463" s="51"/>
      <c r="F463" s="51"/>
      <c r="G463" s="21"/>
    </row>
    <row r="464" spans="1:7" ht="15.75" customHeight="1">
      <c r="A464" s="8" t="s">
        <v>1304</v>
      </c>
      <c r="B464" s="9">
        <v>261</v>
      </c>
      <c r="C464" s="9" t="s">
        <v>1305</v>
      </c>
      <c r="D464" s="9" t="s">
        <v>1306</v>
      </c>
      <c r="E464" s="9" t="s">
        <v>1307</v>
      </c>
      <c r="F464" s="9">
        <v>9195611086</v>
      </c>
      <c r="G464" s="10"/>
    </row>
    <row r="465" spans="1:7" ht="57" customHeight="1">
      <c r="A465" s="11" t="s">
        <v>1308</v>
      </c>
      <c r="B465" s="49">
        <v>262</v>
      </c>
      <c r="C465" s="49" t="s">
        <v>1309</v>
      </c>
      <c r="D465" s="49" t="s">
        <v>1310</v>
      </c>
      <c r="E465" s="49" t="s">
        <v>1311</v>
      </c>
      <c r="F465" s="49" t="s">
        <v>1312</v>
      </c>
      <c r="G465" s="19"/>
    </row>
    <row r="466" spans="1:7" ht="15.75" customHeight="1">
      <c r="A466" s="17" t="s">
        <v>1313</v>
      </c>
      <c r="B466" s="51"/>
      <c r="C466" s="51"/>
      <c r="D466" s="51"/>
      <c r="E466" s="51"/>
      <c r="F466" s="51"/>
      <c r="G466" s="21"/>
    </row>
    <row r="467" spans="1:7" ht="45" customHeight="1">
      <c r="A467" s="11" t="s">
        <v>1314</v>
      </c>
      <c r="B467" s="49">
        <v>263</v>
      </c>
      <c r="C467" s="49">
        <v>756</v>
      </c>
      <c r="D467" s="49" t="s">
        <v>1315</v>
      </c>
      <c r="E467" s="49" t="s">
        <v>1316</v>
      </c>
      <c r="F467" s="49" t="s">
        <v>1317</v>
      </c>
      <c r="G467" s="19"/>
    </row>
    <row r="468" spans="1:7" ht="15.75" customHeight="1">
      <c r="A468" s="17" t="s">
        <v>1318</v>
      </c>
      <c r="B468" s="51"/>
      <c r="C468" s="51"/>
      <c r="D468" s="51"/>
      <c r="E468" s="51"/>
      <c r="F468" s="51"/>
      <c r="G468" s="21"/>
    </row>
    <row r="469" spans="1:7" ht="15.75" customHeight="1">
      <c r="A469" s="8" t="s">
        <v>1319</v>
      </c>
      <c r="B469" s="9">
        <v>264</v>
      </c>
      <c r="C469" s="9" t="s">
        <v>1320</v>
      </c>
      <c r="D469" s="9" t="s">
        <v>1321</v>
      </c>
      <c r="E469" s="9" t="s">
        <v>1322</v>
      </c>
      <c r="F469" s="9" t="s">
        <v>1323</v>
      </c>
      <c r="G469" s="10"/>
    </row>
    <row r="470" spans="1:7" ht="15.75" customHeight="1">
      <c r="A470" s="8" t="s">
        <v>1324</v>
      </c>
      <c r="B470" s="9">
        <v>265</v>
      </c>
      <c r="C470" s="9">
        <v>87</v>
      </c>
      <c r="D470" s="9" t="s">
        <v>1321</v>
      </c>
      <c r="E470" s="9" t="s">
        <v>832</v>
      </c>
      <c r="F470" s="9" t="s">
        <v>1325</v>
      </c>
      <c r="G470" s="10"/>
    </row>
    <row r="471" spans="1:7" ht="87" customHeight="1">
      <c r="A471" s="52" t="s">
        <v>1326</v>
      </c>
      <c r="B471" s="49">
        <v>266</v>
      </c>
      <c r="C471" s="49" t="s">
        <v>1327</v>
      </c>
      <c r="D471" s="49" t="s">
        <v>1328</v>
      </c>
      <c r="E471" s="49" t="s">
        <v>1329</v>
      </c>
      <c r="F471" s="12" t="s">
        <v>1330</v>
      </c>
      <c r="G471" s="19"/>
    </row>
    <row r="472" spans="1:7" ht="15.75" customHeight="1">
      <c r="A472" s="50"/>
      <c r="B472" s="50"/>
      <c r="C472" s="50"/>
      <c r="D472" s="50"/>
      <c r="E472" s="50"/>
      <c r="F472" s="14"/>
      <c r="G472" s="20"/>
    </row>
    <row r="473" spans="1:7" ht="15.75" customHeight="1">
      <c r="A473" s="51"/>
      <c r="B473" s="51"/>
      <c r="C473" s="51"/>
      <c r="D473" s="51"/>
      <c r="E473" s="51"/>
      <c r="F473" s="16" t="s">
        <v>1331</v>
      </c>
      <c r="G473" s="21"/>
    </row>
    <row r="474" spans="1:7" ht="15.75" customHeight="1">
      <c r="A474" s="8" t="s">
        <v>1332</v>
      </c>
      <c r="B474" s="9">
        <v>267</v>
      </c>
      <c r="C474" s="9">
        <v>789</v>
      </c>
      <c r="D474" s="9" t="s">
        <v>1254</v>
      </c>
      <c r="E474" s="9" t="s">
        <v>1333</v>
      </c>
      <c r="F474" s="9"/>
      <c r="G474" s="10"/>
    </row>
    <row r="475" spans="1:7" ht="15.75" customHeight="1">
      <c r="A475" s="8" t="s">
        <v>1334</v>
      </c>
      <c r="B475" s="9">
        <v>268</v>
      </c>
      <c r="C475" s="9">
        <v>554</v>
      </c>
      <c r="D475" s="9" t="s">
        <v>1254</v>
      </c>
      <c r="E475" s="9" t="s">
        <v>1335</v>
      </c>
      <c r="F475" s="9">
        <v>9267182604</v>
      </c>
      <c r="G475" s="10"/>
    </row>
    <row r="476" spans="1:7" ht="15.75" customHeight="1">
      <c r="A476" s="8" t="s">
        <v>1336</v>
      </c>
      <c r="B476" s="9">
        <v>269</v>
      </c>
      <c r="C476" s="9" t="s">
        <v>1337</v>
      </c>
      <c r="D476" s="9" t="s">
        <v>1338</v>
      </c>
      <c r="E476" s="9" t="s">
        <v>221</v>
      </c>
      <c r="F476" s="9" t="s">
        <v>1339</v>
      </c>
      <c r="G476" s="10"/>
    </row>
    <row r="477" spans="1:7" ht="15.75" customHeight="1">
      <c r="A477" s="8" t="s">
        <v>1340</v>
      </c>
      <c r="B477" s="9">
        <v>270</v>
      </c>
      <c r="C477" s="9" t="s">
        <v>1341</v>
      </c>
      <c r="D477" s="9" t="s">
        <v>1342</v>
      </c>
      <c r="E477" s="9" t="s">
        <v>1343</v>
      </c>
      <c r="F477" s="9">
        <v>9175397275</v>
      </c>
      <c r="G477" s="10"/>
    </row>
    <row r="478" spans="1:7" ht="69.75" customHeight="1">
      <c r="A478" s="11" t="s">
        <v>1344</v>
      </c>
      <c r="B478" s="49">
        <v>271</v>
      </c>
      <c r="C478" s="49">
        <v>669</v>
      </c>
      <c r="D478" s="49" t="s">
        <v>1345</v>
      </c>
      <c r="E478" s="49" t="s">
        <v>607</v>
      </c>
      <c r="F478" s="12" t="s">
        <v>1346</v>
      </c>
      <c r="G478" s="19"/>
    </row>
    <row r="479" spans="1:7" ht="15.75" customHeight="1">
      <c r="A479" s="13" t="s">
        <v>1347</v>
      </c>
      <c r="B479" s="50"/>
      <c r="C479" s="50"/>
      <c r="D479" s="50"/>
      <c r="E479" s="50"/>
      <c r="F479" s="14"/>
      <c r="G479" s="20"/>
    </row>
    <row r="480" spans="1:7" ht="15.75" customHeight="1">
      <c r="A480" s="15"/>
      <c r="B480" s="51"/>
      <c r="C480" s="51"/>
      <c r="D480" s="51"/>
      <c r="E480" s="51"/>
      <c r="F480" s="16" t="s">
        <v>1348</v>
      </c>
      <c r="G480" s="15"/>
    </row>
    <row r="481" spans="1:7" ht="60" customHeight="1">
      <c r="A481" s="11" t="s">
        <v>1349</v>
      </c>
      <c r="B481" s="49">
        <v>272</v>
      </c>
      <c r="C481" s="49" t="s">
        <v>1350</v>
      </c>
      <c r="D481" s="49" t="s">
        <v>1351</v>
      </c>
      <c r="E481" s="49" t="s">
        <v>1352</v>
      </c>
      <c r="F481" s="49">
        <v>9172071003</v>
      </c>
      <c r="G481" s="19"/>
    </row>
    <row r="482" spans="1:7" ht="15.75" customHeight="1">
      <c r="A482" s="18"/>
      <c r="B482" s="50"/>
      <c r="C482" s="50"/>
      <c r="D482" s="50"/>
      <c r="E482" s="50"/>
      <c r="F482" s="50"/>
      <c r="G482" s="18"/>
    </row>
    <row r="483" spans="1:7" ht="15.75" customHeight="1">
      <c r="A483" s="17" t="s">
        <v>1353</v>
      </c>
      <c r="B483" s="51"/>
      <c r="C483" s="51"/>
      <c r="D483" s="51"/>
      <c r="E483" s="51"/>
      <c r="F483" s="51"/>
      <c r="G483" s="21"/>
    </row>
    <row r="484" spans="1:7" ht="15.75" customHeight="1">
      <c r="A484" s="8" t="s">
        <v>1354</v>
      </c>
      <c r="B484" s="9">
        <v>273</v>
      </c>
      <c r="C484" s="9" t="s">
        <v>1355</v>
      </c>
      <c r="D484" s="9" t="s">
        <v>1356</v>
      </c>
      <c r="E484" s="9" t="s">
        <v>1357</v>
      </c>
      <c r="F484" s="9" t="s">
        <v>1358</v>
      </c>
      <c r="G484" s="10"/>
    </row>
    <row r="485" spans="1:7" ht="15.75" customHeight="1">
      <c r="A485" s="8" t="s">
        <v>1359</v>
      </c>
      <c r="B485" s="9">
        <v>274</v>
      </c>
      <c r="C485" s="9" t="s">
        <v>1360</v>
      </c>
      <c r="D485" s="9" t="s">
        <v>1361</v>
      </c>
      <c r="E485" s="9" t="s">
        <v>309</v>
      </c>
      <c r="F485" s="9" t="s">
        <v>1362</v>
      </c>
      <c r="G485" s="10"/>
    </row>
    <row r="486" spans="1:7" ht="60" customHeight="1">
      <c r="A486" s="11" t="s">
        <v>1363</v>
      </c>
      <c r="B486" s="49">
        <v>275</v>
      </c>
      <c r="C486" s="49">
        <v>651</v>
      </c>
      <c r="D486" s="49" t="s">
        <v>1364</v>
      </c>
      <c r="E486" s="49" t="s">
        <v>1365</v>
      </c>
      <c r="F486" s="49"/>
      <c r="G486" s="19"/>
    </row>
    <row r="487" spans="1:7" ht="15.75" customHeight="1">
      <c r="A487" s="18"/>
      <c r="B487" s="50"/>
      <c r="C487" s="50"/>
      <c r="D487" s="50"/>
      <c r="E487" s="50"/>
      <c r="F487" s="50"/>
      <c r="G487" s="18"/>
    </row>
    <row r="488" spans="1:7" ht="15.75" customHeight="1">
      <c r="A488" s="17" t="s">
        <v>1366</v>
      </c>
      <c r="B488" s="51"/>
      <c r="C488" s="51"/>
      <c r="D488" s="51"/>
      <c r="E488" s="51"/>
      <c r="F488" s="51"/>
      <c r="G488" s="21"/>
    </row>
    <row r="489" spans="1:7" ht="15.75" customHeight="1">
      <c r="A489" s="11" t="s">
        <v>1367</v>
      </c>
      <c r="B489" s="49">
        <v>276</v>
      </c>
      <c r="C489" s="49">
        <v>247</v>
      </c>
      <c r="D489" s="49" t="s">
        <v>1368</v>
      </c>
      <c r="E489" s="49" t="s">
        <v>1369</v>
      </c>
      <c r="F489" s="49">
        <v>9065256809</v>
      </c>
      <c r="G489" s="19"/>
    </row>
    <row r="490" spans="1:7" ht="15.75" customHeight="1">
      <c r="A490" s="18"/>
      <c r="B490" s="50"/>
      <c r="C490" s="50"/>
      <c r="D490" s="50"/>
      <c r="E490" s="50"/>
      <c r="F490" s="50"/>
      <c r="G490" s="18"/>
    </row>
    <row r="491" spans="1:7" ht="15.75" customHeight="1">
      <c r="A491" s="17" t="s">
        <v>1370</v>
      </c>
      <c r="B491" s="51"/>
      <c r="C491" s="51"/>
      <c r="D491" s="51"/>
      <c r="E491" s="51"/>
      <c r="F491" s="51"/>
      <c r="G491" s="21"/>
    </row>
    <row r="492" spans="1:7" ht="110.25" customHeight="1">
      <c r="A492" s="52" t="s">
        <v>1371</v>
      </c>
      <c r="B492" s="49">
        <v>277</v>
      </c>
      <c r="C492" s="49">
        <v>508</v>
      </c>
      <c r="D492" s="49" t="s">
        <v>1372</v>
      </c>
      <c r="E492" s="49" t="s">
        <v>1373</v>
      </c>
      <c r="F492" s="12">
        <v>9778358275</v>
      </c>
      <c r="G492" s="19"/>
    </row>
    <row r="493" spans="1:7" ht="15.75" customHeight="1">
      <c r="A493" s="50"/>
      <c r="B493" s="50"/>
      <c r="C493" s="50"/>
      <c r="D493" s="50"/>
      <c r="E493" s="50"/>
      <c r="F493" s="14"/>
      <c r="G493" s="20"/>
    </row>
    <row r="494" spans="1:7" ht="15.75" customHeight="1">
      <c r="A494" s="51"/>
      <c r="B494" s="51"/>
      <c r="C494" s="51"/>
      <c r="D494" s="51"/>
      <c r="E494" s="51"/>
      <c r="F494" s="16">
        <v>9176658275</v>
      </c>
      <c r="G494" s="21"/>
    </row>
    <row r="495" spans="1:7" ht="60" customHeight="1">
      <c r="A495" s="11" t="s">
        <v>1374</v>
      </c>
      <c r="B495" s="49">
        <v>278</v>
      </c>
      <c r="C495" s="49">
        <v>656</v>
      </c>
      <c r="D495" s="49" t="s">
        <v>1375</v>
      </c>
      <c r="E495" s="49" t="s">
        <v>1376</v>
      </c>
      <c r="F495" s="49" t="s">
        <v>1377</v>
      </c>
      <c r="G495" s="19"/>
    </row>
    <row r="496" spans="1:7" ht="15.75" customHeight="1">
      <c r="A496" s="18"/>
      <c r="B496" s="50"/>
      <c r="C496" s="50"/>
      <c r="D496" s="50"/>
      <c r="E496" s="50"/>
      <c r="F496" s="50"/>
      <c r="G496" s="18"/>
    </row>
    <row r="497" spans="1:7" ht="15.75" customHeight="1">
      <c r="A497" s="17" t="s">
        <v>1378</v>
      </c>
      <c r="B497" s="51"/>
      <c r="C497" s="51"/>
      <c r="D497" s="51"/>
      <c r="E497" s="51"/>
      <c r="F497" s="51"/>
      <c r="G497" s="21"/>
    </row>
    <row r="498" spans="1:7" ht="60" customHeight="1">
      <c r="A498" s="11" t="s">
        <v>1379</v>
      </c>
      <c r="B498" s="49">
        <v>279</v>
      </c>
      <c r="C498" s="49">
        <v>662</v>
      </c>
      <c r="D498" s="49" t="s">
        <v>1380</v>
      </c>
      <c r="E498" s="49" t="s">
        <v>1381</v>
      </c>
      <c r="F498" s="49" t="s">
        <v>1382</v>
      </c>
      <c r="G498" s="19"/>
    </row>
    <row r="499" spans="1:7" ht="15.75" customHeight="1">
      <c r="A499" s="18"/>
      <c r="B499" s="50"/>
      <c r="C499" s="50"/>
      <c r="D499" s="50"/>
      <c r="E499" s="50"/>
      <c r="F499" s="50"/>
      <c r="G499" s="18"/>
    </row>
    <row r="500" spans="1:7" ht="15.75" customHeight="1">
      <c r="A500" s="17" t="s">
        <v>1383</v>
      </c>
      <c r="B500" s="51"/>
      <c r="C500" s="51"/>
      <c r="D500" s="51"/>
      <c r="E500" s="51"/>
      <c r="F500" s="51"/>
      <c r="G500" s="21"/>
    </row>
    <row r="501" spans="1:7" ht="60" customHeight="1">
      <c r="A501" s="11" t="s">
        <v>1384</v>
      </c>
      <c r="B501" s="49">
        <v>280</v>
      </c>
      <c r="C501" s="49">
        <v>427</v>
      </c>
      <c r="D501" s="49" t="s">
        <v>1385</v>
      </c>
      <c r="E501" s="49" t="s">
        <v>1386</v>
      </c>
      <c r="F501" s="49" t="s">
        <v>1387</v>
      </c>
      <c r="G501" s="19"/>
    </row>
    <row r="502" spans="1:7" ht="15.75" customHeight="1">
      <c r="A502" s="17" t="s">
        <v>1388</v>
      </c>
      <c r="B502" s="51"/>
      <c r="C502" s="51"/>
      <c r="D502" s="51"/>
      <c r="E502" s="51"/>
      <c r="F502" s="51"/>
      <c r="G502" s="21"/>
    </row>
    <row r="503" spans="1:7" ht="156.75" customHeight="1">
      <c r="A503" s="11" t="s">
        <v>1389</v>
      </c>
      <c r="B503" s="49">
        <v>281</v>
      </c>
      <c r="C503" s="49">
        <v>458</v>
      </c>
      <c r="D503" s="49" t="s">
        <v>1390</v>
      </c>
      <c r="E503" s="49" t="s">
        <v>1391</v>
      </c>
      <c r="F503" s="49">
        <v>9190817174</v>
      </c>
      <c r="G503" s="19"/>
    </row>
    <row r="504" spans="1:7" ht="15.75" customHeight="1">
      <c r="A504" s="13" t="s">
        <v>1392</v>
      </c>
      <c r="B504" s="50"/>
      <c r="C504" s="50"/>
      <c r="D504" s="50"/>
      <c r="E504" s="50"/>
      <c r="F504" s="50"/>
      <c r="G504" s="20"/>
    </row>
    <row r="505" spans="1:7" ht="15.75" customHeight="1">
      <c r="A505" s="15"/>
      <c r="B505" s="51"/>
      <c r="C505" s="51"/>
      <c r="D505" s="51"/>
      <c r="E505" s="51"/>
      <c r="F505" s="51"/>
      <c r="G505" s="15"/>
    </row>
    <row r="506" spans="1:7" ht="54.75" customHeight="1">
      <c r="A506" s="11" t="s">
        <v>1393</v>
      </c>
      <c r="B506" s="49">
        <v>282</v>
      </c>
      <c r="C506" s="49">
        <v>674</v>
      </c>
      <c r="D506" s="49" t="s">
        <v>1394</v>
      </c>
      <c r="E506" s="49" t="s">
        <v>1395</v>
      </c>
      <c r="F506" s="49" t="s">
        <v>1396</v>
      </c>
      <c r="G506" s="19"/>
    </row>
    <row r="507" spans="1:7" ht="15.75" customHeight="1">
      <c r="A507" s="18"/>
      <c r="B507" s="50"/>
      <c r="C507" s="50"/>
      <c r="D507" s="50"/>
      <c r="E507" s="50"/>
      <c r="F507" s="50"/>
      <c r="G507" s="18"/>
    </row>
    <row r="508" spans="1:7" ht="15.75" customHeight="1">
      <c r="A508" s="17" t="s">
        <v>1397</v>
      </c>
      <c r="B508" s="51"/>
      <c r="C508" s="51"/>
      <c r="D508" s="51"/>
      <c r="E508" s="51"/>
      <c r="F508" s="51"/>
      <c r="G508" s="21"/>
    </row>
    <row r="509" spans="1:7" ht="15.75" customHeight="1">
      <c r="A509" s="8" t="s">
        <v>1398</v>
      </c>
      <c r="B509" s="9">
        <v>283</v>
      </c>
      <c r="C509" s="9">
        <v>279</v>
      </c>
      <c r="D509" s="9" t="s">
        <v>1399</v>
      </c>
      <c r="E509" s="9" t="s">
        <v>1400</v>
      </c>
      <c r="F509" s="9">
        <v>9183191382</v>
      </c>
      <c r="G509" s="10"/>
    </row>
    <row r="510" spans="1:7" ht="15.75" customHeight="1">
      <c r="A510" s="8" t="s">
        <v>1401</v>
      </c>
      <c r="B510" s="9">
        <v>284</v>
      </c>
      <c r="C510" s="9" t="s">
        <v>1402</v>
      </c>
      <c r="D510" s="9" t="s">
        <v>1403</v>
      </c>
      <c r="E510" s="9" t="s">
        <v>1404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A9089928-3455-4CC4-8E8E-6860ABDCDC24}"/>
    <hyperlink ref="A3" r:id="rId2" xr:uid="{D343CCF4-1628-48EF-9284-B5598F35C099}"/>
    <hyperlink ref="A4" r:id="rId3" xr:uid="{E23A1574-323B-4358-9016-54B0C80EFD20}"/>
    <hyperlink ref="A5" r:id="rId4" xr:uid="{4A60F571-5F1C-47F1-9D48-2922365D119D}"/>
    <hyperlink ref="A7" r:id="rId5" xr:uid="{4C281181-4299-412D-8640-FA3918D8EEB3}"/>
    <hyperlink ref="A8" r:id="rId6" xr:uid="{C5151A6A-CAF2-47BB-AFA5-21D6560A4378}"/>
    <hyperlink ref="A10" r:id="rId7" xr:uid="{FA734E38-F0F9-4AAE-8D06-0C75A60B703B}"/>
    <hyperlink ref="A11" r:id="rId8" xr:uid="{1BDD5318-65CA-46BF-8AD5-FB5516F22901}"/>
    <hyperlink ref="A12" r:id="rId9" xr:uid="{6EE14143-AF37-4751-9803-68C79FA9A3B7}"/>
    <hyperlink ref="A13" r:id="rId10" xr:uid="{94126C32-1544-4176-ADA3-4805D350B35F}"/>
    <hyperlink ref="A14" r:id="rId11" xr:uid="{52EF537D-6FA3-4EB4-A0F8-63F5B04445EE}"/>
    <hyperlink ref="A15" r:id="rId12" xr:uid="{67D8F091-1635-4211-A1F4-B8A15F7A708B}"/>
    <hyperlink ref="A16" r:id="rId13" xr:uid="{2E6C1161-39ED-4FE9-BA03-5295AE7D9971}"/>
    <hyperlink ref="A18" r:id="rId14" xr:uid="{C23C45DD-97D3-46C9-822D-AD71108618AF}"/>
    <hyperlink ref="A19" r:id="rId15" xr:uid="{1AA507C1-B680-4B81-9AF8-963334872F69}"/>
    <hyperlink ref="A22" r:id="rId16" xr:uid="{24F3B618-EE6E-48AF-911E-1DF8C0D791E9}"/>
    <hyperlink ref="A23" r:id="rId17" xr:uid="{019137C1-FF1D-4E00-B794-56CF8FE6F93A}"/>
    <hyperlink ref="A25" r:id="rId18" xr:uid="{1402882E-6D03-40A7-A1F1-1A08B0F15815}"/>
    <hyperlink ref="A26" r:id="rId19" xr:uid="{5D99E21B-3AF5-43A4-8BD4-9A6952A279D1}"/>
    <hyperlink ref="A27" r:id="rId20" xr:uid="{48A23CE4-CB6C-4679-94C3-797F808B9014}"/>
    <hyperlink ref="A28" r:id="rId21" xr:uid="{6E497D67-B100-4585-8BE1-872B362F7D8E}"/>
    <hyperlink ref="A29" r:id="rId22" xr:uid="{0C441A83-F6A3-46A4-9725-98D1ABBC2B50}"/>
    <hyperlink ref="A32" r:id="rId23" xr:uid="{93B0470B-AD04-4319-B489-A3A162A6D504}"/>
    <hyperlink ref="A33" r:id="rId24" xr:uid="{16BAD84E-C662-4D63-919C-7E25C19FB619}"/>
    <hyperlink ref="A34" r:id="rId25" xr:uid="{482DEACD-B81C-4A55-8706-FC47A018447A}"/>
    <hyperlink ref="A35" r:id="rId26" xr:uid="{704A80A9-7833-4F1B-BE45-EEB7E3A6A503}"/>
    <hyperlink ref="A36" r:id="rId27" xr:uid="{9B44CE58-E282-49EE-BE30-1375E8FEA5B3}"/>
    <hyperlink ref="A38" r:id="rId28" xr:uid="{05CB90CE-0664-47E1-AD4B-4002E18E7AD9}"/>
    <hyperlink ref="A39" r:id="rId29" xr:uid="{E51EDD57-BFC4-4345-9628-5FB8BFD3073D}"/>
    <hyperlink ref="A40" r:id="rId30" xr:uid="{4199FF03-BF34-4ABB-B4F6-3ED687DA1362}"/>
    <hyperlink ref="A41" r:id="rId31" xr:uid="{D5D7FA0C-36DF-41BC-8592-EDAC446168BD}"/>
    <hyperlink ref="A42" r:id="rId32" xr:uid="{7FA89E24-D491-44C8-8EC5-672CE90C016C}"/>
    <hyperlink ref="A45" r:id="rId33" xr:uid="{C198DBD9-F1A4-4DAA-AD0E-D18CC0E7E270}"/>
    <hyperlink ref="A46" r:id="rId34" xr:uid="{16C03E6C-3F5B-4062-B223-69BAF4351446}"/>
    <hyperlink ref="A47" r:id="rId35" xr:uid="{0F8CC7E1-B3FB-405C-8A57-F03A2148F0D0}"/>
    <hyperlink ref="A48" r:id="rId36" xr:uid="{7EDEA8A9-A221-4BF5-8EDE-6F9B0F80BBAB}"/>
    <hyperlink ref="A49" r:id="rId37" xr:uid="{5FE1457D-7380-4C22-B973-14C64F612CBE}"/>
    <hyperlink ref="A50" r:id="rId38" xr:uid="{421B7D3C-507F-4021-807F-C34799337E8B}"/>
    <hyperlink ref="A51" r:id="rId39" xr:uid="{8833DCEB-B034-4CD2-8F07-ED3473A13ADB}"/>
    <hyperlink ref="A54" r:id="rId40" xr:uid="{5984CD66-845F-4582-92E2-2789E6848006}"/>
    <hyperlink ref="A55" r:id="rId41" xr:uid="{47513352-3956-4022-987E-5A3C6773A0E1}"/>
    <hyperlink ref="A56" r:id="rId42" xr:uid="{42334C2B-CED3-41F4-AD73-71742292B12B}"/>
    <hyperlink ref="A57" r:id="rId43" xr:uid="{34E1707A-517C-46A5-A0E6-F9F823F1474B}"/>
    <hyperlink ref="A58" r:id="rId44" xr:uid="{8AED5167-2571-4128-8889-ABBE677A97F1}"/>
    <hyperlink ref="A59" r:id="rId45" xr:uid="{8B2E5080-1320-40C9-8486-834F2B11E940}"/>
    <hyperlink ref="A60" r:id="rId46" xr:uid="{D0048C40-988C-45E9-8214-CCE26CFF0563}"/>
    <hyperlink ref="A61" r:id="rId47" xr:uid="{DCAF8746-815C-43E5-810B-CA34A71E988A}"/>
    <hyperlink ref="A62" r:id="rId48" xr:uid="{7FB93F7F-46C9-4E45-9411-248D5853BB25}"/>
    <hyperlink ref="A64" r:id="rId49" xr:uid="{826A58A1-8533-424E-92B9-9CF510D4E1E7}"/>
    <hyperlink ref="A65" r:id="rId50" xr:uid="{5708C839-0A55-4A36-B6BD-9273EAF7BFCA}"/>
    <hyperlink ref="A66" r:id="rId51" xr:uid="{E46B66A3-6CCF-4EF6-A3EE-A6474B128736}"/>
    <hyperlink ref="A67" r:id="rId52" xr:uid="{8B5FB112-27BB-4FF4-9FA2-B945296AEFCA}"/>
    <hyperlink ref="A68" r:id="rId53" xr:uid="{629ADA5F-FEA5-44F9-AEF3-0B1E9A961626}"/>
    <hyperlink ref="A69" r:id="rId54" xr:uid="{01B8BD05-C908-4E16-9CC2-6215EF144D01}"/>
    <hyperlink ref="A70" r:id="rId55" xr:uid="{C4390F07-C2CE-4A29-B62F-96728F919D34}"/>
    <hyperlink ref="A71" r:id="rId56" xr:uid="{DB29975E-A489-4400-A390-EEC11ABA1A19}"/>
    <hyperlink ref="A73" r:id="rId57" xr:uid="{ED935A55-77D0-4813-ABAD-11661D4AC252}"/>
    <hyperlink ref="A74" r:id="rId58" xr:uid="{48197B8A-419C-4A63-B675-C3CCEED2EDBB}"/>
    <hyperlink ref="A75" r:id="rId59" xr:uid="{699ABED5-790E-45A2-998C-D93D75DF1D3D}"/>
    <hyperlink ref="A77" r:id="rId60" xr:uid="{BD58FA41-AFE4-4815-B60E-82E47D4B6A9D}"/>
    <hyperlink ref="A78" r:id="rId61" xr:uid="{8935CF1E-4115-4CDC-97BF-85A8D52260C2}"/>
    <hyperlink ref="A79" r:id="rId62" xr:uid="{0F478796-FC3B-402C-BFC4-07E260A2B33C}"/>
    <hyperlink ref="A80" r:id="rId63" xr:uid="{F2634DC1-9EC6-495E-8076-A5C5FFEA33F5}"/>
    <hyperlink ref="A81" r:id="rId64" xr:uid="{5A769771-516D-472D-B8B2-7C637CAD7254}"/>
    <hyperlink ref="A82" r:id="rId65" xr:uid="{B183EE14-DB4C-4969-8F14-E5D126BDE09E}"/>
    <hyperlink ref="A83" r:id="rId66" xr:uid="{C1A6B6D0-57F2-4782-A980-6DEE1FBF3F1A}"/>
    <hyperlink ref="A84" r:id="rId67" xr:uid="{87E55BB8-9F4B-4A87-9CAC-F9C1F7AFEA59}"/>
    <hyperlink ref="A85" r:id="rId68" xr:uid="{8D31A68C-228D-4886-96EA-874456DDEB18}"/>
    <hyperlink ref="A87" r:id="rId69" xr:uid="{18396408-3F3A-479A-BB44-299F78D23C94}"/>
    <hyperlink ref="A88" r:id="rId70" xr:uid="{2356CFF1-FC75-4105-8F0F-80B3F40BAAF9}"/>
    <hyperlink ref="A89" r:id="rId71" xr:uid="{12D55A94-0B7C-4C21-BE87-7EFECB44907C}"/>
    <hyperlink ref="A91" r:id="rId72" xr:uid="{0A40C48A-2CD8-4288-B5D7-5AE8311454F1}"/>
    <hyperlink ref="A93" r:id="rId73" xr:uid="{2A434283-0C8A-46B4-AF87-F91B2492461D}"/>
    <hyperlink ref="A95" r:id="rId74" xr:uid="{D6C3E8AF-E95C-4876-9A0E-FF8351D80CD6}"/>
    <hyperlink ref="A96" r:id="rId75" xr:uid="{3255FFE6-ADAB-4B99-BE47-E743C8636A0D}"/>
    <hyperlink ref="A98" r:id="rId76" xr:uid="{AFDC8F08-4A07-4220-B5E6-B3E15C57E933}"/>
    <hyperlink ref="A99" r:id="rId77" xr:uid="{BDA0FF10-C8EA-4292-A56B-2A1F1489BE27}"/>
    <hyperlink ref="A100" r:id="rId78" xr:uid="{96F709BB-F2E8-4260-9831-20664E9AF2C8}"/>
    <hyperlink ref="A101" r:id="rId79" xr:uid="{DD8805EA-4996-4E4B-A19C-E854F43F566E}"/>
    <hyperlink ref="A102" r:id="rId80" xr:uid="{E43628F8-1B6B-4825-9103-3CC8ADC3FAA8}"/>
    <hyperlink ref="A103" r:id="rId81" xr:uid="{4A86FABD-60D3-413C-AD7C-6D946B8DC84D}"/>
    <hyperlink ref="A104" r:id="rId82" xr:uid="{1EA50FCA-BE47-4561-B173-1CE136CD6F95}"/>
    <hyperlink ref="A106" r:id="rId83" xr:uid="{5E5AD12E-420F-4958-801C-17E5AD69DF78}"/>
    <hyperlink ref="A107" r:id="rId84" xr:uid="{45D3E9D1-E4DF-4CDC-BE7D-038328785DD9}"/>
    <hyperlink ref="A109" r:id="rId85" xr:uid="{38ECB913-0C71-4056-9BB6-BDA49655E28C}"/>
    <hyperlink ref="A110" r:id="rId86" xr:uid="{9B964A69-3943-470D-A961-73E674F7B0A6}"/>
    <hyperlink ref="A111" r:id="rId87" xr:uid="{30E4FDEC-E247-4DF5-A9DC-27AF3F0E8579}"/>
    <hyperlink ref="A112" r:id="rId88" xr:uid="{EEC29BA1-0C1E-426E-A586-B3A684DDA49C}"/>
    <hyperlink ref="A114" r:id="rId89" xr:uid="{C622F9EB-53DA-47E0-A75F-9B32107A0354}"/>
    <hyperlink ref="A115" r:id="rId90" xr:uid="{F5BBC272-EB5D-44CD-8697-135AC98DE621}"/>
    <hyperlink ref="A116" r:id="rId91" xr:uid="{85FFCB91-5C04-4AA4-8CDC-5ECEEA603191}"/>
    <hyperlink ref="A117" r:id="rId92" xr:uid="{411DFD46-85C8-4A25-B68E-C140E1F624E2}"/>
    <hyperlink ref="A119" r:id="rId93" xr:uid="{CB799B28-13AA-4957-9C16-2D92B2844946}"/>
    <hyperlink ref="A120" r:id="rId94" xr:uid="{6429C56E-6C5C-418F-924F-73AA385CE033}"/>
    <hyperlink ref="A121" r:id="rId95" xr:uid="{3E420982-940E-451B-8F8D-6BC458A0BE7C}"/>
    <hyperlink ref="A122" r:id="rId96" xr:uid="{015C8B2C-B125-43BB-B567-28B93BD26C89}"/>
    <hyperlink ref="A123" r:id="rId97" xr:uid="{099EF0BF-5B3E-4DAE-AD93-8CFB18099B16}"/>
    <hyperlink ref="A124" r:id="rId98" xr:uid="{721960CE-B2A6-4D6D-A3AB-1628AAC9F6C2}"/>
    <hyperlink ref="A126" r:id="rId99" xr:uid="{0E99B013-0BFA-4094-AD09-8BDC1A8F95A7}"/>
    <hyperlink ref="A127" r:id="rId100" xr:uid="{E38EDA62-2F9D-476C-9341-969AD3411187}"/>
    <hyperlink ref="A129" r:id="rId101" xr:uid="{A930BEF6-6C4B-4B72-9FCA-E9E0AA100D48}"/>
    <hyperlink ref="A130" r:id="rId102" xr:uid="{D76D7553-C379-4960-B1FA-FC44ACFF1416}"/>
    <hyperlink ref="A131" r:id="rId103" xr:uid="{F459F0E2-03F3-4ED1-9317-74DBE2B28BEE}"/>
    <hyperlink ref="A132" r:id="rId104" xr:uid="{2DA9083B-1119-44F1-9A20-328923A30C47}"/>
    <hyperlink ref="A133" r:id="rId105" xr:uid="{AFB628D5-CAA4-4027-A462-0E0AB4A11AA2}"/>
    <hyperlink ref="A134" r:id="rId106" xr:uid="{167F5CED-5F64-4C52-9EE9-5F6DC38A28C7}"/>
    <hyperlink ref="A136" r:id="rId107" xr:uid="{EAD29F2E-E54A-4BC9-8B58-D081438001C9}"/>
    <hyperlink ref="A137" r:id="rId108" xr:uid="{B1CF9970-D693-47BD-B50E-160B5AA99D27}"/>
    <hyperlink ref="A138" r:id="rId109" xr:uid="{C8F986F1-07E3-40C4-8C51-9315B5D85188}"/>
    <hyperlink ref="A139" r:id="rId110" xr:uid="{F31D48C7-C42A-4744-B6E0-B96AC4C1AA7C}"/>
    <hyperlink ref="A140" r:id="rId111" xr:uid="{ADBEB089-BE0B-4C24-A808-574E1EEBFC64}"/>
    <hyperlink ref="A141" r:id="rId112" xr:uid="{BD421C33-B33F-4F1C-B370-F870021C3760}"/>
    <hyperlink ref="A142" r:id="rId113" xr:uid="{506642CC-14E8-49FA-BE12-C2430A18AEF9}"/>
    <hyperlink ref="A143" r:id="rId114" xr:uid="{3476DE0B-3B2A-4E01-A6A1-86B7222DDE43}"/>
    <hyperlink ref="A144" r:id="rId115" xr:uid="{72220782-6CC3-45FA-84E4-627E6E1F69AE}"/>
    <hyperlink ref="A145" r:id="rId116" xr:uid="{69727F88-40F6-486B-84F8-3A5D883729F4}"/>
    <hyperlink ref="A146" r:id="rId117" xr:uid="{7BE95AAE-802F-47B1-8C57-823953E41582}"/>
    <hyperlink ref="A149" r:id="rId118" xr:uid="{3A623332-C127-4A37-AF66-4D982771B436}"/>
    <hyperlink ref="A150" r:id="rId119" xr:uid="{E95AC760-4674-498E-AB06-2253488FF02D}"/>
    <hyperlink ref="A151" r:id="rId120" xr:uid="{99AE1532-90E4-43BA-B432-B636BB564780}"/>
    <hyperlink ref="A152" r:id="rId121" xr:uid="{9B936216-BFC5-4C39-B736-24247AE654E9}"/>
    <hyperlink ref="A153" r:id="rId122" xr:uid="{753434A8-D3AB-4BC9-BCED-04544ABACE25}"/>
    <hyperlink ref="A154" r:id="rId123" xr:uid="{8B2CCC93-7BA2-4CDA-B4FC-73BA98EF66ED}"/>
    <hyperlink ref="A155" r:id="rId124" xr:uid="{2CFC823F-4661-4E93-841E-4EB7D5677FF9}"/>
    <hyperlink ref="A156" r:id="rId125" xr:uid="{BB24D8A8-88D2-4084-88DD-CDCE3E729A9A}"/>
    <hyperlink ref="A157" r:id="rId126" xr:uid="{0D520747-66E0-476E-B89D-187F5C920052}"/>
    <hyperlink ref="A158" r:id="rId127" xr:uid="{C354D73D-7239-442B-904E-3E08CB9E45E0}"/>
    <hyperlink ref="A160" r:id="rId128" xr:uid="{3F8BC9B8-FCE9-4F6B-AEE4-B8643B30247E}"/>
    <hyperlink ref="A162" r:id="rId129" xr:uid="{534AB65F-5DCB-4CF2-A10F-050C6450D228}"/>
    <hyperlink ref="A163" r:id="rId130" xr:uid="{DBC98D07-F111-4399-8E6C-F18415C52FFB}"/>
    <hyperlink ref="A164" r:id="rId131" xr:uid="{4938FC40-4C93-4F35-97A6-D9BED104793B}"/>
    <hyperlink ref="A165" r:id="rId132" xr:uid="{38DA83BE-831C-45DB-BBE7-7F895049D9BA}"/>
    <hyperlink ref="A166" r:id="rId133" xr:uid="{DA7FE109-1D67-4656-A9A6-B6C7E7D99160}"/>
    <hyperlink ref="A168" r:id="rId134" xr:uid="{EED87474-B395-4399-8671-02AFE1C522E9}"/>
    <hyperlink ref="A169" r:id="rId135" xr:uid="{1C2E3EE7-D375-4A81-B970-1EA79FB393B6}"/>
    <hyperlink ref="A170" r:id="rId136" xr:uid="{33957D9D-CE57-4551-8641-1BF505A12373}"/>
    <hyperlink ref="A171" r:id="rId137" xr:uid="{751569F3-6F8D-4322-A3CD-54BB9B7AC580}"/>
    <hyperlink ref="A172" r:id="rId138" xr:uid="{E0CDD543-E8A8-424F-938D-917B74F8E083}"/>
    <hyperlink ref="A173" r:id="rId139" xr:uid="{ACD63377-0F5C-4981-B2C9-D82D5DEE82EC}"/>
    <hyperlink ref="A174" r:id="rId140" xr:uid="{D089B1C0-38A9-48AE-AB0D-61E9CE309302}"/>
    <hyperlink ref="A176" r:id="rId141" xr:uid="{1C84EF6C-1FCF-45A4-A311-4361F8BAEDDC}"/>
    <hyperlink ref="A177" r:id="rId142" xr:uid="{9A1059D1-85D8-46EF-8944-F93B3FE3782D}"/>
    <hyperlink ref="A178" r:id="rId143" xr:uid="{BD4C806A-C1E3-48CD-815D-DDF3CCB2CE60}"/>
    <hyperlink ref="A180" r:id="rId144" xr:uid="{D5344E06-E634-407B-9BCE-6D670C12C6B7}"/>
    <hyperlink ref="A181" r:id="rId145" xr:uid="{17872FA4-E55C-4356-AC04-C74C9DB0D151}"/>
    <hyperlink ref="A182" r:id="rId146" xr:uid="{09F7684E-8D67-43F2-B9F0-0423FB09B51E}"/>
    <hyperlink ref="A183" r:id="rId147" xr:uid="{98865C70-926C-45F9-B31C-D04EBE15A545}"/>
    <hyperlink ref="A184" r:id="rId148" xr:uid="{17FFA8DD-9E2C-4AEB-B7D5-660ED1929740}"/>
    <hyperlink ref="A186" r:id="rId149" xr:uid="{20D7E531-D1B4-47EF-926F-322848C5BCE4}"/>
    <hyperlink ref="A187" r:id="rId150" xr:uid="{0F0D6B91-E048-468D-9E22-B7930165D09F}"/>
    <hyperlink ref="A188" r:id="rId151" xr:uid="{115A420C-EA89-41FB-A7EC-DE940F8DA903}"/>
    <hyperlink ref="A189" r:id="rId152" xr:uid="{4ACF1658-1258-4DCA-8927-4FEF7DDB2696}"/>
    <hyperlink ref="A191" r:id="rId153" xr:uid="{81B0E242-AE5D-4220-B779-AC5E25A0208E}"/>
    <hyperlink ref="A192" r:id="rId154" xr:uid="{ECB8CDCE-55DA-4D68-946A-0AC91C49B5EB}"/>
    <hyperlink ref="A194" r:id="rId155" xr:uid="{C7C2A86E-F558-4998-8107-CE7E9D750516}"/>
    <hyperlink ref="A195" r:id="rId156" xr:uid="{AD51AA43-6632-4DF5-8E38-8704D274E06D}"/>
    <hyperlink ref="A196" r:id="rId157" xr:uid="{C31BC29E-BCB7-4E2B-885E-86B6CA900F32}"/>
    <hyperlink ref="A197" r:id="rId158" xr:uid="{5B04388F-BB88-49AF-83F1-7F1E2CF67A39}"/>
    <hyperlink ref="A198" r:id="rId159" xr:uid="{52F9C5BF-3CAB-451B-8078-C93DECF755B5}"/>
    <hyperlink ref="A199" r:id="rId160" xr:uid="{E0ABDE2F-E43C-4954-ABFD-B8134516DD3A}"/>
    <hyperlink ref="A200" r:id="rId161" xr:uid="{7A6C8304-F268-49ED-BDD3-028AAC8D4A70}"/>
    <hyperlink ref="A201" r:id="rId162" xr:uid="{EFCB8210-3EC7-43B8-BF23-9D688B789A40}"/>
    <hyperlink ref="A202" r:id="rId163" xr:uid="{10790EEE-DC3C-4EAD-B268-8FF6C2A971FB}"/>
    <hyperlink ref="A203" r:id="rId164" xr:uid="{4E560C55-5750-4C71-A4A2-F14C18C9445E}"/>
    <hyperlink ref="A206" r:id="rId165" xr:uid="{63A6901A-A5A1-44D0-967D-510DCFC17725}"/>
    <hyperlink ref="A207" r:id="rId166" xr:uid="{1E415200-F483-4FF6-A6DC-3769C1ECE6FB}"/>
    <hyperlink ref="A208" r:id="rId167" xr:uid="{EAC3C752-8980-4267-8C18-251BF1FCAD14}"/>
    <hyperlink ref="A209" r:id="rId168" xr:uid="{005E91AE-2FF3-4C01-996B-4BE6A5D32F56}"/>
    <hyperlink ref="A210" r:id="rId169" xr:uid="{D0E085A0-0AD3-46A7-BECB-4E59ED45B66B}"/>
    <hyperlink ref="A213" r:id="rId170" xr:uid="{A5FA9A43-B280-4169-AEAD-3792015EB01C}"/>
    <hyperlink ref="A214" r:id="rId171" xr:uid="{1822DEE7-6EA6-4738-9C4D-A4C3AD42525D}"/>
    <hyperlink ref="A215" r:id="rId172" xr:uid="{BEE7784D-D6E1-40FA-8A7C-D1B76624C379}"/>
    <hyperlink ref="A216" r:id="rId173" xr:uid="{F5A6C118-51D0-4EC9-9DBA-907C7AFFC648}"/>
    <hyperlink ref="A217" r:id="rId174" xr:uid="{2D20FD8A-EE33-45FD-B1D9-614449A18CD7}"/>
    <hyperlink ref="A218" r:id="rId175" xr:uid="{4971FA90-45A7-48AC-AACB-BE9292905EF2}"/>
    <hyperlink ref="A219" r:id="rId176" xr:uid="{E0A3198B-A5BD-4D51-8D88-78501657B41D}"/>
    <hyperlink ref="A221" r:id="rId177" xr:uid="{0EC91D6F-C38D-4E51-8F5C-0376EFDA0E61}"/>
    <hyperlink ref="A222" r:id="rId178" xr:uid="{3EFCFDCB-2666-421F-B584-287FAFFC2C80}"/>
    <hyperlink ref="A223" r:id="rId179" xr:uid="{42D867CE-7E98-46C6-AAD4-77D0F7B930B3}"/>
    <hyperlink ref="A224" r:id="rId180" xr:uid="{3974C6F7-D304-461B-80D3-7C72938E27C4}"/>
    <hyperlink ref="A226" r:id="rId181" xr:uid="{08C05EF6-C27A-4400-8963-030A030BB260}"/>
    <hyperlink ref="A227" r:id="rId182" xr:uid="{E00EF2CB-CF25-41B3-811A-0407594908D5}"/>
    <hyperlink ref="A228" r:id="rId183" xr:uid="{4E6DB98C-BF8D-481B-89F0-B30A99F85BC2}"/>
    <hyperlink ref="A229" r:id="rId184" xr:uid="{2B18BDD0-7082-4EEE-B272-386BDDB94FF3}"/>
    <hyperlink ref="A230" r:id="rId185" xr:uid="{1F00E110-D1A1-426C-ABA6-99AF3C1392F8}"/>
    <hyperlink ref="A232" r:id="rId186" xr:uid="{8A4CDCF0-760D-4E0F-B058-C1C1852A8B77}"/>
    <hyperlink ref="A234" r:id="rId187" xr:uid="{6F2D5644-CA17-408C-9AC2-09B1E67970AB}"/>
    <hyperlink ref="A235" r:id="rId188" xr:uid="{99BBF811-069C-4D62-95D0-0BD80B598AEA}"/>
    <hyperlink ref="A236" r:id="rId189" xr:uid="{2A4EFCA4-DF74-4DBC-B82C-3ABB647FC460}"/>
    <hyperlink ref="A239" r:id="rId190" xr:uid="{A51AF037-AC7A-4451-8417-3A399AE47F6B}"/>
    <hyperlink ref="A240" r:id="rId191" xr:uid="{39D4F63A-A6CA-42E4-A625-E851F0CB55F2}"/>
    <hyperlink ref="A241" r:id="rId192" xr:uid="{34BF4E4B-3ACE-4F56-A08A-8DC2240916B2}"/>
    <hyperlink ref="A243" r:id="rId193" xr:uid="{4367A850-A748-4DAB-9B67-E361A81D0203}"/>
    <hyperlink ref="A244" r:id="rId194" xr:uid="{09D4AA3C-2B91-4182-B2C3-105D4918F77E}"/>
    <hyperlink ref="A245" r:id="rId195" xr:uid="{E28A66C3-67A7-4E01-BDC6-071010D699B3}"/>
    <hyperlink ref="A247" r:id="rId196" xr:uid="{B32369E0-F9F0-4CF2-A025-486B8D82CFE5}"/>
    <hyperlink ref="A248" r:id="rId197" xr:uid="{E682F563-E972-404B-A789-6D592B1D49B8}"/>
    <hyperlink ref="A250" r:id="rId198" xr:uid="{435D670E-111A-4477-95BE-DA0AD7464F3C}"/>
    <hyperlink ref="A252" r:id="rId199" xr:uid="{044B0E6E-E847-407E-BB51-17C29244206E}"/>
    <hyperlink ref="A253" r:id="rId200" xr:uid="{5AAC8BAC-D844-4B6E-83A2-BD3683A8DB31}"/>
    <hyperlink ref="A254" r:id="rId201" xr:uid="{E69A1BE0-53DC-4FA1-B52C-8B7AE61D2404}"/>
    <hyperlink ref="A255" r:id="rId202" xr:uid="{B0D04212-C21E-43C6-BE87-C5CF79C7BFC0}"/>
    <hyperlink ref="A257" r:id="rId203" xr:uid="{0A4ACD63-6B0E-4BD2-B4EA-B25BB8227A06}"/>
    <hyperlink ref="A258" r:id="rId204" xr:uid="{385858CE-4A65-4625-A57F-143481EB37E7}"/>
    <hyperlink ref="A259" r:id="rId205" xr:uid="{04291740-2E17-4AC6-967C-5F7755BB1661}"/>
    <hyperlink ref="A260" r:id="rId206" xr:uid="{6596B7C7-44D1-4D57-80E0-E4A8ED1BB5AF}"/>
    <hyperlink ref="A262" r:id="rId207" xr:uid="{82CAD8FF-CDD6-40B4-8266-48607BDBD4D1}"/>
    <hyperlink ref="A263" r:id="rId208" xr:uid="{C3B1DC00-7920-4D85-B478-7FDAE81E4CD8}"/>
    <hyperlink ref="A264" r:id="rId209" xr:uid="{A9CC6D0C-11B5-4198-B807-581EDF478E5E}"/>
    <hyperlink ref="A265" r:id="rId210" xr:uid="{74EB028E-8629-4FE6-A1A5-AFD81A5D7184}"/>
    <hyperlink ref="A267" r:id="rId211" xr:uid="{F0BE87C3-9A31-45EE-8FD9-49A0502ABFAB}"/>
    <hyperlink ref="A269" r:id="rId212" xr:uid="{0647462C-D772-481C-91CD-0B641F08DD3D}"/>
    <hyperlink ref="A270" r:id="rId213" xr:uid="{9CD7C28E-9E25-4DF3-83A4-CB544F8CFD12}"/>
    <hyperlink ref="A272" r:id="rId214" xr:uid="{B0413AAB-25B3-4F82-BF62-E3328251540B}"/>
    <hyperlink ref="A274" r:id="rId215" xr:uid="{C2D050A5-7FCF-4E96-B905-6732127B969C}"/>
    <hyperlink ref="A276" r:id="rId216" xr:uid="{2BB811DD-C694-477F-BB06-FC181802B887}"/>
    <hyperlink ref="A278" r:id="rId217" xr:uid="{FEAF00BC-A318-4C98-A865-52635ABB7677}"/>
    <hyperlink ref="A279" r:id="rId218" xr:uid="{00113361-AD7C-4E13-BF21-C84B9F5FB0A5}"/>
    <hyperlink ref="A280" r:id="rId219" xr:uid="{E0096B94-48FD-4CD9-A711-69ABE6737704}"/>
    <hyperlink ref="A282" r:id="rId220" xr:uid="{12E320A9-9C12-4C66-995D-EAAAF9D5D83B}"/>
    <hyperlink ref="A283" r:id="rId221" xr:uid="{AA55CBC9-5998-4B9D-A636-40424A61396B}"/>
    <hyperlink ref="A284" r:id="rId222" xr:uid="{03A20964-928D-476D-85A7-9B085B37D538}"/>
    <hyperlink ref="A285" r:id="rId223" xr:uid="{2AEBB632-48AD-4BD1-96CF-AA94257EBF4E}"/>
    <hyperlink ref="A286" r:id="rId224" xr:uid="{485E8FD0-A57A-481A-A282-25687DF024F9}"/>
    <hyperlink ref="A287" r:id="rId225" xr:uid="{C6E8AD08-E06A-4183-8897-37DD7AFF0676}"/>
    <hyperlink ref="A288" r:id="rId226" xr:uid="{BB8BE5A6-E487-48F6-AE0B-914F07634909}"/>
    <hyperlink ref="A289" r:id="rId227" xr:uid="{71715D6D-84BB-4FA6-B428-DA5B82715388}"/>
    <hyperlink ref="A291" r:id="rId228" xr:uid="{8E226F33-ED04-4FC6-862B-E02D56F98272}"/>
    <hyperlink ref="A292" r:id="rId229" xr:uid="{952682E1-4455-4A6D-A9D8-D37291D872F5}"/>
    <hyperlink ref="A294" r:id="rId230" xr:uid="{EB62AC28-C643-4A3D-903B-F62ECC19D47D}"/>
    <hyperlink ref="A295" r:id="rId231" xr:uid="{41E39924-04EA-44D0-B3BE-191764483BE3}"/>
    <hyperlink ref="A296" r:id="rId232" xr:uid="{9CE481EC-720E-4D9E-9643-E7F1A9C8DA9D}"/>
    <hyperlink ref="A298" r:id="rId233" xr:uid="{4A6D8DF1-E2B2-416E-A796-E4A85A11D8A6}"/>
    <hyperlink ref="A300" r:id="rId234" xr:uid="{B755E05A-1B92-45EE-8BEF-30C9C374C699}"/>
    <hyperlink ref="A301" r:id="rId235" xr:uid="{7AB315AA-70B4-49D3-8E2D-74887EB0B3F8}"/>
    <hyperlink ref="A302" r:id="rId236" xr:uid="{A00D10A0-A917-4D7E-9EAF-14325F62688D}"/>
    <hyperlink ref="A303" r:id="rId237" xr:uid="{6029EB98-59D3-4619-8896-8AA4FB3B6CA5}"/>
    <hyperlink ref="A304" r:id="rId238" xr:uid="{CDF0CB9E-7967-480B-9BD7-8E69983E3CF0}"/>
    <hyperlink ref="A305" r:id="rId239" xr:uid="{B9DC21E0-894F-4CD2-9993-23DD7EC123BC}"/>
    <hyperlink ref="A307" r:id="rId240" xr:uid="{14AB49ED-CB08-4054-8331-5BD20E5A47C8}"/>
    <hyperlink ref="A308" r:id="rId241" xr:uid="{7D715F1F-02C3-4824-9D39-BBB670ED0F6F}"/>
    <hyperlink ref="A310" r:id="rId242" xr:uid="{3DC5A9E9-A1DB-407A-A65E-470EB679C872}"/>
    <hyperlink ref="A311" r:id="rId243" xr:uid="{406F62D2-06B5-4AED-B3B8-CCA9CFD87F99}"/>
    <hyperlink ref="A312" r:id="rId244" xr:uid="{3A83B005-0396-4D6F-B0EA-A43D8D8BB10B}"/>
    <hyperlink ref="A313" r:id="rId245" location="yahoo.com" xr:uid="{17488CE3-2AE3-4048-8DFB-843586A49E37}"/>
    <hyperlink ref="A314" r:id="rId246" xr:uid="{59B70560-447D-464A-AE41-55521C417CD7}"/>
    <hyperlink ref="A316" r:id="rId247" xr:uid="{CDB1B883-C1CD-4661-8805-DF914895FEE1}"/>
    <hyperlink ref="A317" r:id="rId248" xr:uid="{867B8B52-1BD0-471F-B266-9D361CF6F378}"/>
    <hyperlink ref="A319" r:id="rId249" xr:uid="{F33DFD40-38CB-403C-B020-07D44B226721}"/>
    <hyperlink ref="A320" r:id="rId250" xr:uid="{835052DB-3C12-49C5-9C49-CE7E15E042F0}"/>
    <hyperlink ref="A321" r:id="rId251" xr:uid="{7D18A2AF-1BEC-4DF0-9758-E2E18A84BBB9}"/>
    <hyperlink ref="A322" r:id="rId252" xr:uid="{931A7FC6-6F9D-44F6-B824-2973604BFEC8}"/>
    <hyperlink ref="A323" r:id="rId253" xr:uid="{C52CD808-17E7-41D7-83F4-F481E4D88C36}"/>
    <hyperlink ref="A324" r:id="rId254" xr:uid="{8D58A67D-63EF-470E-ACAC-98674DB01F5A}"/>
    <hyperlink ref="A325" r:id="rId255" xr:uid="{F5159B60-5F88-4511-8115-1330EC2F5BCC}"/>
    <hyperlink ref="A327" r:id="rId256" xr:uid="{05EA5D88-F0FF-4BA4-B981-0E21E2B4EB7B}"/>
    <hyperlink ref="A328" r:id="rId257" xr:uid="{A61D27A3-D0D2-409C-B47D-8F11E67A62A6}"/>
    <hyperlink ref="A330" r:id="rId258" xr:uid="{90410F48-84A0-49EC-AE25-C4E17905295A}"/>
    <hyperlink ref="A331" r:id="rId259" xr:uid="{CBC12244-0E8B-41EB-9D92-A9C59D36AD0B}"/>
    <hyperlink ref="A332" r:id="rId260" xr:uid="{66103CE2-82F4-4C87-9A58-6CA3BB577604}"/>
    <hyperlink ref="A333" r:id="rId261" xr:uid="{3B570A58-C42E-4B17-9DD4-40D2859EDD04}"/>
    <hyperlink ref="A334" r:id="rId262" xr:uid="{0EBC8289-F072-4DA7-B21C-87EA45D7B97A}"/>
    <hyperlink ref="A335" r:id="rId263" xr:uid="{E1E4DACB-A399-42DC-AB0E-957AA9AF9E3F}"/>
    <hyperlink ref="A337" r:id="rId264" xr:uid="{C0FEF0F3-7023-4C90-8338-280ECF36C4C3}"/>
    <hyperlink ref="A338" r:id="rId265" xr:uid="{66D80BDA-F171-4C23-AB36-9B4EE5D244EA}"/>
    <hyperlink ref="A339" r:id="rId266" xr:uid="{1F9041A2-9B52-44E4-84BF-04BC91846C34}"/>
    <hyperlink ref="A341" r:id="rId267" xr:uid="{1DAE6F36-BF6D-4463-88A9-88C2A4BE2106}"/>
    <hyperlink ref="A342" r:id="rId268" xr:uid="{6BA8B229-279B-4265-A4B5-1E26B0E07A2E}"/>
    <hyperlink ref="A344" r:id="rId269" xr:uid="{3B474C28-8AED-4102-8FB2-A18BE76B8B10}"/>
    <hyperlink ref="A345" r:id="rId270" xr:uid="{84A1D6A0-6E59-472C-82A9-6238075EE24D}"/>
    <hyperlink ref="A346" r:id="rId271" xr:uid="{9AC3A6D7-3949-4D14-951F-D5565B4C9FC6}"/>
    <hyperlink ref="A348" r:id="rId272" xr:uid="{B43F701B-ECC7-4A55-881E-B2966A11488C}"/>
    <hyperlink ref="A349" r:id="rId273" xr:uid="{F903D615-74F4-45F0-8AE7-EE3CB8081E54}"/>
    <hyperlink ref="A351" r:id="rId274" xr:uid="{B5320AE4-32DE-47B2-98D1-47ACE9E30661}"/>
    <hyperlink ref="A352" r:id="rId275" xr:uid="{F65A7417-FBA2-489D-8F46-EA1218EEF104}"/>
    <hyperlink ref="A354" r:id="rId276" xr:uid="{0C256633-307D-4DE3-9F84-D6B81176DB62}"/>
    <hyperlink ref="A355" r:id="rId277" xr:uid="{D34F02B0-12FB-477A-B847-94E7F0B57F9C}"/>
    <hyperlink ref="A357" r:id="rId278" xr:uid="{313A789A-5C74-427C-89BD-1682195C4F83}"/>
    <hyperlink ref="A358" r:id="rId279" xr:uid="{25268A28-3769-49CF-A610-EF482F353D33}"/>
    <hyperlink ref="A360" r:id="rId280" xr:uid="{E7F54A89-D3E4-4523-A848-AD6CB68F0F4E}"/>
    <hyperlink ref="A362" r:id="rId281" xr:uid="{0BD95F5C-FDD3-428E-9D8A-94231F6938D6}"/>
    <hyperlink ref="A363" r:id="rId282" xr:uid="{25B6EB41-D491-4DA6-A241-4B3968F9BC07}"/>
    <hyperlink ref="A364" r:id="rId283" xr:uid="{7A06AA2D-E1F4-48CF-AB22-2377EDD7AE2F}"/>
    <hyperlink ref="A365" r:id="rId284" xr:uid="{B33AFCF1-7D55-478B-BA6C-710DEF8A3336}"/>
    <hyperlink ref="A366" r:id="rId285" xr:uid="{8D854514-CB15-41AE-8F7B-CF47EDD0FEE5}"/>
    <hyperlink ref="A367" r:id="rId286" xr:uid="{20467431-2CBA-4606-926F-0B3A8929DC93}"/>
    <hyperlink ref="A369" r:id="rId287" xr:uid="{318348DD-7036-47C4-97D3-78EAA9FB8072}"/>
    <hyperlink ref="A370" r:id="rId288" xr:uid="{5E63DDEE-5D4C-4337-B09B-0E378962FF98}"/>
    <hyperlink ref="A372" r:id="rId289" xr:uid="{5291DA84-7CA2-43EC-A30A-1D141285EC13}"/>
    <hyperlink ref="A373" r:id="rId290" xr:uid="{5BDED314-5170-4332-AEBF-03BDBCBA0459}"/>
    <hyperlink ref="A375" r:id="rId291" xr:uid="{ABA4A243-498E-4096-9D53-796940736E39}"/>
    <hyperlink ref="A376" r:id="rId292" xr:uid="{962C899E-10BE-422B-9262-69C19241F207}"/>
    <hyperlink ref="A377" r:id="rId293" xr:uid="{64B447EA-C06B-4BBA-A788-E6E63E5E96CA}"/>
    <hyperlink ref="A378" r:id="rId294" xr:uid="{D86E1FB3-8FC1-4387-B45E-F53C7F02BDD1}"/>
    <hyperlink ref="A379" r:id="rId295" xr:uid="{47433110-41BF-4FB5-81A1-0C8847043A14}"/>
    <hyperlink ref="A380" r:id="rId296" xr:uid="{77D30012-EFBA-4C9E-BA6A-C23B5DB94DE2}"/>
    <hyperlink ref="A381" r:id="rId297" xr:uid="{560649C9-E2DF-4BDB-A389-C5730D003832}"/>
    <hyperlink ref="A383" r:id="rId298" xr:uid="{EB4D3FFC-D57C-46C7-86C8-3565A6AF9B86}"/>
    <hyperlink ref="A384" r:id="rId299" xr:uid="{710E6030-7045-4606-8218-164D216D295F}"/>
    <hyperlink ref="A385" r:id="rId300" xr:uid="{DD013E89-34A2-47E0-AE61-128CBF1C39E8}"/>
    <hyperlink ref="A387" r:id="rId301" xr:uid="{15E45E75-03E1-4D6B-BD60-202171E0BF43}"/>
    <hyperlink ref="A388" r:id="rId302" xr:uid="{5F2B3A4F-7075-413D-984A-1F5BBE1E2068}"/>
    <hyperlink ref="A390" r:id="rId303" xr:uid="{5B6418BC-4F0B-4A52-967C-468017CCEC84}"/>
    <hyperlink ref="A391" r:id="rId304" xr:uid="{CF1A60AF-6B7E-42CD-9FD7-FCE5E131AD81}"/>
    <hyperlink ref="A392" r:id="rId305" xr:uid="{F471B744-2B96-4BA5-A7B4-021F8FBE554B}"/>
    <hyperlink ref="A393" r:id="rId306" xr:uid="{95E7BBD2-3FBC-442B-8E64-91C6BEB5DEFB}"/>
    <hyperlink ref="A394" r:id="rId307" xr:uid="{EE70738F-B8CB-4E5C-A89C-191847B6CBC3}"/>
    <hyperlink ref="A395" r:id="rId308" xr:uid="{F73A9560-3D65-4981-BBB4-D25BCB116815}"/>
    <hyperlink ref="A396" r:id="rId309" xr:uid="{3B040E07-6D8D-44E4-8284-5FF007328ACB}"/>
    <hyperlink ref="A397" r:id="rId310" xr:uid="{D39075A1-7235-4550-B198-77B78287A0EA}"/>
    <hyperlink ref="A398" r:id="rId311" xr:uid="{4DBDBB78-FB04-4685-B7D1-28E581D45629}"/>
    <hyperlink ref="A399" r:id="rId312" xr:uid="{D8D886A6-6E08-469B-9684-955687690227}"/>
    <hyperlink ref="A400" r:id="rId313" xr:uid="{5D1DAC37-291C-44F5-B8F7-AE8030A1578C}"/>
    <hyperlink ref="A401" r:id="rId314" xr:uid="{AF2A39F3-0975-4009-8945-77BC50F543AB}"/>
    <hyperlink ref="A403" r:id="rId315" xr:uid="{441C1B46-7C63-4B05-A6C2-7A8C7AD176A3}"/>
    <hyperlink ref="A404" r:id="rId316" xr:uid="{069AA073-D198-4B3E-AF50-E6EA05046AA5}"/>
    <hyperlink ref="A405" r:id="rId317" xr:uid="{70039814-250D-4CC0-9328-BB8E195C03C7}"/>
    <hyperlink ref="A406" r:id="rId318" xr:uid="{F2DE5A13-E06E-4F23-AB6B-1A87F4BC3F09}"/>
    <hyperlink ref="A407" r:id="rId319" xr:uid="{74383D5B-D18B-4BA0-967A-105F81127D77}"/>
    <hyperlink ref="A408" r:id="rId320" xr:uid="{515AC577-7D92-4CFD-9A42-9AB0FB0C38CF}"/>
    <hyperlink ref="A409" r:id="rId321" xr:uid="{793FFC5B-A998-45C7-A050-CB4C559F6DEC}"/>
    <hyperlink ref="A411" r:id="rId322" xr:uid="{F98CC6D6-510E-49DF-9069-C687D7B27FF5}"/>
    <hyperlink ref="A412" r:id="rId323" xr:uid="{DF8B6C85-1275-4116-A37F-42CAD5A59928}"/>
    <hyperlink ref="A414" r:id="rId324" xr:uid="{EA04D2EE-0E80-4D25-A002-85EEBF7042D2}"/>
    <hyperlink ref="A415" r:id="rId325" xr:uid="{A888884F-D8C2-4C25-8605-8453A13A3A95}"/>
    <hyperlink ref="A417" r:id="rId326" xr:uid="{4643DE32-87ED-4E10-97EB-140C68EEFBF8}"/>
    <hyperlink ref="A418" r:id="rId327" xr:uid="{8C47B010-A54D-4417-9276-67498A9FAD6A}"/>
    <hyperlink ref="A420" r:id="rId328" xr:uid="{7E34F8FC-3B2F-4FC4-8BC9-EFE4D95B28C9}"/>
    <hyperlink ref="A421" r:id="rId329" xr:uid="{DDD0BA0D-CDA7-4D04-8DAA-DDD4CA11AFED}"/>
    <hyperlink ref="A422" r:id="rId330" xr:uid="{0D7B2558-CE10-4639-9A22-2FFC188260DF}"/>
    <hyperlink ref="A423" r:id="rId331" xr:uid="{9E696637-C29C-4761-8728-41D41AB89760}"/>
    <hyperlink ref="A424" r:id="rId332" xr:uid="{D1C9FB8E-D9DE-46ED-9BFE-B9EBD6B407A1}"/>
    <hyperlink ref="A425" r:id="rId333" xr:uid="{B933C9BC-BE98-4418-81AF-716DC7F0252A}"/>
    <hyperlink ref="A426" r:id="rId334" xr:uid="{59FD6DE0-F44B-42B6-90D2-C3A491E71997}"/>
    <hyperlink ref="A428" r:id="rId335" xr:uid="{10CE81EA-3330-46B3-8470-41A2BB68A5A7}"/>
    <hyperlink ref="A429" r:id="rId336" xr:uid="{E7256603-BFAA-440D-82F4-54042F742859}"/>
    <hyperlink ref="A430" r:id="rId337" xr:uid="{399A1B90-8ED1-4E22-A8D0-B18F322418E2}"/>
    <hyperlink ref="A432" r:id="rId338" xr:uid="{34CE1FDF-B5FE-40F5-AD6B-D893A4DAA59D}"/>
    <hyperlink ref="A433" r:id="rId339" xr:uid="{283F75F0-C129-4A98-AE85-1A293A650D3C}"/>
    <hyperlink ref="A434" r:id="rId340" xr:uid="{91F68DF4-2D96-4C48-9D58-1463B645F57D}"/>
    <hyperlink ref="A436" r:id="rId341" xr:uid="{5E5AB6F6-3F35-4BCE-AEC2-7026275AD305}"/>
    <hyperlink ref="A437" r:id="rId342" xr:uid="{7A5F53C7-9272-4F62-94A4-A9E094F15843}"/>
    <hyperlink ref="A438" r:id="rId343" xr:uid="{98137CF7-D3BE-408C-8778-DA2CD5931761}"/>
    <hyperlink ref="A439" r:id="rId344" xr:uid="{39BA0FB0-23E8-49F5-9EE2-4F10ECE66323}"/>
    <hyperlink ref="A441" r:id="rId345" xr:uid="{10CEA15F-FEFB-4EAD-B03E-7762A5FAD31A}"/>
    <hyperlink ref="A442" r:id="rId346" xr:uid="{649F11E3-F1CD-454F-A225-80A319E09F83}"/>
    <hyperlink ref="A444" r:id="rId347" xr:uid="{56B1F4E1-0E38-419B-BA81-26281C856AEE}"/>
    <hyperlink ref="A445" r:id="rId348" xr:uid="{D44318A8-D32E-47B5-A82B-C9C05892FB02}"/>
    <hyperlink ref="A446" r:id="rId349" xr:uid="{0196F166-1C9A-45B3-9BDC-41DDBBA8C614}"/>
    <hyperlink ref="A447" r:id="rId350" xr:uid="{49C91808-41EC-4C78-9D21-C3C10B02E119}"/>
    <hyperlink ref="A448" r:id="rId351" xr:uid="{BCC9D629-D66C-440D-811D-37C80FC1929C}"/>
    <hyperlink ref="A450" r:id="rId352" xr:uid="{8B112249-1666-4A0C-8E65-90A7EDE521E8}"/>
    <hyperlink ref="A451" r:id="rId353" xr:uid="{A88C38C1-20EC-4CEF-8A52-F7DBA62D9EF1}"/>
    <hyperlink ref="A452" r:id="rId354" xr:uid="{79E07266-9AAC-4EE5-8B60-ED83EED8BCE5}"/>
    <hyperlink ref="A453" r:id="rId355" xr:uid="{B51B35D7-E9F0-411B-A426-40779BBA4062}"/>
    <hyperlink ref="A455" r:id="rId356" xr:uid="{250BC1E3-E614-480A-883E-E26B72B072AD}"/>
    <hyperlink ref="A456" r:id="rId357" xr:uid="{F7ECE174-C33F-417E-922F-8F85261D8BA6}"/>
    <hyperlink ref="A457" r:id="rId358" xr:uid="{CDCFC936-A70D-481F-AA93-4B8D5371AAB9}"/>
    <hyperlink ref="A458" r:id="rId359" xr:uid="{E5B716AB-B740-4384-8B39-8C3FFB8FBD01}"/>
    <hyperlink ref="A459" r:id="rId360" xr:uid="{B7F3437F-EBA2-4E35-9D5C-429E3D38DACA}"/>
    <hyperlink ref="A460" r:id="rId361" xr:uid="{ADFBD273-C0D0-41F3-81B8-9302DCAD7F84}"/>
    <hyperlink ref="A461" r:id="rId362" xr:uid="{50050B6B-C77A-4C52-9E44-1CFC95EBAF44}"/>
    <hyperlink ref="A463" r:id="rId363" xr:uid="{9706A0E7-20FA-4384-B2EF-11DE36388CFA}"/>
    <hyperlink ref="A464" r:id="rId364" xr:uid="{D9F355FA-E69A-43B9-B9E6-11DFAD05C7C9}"/>
    <hyperlink ref="A465" r:id="rId365" xr:uid="{8B15144C-9C83-429C-BCAB-32A586E46270}"/>
    <hyperlink ref="A466" r:id="rId366" xr:uid="{2A889BEC-2A1B-41F2-B539-897818210BFB}"/>
    <hyperlink ref="A467" r:id="rId367" xr:uid="{A1730715-B669-4639-A63D-094ECCD4C970}"/>
    <hyperlink ref="A468" r:id="rId368" xr:uid="{4C321ED1-D8A5-4B08-863F-C478C9725974}"/>
    <hyperlink ref="A469" r:id="rId369" xr:uid="{A2B1EFD5-5BA7-4A26-BD6E-3D0B1F903881}"/>
    <hyperlink ref="A470" r:id="rId370" xr:uid="{1C03D443-99DE-4706-95BB-BE241BDDB60B}"/>
    <hyperlink ref="A471" r:id="rId371" xr:uid="{700FF2CE-7DFB-4805-9BF8-4DA503D5109E}"/>
    <hyperlink ref="A474" r:id="rId372" xr:uid="{0DA1CFC2-B1EB-4CF1-AD2A-55F57134BBE3}"/>
    <hyperlink ref="A475" r:id="rId373" xr:uid="{5DA49D0E-5A44-4C57-8B3A-1E0ABBD5BCE1}"/>
    <hyperlink ref="A476" r:id="rId374" xr:uid="{B596D489-9FB1-44E2-A10F-EB6DCAE23FAC}"/>
    <hyperlink ref="A477" r:id="rId375" xr:uid="{61FDEC51-5771-4069-BFDA-77A807F90867}"/>
    <hyperlink ref="A478" r:id="rId376" xr:uid="{3FC64D77-BA80-410B-B43E-7E2F32E74E07}"/>
    <hyperlink ref="A479" r:id="rId377" xr:uid="{EDCC7CDC-84B2-4B25-9D70-12197F2CFA31}"/>
    <hyperlink ref="A481" r:id="rId378" xr:uid="{B3194AD8-B16B-46CC-AA42-62F3E1298D6E}"/>
    <hyperlink ref="A483" r:id="rId379" xr:uid="{79682975-D7DA-4524-AA23-1B815881C770}"/>
    <hyperlink ref="A484" r:id="rId380" xr:uid="{EA03D0D5-587A-4890-8558-18BCBF1854FE}"/>
    <hyperlink ref="A485" r:id="rId381" xr:uid="{AEDF704C-9625-4937-9F71-614D7544A122}"/>
    <hyperlink ref="A486" r:id="rId382" xr:uid="{0F08E857-9A1D-4582-B212-10D6CB1E7B6E}"/>
    <hyperlink ref="A488" r:id="rId383" xr:uid="{BD791AEE-438D-4B6F-9A9A-7A8C1F016603}"/>
    <hyperlink ref="A489" r:id="rId384" xr:uid="{5BE563DA-BC4C-4131-9616-96805A710D6B}"/>
    <hyperlink ref="A491" r:id="rId385" xr:uid="{6E0667DE-C179-428F-8AD4-E30270E3123D}"/>
    <hyperlink ref="A492" r:id="rId386" xr:uid="{FCBC1CE8-D1D4-446D-9053-084770045D2C}"/>
    <hyperlink ref="A495" r:id="rId387" xr:uid="{0D1990C6-AB02-4271-B2B2-2F87E464F81C}"/>
    <hyperlink ref="A497" r:id="rId388" xr:uid="{E6F65421-9DE8-4359-AC99-B42AF83F9296}"/>
    <hyperlink ref="A498" r:id="rId389" xr:uid="{800A6841-D58C-4371-805F-3711C29BF8BF}"/>
    <hyperlink ref="A500" r:id="rId390" xr:uid="{86B16945-417E-4C58-A35C-4D66D0118DC1}"/>
    <hyperlink ref="A501" r:id="rId391" xr:uid="{04675C49-6E15-43C8-B53F-E05BBA6645B7}"/>
    <hyperlink ref="A502" r:id="rId392" xr:uid="{11B09C08-5D2E-42B9-B292-3F7FC403185F}"/>
    <hyperlink ref="A503" r:id="rId393" xr:uid="{25D465F5-4FC1-4963-A0A3-584B21EE83EE}"/>
    <hyperlink ref="A504" r:id="rId394" xr:uid="{6A899833-3189-4165-8F51-446C7C525CC4}"/>
    <hyperlink ref="A506" r:id="rId395" xr:uid="{14A7B59C-99CD-4F68-902E-12AF60F7CC83}"/>
    <hyperlink ref="A508" r:id="rId396" xr:uid="{FCFCA2BB-92A0-4D88-860B-A8175F08DC2E}"/>
    <hyperlink ref="A509" r:id="rId397" xr:uid="{537591DC-8EF1-469A-B9CE-BC64D2C15051}"/>
    <hyperlink ref="A510" r:id="rId398" xr:uid="{4C67A219-01F4-4940-ABAE-D10524AAE16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3F2C-21E0-4848-8527-59989826313A}">
  <dimension ref="A1:N1001"/>
  <sheetViews>
    <sheetView tabSelected="1" topLeftCell="D1" zoomScale="115" zoomScaleNormal="115" workbookViewId="0">
      <selection activeCell="G3" sqref="G3"/>
    </sheetView>
  </sheetViews>
  <sheetFormatPr defaultColWidth="14.453125" defaultRowHeight="15" customHeight="1"/>
  <cols>
    <col min="1" max="1" width="1.26953125" style="25" customWidth="1"/>
    <col min="2" max="2" width="32.1796875" style="25" customWidth="1"/>
    <col min="3" max="3" width="29.81640625" style="25" customWidth="1"/>
    <col min="4" max="4" width="20.453125" style="25" customWidth="1"/>
    <col min="5" max="5" width="30.26953125" style="25" customWidth="1"/>
    <col min="6" max="6" width="14.7265625" style="25" customWidth="1"/>
    <col min="7" max="7" width="9.81640625" style="25" customWidth="1"/>
    <col min="8" max="8" width="10" style="25" customWidth="1"/>
    <col min="9" max="9" width="9.81640625" style="25" customWidth="1"/>
    <col min="10" max="12" width="10" style="25" customWidth="1"/>
    <col min="13" max="13" width="9.81640625" style="25" customWidth="1"/>
    <col min="14" max="26" width="8.7265625" style="25" customWidth="1"/>
    <col min="27" max="16384" width="14.453125" style="25"/>
  </cols>
  <sheetData>
    <row r="1" spans="2:14" ht="15" customHeight="1">
      <c r="B1" s="22" t="s">
        <v>1405</v>
      </c>
      <c r="C1" s="23" t="s">
        <v>1406</v>
      </c>
      <c r="D1" s="22" t="s">
        <v>6</v>
      </c>
      <c r="E1" s="22" t="s">
        <v>5</v>
      </c>
      <c r="F1" s="22" t="s">
        <v>1407</v>
      </c>
      <c r="G1" s="24">
        <v>44641</v>
      </c>
      <c r="H1" s="24">
        <v>44642</v>
      </c>
      <c r="I1" s="24">
        <v>44643</v>
      </c>
      <c r="J1" s="24">
        <v>44644</v>
      </c>
      <c r="K1" s="24">
        <v>44645</v>
      </c>
      <c r="L1" s="24">
        <v>44646</v>
      </c>
      <c r="M1" s="24">
        <v>44647</v>
      </c>
    </row>
    <row r="2" spans="2:14" ht="15" customHeight="1">
      <c r="B2" s="26" t="s">
        <v>1367</v>
      </c>
      <c r="C2" s="23">
        <v>247</v>
      </c>
      <c r="D2" s="26" t="s">
        <v>1368</v>
      </c>
      <c r="E2" s="27" t="s">
        <v>1369</v>
      </c>
      <c r="F2" s="26" t="s">
        <v>1408</v>
      </c>
      <c r="G2" s="26" t="str">
        <f>IF(OR(OR(ISNUMBER(MATCH(C2,'Mar 21'!$E$2:$E$300,0)),ISNUMBER(MATCH(C2,'Mar 21'!$F$2:$F$300,0))),AND(ISNUMBER(MATCH(D2,'Mar 21'!$H$2:$H$300,0)),(ISNUMBER(MATCH(E2,'Mar 21'!$G$2:$G$300,0))))),"Found","Not Found")</f>
        <v>Found</v>
      </c>
      <c r="H2" s="26" t="str">
        <f>IF(OR(OR(ISNUMBER(MATCH(C2,'Mar 22'!$E$2:$E$300,0)),ISNUMBER(MATCH(C2,'Mar 22'!$F$2:$F$300,0))),AND(ISNUMBER(MATCH(D2,'Mar 22'!$H$2:$H$300,0)),(ISNUMBER(MATCH(E2,'Mar 22'!$G$2:$G$300,0))))),"Found","Not Found")</f>
        <v>Found</v>
      </c>
      <c r="I2" s="24" t="str">
        <f>IF(OR(OR(ISNUMBER(MATCH(C2,'Mar 23'!$E$2:$E$300,0)),ISNUMBER(MATCH(C2,'Mar 23'!$F$2:$F$300,0))),AND(ISNUMBER(MATCH(D2,'Mar 23'!$H$2:$H$300,0)),(ISNUMBER(MATCH(E2,'Mar 23'!$G$2:$G$300,0))))),"Found","Not Found")</f>
        <v>Not Found</v>
      </c>
      <c r="J2" s="26" t="str">
        <f>IF(OR(OR(ISNUMBER(MATCH(C2,'Mar 24'!$E$2:$E$300,0)),ISNUMBER(MATCH(C2,'Mar 24'!$F$2:$F$300,0))),AND(ISNUMBER(MATCH(D2,'Mar 24'!$H$2:$H$300,0)),(ISNUMBER(MATCH(E2,'Mar 24'!$G$2:$G$300,0))))),"Found","Not Found")</f>
        <v>Not Found</v>
      </c>
      <c r="K2" s="26" t="str">
        <f>IF(OR(OR(ISNUMBER(MATCH(C2,'Mar 25'!$E$2:$E$300,0)),ISNUMBER(MATCH(C2,'Mar 25'!$F$2:$F$300,0))),AND(ISNUMBER(MATCH(D2,'Mar 25'!$H$2:$H$300,0)),(ISNUMBER(MATCH(E2,'Mar 25'!$G$2:$G$300,0))))),"Found","Not Found")</f>
        <v>Found</v>
      </c>
      <c r="L2" s="26" t="str">
        <f>IF(OR(OR(ISNUMBER(MATCH(C2,'Mar 26'!$E$2:$E$300,0)),ISNUMBER(MATCH(C2,'Mar 26'!$F$2:$F$300,0))),AND(ISNUMBER(MATCH(D2,'Mar 26'!$H$2:$H$300,0)),(ISNUMBER(MATCH(E2,'Mar 26'!$G$2:$G$300,0))))),"Found","Not Found")</f>
        <v>Not Found</v>
      </c>
      <c r="M2" s="26" t="str">
        <f>IF(OR(OR(ISNUMBER(MATCH(C2,'Mar 27'!$E$2:$E$300,0)),ISNUMBER(MATCH(C2,'Mar 27'!$F$2:$F$300,0))),AND(ISNUMBER(MATCH(D2,'Mar 27'!$H$2:$H$300,0)),(ISNUMBER(MATCH(E2,'Mar 27'!$G$2:$G$300,0))))),"Found","Not Found")</f>
        <v>Found</v>
      </c>
      <c r="N2" s="26">
        <f>COUNTIF(G2:M2, "Found")</f>
        <v>4</v>
      </c>
    </row>
    <row r="3" spans="2:14" ht="15" customHeight="1">
      <c r="B3" s="26" t="s">
        <v>405</v>
      </c>
      <c r="C3" s="23">
        <f>VLOOKUP(B3,'PKII Employee Details'!$A$2:$F$600,3,FALSE)</f>
        <v>269</v>
      </c>
      <c r="D3" s="26" t="s">
        <v>95</v>
      </c>
      <c r="E3" s="27" t="s">
        <v>94</v>
      </c>
      <c r="F3" s="26" t="s">
        <v>1408</v>
      </c>
      <c r="G3" s="26" t="str">
        <f>IF(OR(OR(ISNUMBER(MATCH(C3,'Mar 21'!$E$2:$E$300,0)),ISNUMBER(MATCH(C3,'Mar 21'!$F$2:$F$300,0))),AND(ISNUMBER(MATCH(D3,'Mar 21'!$H$2:$H$300,0)),(ISNUMBER(MATCH(E3,'Mar 21'!$G$2:$G$300,0))))),"Found","Not Found")</f>
        <v>Found</v>
      </c>
      <c r="H3" s="26" t="str">
        <f>IF(OR(OR(ISNUMBER(MATCH(C3,'Mar 22'!$E$2:$E$300,0)),ISNUMBER(MATCH(C3,'Mar 22'!$F$2:$F$300,0))),AND(ISNUMBER(MATCH(D3,'Mar 22'!$H$2:$H$300,0)),(ISNUMBER(MATCH(E3,'Mar 22'!$G$2:$G$300,0))))),"Found","Not Found")</f>
        <v>Not Found</v>
      </c>
      <c r="I3" s="24" t="str">
        <f>IF(OR(OR(ISNUMBER(MATCH(C3,'Mar 23'!$E$2:$E$300,0)),ISNUMBER(MATCH(C3,'Mar 23'!$F$2:$F$300,0))),AND(ISNUMBER(MATCH(D3,'Mar 23'!$H$2:$H$300,0)),(ISNUMBER(MATCH(E3,'Mar 23'!$G$2:$G$300,0))))),"Found","Not Found")</f>
        <v>Found</v>
      </c>
      <c r="J3" s="26" t="str">
        <f>IF(OR(OR(ISNUMBER(MATCH(C3,'Mar 24'!$E$2:$E$300,0)),ISNUMBER(MATCH(C3,'Mar 24'!$F$2:$F$300,0))),AND(ISNUMBER(MATCH(D3,'Mar 24'!$H$2:$H$300,0)),(ISNUMBER(MATCH(E3,'Mar 24'!$G$2:$G$300,0))))),"Found","Not Found")</f>
        <v>Found</v>
      </c>
      <c r="K3" s="26" t="str">
        <f>IF(OR(OR(ISNUMBER(MATCH(C3,'Mar 25'!$E$2:$E$300,0)),ISNUMBER(MATCH(C3,'Mar 25'!$F$2:$F$300,0))),AND(ISNUMBER(MATCH(D3,'Mar 25'!$H$2:$H$300,0)),(ISNUMBER(MATCH(E3,'Mar 25'!$G$2:$G$300,0))))),"Found","Not Found")</f>
        <v>Not Found</v>
      </c>
      <c r="L3" s="26" t="str">
        <f>IF(OR(OR(ISNUMBER(MATCH(C3,'Mar 26'!$E$2:$E$300,0)),ISNUMBER(MATCH(C3,'Mar 26'!$F$2:$F$300,0))),AND(ISNUMBER(MATCH(D3,'Mar 26'!$H$2:$H$300,0)),(ISNUMBER(MATCH(E3,'Mar 26'!$G$2:$G$300,0))))),"Found","Not Found")</f>
        <v>Not Found</v>
      </c>
      <c r="M3" s="26" t="str">
        <f>IF(OR(OR(ISNUMBER(MATCH(C3,'Mar 27'!$E$2:$E$300,0)),ISNUMBER(MATCH(C3,'Mar 27'!$F$2:$F$300,0))),AND(ISNUMBER(MATCH(D3,'Mar 27'!$H$2:$H$300,0)),(ISNUMBER(MATCH(E3,'Mar 27'!$G$2:$G$300,0))))),"Found","Not Found")</f>
        <v>Not Found</v>
      </c>
      <c r="N3" s="26">
        <f t="shared" ref="N3:N50" si="0">COUNTIF(G3:M3, "Found")</f>
        <v>3</v>
      </c>
    </row>
    <row r="4" spans="2:14" ht="15" customHeight="1">
      <c r="B4" s="28" t="s">
        <v>1334</v>
      </c>
      <c r="C4" s="23">
        <f>VLOOKUP(B4,'PKII Employee Details'!$A$2:$F$600,3,FALSE)</f>
        <v>554</v>
      </c>
      <c r="D4" s="26" t="s">
        <v>1254</v>
      </c>
      <c r="E4" s="26" t="s">
        <v>1335</v>
      </c>
      <c r="F4" s="26" t="s">
        <v>1408</v>
      </c>
      <c r="G4" s="26" t="str">
        <f>IF(OR(OR(ISNUMBER(MATCH(C4,'Mar 21'!$E$2:$E$300,0)),ISNUMBER(MATCH(C4,'Mar 21'!$F$2:$F$300,0))),AND(ISNUMBER(MATCH(D4,'Mar 21'!$H$2:$H$300,0)),(ISNUMBER(MATCH(E4,'Mar 21'!$G$2:$G$300,0))))),"Found","Not Found")</f>
        <v>Not Found</v>
      </c>
      <c r="H4" s="26" t="str">
        <f>IF(OR(OR(ISNUMBER(MATCH(C4,'Mar 22'!$E$2:$E$300,0)),ISNUMBER(MATCH(C4,'Mar 22'!$F$2:$F$300,0))),AND(ISNUMBER(MATCH(D4,'Mar 22'!$H$2:$H$300,0)),(ISNUMBER(MATCH(E4,'Mar 22'!$G$2:$G$300,0))))),"Found","Not Found")</f>
        <v>Not Found</v>
      </c>
      <c r="I4" s="24" t="str">
        <f>IF(OR(OR(ISNUMBER(MATCH(C4,'Mar 23'!$E$2:$E$300,0)),ISNUMBER(MATCH(C4,'Mar 23'!$F$2:$F$300,0))),AND(ISNUMBER(MATCH(D4,'Mar 23'!$H$2:$H$300,0)),(ISNUMBER(MATCH(E4,'Mar 23'!$G$2:$G$300,0))))),"Found","Not Found")</f>
        <v>Not Found</v>
      </c>
      <c r="J4" s="26" t="str">
        <f>IF(OR(OR(ISNUMBER(MATCH(C4,'Mar 24'!$E$2:$E$300,0)),ISNUMBER(MATCH(C4,'Mar 24'!$F$2:$F$300,0))),AND(ISNUMBER(MATCH(D4,'Mar 24'!$H$2:$H$300,0)),(ISNUMBER(MATCH(E4,'Mar 24'!$G$2:$G$300,0))))),"Found","Not Found")</f>
        <v>Not Found</v>
      </c>
      <c r="K4" s="26" t="str">
        <f>IF(OR(OR(ISNUMBER(MATCH(C4,'Mar 25'!$E$2:$E$300,0)),ISNUMBER(MATCH(C4,'Mar 25'!$F$2:$F$300,0))),AND(ISNUMBER(MATCH(D4,'Mar 25'!$H$2:$H$300,0)),(ISNUMBER(MATCH(E4,'Mar 25'!$G$2:$G$300,0))))),"Found","Not Found")</f>
        <v>Not Found</v>
      </c>
      <c r="L4" s="26" t="str">
        <f>IF(OR(OR(ISNUMBER(MATCH(C4,'Mar 26'!$E$2:$E$300,0)),ISNUMBER(MATCH(C4,'Mar 26'!$F$2:$F$300,0))),AND(ISNUMBER(MATCH(D4,'Mar 26'!$H$2:$H$300,0)),(ISNUMBER(MATCH(E4,'Mar 26'!$G$2:$G$300,0))))),"Found","Not Found")</f>
        <v>Not Found</v>
      </c>
      <c r="M4" s="26" t="str">
        <f>IF(OR(OR(ISNUMBER(MATCH(C4,'Mar 27'!$E$2:$E$300,0)),ISNUMBER(MATCH(C4,'Mar 27'!$F$2:$F$300,0))),AND(ISNUMBER(MATCH(D4,'Mar 27'!$H$2:$H$300,0)),(ISNUMBER(MATCH(E4,'Mar 27'!$G$2:$G$300,0))))),"Found","Not Found")</f>
        <v>Not Found</v>
      </c>
      <c r="N4" s="26">
        <f t="shared" si="0"/>
        <v>0</v>
      </c>
    </row>
    <row r="5" spans="2:14" ht="15" customHeight="1">
      <c r="B5" s="26" t="s">
        <v>744</v>
      </c>
      <c r="C5" s="23">
        <v>571</v>
      </c>
      <c r="D5" s="26" t="s">
        <v>741</v>
      </c>
      <c r="E5" s="26" t="s">
        <v>1409</v>
      </c>
      <c r="F5" s="26" t="s">
        <v>1408</v>
      </c>
      <c r="G5" s="26" t="str">
        <f>IF(OR(OR(ISNUMBER(MATCH(C5,'Mar 21'!$E$2:$E$300,0)),ISNUMBER(MATCH(C5,'Mar 21'!$F$2:$F$300,0))),AND(ISNUMBER(MATCH(D5,'Mar 21'!$H$2:$H$300,0)),(ISNUMBER(MATCH(E5,'Mar 21'!$G$2:$G$300,0))))),"Found","Not Found")</f>
        <v>Not Found</v>
      </c>
      <c r="H5" s="26" t="str">
        <f>IF(OR(OR(ISNUMBER(MATCH(C5,'Mar 22'!$E$2:$E$300,0)),ISNUMBER(MATCH(C5,'Mar 22'!$F$2:$F$300,0))),AND(ISNUMBER(MATCH(D5,'Mar 22'!$H$2:$H$300,0)),(ISNUMBER(MATCH(E5,'Mar 22'!$G$2:$G$300,0))))),"Found","Not Found")</f>
        <v>Not Found</v>
      </c>
      <c r="I5" s="24" t="str">
        <f>IF(OR(OR(ISNUMBER(MATCH(C5,'Mar 23'!$E$2:$E$300,0)),ISNUMBER(MATCH(C5,'Mar 23'!$F$2:$F$300,0))),AND(ISNUMBER(MATCH(D5,'Mar 23'!$H$2:$H$300,0)),(ISNUMBER(MATCH(E5,'Mar 23'!$G$2:$G$300,0))))),"Found","Not Found")</f>
        <v>Not Found</v>
      </c>
      <c r="J5" s="26" t="str">
        <f>IF(OR(OR(ISNUMBER(MATCH(C5,'Mar 24'!$E$2:$E$300,0)),ISNUMBER(MATCH(C5,'Mar 24'!$F$2:$F$300,0))),AND(ISNUMBER(MATCH(D5,'Mar 24'!$H$2:$H$300,0)),(ISNUMBER(MATCH(E5,'Mar 24'!$G$2:$G$300,0))))),"Found","Not Found")</f>
        <v>Not Found</v>
      </c>
      <c r="K5" s="26" t="str">
        <f>IF(OR(OR(ISNUMBER(MATCH(C5,'Mar 25'!$E$2:$E$300,0)),ISNUMBER(MATCH(C5,'Mar 25'!$F$2:$F$300,0))),AND(ISNUMBER(MATCH(D5,'Mar 25'!$H$2:$H$300,0)),(ISNUMBER(MATCH(E5,'Mar 25'!$G$2:$G$300,0))))),"Found","Not Found")</f>
        <v>Found</v>
      </c>
      <c r="L5" s="26" t="str">
        <f>IF(OR(OR(ISNUMBER(MATCH(C5,'Mar 26'!$E$2:$E$300,0)),ISNUMBER(MATCH(C5,'Mar 26'!$F$2:$F$300,0))),AND(ISNUMBER(MATCH(D5,'Mar 26'!$H$2:$H$300,0)),(ISNUMBER(MATCH(E5,'Mar 26'!$G$2:$G$300,0))))),"Found","Not Found")</f>
        <v>Not Found</v>
      </c>
      <c r="M5" s="26" t="str">
        <f>IF(OR(OR(ISNUMBER(MATCH(C5,'Mar 27'!$E$2:$E$300,0)),ISNUMBER(MATCH(C5,'Mar 27'!$F$2:$F$300,0))),AND(ISNUMBER(MATCH(D5,'Mar 27'!$H$2:$H$300,0)),(ISNUMBER(MATCH(E5,'Mar 27'!$G$2:$G$300,0))))),"Found","Not Found")</f>
        <v>Not Found</v>
      </c>
      <c r="N5" s="26">
        <f t="shared" si="0"/>
        <v>1</v>
      </c>
    </row>
    <row r="6" spans="2:14" ht="15" customHeight="1">
      <c r="B6" s="26" t="s">
        <v>949</v>
      </c>
      <c r="C6" s="23">
        <f>VLOOKUP(B6,'PKII Employee Details'!$A$2:$F$600,3,FALSE)</f>
        <v>505</v>
      </c>
      <c r="D6" s="26" t="s">
        <v>950</v>
      </c>
      <c r="E6" s="26" t="s">
        <v>951</v>
      </c>
      <c r="F6" s="26" t="s">
        <v>1408</v>
      </c>
      <c r="G6" s="26" t="str">
        <f>IF(OR(OR(ISNUMBER(MATCH(C6,'Mar 21'!$E$2:$E$300,0)),ISNUMBER(MATCH(C6,'Mar 21'!$F$2:$F$300,0))),AND(ISNUMBER(MATCH(D6,'Mar 21'!$H$2:$H$300,0)),(ISNUMBER(MATCH(E6,'Mar 21'!$G$2:$G$300,0))))),"Found","Not Found")</f>
        <v>Found</v>
      </c>
      <c r="H6" s="26" t="str">
        <f>IF(OR(OR(ISNUMBER(MATCH(C6,'Mar 22'!$E$2:$E$300,0)),ISNUMBER(MATCH(C6,'Mar 22'!$F$2:$F$300,0))),AND(ISNUMBER(MATCH(D6,'Mar 22'!$H$2:$H$300,0)),(ISNUMBER(MATCH(E6,'Mar 22'!$G$2:$G$300,0))))),"Found","Not Found")</f>
        <v>Found</v>
      </c>
      <c r="I6" s="24" t="str">
        <f>IF(OR(OR(ISNUMBER(MATCH(C6,'Mar 23'!$E$2:$E$300,0)),ISNUMBER(MATCH(C6,'Mar 23'!$F$2:$F$300,0))),AND(ISNUMBER(MATCH(D6,'Mar 23'!$H$2:$H$300,0)),(ISNUMBER(MATCH(E6,'Mar 23'!$G$2:$G$300,0))))),"Found","Not Found")</f>
        <v>Found</v>
      </c>
      <c r="J6" s="26" t="str">
        <f>IF(OR(OR(ISNUMBER(MATCH(C6,'Mar 24'!$E$2:$E$300,0)),ISNUMBER(MATCH(C6,'Mar 24'!$F$2:$F$300,0))),AND(ISNUMBER(MATCH(D6,'Mar 24'!$H$2:$H$300,0)),(ISNUMBER(MATCH(E6,'Mar 24'!$G$2:$G$300,0))))),"Found","Not Found")</f>
        <v>Found</v>
      </c>
      <c r="K6" s="26" t="str">
        <f>IF(OR(OR(ISNUMBER(MATCH(C6,'Mar 25'!$E$2:$E$300,0)),ISNUMBER(MATCH(C6,'Mar 25'!$F$2:$F$300,0))),AND(ISNUMBER(MATCH(D6,'Mar 25'!$H$2:$H$300,0)),(ISNUMBER(MATCH(E6,'Mar 25'!$G$2:$G$300,0))))),"Found","Not Found")</f>
        <v>Not Found</v>
      </c>
      <c r="L6" s="26" t="str">
        <f>IF(OR(OR(ISNUMBER(MATCH(C6,'Mar 26'!$E$2:$E$300,0)),ISNUMBER(MATCH(C6,'Mar 26'!$F$2:$F$300,0))),AND(ISNUMBER(MATCH(D6,'Mar 26'!$H$2:$H$300,0)),(ISNUMBER(MATCH(E6,'Mar 26'!$G$2:$G$300,0))))),"Found","Not Found")</f>
        <v>Found</v>
      </c>
      <c r="M6" s="26" t="str">
        <f>IF(OR(OR(ISNUMBER(MATCH(C6,'Mar 27'!$E$2:$E$300,0)),ISNUMBER(MATCH(C6,'Mar 27'!$F$2:$F$300,0))),AND(ISNUMBER(MATCH(D6,'Mar 27'!$H$2:$H$300,0)),(ISNUMBER(MATCH(E6,'Mar 27'!$G$2:$G$300,0))))),"Found","Not Found")</f>
        <v>Found</v>
      </c>
      <c r="N6" s="26">
        <f t="shared" si="0"/>
        <v>6</v>
      </c>
    </row>
    <row r="7" spans="2:14" ht="15" customHeight="1">
      <c r="B7" s="28" t="s">
        <v>332</v>
      </c>
      <c r="C7" s="23" t="str">
        <f>VLOOKUP(B7,'PKII Employee Details'!$A$2:$F$600,3,FALSE)</f>
        <v>C259</v>
      </c>
      <c r="D7" s="26" t="s">
        <v>334</v>
      </c>
      <c r="E7" s="27" t="s">
        <v>335</v>
      </c>
      <c r="F7" s="26" t="s">
        <v>1408</v>
      </c>
      <c r="G7" s="26" t="str">
        <f>IF(OR(OR(ISNUMBER(MATCH(C7,'Mar 21'!$E$2:$E$300,0)),ISNUMBER(MATCH(C7,'Mar 21'!$F$2:$F$300,0))),AND(ISNUMBER(MATCH(D7,'Mar 21'!$H$2:$H$300,0)),(ISNUMBER(MATCH(E7,'Mar 21'!$G$2:$G$300,0))))),"Found","Not Found")</f>
        <v>Found</v>
      </c>
      <c r="H7" s="26" t="str">
        <f>IF(OR(OR(ISNUMBER(MATCH(C7,'Mar 22'!$E$2:$E$300,0)),ISNUMBER(MATCH(C7,'Mar 22'!$F$2:$F$300,0))),AND(ISNUMBER(MATCH(D7,'Mar 22'!$H$2:$H$300,0)),(ISNUMBER(MATCH(E7,'Mar 22'!$G$2:$G$300,0))))),"Found","Not Found")</f>
        <v>Found</v>
      </c>
      <c r="I7" s="24" t="str">
        <f>IF(OR(OR(ISNUMBER(MATCH(C7,'Mar 23'!$E$2:$E$300,0)),ISNUMBER(MATCH(C7,'Mar 23'!$F$2:$F$300,0))),AND(ISNUMBER(MATCH(D7,'Mar 23'!$H$2:$H$300,0)),(ISNUMBER(MATCH(E7,'Mar 23'!$G$2:$G$300,0))))),"Found","Not Found")</f>
        <v>Found</v>
      </c>
      <c r="J7" s="26" t="str">
        <f>IF(OR(OR(ISNUMBER(MATCH(C7,'Mar 24'!$E$2:$E$300,0)),ISNUMBER(MATCH(C7,'Mar 24'!$F$2:$F$300,0))),AND(ISNUMBER(MATCH(D7,'Mar 24'!$H$2:$H$300,0)),(ISNUMBER(MATCH(E7,'Mar 24'!$G$2:$G$300,0))))),"Found","Not Found")</f>
        <v>Found</v>
      </c>
      <c r="K7" s="26" t="str">
        <f>IF(OR(OR(ISNUMBER(MATCH(C7,'Mar 25'!$E$2:$E$300,0)),ISNUMBER(MATCH(C7,'Mar 25'!$F$2:$F$300,0))),AND(ISNUMBER(MATCH(D7,'Mar 25'!$H$2:$H$300,0)),(ISNUMBER(MATCH(E7,'Mar 25'!$G$2:$G$300,0))))),"Found","Not Found")</f>
        <v>Found</v>
      </c>
      <c r="L7" s="26" t="str">
        <f>IF(OR(OR(ISNUMBER(MATCH(C7,'Mar 26'!$E$2:$E$300,0)),ISNUMBER(MATCH(C7,'Mar 26'!$F$2:$F$300,0))),AND(ISNUMBER(MATCH(D7,'Mar 26'!$H$2:$H$300,0)),(ISNUMBER(MATCH(E7,'Mar 26'!$G$2:$G$300,0))))),"Found","Not Found")</f>
        <v>Found</v>
      </c>
      <c r="M7" s="26" t="str">
        <f>IF(OR(OR(ISNUMBER(MATCH(C7,'Mar 27'!$E$2:$E$300,0)),ISNUMBER(MATCH(C7,'Mar 27'!$F$2:$F$300,0))),AND(ISNUMBER(MATCH(D7,'Mar 27'!$H$2:$H$300,0)),(ISNUMBER(MATCH(E7,'Mar 27'!$G$2:$G$300,0))))),"Found","Not Found")</f>
        <v>Not Found</v>
      </c>
      <c r="N7" s="26">
        <f t="shared" si="0"/>
        <v>6</v>
      </c>
    </row>
    <row r="8" spans="2:14" ht="15" customHeight="1">
      <c r="B8" s="28" t="s">
        <v>1256</v>
      </c>
      <c r="C8" s="23">
        <v>480</v>
      </c>
      <c r="D8" s="26" t="s">
        <v>1254</v>
      </c>
      <c r="E8" s="29" t="s">
        <v>1253</v>
      </c>
      <c r="F8" s="26" t="s">
        <v>1408</v>
      </c>
      <c r="G8" s="26" t="str">
        <f>IF(OR(OR(ISNUMBER(MATCH(C8,'Mar 21'!$E$2:$E$300,0)),ISNUMBER(MATCH(C8,'Mar 21'!$F$2:$F$300,0))),AND(ISNUMBER(MATCH(D8,'Mar 21'!$H$2:$H$300,0)),(ISNUMBER(MATCH(E8,'Mar 21'!$G$2:$G$300,0))))),"Found","Not Found")</f>
        <v>Found</v>
      </c>
      <c r="H8" s="26" t="str">
        <f>IF(OR(OR(ISNUMBER(MATCH(C8,'Mar 22'!$E$2:$E$300,0)),ISNUMBER(MATCH(C8,'Mar 22'!$F$2:$F$300,0))),AND(ISNUMBER(MATCH(D8,'Mar 22'!$H$2:$H$300,0)),(ISNUMBER(MATCH(E8,'Mar 22'!$G$2:$G$300,0))))),"Found","Not Found")</f>
        <v>Found</v>
      </c>
      <c r="I8" s="24" t="str">
        <f>IF(OR(OR(ISNUMBER(MATCH(C8,'Mar 23'!$E$2:$E$300,0)),ISNUMBER(MATCH(C8,'Mar 23'!$F$2:$F$300,0))),AND(ISNUMBER(MATCH(D8,'Mar 23'!$H$2:$H$300,0)),(ISNUMBER(MATCH(E8,'Mar 23'!$G$2:$G$300,0))))),"Found","Not Found")</f>
        <v>Found</v>
      </c>
      <c r="J8" s="26" t="str">
        <f>IF(OR(OR(ISNUMBER(MATCH(C8,'Mar 24'!$E$2:$E$300,0)),ISNUMBER(MATCH(C8,'Mar 24'!$F$2:$F$300,0))),AND(ISNUMBER(MATCH(D8,'Mar 24'!$H$2:$H$300,0)),(ISNUMBER(MATCH(E8,'Mar 24'!$G$2:$G$300,0))))),"Found","Not Found")</f>
        <v>Not Found</v>
      </c>
      <c r="K8" s="26" t="str">
        <f>IF(OR(OR(ISNUMBER(MATCH(C8,'Mar 25'!$E$2:$E$300,0)),ISNUMBER(MATCH(C8,'Mar 25'!$F$2:$F$300,0))),AND(ISNUMBER(MATCH(D8,'Mar 25'!$H$2:$H$300,0)),(ISNUMBER(MATCH(E8,'Mar 25'!$G$2:$G$300,0))))),"Found","Not Found")</f>
        <v>Found</v>
      </c>
      <c r="L8" s="26" t="str">
        <f>IF(OR(OR(ISNUMBER(MATCH(C8,'Mar 26'!$E$2:$E$300,0)),ISNUMBER(MATCH(C8,'Mar 26'!$F$2:$F$300,0))),AND(ISNUMBER(MATCH(D8,'Mar 26'!$H$2:$H$300,0)),(ISNUMBER(MATCH(E8,'Mar 26'!$G$2:$G$300,0))))),"Found","Not Found")</f>
        <v>Not Found</v>
      </c>
      <c r="M8" s="26" t="str">
        <f>IF(OR(OR(ISNUMBER(MATCH(C8,'Mar 27'!$E$2:$E$300,0)),ISNUMBER(MATCH(C8,'Mar 27'!$F$2:$F$300,0))),AND(ISNUMBER(MATCH(D8,'Mar 27'!$H$2:$H$300,0)),(ISNUMBER(MATCH(E8,'Mar 27'!$G$2:$G$300,0))))),"Found","Not Found")</f>
        <v>Found</v>
      </c>
      <c r="N8" s="26">
        <f t="shared" si="0"/>
        <v>5</v>
      </c>
    </row>
    <row r="9" spans="2:14" ht="15" customHeight="1">
      <c r="B9" s="26" t="s">
        <v>1059</v>
      </c>
      <c r="C9" s="23" t="str">
        <f>VLOOKUP(B9,'PKII Employee Details'!$A$2:$F$600,3,FALSE)</f>
        <v>C767</v>
      </c>
      <c r="D9" s="26" t="s">
        <v>87</v>
      </c>
      <c r="E9" s="27" t="s">
        <v>86</v>
      </c>
      <c r="F9" s="26" t="s">
        <v>1408</v>
      </c>
      <c r="G9" s="26" t="str">
        <f>IF(OR(OR(ISNUMBER(MATCH(C9,'Mar 21'!$E$2:$E$300,0)),ISNUMBER(MATCH(C9,'Mar 21'!$F$2:$F$300,0))),AND(ISNUMBER(MATCH(D9,'Mar 21'!$H$2:$H$300,0)),(ISNUMBER(MATCH(E9,'Mar 21'!$G$2:$G$300,0))))),"Found","Not Found")</f>
        <v>Found</v>
      </c>
      <c r="H9" s="26" t="str">
        <f>IF(OR(OR(ISNUMBER(MATCH(C9,'Mar 22'!$E$2:$E$300,0)),ISNUMBER(MATCH(C9,'Mar 22'!$F$2:$F$300,0))),AND(ISNUMBER(MATCH(D9,'Mar 22'!$H$2:$H$300,0)),(ISNUMBER(MATCH(E9,'Mar 22'!$G$2:$G$300,0))))),"Found","Not Found")</f>
        <v>Not Found</v>
      </c>
      <c r="I9" s="24" t="str">
        <f>IF(OR(OR(ISNUMBER(MATCH(C9,'Mar 23'!$E$2:$E$300,0)),ISNUMBER(MATCH(C9,'Mar 23'!$F$2:$F$300,0))),AND(ISNUMBER(MATCH(D9,'Mar 23'!$H$2:$H$300,0)),(ISNUMBER(MATCH(E9,'Mar 23'!$G$2:$G$300,0))))),"Found","Not Found")</f>
        <v>Found</v>
      </c>
      <c r="J9" s="26" t="str">
        <f>IF(OR(OR(ISNUMBER(MATCH(C9,'Mar 24'!$E$2:$E$300,0)),ISNUMBER(MATCH(C9,'Mar 24'!$F$2:$F$300,0))),AND(ISNUMBER(MATCH(D9,'Mar 24'!$H$2:$H$300,0)),(ISNUMBER(MATCH(E9,'Mar 24'!$G$2:$G$300,0))))),"Found","Not Found")</f>
        <v>Found</v>
      </c>
      <c r="K9" s="26" t="str">
        <f>IF(OR(OR(ISNUMBER(MATCH(C9,'Mar 25'!$E$2:$E$300,0)),ISNUMBER(MATCH(C9,'Mar 25'!$F$2:$F$300,0))),AND(ISNUMBER(MATCH(D9,'Mar 25'!$H$2:$H$300,0)),(ISNUMBER(MATCH(E9,'Mar 25'!$G$2:$G$300,0))))),"Found","Not Found")</f>
        <v>Found</v>
      </c>
      <c r="L9" s="26" t="str">
        <f>IF(OR(OR(ISNUMBER(MATCH(C9,'Mar 26'!$E$2:$E$300,0)),ISNUMBER(MATCH(C9,'Mar 26'!$F$2:$F$300,0))),AND(ISNUMBER(MATCH(D9,'Mar 26'!$H$2:$H$300,0)),(ISNUMBER(MATCH(E9,'Mar 26'!$G$2:$G$300,0))))),"Found","Not Found")</f>
        <v>Not Found</v>
      </c>
      <c r="M9" s="26" t="str">
        <f>IF(OR(OR(ISNUMBER(MATCH(C9,'Mar 27'!$E$2:$E$300,0)),ISNUMBER(MATCH(C9,'Mar 27'!$F$2:$F$300,0))),AND(ISNUMBER(MATCH(D9,'Mar 27'!$H$2:$H$300,0)),(ISNUMBER(MATCH(E9,'Mar 27'!$G$2:$G$300,0))))),"Found","Not Found")</f>
        <v>Not Found</v>
      </c>
      <c r="N9" s="26">
        <f t="shared" si="0"/>
        <v>4</v>
      </c>
    </row>
    <row r="10" spans="2:14" ht="15" customHeight="1">
      <c r="B10" s="26" t="s">
        <v>703</v>
      </c>
      <c r="C10" s="23" t="str">
        <f>VLOOKUP(B10,'PKII Employee Details'!$A$2:$F$600,3,FALSE)</f>
        <v>C652</v>
      </c>
      <c r="D10" s="26" t="s">
        <v>41</v>
      </c>
      <c r="E10" s="27" t="s">
        <v>40</v>
      </c>
      <c r="F10" s="26" t="s">
        <v>1408</v>
      </c>
      <c r="G10" s="26" t="str">
        <f>IF(OR(OR(ISNUMBER(MATCH(C10,'Mar 21'!$E$2:$E$300,0)),ISNUMBER(MATCH(C10,'Mar 21'!$F$2:$F$300,0))),AND(ISNUMBER(MATCH(D10,'Mar 21'!$H$2:$H$300,0)),(ISNUMBER(MATCH(E10,'Mar 21'!$G$2:$G$300,0))))),"Found","Not Found")</f>
        <v>Found</v>
      </c>
      <c r="H10" s="26" t="str">
        <f>IF(OR(OR(ISNUMBER(MATCH(C10,'Mar 22'!$E$2:$E$300,0)),ISNUMBER(MATCH(C10,'Mar 22'!$F$2:$F$300,0))),AND(ISNUMBER(MATCH(D10,'Mar 22'!$H$2:$H$300,0)),(ISNUMBER(MATCH(E10,'Mar 22'!$G$2:$G$300,0))))),"Found","Not Found")</f>
        <v>Not Found</v>
      </c>
      <c r="I10" s="24" t="str">
        <f>IF(OR(OR(ISNUMBER(MATCH(C10,'Mar 23'!$E$2:$E$300,0)),ISNUMBER(MATCH(C10,'Mar 23'!$F$2:$F$300,0))),AND(ISNUMBER(MATCH(D10,'Mar 23'!$H$2:$H$300,0)),(ISNUMBER(MATCH(E10,'Mar 23'!$G$2:$G$300,0))))),"Found","Not Found")</f>
        <v>Found</v>
      </c>
      <c r="J10" s="26" t="str">
        <f>IF(OR(OR(ISNUMBER(MATCH(C10,'Mar 24'!$E$2:$E$300,0)),ISNUMBER(MATCH(C10,'Mar 24'!$F$2:$F$300,0))),AND(ISNUMBER(MATCH(D10,'Mar 24'!$H$2:$H$300,0)),(ISNUMBER(MATCH(E10,'Mar 24'!$G$2:$G$300,0))))),"Found","Not Found")</f>
        <v>Found</v>
      </c>
      <c r="K10" s="26" t="str">
        <f>IF(OR(OR(ISNUMBER(MATCH(C10,'Mar 25'!$E$2:$E$300,0)),ISNUMBER(MATCH(C10,'Mar 25'!$F$2:$F$300,0))),AND(ISNUMBER(MATCH(D10,'Mar 25'!$H$2:$H$300,0)),(ISNUMBER(MATCH(E10,'Mar 25'!$G$2:$G$300,0))))),"Found","Not Found")</f>
        <v>Found</v>
      </c>
      <c r="L10" s="26" t="str">
        <f>IF(OR(OR(ISNUMBER(MATCH(C10,'Mar 26'!$E$2:$E$300,0)),ISNUMBER(MATCH(C10,'Mar 26'!$F$2:$F$300,0))),AND(ISNUMBER(MATCH(D10,'Mar 26'!$H$2:$H$300,0)),(ISNUMBER(MATCH(E10,'Mar 26'!$G$2:$G$300,0))))),"Found","Not Found")</f>
        <v>Found</v>
      </c>
      <c r="M10" s="26" t="str">
        <f>IF(OR(OR(ISNUMBER(MATCH(C10,'Mar 27'!$E$2:$E$300,0)),ISNUMBER(MATCH(C10,'Mar 27'!$F$2:$F$300,0))),AND(ISNUMBER(MATCH(D10,'Mar 27'!$H$2:$H$300,0)),(ISNUMBER(MATCH(E10,'Mar 27'!$G$2:$G$300,0))))),"Found","Not Found")</f>
        <v>Found</v>
      </c>
      <c r="N10" s="26">
        <f t="shared" si="0"/>
        <v>6</v>
      </c>
    </row>
    <row r="11" spans="2:14" ht="15" customHeight="1">
      <c r="B11" s="26" t="s">
        <v>394</v>
      </c>
      <c r="C11" s="23" t="str">
        <f>VLOOKUP(B11,'PKII Employee Details'!$A$2:$F$600,3,FALSE)</f>
        <v>C764</v>
      </c>
      <c r="D11" s="26" t="s">
        <v>101</v>
      </c>
      <c r="E11" s="27" t="s">
        <v>100</v>
      </c>
      <c r="F11" s="26" t="s">
        <v>1408</v>
      </c>
      <c r="G11" s="26" t="str">
        <f>IF(OR(OR(ISNUMBER(MATCH(C11,'Mar 21'!$E$2:$E$300,0)),ISNUMBER(MATCH(C11,'Mar 21'!$F$2:$F$300,0))),AND(ISNUMBER(MATCH(D11,'Mar 21'!$H$2:$H$300,0)),(ISNUMBER(MATCH(E11,'Mar 21'!$G$2:$G$300,0))))),"Found","Not Found")</f>
        <v>Found</v>
      </c>
      <c r="H11" s="26" t="str">
        <f>IF(OR(OR(ISNUMBER(MATCH(C11,'Mar 22'!$E$2:$E$300,0)),ISNUMBER(MATCH(C11,'Mar 22'!$F$2:$F$300,0))),AND(ISNUMBER(MATCH(D11,'Mar 22'!$H$2:$H$300,0)),(ISNUMBER(MATCH(E11,'Mar 22'!$G$2:$G$300,0))))),"Found","Not Found")</f>
        <v>Not Found</v>
      </c>
      <c r="I11" s="24" t="str">
        <f>IF(OR(OR(ISNUMBER(MATCH(C11,'Mar 23'!$E$2:$E$300,0)),ISNUMBER(MATCH(C11,'Mar 23'!$F$2:$F$300,0))),AND(ISNUMBER(MATCH(D11,'Mar 23'!$H$2:$H$300,0)),(ISNUMBER(MATCH(E11,'Mar 23'!$G$2:$G$300,0))))),"Found","Not Found")</f>
        <v>Found</v>
      </c>
      <c r="J11" s="26" t="str">
        <f>IF(OR(OR(ISNUMBER(MATCH(C11,'Mar 24'!$E$2:$E$300,0)),ISNUMBER(MATCH(C11,'Mar 24'!$F$2:$F$300,0))),AND(ISNUMBER(MATCH(D11,'Mar 24'!$H$2:$H$300,0)),(ISNUMBER(MATCH(E11,'Mar 24'!$G$2:$G$300,0))))),"Found","Not Found")</f>
        <v>Found</v>
      </c>
      <c r="K11" s="26" t="str">
        <f>IF(OR(OR(ISNUMBER(MATCH(C11,'Mar 25'!$E$2:$E$300,0)),ISNUMBER(MATCH(C11,'Mar 25'!$F$2:$F$300,0))),AND(ISNUMBER(MATCH(D11,'Mar 25'!$H$2:$H$300,0)),(ISNUMBER(MATCH(E11,'Mar 25'!$G$2:$G$300,0))))),"Found","Not Found")</f>
        <v>Found</v>
      </c>
      <c r="L11" s="26" t="str">
        <f>IF(OR(OR(ISNUMBER(MATCH(C11,'Mar 26'!$E$2:$E$300,0)),ISNUMBER(MATCH(C11,'Mar 26'!$F$2:$F$300,0))),AND(ISNUMBER(MATCH(D11,'Mar 26'!$H$2:$H$300,0)),(ISNUMBER(MATCH(E11,'Mar 26'!$G$2:$G$300,0))))),"Found","Not Found")</f>
        <v>Not Found</v>
      </c>
      <c r="M11" s="26" t="str">
        <f>IF(OR(OR(ISNUMBER(MATCH(C11,'Mar 27'!$E$2:$E$300,0)),ISNUMBER(MATCH(C11,'Mar 27'!$F$2:$F$300,0))),AND(ISNUMBER(MATCH(D11,'Mar 27'!$H$2:$H$300,0)),(ISNUMBER(MATCH(E11,'Mar 27'!$G$2:$G$300,0))))),"Found","Not Found")</f>
        <v>Found</v>
      </c>
      <c r="N11" s="26">
        <f t="shared" si="0"/>
        <v>5</v>
      </c>
    </row>
    <row r="12" spans="2:14" ht="15" customHeight="1">
      <c r="B12" s="26" t="s">
        <v>510</v>
      </c>
      <c r="C12" s="23" t="str">
        <f>VLOOKUP(B12,'PKII Employee Details'!$A$2:$F$600,3,FALSE)</f>
        <v>C508</v>
      </c>
      <c r="D12" s="26" t="s">
        <v>508</v>
      </c>
      <c r="E12" s="27" t="s">
        <v>512</v>
      </c>
      <c r="F12" s="26" t="s">
        <v>1408</v>
      </c>
      <c r="G12" s="26" t="str">
        <f>IF(OR(OR(ISNUMBER(MATCH(C12,'Mar 21'!$E$2:$E$300,0)),ISNUMBER(MATCH(C12,'Mar 21'!$F$2:$F$300,0))),AND(ISNUMBER(MATCH(D12,'Mar 21'!$H$2:$H$300,0)),(ISNUMBER(MATCH(E12,'Mar 21'!$G$2:$G$300,0))))),"Found","Not Found")</f>
        <v>Not Found</v>
      </c>
      <c r="H12" s="26" t="str">
        <f>IF(OR(OR(ISNUMBER(MATCH(C12,'Mar 22'!$E$2:$E$300,0)),ISNUMBER(MATCH(C12,'Mar 22'!$F$2:$F$300,0))),AND(ISNUMBER(MATCH(D12,'Mar 22'!$H$2:$H$300,0)),(ISNUMBER(MATCH(E12,'Mar 22'!$G$2:$G$300,0))))),"Found","Not Found")</f>
        <v>Not Found</v>
      </c>
      <c r="I12" s="24" t="str">
        <f>IF(OR(OR(ISNUMBER(MATCH(C12,'Mar 23'!$E$2:$E$300,0)),ISNUMBER(MATCH(C12,'Mar 23'!$F$2:$F$300,0))),AND(ISNUMBER(MATCH(D12,'Mar 23'!$H$2:$H$300,0)),(ISNUMBER(MATCH(E12,'Mar 23'!$G$2:$G$300,0))))),"Found","Not Found")</f>
        <v>Not Found</v>
      </c>
      <c r="J12" s="26" t="str">
        <f>IF(OR(OR(ISNUMBER(MATCH(C12,'Mar 24'!$E$2:$E$300,0)),ISNUMBER(MATCH(C12,'Mar 24'!$F$2:$F$300,0))),AND(ISNUMBER(MATCH(D12,'Mar 24'!$H$2:$H$300,0)),(ISNUMBER(MATCH(E12,'Mar 24'!$G$2:$G$300,0))))),"Found","Not Found")</f>
        <v>Not Found</v>
      </c>
      <c r="K12" s="26" t="str">
        <f>IF(OR(OR(ISNUMBER(MATCH(C12,'Mar 25'!$E$2:$E$300,0)),ISNUMBER(MATCH(C12,'Mar 25'!$F$2:$F$300,0))),AND(ISNUMBER(MATCH(D12,'Mar 25'!$H$2:$H$300,0)),(ISNUMBER(MATCH(E12,'Mar 25'!$G$2:$G$300,0))))),"Found","Not Found")</f>
        <v>Not Found</v>
      </c>
      <c r="L12" s="26" t="str">
        <f>IF(OR(OR(ISNUMBER(MATCH(C12,'Mar 26'!$E$2:$E$300,0)),ISNUMBER(MATCH(C12,'Mar 26'!$F$2:$F$300,0))),AND(ISNUMBER(MATCH(D12,'Mar 26'!$H$2:$H$300,0)),(ISNUMBER(MATCH(E12,'Mar 26'!$G$2:$G$300,0))))),"Found","Not Found")</f>
        <v>Not Found</v>
      </c>
      <c r="M12" s="26" t="str">
        <f>IF(OR(OR(ISNUMBER(MATCH(C12,'Mar 27'!$E$2:$E$300,0)),ISNUMBER(MATCH(C12,'Mar 27'!$F$2:$F$300,0))),AND(ISNUMBER(MATCH(D12,'Mar 27'!$H$2:$H$300,0)),(ISNUMBER(MATCH(E12,'Mar 27'!$G$2:$G$300,0))))),"Found","Not Found")</f>
        <v>Not Found</v>
      </c>
      <c r="N12" s="26">
        <f t="shared" si="0"/>
        <v>0</v>
      </c>
    </row>
    <row r="13" spans="2:14" ht="15" customHeight="1">
      <c r="B13" s="26" t="s">
        <v>797</v>
      </c>
      <c r="C13" s="23" t="str">
        <f>VLOOKUP(B13,'PKII Employee Details'!$A$2:$F$600,3,FALSE)</f>
        <v>C766</v>
      </c>
      <c r="D13" s="26" t="s">
        <v>66</v>
      </c>
      <c r="E13" s="27" t="s">
        <v>65</v>
      </c>
      <c r="F13" s="26" t="s">
        <v>1408</v>
      </c>
      <c r="G13" s="26" t="str">
        <f>IF(OR(OR(ISNUMBER(MATCH(C13,'Mar 21'!$E$2:$E$300,0)),ISNUMBER(MATCH(C13,'Mar 21'!$F$2:$F$300,0))),AND(ISNUMBER(MATCH(D13,'Mar 21'!$H$2:$H$300,0)),(ISNUMBER(MATCH(E13,'Mar 21'!$G$2:$G$300,0))))),"Found","Not Found")</f>
        <v>Found</v>
      </c>
      <c r="H13" s="26" t="str">
        <f>IF(OR(OR(ISNUMBER(MATCH(C13,'Mar 22'!$E$2:$E$300,0)),ISNUMBER(MATCH(C13,'Mar 22'!$F$2:$F$300,0))),AND(ISNUMBER(MATCH(D13,'Mar 22'!$H$2:$H$300,0)),(ISNUMBER(MATCH(E13,'Mar 22'!$G$2:$G$300,0))))),"Found","Not Found")</f>
        <v>Found</v>
      </c>
      <c r="I13" s="24" t="str">
        <f>IF(OR(OR(ISNUMBER(MATCH(C13,'Mar 23'!$E$2:$E$300,0)),ISNUMBER(MATCH(C13,'Mar 23'!$F$2:$F$300,0))),AND(ISNUMBER(MATCH(D13,'Mar 23'!$H$2:$H$300,0)),(ISNUMBER(MATCH(E13,'Mar 23'!$G$2:$G$300,0))))),"Found","Not Found")</f>
        <v>Found</v>
      </c>
      <c r="J13" s="26" t="str">
        <f>IF(OR(OR(ISNUMBER(MATCH(C13,'Mar 24'!$E$2:$E$300,0)),ISNUMBER(MATCH(C13,'Mar 24'!$F$2:$F$300,0))),AND(ISNUMBER(MATCH(D13,'Mar 24'!$H$2:$H$300,0)),(ISNUMBER(MATCH(E13,'Mar 24'!$G$2:$G$300,0))))),"Found","Not Found")</f>
        <v>Found</v>
      </c>
      <c r="K13" s="26" t="str">
        <f>IF(OR(OR(ISNUMBER(MATCH(C13,'Mar 25'!$E$2:$E$300,0)),ISNUMBER(MATCH(C13,'Mar 25'!$F$2:$F$300,0))),AND(ISNUMBER(MATCH(D13,'Mar 25'!$H$2:$H$300,0)),(ISNUMBER(MATCH(E13,'Mar 25'!$G$2:$G$300,0))))),"Found","Not Found")</f>
        <v>Found</v>
      </c>
      <c r="L13" s="26" t="str">
        <f>IF(OR(OR(ISNUMBER(MATCH(C13,'Mar 26'!$E$2:$E$300,0)),ISNUMBER(MATCH(C13,'Mar 26'!$F$2:$F$300,0))),AND(ISNUMBER(MATCH(D13,'Mar 26'!$H$2:$H$300,0)),(ISNUMBER(MATCH(E13,'Mar 26'!$G$2:$G$300,0))))),"Found","Not Found")</f>
        <v>Not Found</v>
      </c>
      <c r="M13" s="26" t="str">
        <f>IF(OR(OR(ISNUMBER(MATCH(C13,'Mar 27'!$E$2:$E$300,0)),ISNUMBER(MATCH(C13,'Mar 27'!$F$2:$F$300,0))),AND(ISNUMBER(MATCH(D13,'Mar 27'!$H$2:$H$300,0)),(ISNUMBER(MATCH(E13,'Mar 27'!$G$2:$G$300,0))))),"Found","Not Found")</f>
        <v>Not Found</v>
      </c>
      <c r="N13" s="26">
        <f t="shared" si="0"/>
        <v>5</v>
      </c>
    </row>
    <row r="14" spans="2:14" ht="15" customHeight="1">
      <c r="B14" s="26" t="s">
        <v>889</v>
      </c>
      <c r="C14" s="23" t="str">
        <f>VLOOKUP(B14,'PKII Employee Details'!$A$2:$F$600,3,FALSE)</f>
        <v>C768</v>
      </c>
      <c r="D14" s="26" t="s">
        <v>891</v>
      </c>
      <c r="E14" s="27" t="s">
        <v>892</v>
      </c>
      <c r="F14" s="26" t="s">
        <v>1408</v>
      </c>
      <c r="G14" s="26" t="str">
        <f>IF(OR(OR(ISNUMBER(MATCH(C14,'Mar 21'!$E$2:$E$300,0)),ISNUMBER(MATCH(C14,'Mar 21'!$F$2:$F$300,0))),AND(ISNUMBER(MATCH(D14,'Mar 21'!$H$2:$H$300,0)),(ISNUMBER(MATCH(E14,'Mar 21'!$G$2:$G$300,0))))),"Found","Not Found")</f>
        <v>Not Found</v>
      </c>
      <c r="H14" s="26" t="str">
        <f>IF(OR(OR(ISNUMBER(MATCH(C14,'Mar 22'!$E$2:$E$300,0)),ISNUMBER(MATCH(C14,'Mar 22'!$F$2:$F$300,0))),AND(ISNUMBER(MATCH(D14,'Mar 22'!$H$2:$H$300,0)),(ISNUMBER(MATCH(E14,'Mar 22'!$G$2:$G$300,0))))),"Found","Not Found")</f>
        <v>Not Found</v>
      </c>
      <c r="I14" s="24" t="str">
        <f>IF(OR(OR(ISNUMBER(MATCH(C14,'Mar 23'!$E$2:$E$300,0)),ISNUMBER(MATCH(C14,'Mar 23'!$F$2:$F$300,0))),AND(ISNUMBER(MATCH(D14,'Mar 23'!$H$2:$H$300,0)),(ISNUMBER(MATCH(E14,'Mar 23'!$G$2:$G$300,0))))),"Found","Not Found")</f>
        <v>Not Found</v>
      </c>
      <c r="J14" s="26" t="str">
        <f>IF(OR(OR(ISNUMBER(MATCH(C14,'Mar 24'!$E$2:$E$300,0)),ISNUMBER(MATCH(C14,'Mar 24'!$F$2:$F$300,0))),AND(ISNUMBER(MATCH(D14,'Mar 24'!$H$2:$H$300,0)),(ISNUMBER(MATCH(E14,'Mar 24'!$G$2:$G$300,0))))),"Found","Not Found")</f>
        <v>Not Found</v>
      </c>
      <c r="K14" s="26" t="str">
        <f>IF(OR(OR(ISNUMBER(MATCH(C14,'Mar 25'!$E$2:$E$300,0)),ISNUMBER(MATCH(C14,'Mar 25'!$F$2:$F$300,0))),AND(ISNUMBER(MATCH(D14,'Mar 25'!$H$2:$H$300,0)),(ISNUMBER(MATCH(E14,'Mar 25'!$G$2:$G$300,0))))),"Found","Not Found")</f>
        <v>Not Found</v>
      </c>
      <c r="L14" s="26" t="str">
        <f>IF(OR(OR(ISNUMBER(MATCH(C14,'Mar 26'!$E$2:$E$300,0)),ISNUMBER(MATCH(C14,'Mar 26'!$F$2:$F$300,0))),AND(ISNUMBER(MATCH(D14,'Mar 26'!$H$2:$H$300,0)),(ISNUMBER(MATCH(E14,'Mar 26'!$G$2:$G$300,0))))),"Found","Not Found")</f>
        <v>Not Found</v>
      </c>
      <c r="M14" s="26" t="str">
        <f>IF(OR(OR(ISNUMBER(MATCH(C14,'Mar 27'!$E$2:$E$300,0)),ISNUMBER(MATCH(C14,'Mar 27'!$F$2:$F$300,0))),AND(ISNUMBER(MATCH(D14,'Mar 27'!$H$2:$H$300,0)),(ISNUMBER(MATCH(E14,'Mar 27'!$G$2:$G$300,0))))),"Found","Not Found")</f>
        <v>Not Found</v>
      </c>
      <c r="N14" s="26">
        <f t="shared" si="0"/>
        <v>0</v>
      </c>
    </row>
    <row r="15" spans="2:14" ht="15" customHeight="1">
      <c r="B15" s="26" t="s">
        <v>675</v>
      </c>
      <c r="C15" s="23" t="str">
        <f>VLOOKUP(B15,'PKII Employee Details'!$A$2:$F$600,3,FALSE)</f>
        <v>C771</v>
      </c>
      <c r="D15" s="26" t="s">
        <v>677</v>
      </c>
      <c r="E15" s="27" t="s">
        <v>678</v>
      </c>
      <c r="F15" s="26" t="s">
        <v>1408</v>
      </c>
      <c r="G15" s="26" t="str">
        <f>IF(OR(OR(ISNUMBER(MATCH(C15,'Mar 21'!$E$2:$E$300,0)),ISNUMBER(MATCH(C15,'Mar 21'!$F$2:$F$300,0))),AND(ISNUMBER(MATCH(D15,'Mar 21'!$H$2:$H$300,0)),(ISNUMBER(MATCH(E15,'Mar 21'!$G$2:$G$300,0))))),"Found","Not Found")</f>
        <v>Not Found</v>
      </c>
      <c r="H15" s="26" t="str">
        <f>IF(OR(OR(ISNUMBER(MATCH(C15,'Mar 22'!$E$2:$E$300,0)),ISNUMBER(MATCH(C15,'Mar 22'!$F$2:$F$300,0))),AND(ISNUMBER(MATCH(D15,'Mar 22'!$H$2:$H$300,0)),(ISNUMBER(MATCH(E15,'Mar 22'!$G$2:$G$300,0))))),"Found","Not Found")</f>
        <v>Not Found</v>
      </c>
      <c r="I15" s="24" t="str">
        <f>IF(OR(OR(ISNUMBER(MATCH(C15,'Mar 23'!$E$2:$E$300,0)),ISNUMBER(MATCH(C15,'Mar 23'!$F$2:$F$300,0))),AND(ISNUMBER(MATCH(D15,'Mar 23'!$H$2:$H$300,0)),(ISNUMBER(MATCH(E15,'Mar 23'!$G$2:$G$300,0))))),"Found","Not Found")</f>
        <v>Not Found</v>
      </c>
      <c r="J15" s="26" t="str">
        <f>IF(OR(OR(ISNUMBER(MATCH(C15,'Mar 24'!$E$2:$E$300,0)),ISNUMBER(MATCH(C15,'Mar 24'!$F$2:$F$300,0))),AND(ISNUMBER(MATCH(D15,'Mar 24'!$H$2:$H$300,0)),(ISNUMBER(MATCH(E15,'Mar 24'!$G$2:$G$300,0))))),"Found","Not Found")</f>
        <v>Not Found</v>
      </c>
      <c r="K15" s="26" t="str">
        <f>IF(OR(OR(ISNUMBER(MATCH(C15,'Mar 25'!$E$2:$E$300,0)),ISNUMBER(MATCH(C15,'Mar 25'!$F$2:$F$300,0))),AND(ISNUMBER(MATCH(D15,'Mar 25'!$H$2:$H$300,0)),(ISNUMBER(MATCH(E15,'Mar 25'!$G$2:$G$300,0))))),"Found","Not Found")</f>
        <v>Not Found</v>
      </c>
      <c r="L15" s="26" t="str">
        <f>IF(OR(OR(ISNUMBER(MATCH(C15,'Mar 26'!$E$2:$E$300,0)),ISNUMBER(MATCH(C15,'Mar 26'!$F$2:$F$300,0))),AND(ISNUMBER(MATCH(D15,'Mar 26'!$H$2:$H$300,0)),(ISNUMBER(MATCH(E15,'Mar 26'!$G$2:$G$300,0))))),"Found","Not Found")</f>
        <v>Not Found</v>
      </c>
      <c r="M15" s="26" t="str">
        <f>IF(OR(OR(ISNUMBER(MATCH(C15,'Mar 27'!$E$2:$E$300,0)),ISNUMBER(MATCH(C15,'Mar 27'!$F$2:$F$300,0))),AND(ISNUMBER(MATCH(D15,'Mar 27'!$H$2:$H$300,0)),(ISNUMBER(MATCH(E15,'Mar 27'!$G$2:$G$300,0))))),"Found","Not Found")</f>
        <v>Not Found</v>
      </c>
      <c r="N15" s="26">
        <f t="shared" si="0"/>
        <v>0</v>
      </c>
    </row>
    <row r="16" spans="2:14" ht="15" customHeight="1">
      <c r="B16" s="26" t="s">
        <v>223</v>
      </c>
      <c r="C16" s="23" t="str">
        <f>VLOOKUP(B16,'PKII Employee Details'!$A$2:$F$600,3,FALSE)</f>
        <v>C775</v>
      </c>
      <c r="D16" s="26" t="s">
        <v>225</v>
      </c>
      <c r="E16" s="27" t="s">
        <v>226</v>
      </c>
      <c r="F16" s="26" t="s">
        <v>1408</v>
      </c>
      <c r="G16" s="26" t="str">
        <f>IF(OR(OR(ISNUMBER(MATCH(C16,'Mar 21'!$E$2:$E$300,0)),ISNUMBER(MATCH(C16,'Mar 21'!$F$2:$F$300,0))),AND(ISNUMBER(MATCH(D16,'Mar 21'!$H$2:$H$300,0)),(ISNUMBER(MATCH(E16,'Mar 21'!$G$2:$G$300,0))))),"Found","Not Found")</f>
        <v>Found</v>
      </c>
      <c r="H16" s="26" t="str">
        <f>IF(OR(OR(ISNUMBER(MATCH(C16,'Mar 22'!$E$2:$E$300,0)),ISNUMBER(MATCH(C16,'Mar 22'!$F$2:$F$300,0))),AND(ISNUMBER(MATCH(D16,'Mar 22'!$H$2:$H$300,0)),(ISNUMBER(MATCH(E16,'Mar 22'!$G$2:$G$300,0))))),"Found","Not Found")</f>
        <v>Not Found</v>
      </c>
      <c r="I16" s="24" t="str">
        <f>IF(OR(OR(ISNUMBER(MATCH(C16,'Mar 23'!$E$2:$E$300,0)),ISNUMBER(MATCH(C16,'Mar 23'!$F$2:$F$300,0))),AND(ISNUMBER(MATCH(D16,'Mar 23'!$H$2:$H$300,0)),(ISNUMBER(MATCH(E16,'Mar 23'!$G$2:$G$300,0))))),"Found","Not Found")</f>
        <v>Not Found</v>
      </c>
      <c r="J16" s="26" t="str">
        <f>IF(OR(OR(ISNUMBER(MATCH(C16,'Mar 24'!$E$2:$E$300,0)),ISNUMBER(MATCH(C16,'Mar 24'!$F$2:$F$300,0))),AND(ISNUMBER(MATCH(D16,'Mar 24'!$H$2:$H$300,0)),(ISNUMBER(MATCH(E16,'Mar 24'!$G$2:$G$300,0))))),"Found","Not Found")</f>
        <v>Not Found</v>
      </c>
      <c r="K16" s="26" t="str">
        <f>IF(OR(OR(ISNUMBER(MATCH(C16,'Mar 25'!$E$2:$E$300,0)),ISNUMBER(MATCH(C16,'Mar 25'!$F$2:$F$300,0))),AND(ISNUMBER(MATCH(D16,'Mar 25'!$H$2:$H$300,0)),(ISNUMBER(MATCH(E16,'Mar 25'!$G$2:$G$300,0))))),"Found","Not Found")</f>
        <v>Not Found</v>
      </c>
      <c r="L16" s="26" t="str">
        <f>IF(OR(OR(ISNUMBER(MATCH(C16,'Mar 26'!$E$2:$E$300,0)),ISNUMBER(MATCH(C16,'Mar 26'!$F$2:$F$300,0))),AND(ISNUMBER(MATCH(D16,'Mar 26'!$H$2:$H$300,0)),(ISNUMBER(MATCH(E16,'Mar 26'!$G$2:$G$300,0))))),"Found","Not Found")</f>
        <v>Not Found</v>
      </c>
      <c r="M16" s="26" t="str">
        <f>IF(OR(OR(ISNUMBER(MATCH(C16,'Mar 27'!$E$2:$E$300,0)),ISNUMBER(MATCH(C16,'Mar 27'!$F$2:$F$300,0))),AND(ISNUMBER(MATCH(D16,'Mar 27'!$H$2:$H$300,0)),(ISNUMBER(MATCH(E16,'Mar 27'!$G$2:$G$300,0))))),"Found","Not Found")</f>
        <v>Not Found</v>
      </c>
      <c r="N16" s="26">
        <f t="shared" si="0"/>
        <v>1</v>
      </c>
    </row>
    <row r="17" spans="1:14" ht="15" customHeight="1">
      <c r="B17" s="26" t="s">
        <v>474</v>
      </c>
      <c r="C17" s="23" t="s">
        <v>34</v>
      </c>
      <c r="D17" s="26" t="s">
        <v>1410</v>
      </c>
      <c r="E17" s="27" t="s">
        <v>472</v>
      </c>
      <c r="F17" s="26" t="s">
        <v>1408</v>
      </c>
      <c r="G17" s="26" t="str">
        <f>IF(OR(OR(ISNUMBER(MATCH(C17,'Mar 21'!$E$2:$E$300,0)),ISNUMBER(MATCH(C17,'Mar 21'!$F$2:$F$300,0))),AND(ISNUMBER(MATCH(D17,'Mar 21'!$H$2:$H$300,0)),(ISNUMBER(MATCH(E17,'Mar 21'!$G$2:$G$300,0))))),"Found","Not Found")</f>
        <v>Found</v>
      </c>
      <c r="H17" s="26" t="str">
        <f>IF(OR(OR(ISNUMBER(MATCH(C17,'Mar 22'!$E$2:$E$300,0)),ISNUMBER(MATCH(C17,'Mar 22'!$F$2:$F$300,0))),AND(ISNUMBER(MATCH(D17,'Mar 22'!$H$2:$H$300,0)),(ISNUMBER(MATCH(E17,'Mar 22'!$G$2:$G$300,0))))),"Found","Not Found")</f>
        <v>Found</v>
      </c>
      <c r="I17" s="24" t="str">
        <f>IF(OR(OR(ISNUMBER(MATCH(C17,'Mar 23'!$E$2:$E$300,0)),ISNUMBER(MATCH(C17,'Mar 23'!$F$2:$F$300,0))),AND(ISNUMBER(MATCH(D17,'Mar 23'!$H$2:$H$300,0)),(ISNUMBER(MATCH(E17,'Mar 23'!$G$2:$G$300,0))))),"Found","Not Found")</f>
        <v>Found</v>
      </c>
      <c r="J17" s="26" t="str">
        <f>IF(OR(OR(ISNUMBER(MATCH(C17,'Mar 24'!$E$2:$E$300,0)),ISNUMBER(MATCH(C17,'Mar 24'!$F$2:$F$300,0))),AND(ISNUMBER(MATCH(D17,'Mar 24'!$H$2:$H$300,0)),(ISNUMBER(MATCH(E17,'Mar 24'!$G$2:$G$300,0))))),"Found","Not Found")</f>
        <v>Found</v>
      </c>
      <c r="K17" s="26" t="str">
        <f>IF(OR(OR(ISNUMBER(MATCH(C17,'Mar 25'!$E$2:$E$300,0)),ISNUMBER(MATCH(C17,'Mar 25'!$F$2:$F$300,0))),AND(ISNUMBER(MATCH(D17,'Mar 25'!$H$2:$H$300,0)),(ISNUMBER(MATCH(E17,'Mar 25'!$G$2:$G$300,0))))),"Found","Not Found")</f>
        <v>Found</v>
      </c>
      <c r="L17" s="26" t="str">
        <f>IF(OR(OR(ISNUMBER(MATCH(C17,'Mar 26'!$E$2:$E$300,0)),ISNUMBER(MATCH(C17,'Mar 26'!$F$2:$F$300,0))),AND(ISNUMBER(MATCH(D17,'Mar 26'!$H$2:$H$300,0)),(ISNUMBER(MATCH(E17,'Mar 26'!$G$2:$G$300,0))))),"Found","Not Found")</f>
        <v>Not Found</v>
      </c>
      <c r="M17" s="26" t="str">
        <f>IF(OR(OR(ISNUMBER(MATCH(C17,'Mar 27'!$E$2:$E$300,0)),ISNUMBER(MATCH(C17,'Mar 27'!$F$2:$F$300,0))),AND(ISNUMBER(MATCH(D17,'Mar 27'!$H$2:$H$300,0)),(ISNUMBER(MATCH(E17,'Mar 27'!$G$2:$G$300,0))))),"Found","Not Found")</f>
        <v>Not Found</v>
      </c>
      <c r="N17" s="26">
        <f t="shared" si="0"/>
        <v>5</v>
      </c>
    </row>
    <row r="18" spans="1:14" ht="15" customHeight="1">
      <c r="B18" s="26" t="s">
        <v>1411</v>
      </c>
      <c r="C18" s="23" t="s">
        <v>51</v>
      </c>
      <c r="D18" s="26" t="s">
        <v>959</v>
      </c>
      <c r="E18" s="30" t="s">
        <v>1343</v>
      </c>
      <c r="F18" s="26"/>
      <c r="G18" s="26" t="str">
        <f>IF(OR(OR(ISNUMBER(MATCH(C18,'Mar 21'!$E$2:$E$300,0)),ISNUMBER(MATCH(C18,'Mar 21'!$F$2:$F$300,0))),AND(ISNUMBER(MATCH(D18,'Mar 21'!$H$2:$H$300,0)),(ISNUMBER(MATCH(E18,'Mar 21'!$G$2:$G$300,0))))),"Found","Not Found")</f>
        <v>Found</v>
      </c>
      <c r="H18" s="26" t="str">
        <f>IF(OR(OR(ISNUMBER(MATCH(C18,'Mar 22'!$E$2:$E$300,0)),ISNUMBER(MATCH(C18,'Mar 22'!$F$2:$F$300,0))),AND(ISNUMBER(MATCH(D18,'Mar 22'!$H$2:$H$300,0)),(ISNUMBER(MATCH(E18,'Mar 22'!$G$2:$G$300,0))))),"Found","Not Found")</f>
        <v>Found</v>
      </c>
      <c r="I18" s="24" t="str">
        <f>IF(OR(OR(ISNUMBER(MATCH(C18,'Mar 23'!$E$2:$E$300,0)),ISNUMBER(MATCH(C18,'Mar 23'!$F$2:$F$300,0))),AND(ISNUMBER(MATCH(D18,'Mar 23'!$H$2:$H$300,0)),(ISNUMBER(MATCH(E18,'Mar 23'!$G$2:$G$300,0))))),"Found","Not Found")</f>
        <v>Found</v>
      </c>
      <c r="J18" s="26" t="str">
        <f>IF(OR(OR(ISNUMBER(MATCH(C18,'Mar 24'!$E$2:$E$300,0)),ISNUMBER(MATCH(C18,'Mar 24'!$F$2:$F$300,0))),AND(ISNUMBER(MATCH(D18,'Mar 24'!$H$2:$H$300,0)),(ISNUMBER(MATCH(E18,'Mar 24'!$G$2:$G$300,0))))),"Found","Not Found")</f>
        <v>Found</v>
      </c>
      <c r="K18" s="26" t="str">
        <f>IF(OR(OR(ISNUMBER(MATCH(C18,'Mar 25'!$E$2:$E$300,0)),ISNUMBER(MATCH(C18,'Mar 25'!$F$2:$F$300,0))),AND(ISNUMBER(MATCH(D18,'Mar 25'!$H$2:$H$300,0)),(ISNUMBER(MATCH(E18,'Mar 25'!$G$2:$G$300,0))))),"Found","Not Found")</f>
        <v>Found</v>
      </c>
      <c r="L18" s="26" t="str">
        <f>IF(OR(OR(ISNUMBER(MATCH(C18,'Mar 26'!$E$2:$E$300,0)),ISNUMBER(MATCH(C18,'Mar 26'!$F$2:$F$300,0))),AND(ISNUMBER(MATCH(D18,'Mar 26'!$H$2:$H$300,0)),(ISNUMBER(MATCH(E18,'Mar 26'!$G$2:$G$300,0))))),"Found","Not Found")</f>
        <v>Not Found</v>
      </c>
      <c r="M18" s="26" t="str">
        <f>IF(OR(OR(ISNUMBER(MATCH(C18,'Mar 27'!$E$2:$E$300,0)),ISNUMBER(MATCH(C18,'Mar 27'!$F$2:$F$300,0))),AND(ISNUMBER(MATCH(D18,'Mar 27'!$H$2:$H$300,0)),(ISNUMBER(MATCH(E18,'Mar 27'!$G$2:$G$300,0))))),"Found","Not Found")</f>
        <v>Not Found</v>
      </c>
      <c r="N18" s="26">
        <f t="shared" si="0"/>
        <v>5</v>
      </c>
    </row>
    <row r="19" spans="1:14" ht="15" customHeight="1">
      <c r="B19" s="26" t="s">
        <v>1201</v>
      </c>
      <c r="C19" s="23" t="s">
        <v>98</v>
      </c>
      <c r="D19" s="26" t="s">
        <v>1202</v>
      </c>
      <c r="E19" s="31" t="s">
        <v>1203</v>
      </c>
      <c r="F19" s="26" t="s">
        <v>1408</v>
      </c>
      <c r="G19" s="26" t="str">
        <f>IF(OR(OR(ISNUMBER(MATCH(C19,'Mar 21'!$E$2:$E$300,0)),ISNUMBER(MATCH(C19,'Mar 21'!$F$2:$F$300,0))),AND(ISNUMBER(MATCH(D19,'Mar 21'!$H$2:$H$300,0)),(ISNUMBER(MATCH(E19,'Mar 21'!$G$2:$G$300,0))))),"Found","Not Found")</f>
        <v>Found</v>
      </c>
      <c r="H19" s="26" t="str">
        <f>IF(OR(OR(ISNUMBER(MATCH(C19,'Mar 22'!$E$2:$E$300,0)),ISNUMBER(MATCH(C19,'Mar 22'!$F$2:$F$300,0))),AND(ISNUMBER(MATCH(D19,'Mar 22'!$H$2:$H$300,0)),(ISNUMBER(MATCH(E19,'Mar 22'!$G$2:$G$300,0))))),"Found","Not Found")</f>
        <v>Found</v>
      </c>
      <c r="I19" s="24" t="str">
        <f>IF(OR(OR(ISNUMBER(MATCH(C19,'Mar 23'!$E$2:$E$300,0)),ISNUMBER(MATCH(C19,'Mar 23'!$F$2:$F$300,0))),AND(ISNUMBER(MATCH(D19,'Mar 23'!$H$2:$H$300,0)),(ISNUMBER(MATCH(E19,'Mar 23'!$G$2:$G$300,0))))),"Found","Not Found")</f>
        <v>Found</v>
      </c>
      <c r="J19" s="26" t="str">
        <f>IF(OR(OR(ISNUMBER(MATCH(C19,'Mar 24'!$E$2:$E$300,0)),ISNUMBER(MATCH(C19,'Mar 24'!$F$2:$F$300,0))),AND(ISNUMBER(MATCH(D19,'Mar 24'!$H$2:$H$300,0)),(ISNUMBER(MATCH(E19,'Mar 24'!$G$2:$G$300,0))))),"Found","Not Found")</f>
        <v>Found</v>
      </c>
      <c r="K19" s="26" t="str">
        <f>IF(OR(OR(ISNUMBER(MATCH(C19,'Mar 25'!$E$2:$E$300,0)),ISNUMBER(MATCH(C19,'Mar 25'!$F$2:$F$300,0))),AND(ISNUMBER(MATCH(D19,'Mar 25'!$H$2:$H$300,0)),(ISNUMBER(MATCH(E19,'Mar 25'!$G$2:$G$300,0))))),"Found","Not Found")</f>
        <v>Found</v>
      </c>
      <c r="L19" s="26" t="str">
        <f>IF(OR(OR(ISNUMBER(MATCH(C19,'Mar 26'!$E$2:$E$300,0)),ISNUMBER(MATCH(C19,'Mar 26'!$F$2:$F$300,0))),AND(ISNUMBER(MATCH(D19,'Mar 26'!$H$2:$H$300,0)),(ISNUMBER(MATCH(E19,'Mar 26'!$G$2:$G$300,0))))),"Found","Not Found")</f>
        <v>Found</v>
      </c>
      <c r="M19" s="26" t="str">
        <f>IF(OR(OR(ISNUMBER(MATCH(C19,'Mar 27'!$E$2:$E$300,0)),ISNUMBER(MATCH(C19,'Mar 27'!$F$2:$F$300,0))),AND(ISNUMBER(MATCH(D19,'Mar 27'!$H$2:$H$300,0)),(ISNUMBER(MATCH(E19,'Mar 27'!$G$2:$G$300,0))))),"Found","Not Found")</f>
        <v>Not Found</v>
      </c>
      <c r="N19" s="26">
        <f t="shared" si="0"/>
        <v>6</v>
      </c>
    </row>
    <row r="20" spans="1:14" ht="15" customHeight="1">
      <c r="B20" s="26" t="s">
        <v>1412</v>
      </c>
      <c r="C20" s="23"/>
      <c r="D20" s="26" t="s">
        <v>1413</v>
      </c>
      <c r="E20" s="32" t="s">
        <v>1414</v>
      </c>
      <c r="F20" s="26"/>
      <c r="G20" s="26" t="str">
        <f>IF(OR(OR(ISNUMBER(MATCH(C20,'Mar 21'!$E$2:$E$300,0)),ISNUMBER(MATCH(C20,'Mar 21'!$F$2:$F$300,0))),AND(ISNUMBER(MATCH(D20,'Mar 21'!$H$2:$H$300,0)),(ISNUMBER(MATCH(E20,'Mar 21'!$G$2:$G$300,0))))),"Found","Not Found")</f>
        <v>Not Found</v>
      </c>
      <c r="H20" s="26" t="str">
        <f>IF(OR(OR(ISNUMBER(MATCH(C20,'Mar 22'!$E$2:$E$300,0)),ISNUMBER(MATCH(C20,'Mar 22'!$F$2:$F$300,0))),AND(ISNUMBER(MATCH(D20,'Mar 22'!$H$2:$H$300,0)),(ISNUMBER(MATCH(E20,'Mar 22'!$G$2:$G$300,0))))),"Found","Not Found")</f>
        <v>Not Found</v>
      </c>
      <c r="I20" s="24" t="str">
        <f>IF(OR(OR(ISNUMBER(MATCH(C20,'Mar 23'!$E$2:$E$300,0)),ISNUMBER(MATCH(C20,'Mar 23'!$F$2:$F$300,0))),AND(ISNUMBER(MATCH(D20,'Mar 23'!$H$2:$H$300,0)),(ISNUMBER(MATCH(E20,'Mar 23'!$G$2:$G$300,0))))),"Found","Not Found")</f>
        <v>Not Found</v>
      </c>
      <c r="J20" s="26" t="str">
        <f>IF(OR(OR(ISNUMBER(MATCH(C20,'Mar 24'!$E$2:$E$300,0)),ISNUMBER(MATCH(C20,'Mar 24'!$F$2:$F$300,0))),AND(ISNUMBER(MATCH(D20,'Mar 24'!$H$2:$H$300,0)),(ISNUMBER(MATCH(E20,'Mar 24'!$G$2:$G$300,0))))),"Found","Not Found")</f>
        <v>Not Found</v>
      </c>
      <c r="K20" s="26" t="str">
        <f>IF(OR(OR(ISNUMBER(MATCH(C20,'Mar 25'!$E$2:$E$300,0)),ISNUMBER(MATCH(C20,'Mar 25'!$F$2:$F$300,0))),AND(ISNUMBER(MATCH(D20,'Mar 25'!$H$2:$H$300,0)),(ISNUMBER(MATCH(E20,'Mar 25'!$G$2:$G$300,0))))),"Found","Not Found")</f>
        <v>Not Found</v>
      </c>
      <c r="L20" s="26" t="str">
        <f>IF(OR(OR(ISNUMBER(MATCH(C20,'Mar 26'!$E$2:$E$300,0)),ISNUMBER(MATCH(C20,'Mar 26'!$F$2:$F$300,0))),AND(ISNUMBER(MATCH(D20,'Mar 26'!$H$2:$H$300,0)),(ISNUMBER(MATCH(E20,'Mar 26'!$G$2:$G$300,0))))),"Found","Not Found")</f>
        <v>Not Found</v>
      </c>
      <c r="M20" s="26" t="str">
        <f>IF(OR(OR(ISNUMBER(MATCH(C20,'Mar 27'!$E$2:$E$300,0)),ISNUMBER(MATCH(C20,'Mar 27'!$F$2:$F$300,0))),AND(ISNUMBER(MATCH(D20,'Mar 27'!$H$2:$H$300,0)),(ISNUMBER(MATCH(E20,'Mar 27'!$G$2:$G$300,0))))),"Found","Not Found")</f>
        <v>Not Found</v>
      </c>
      <c r="N20" s="26">
        <f t="shared" si="0"/>
        <v>0</v>
      </c>
    </row>
    <row r="21" spans="1:14" ht="15" customHeight="1">
      <c r="B21" s="26" t="s">
        <v>1415</v>
      </c>
      <c r="C21" s="23"/>
      <c r="D21" s="26" t="s">
        <v>1416</v>
      </c>
      <c r="E21" s="33" t="s">
        <v>1417</v>
      </c>
      <c r="F21" s="26"/>
      <c r="G21" s="26" t="str">
        <f>IF(OR(OR(ISNUMBER(MATCH(C21,'Mar 21'!$E$2:$E$300,0)),ISNUMBER(MATCH(C21,'Mar 21'!$F$2:$F$300,0))),AND(ISNUMBER(MATCH(D21,'Mar 21'!$H$2:$H$300,0)),(ISNUMBER(MATCH(E21,'Mar 21'!$G$2:$G$300,0))))),"Found","Not Found")</f>
        <v>Not Found</v>
      </c>
      <c r="H21" s="26" t="str">
        <f>IF(OR(OR(ISNUMBER(MATCH(C21,'Mar 22'!$E$2:$E$300,0)),ISNUMBER(MATCH(C21,'Mar 22'!$F$2:$F$300,0))),AND(ISNUMBER(MATCH(D21,'Mar 22'!$H$2:$H$300,0)),(ISNUMBER(MATCH(E21,'Mar 22'!$G$2:$G$300,0))))),"Found","Not Found")</f>
        <v>Not Found</v>
      </c>
      <c r="I21" s="24" t="str">
        <f>IF(OR(OR(ISNUMBER(MATCH(C21,'Mar 23'!$E$2:$E$300,0)),ISNUMBER(MATCH(C21,'Mar 23'!$F$2:$F$300,0))),AND(ISNUMBER(MATCH(D21,'Mar 23'!$H$2:$H$300,0)),(ISNUMBER(MATCH(E21,'Mar 23'!$G$2:$G$300,0))))),"Found","Not Found")</f>
        <v>Not Found</v>
      </c>
      <c r="J21" s="26" t="str">
        <f>IF(OR(OR(ISNUMBER(MATCH(C21,'Mar 24'!$E$2:$E$300,0)),ISNUMBER(MATCH(C21,'Mar 24'!$F$2:$F$300,0))),AND(ISNUMBER(MATCH(D21,'Mar 24'!$H$2:$H$300,0)),(ISNUMBER(MATCH(E21,'Mar 24'!$G$2:$G$300,0))))),"Found","Not Found")</f>
        <v>Not Found</v>
      </c>
      <c r="K21" s="26" t="str">
        <f>IF(OR(OR(ISNUMBER(MATCH(C21,'Mar 25'!$E$2:$E$300,0)),ISNUMBER(MATCH(C21,'Mar 25'!$F$2:$F$300,0))),AND(ISNUMBER(MATCH(D21,'Mar 25'!$H$2:$H$300,0)),(ISNUMBER(MATCH(E21,'Mar 25'!$G$2:$G$300,0))))),"Found","Not Found")</f>
        <v>Not Found</v>
      </c>
      <c r="L21" s="26" t="str">
        <f>IF(OR(OR(ISNUMBER(MATCH(C21,'Mar 26'!$E$2:$E$300,0)),ISNUMBER(MATCH(C21,'Mar 26'!$F$2:$F$300,0))),AND(ISNUMBER(MATCH(D21,'Mar 26'!$H$2:$H$300,0)),(ISNUMBER(MATCH(E21,'Mar 26'!$G$2:$G$300,0))))),"Found","Not Found")</f>
        <v>Not Found</v>
      </c>
      <c r="M21" s="26" t="str">
        <f>IF(OR(OR(ISNUMBER(MATCH(C21,'Mar 27'!$E$2:$E$300,0)),ISNUMBER(MATCH(C21,'Mar 27'!$F$2:$F$300,0))),AND(ISNUMBER(MATCH(D21,'Mar 27'!$H$2:$H$300,0)),(ISNUMBER(MATCH(E21,'Mar 27'!$G$2:$G$300,0))))),"Found","Not Found")</f>
        <v>Not Found</v>
      </c>
      <c r="N21" s="26">
        <f t="shared" si="0"/>
        <v>0</v>
      </c>
    </row>
    <row r="22" spans="1:14" ht="15" customHeight="1">
      <c r="B22" s="26" t="s">
        <v>1418</v>
      </c>
      <c r="C22" s="23"/>
      <c r="D22" s="26" t="s">
        <v>955</v>
      </c>
      <c r="E22" s="34" t="s">
        <v>956</v>
      </c>
      <c r="F22" s="26"/>
      <c r="G22" s="26" t="str">
        <f>IF(OR(OR(ISNUMBER(MATCH(C22,'Mar 21'!$E$2:$E$300,0)),ISNUMBER(MATCH(C22,'Mar 21'!$F$2:$F$300,0))),AND(ISNUMBER(MATCH(D22,'Mar 21'!$H$2:$H$300,0)),(ISNUMBER(MATCH(E22,'Mar 21'!$G$2:$G$300,0))))),"Found","Not Found")</f>
        <v>Not Found</v>
      </c>
      <c r="H22" s="26" t="str">
        <f>IF(OR(OR(ISNUMBER(MATCH(C22,'Mar 22'!$E$2:$E$300,0)),ISNUMBER(MATCH(C22,'Mar 22'!$F$2:$F$300,0))),AND(ISNUMBER(MATCH(D22,'Mar 22'!$H$2:$H$300,0)),(ISNUMBER(MATCH(E22,'Mar 22'!$G$2:$G$300,0))))),"Found","Not Found")</f>
        <v>Not Found</v>
      </c>
      <c r="I22" s="24" t="str">
        <f>IF(OR(OR(ISNUMBER(MATCH(C22,'Mar 23'!$E$2:$E$300,0)),ISNUMBER(MATCH(C22,'Mar 23'!$F$2:$F$300,0))),AND(ISNUMBER(MATCH(D22,'Mar 23'!$H$2:$H$300,0)),(ISNUMBER(MATCH(E22,'Mar 23'!$G$2:$G$300,0))))),"Found","Not Found")</f>
        <v>Not Found</v>
      </c>
      <c r="J22" s="26" t="str">
        <f>IF(OR(OR(ISNUMBER(MATCH(C22,'Mar 24'!$E$2:$E$300,0)),ISNUMBER(MATCH(C22,'Mar 24'!$F$2:$F$300,0))),AND(ISNUMBER(MATCH(D22,'Mar 24'!$H$2:$H$300,0)),(ISNUMBER(MATCH(E22,'Mar 24'!$G$2:$G$300,0))))),"Found","Not Found")</f>
        <v>Not Found</v>
      </c>
      <c r="K22" s="26" t="str">
        <f>IF(OR(OR(ISNUMBER(MATCH(C22,'Mar 25'!$E$2:$E$300,0)),ISNUMBER(MATCH(C22,'Mar 25'!$F$2:$F$300,0))),AND(ISNUMBER(MATCH(D22,'Mar 25'!$H$2:$H$300,0)),(ISNUMBER(MATCH(E22,'Mar 25'!$G$2:$G$300,0))))),"Found","Not Found")</f>
        <v>Not Found</v>
      </c>
      <c r="L22" s="26" t="str">
        <f>IF(OR(OR(ISNUMBER(MATCH(C22,'Mar 26'!$E$2:$E$300,0)),ISNUMBER(MATCH(C22,'Mar 26'!$F$2:$F$300,0))),AND(ISNUMBER(MATCH(D22,'Mar 26'!$H$2:$H$300,0)),(ISNUMBER(MATCH(E22,'Mar 26'!$G$2:$G$300,0))))),"Found","Not Found")</f>
        <v>Not Found</v>
      </c>
      <c r="M22" s="26" t="str">
        <f>IF(OR(OR(ISNUMBER(MATCH(C22,'Mar 27'!$E$2:$E$300,0)),ISNUMBER(MATCH(C22,'Mar 27'!$F$2:$F$300,0))),AND(ISNUMBER(MATCH(D22,'Mar 27'!$H$2:$H$300,0)),(ISNUMBER(MATCH(E22,'Mar 27'!$G$2:$G$300,0))))),"Found","Not Found")</f>
        <v>Not Found</v>
      </c>
      <c r="N22" s="26">
        <f t="shared" si="0"/>
        <v>0</v>
      </c>
    </row>
    <row r="23" spans="1:14" ht="15" customHeight="1">
      <c r="B23" s="26" t="s">
        <v>1419</v>
      </c>
      <c r="C23" s="23"/>
      <c r="D23" s="26" t="s">
        <v>1420</v>
      </c>
      <c r="E23" s="35" t="s">
        <v>1421</v>
      </c>
      <c r="F23" s="26"/>
      <c r="G23" s="26" t="str">
        <f>IF(OR(OR(ISNUMBER(MATCH(C23,'Mar 21'!$E$2:$E$300,0)),ISNUMBER(MATCH(C23,'Mar 21'!$F$2:$F$300,0))),AND(ISNUMBER(MATCH(D23,'Mar 21'!$H$2:$H$300,0)),(ISNUMBER(MATCH(E23,'Mar 21'!$G$2:$G$300,0))))),"Found","Not Found")</f>
        <v>Not Found</v>
      </c>
      <c r="H23" s="26" t="str">
        <f>IF(OR(OR(ISNUMBER(MATCH(C23,'Mar 22'!$E$2:$E$300,0)),ISNUMBER(MATCH(C23,'Mar 22'!$F$2:$F$300,0))),AND(ISNUMBER(MATCH(D23,'Mar 22'!$H$2:$H$300,0)),(ISNUMBER(MATCH(E23,'Mar 22'!$G$2:$G$300,0))))),"Found","Not Found")</f>
        <v>Not Found</v>
      </c>
      <c r="I23" s="24" t="str">
        <f>IF(OR(OR(ISNUMBER(MATCH(C23,'Mar 23'!$E$2:$E$300,0)),ISNUMBER(MATCH(C23,'Mar 23'!$F$2:$F$300,0))),AND(ISNUMBER(MATCH(D23,'Mar 23'!$H$2:$H$300,0)),(ISNUMBER(MATCH(E23,'Mar 23'!$G$2:$G$300,0))))),"Found","Not Found")</f>
        <v>Not Found</v>
      </c>
      <c r="J23" s="26" t="str">
        <f>IF(OR(OR(ISNUMBER(MATCH(C23,'Mar 24'!$E$2:$E$300,0)),ISNUMBER(MATCH(C23,'Mar 24'!$F$2:$F$300,0))),AND(ISNUMBER(MATCH(D23,'Mar 24'!$H$2:$H$300,0)),(ISNUMBER(MATCH(E23,'Mar 24'!$G$2:$G$300,0))))),"Found","Not Found")</f>
        <v>Not Found</v>
      </c>
      <c r="K23" s="26" t="str">
        <f>IF(OR(OR(ISNUMBER(MATCH(C23,'Mar 25'!$E$2:$E$300,0)),ISNUMBER(MATCH(C23,'Mar 25'!$F$2:$F$300,0))),AND(ISNUMBER(MATCH(D23,'Mar 25'!$H$2:$H$300,0)),(ISNUMBER(MATCH(E23,'Mar 25'!$G$2:$G$300,0))))),"Found","Not Found")</f>
        <v>Not Found</v>
      </c>
      <c r="L23" s="26" t="str">
        <f>IF(OR(OR(ISNUMBER(MATCH(C23,'Mar 26'!$E$2:$E$300,0)),ISNUMBER(MATCH(C23,'Mar 26'!$F$2:$F$300,0))),AND(ISNUMBER(MATCH(D23,'Mar 26'!$H$2:$H$300,0)),(ISNUMBER(MATCH(E23,'Mar 26'!$G$2:$G$300,0))))),"Found","Not Found")</f>
        <v>Not Found</v>
      </c>
      <c r="M23" s="26" t="str">
        <f>IF(OR(OR(ISNUMBER(MATCH(C23,'Mar 27'!$E$2:$E$300,0)),ISNUMBER(MATCH(C23,'Mar 27'!$F$2:$F$300,0))),AND(ISNUMBER(MATCH(D23,'Mar 27'!$H$2:$H$300,0)),(ISNUMBER(MATCH(E23,'Mar 27'!$G$2:$G$300,0))))),"Found","Not Found")</f>
        <v>Not Found</v>
      </c>
      <c r="N23" s="26">
        <f t="shared" si="0"/>
        <v>0</v>
      </c>
    </row>
    <row r="24" spans="1:14" ht="15" customHeight="1">
      <c r="B24" s="26" t="s">
        <v>1422</v>
      </c>
      <c r="C24" s="23"/>
      <c r="D24" s="26" t="s">
        <v>1423</v>
      </c>
      <c r="E24" s="35" t="s">
        <v>1424</v>
      </c>
      <c r="F24" s="26" t="s">
        <v>1425</v>
      </c>
      <c r="G24" s="26" t="str">
        <f>IF(OR(OR(ISNUMBER(MATCH(C24,'Mar 21'!$E$2:$E$300,0)),ISNUMBER(MATCH(C24,'Mar 21'!$F$2:$F$300,0))),AND(ISNUMBER(MATCH(D24,'Mar 21'!$H$2:$H$300,0)),(ISNUMBER(MATCH(E24,'Mar 21'!$G$2:$G$300,0))))),"Found","Not Found")</f>
        <v>Not Found</v>
      </c>
      <c r="H24" s="26" t="str">
        <f>IF(OR(OR(ISNUMBER(MATCH(C24,'Mar 22'!$E$2:$E$300,0)),ISNUMBER(MATCH(C24,'Mar 22'!$F$2:$F$300,0))),AND(ISNUMBER(MATCH(D24,'Mar 22'!$H$2:$H$300,0)),(ISNUMBER(MATCH(E24,'Mar 22'!$G$2:$G$300,0))))),"Found","Not Found")</f>
        <v>Not Found</v>
      </c>
      <c r="I24" s="24" t="str">
        <f>IF(OR(OR(ISNUMBER(MATCH(C24,'Mar 23'!$E$2:$E$300,0)),ISNUMBER(MATCH(C24,'Mar 23'!$F$2:$F$300,0))),AND(ISNUMBER(MATCH(D24,'Mar 23'!$H$2:$H$300,0)),(ISNUMBER(MATCH(E24,'Mar 23'!$G$2:$G$300,0))))),"Found","Not Found")</f>
        <v>Not Found</v>
      </c>
      <c r="J24" s="26" t="str">
        <f>IF(OR(OR(ISNUMBER(MATCH(C24,'Mar 24'!$E$2:$E$300,0)),ISNUMBER(MATCH(C24,'Mar 24'!$F$2:$F$300,0))),AND(ISNUMBER(MATCH(D24,'Mar 24'!$H$2:$H$300,0)),(ISNUMBER(MATCH(E24,'Mar 24'!$G$2:$G$300,0))))),"Found","Not Found")</f>
        <v>Not Found</v>
      </c>
      <c r="K24" s="26" t="str">
        <f>IF(OR(OR(ISNUMBER(MATCH(C24,'Mar 25'!$E$2:$E$300,0)),ISNUMBER(MATCH(C24,'Mar 25'!$F$2:$F$300,0))),AND(ISNUMBER(MATCH(D24,'Mar 25'!$H$2:$H$300,0)),(ISNUMBER(MATCH(E24,'Mar 25'!$G$2:$G$300,0))))),"Found","Not Found")</f>
        <v>Not Found</v>
      </c>
      <c r="L24" s="26" t="str">
        <f>IF(OR(OR(ISNUMBER(MATCH(C24,'Mar 26'!$E$2:$E$300,0)),ISNUMBER(MATCH(C24,'Mar 26'!$F$2:$F$300,0))),AND(ISNUMBER(MATCH(D24,'Mar 26'!$H$2:$H$300,0)),(ISNUMBER(MATCH(E24,'Mar 26'!$G$2:$G$300,0))))),"Found","Not Found")</f>
        <v>Not Found</v>
      </c>
      <c r="M24" s="26" t="str">
        <f>IF(OR(OR(ISNUMBER(MATCH(C24,'Mar 27'!$E$2:$E$300,0)),ISNUMBER(MATCH(C24,'Mar 27'!$F$2:$F$300,0))),AND(ISNUMBER(MATCH(D24,'Mar 27'!$H$2:$H$300,0)),(ISNUMBER(MATCH(E24,'Mar 27'!$G$2:$G$300,0))))),"Found","Not Found")</f>
        <v>Not Found</v>
      </c>
      <c r="N24" s="26">
        <f t="shared" si="0"/>
        <v>0</v>
      </c>
    </row>
    <row r="25" spans="1:14" ht="15" customHeight="1">
      <c r="B25" s="26" t="s">
        <v>1426</v>
      </c>
      <c r="C25" s="23"/>
      <c r="D25" s="26" t="s">
        <v>1427</v>
      </c>
      <c r="E25" s="36" t="s">
        <v>1428</v>
      </c>
      <c r="F25" s="26" t="s">
        <v>1425</v>
      </c>
      <c r="G25" s="26" t="str">
        <f>IF(OR(OR(ISNUMBER(MATCH(C25,'Mar 21'!$E$2:$E$300,0)),ISNUMBER(MATCH(C25,'Mar 21'!$F$2:$F$300,0))),AND(ISNUMBER(MATCH(D25,'Mar 21'!$H$2:$H$300,0)),(ISNUMBER(MATCH(E25,'Mar 21'!$G$2:$G$300,0))))),"Found","Not Found")</f>
        <v>Not Found</v>
      </c>
      <c r="H25" s="26" t="str">
        <f>IF(OR(OR(ISNUMBER(MATCH(C25,'Mar 22'!$E$2:$E$300,0)),ISNUMBER(MATCH(C25,'Mar 22'!$F$2:$F$300,0))),AND(ISNUMBER(MATCH(D25,'Mar 22'!$H$2:$H$300,0)),(ISNUMBER(MATCH(E25,'Mar 22'!$G$2:$G$300,0))))),"Found","Not Found")</f>
        <v>Not Found</v>
      </c>
      <c r="I25" s="24" t="str">
        <f>IF(OR(OR(ISNUMBER(MATCH(C25,'Mar 23'!$E$2:$E$300,0)),ISNUMBER(MATCH(C25,'Mar 23'!$F$2:$F$300,0))),AND(ISNUMBER(MATCH(D25,'Mar 23'!$H$2:$H$300,0)),(ISNUMBER(MATCH(E25,'Mar 23'!$G$2:$G$300,0))))),"Found","Not Found")</f>
        <v>Not Found</v>
      </c>
      <c r="J25" s="26" t="str">
        <f>IF(OR(OR(ISNUMBER(MATCH(C25,'Mar 24'!$E$2:$E$300,0)),ISNUMBER(MATCH(C25,'Mar 24'!$F$2:$F$300,0))),AND(ISNUMBER(MATCH(D25,'Mar 24'!$H$2:$H$300,0)),(ISNUMBER(MATCH(E25,'Mar 24'!$G$2:$G$300,0))))),"Found","Not Found")</f>
        <v>Not Found</v>
      </c>
      <c r="K25" s="26" t="str">
        <f>IF(OR(OR(ISNUMBER(MATCH(C25,'Mar 25'!$E$2:$E$300,0)),ISNUMBER(MATCH(C25,'Mar 25'!$F$2:$F$300,0))),AND(ISNUMBER(MATCH(D25,'Mar 25'!$H$2:$H$300,0)),(ISNUMBER(MATCH(E25,'Mar 25'!$G$2:$G$300,0))))),"Found","Not Found")</f>
        <v>Not Found</v>
      </c>
      <c r="L25" s="26" t="str">
        <f>IF(OR(OR(ISNUMBER(MATCH(C25,'Mar 26'!$E$2:$E$300,0)),ISNUMBER(MATCH(C25,'Mar 26'!$F$2:$F$300,0))),AND(ISNUMBER(MATCH(D25,'Mar 26'!$H$2:$H$300,0)),(ISNUMBER(MATCH(E25,'Mar 26'!$G$2:$G$300,0))))),"Found","Not Found")</f>
        <v>Not Found</v>
      </c>
      <c r="M25" s="26" t="str">
        <f>IF(OR(OR(ISNUMBER(MATCH(C25,'Mar 27'!$E$2:$E$300,0)),ISNUMBER(MATCH(C25,'Mar 27'!$F$2:$F$300,0))),AND(ISNUMBER(MATCH(D25,'Mar 27'!$H$2:$H$300,0)),(ISNUMBER(MATCH(E25,'Mar 27'!$G$2:$G$300,0))))),"Found","Not Found")</f>
        <v>Not Found</v>
      </c>
      <c r="N25" s="26">
        <f t="shared" si="0"/>
        <v>0</v>
      </c>
    </row>
    <row r="26" spans="1:14" ht="15" customHeight="1">
      <c r="B26" s="26" t="s">
        <v>1429</v>
      </c>
      <c r="C26" s="23"/>
      <c r="D26" s="26" t="s">
        <v>1430</v>
      </c>
      <c r="E26" s="37" t="s">
        <v>1431</v>
      </c>
      <c r="F26" s="26"/>
      <c r="G26" s="26" t="str">
        <f>IF(OR(OR(ISNUMBER(MATCH(C26,'Mar 21'!$E$2:$E$300,0)),ISNUMBER(MATCH(C26,'Mar 21'!$F$2:$F$300,0))),AND(ISNUMBER(MATCH(D26,'Mar 21'!$H$2:$H$300,0)),(ISNUMBER(MATCH(E26,'Mar 21'!$G$2:$G$300,0))))),"Found","Not Found")</f>
        <v>Not Found</v>
      </c>
      <c r="H26" s="26" t="str">
        <f>IF(OR(OR(ISNUMBER(MATCH(C26,'Mar 22'!$E$2:$E$300,0)),ISNUMBER(MATCH(C26,'Mar 22'!$F$2:$F$300,0))),AND(ISNUMBER(MATCH(D26,'Mar 22'!$H$2:$H$300,0)),(ISNUMBER(MATCH(E26,'Mar 22'!$G$2:$G$300,0))))),"Found","Not Found")</f>
        <v>Not Found</v>
      </c>
      <c r="I26" s="24" t="str">
        <f>IF(OR(OR(ISNUMBER(MATCH(C26,'Mar 23'!$E$2:$E$300,0)),ISNUMBER(MATCH(C26,'Mar 23'!$F$2:$F$300,0))),AND(ISNUMBER(MATCH(D26,'Mar 23'!$H$2:$H$300,0)),(ISNUMBER(MATCH(E26,'Mar 23'!$G$2:$G$300,0))))),"Found","Not Found")</f>
        <v>Not Found</v>
      </c>
      <c r="J26" s="26" t="str">
        <f>IF(OR(OR(ISNUMBER(MATCH(C26,'Mar 24'!$E$2:$E$300,0)),ISNUMBER(MATCH(C26,'Mar 24'!$F$2:$F$300,0))),AND(ISNUMBER(MATCH(D26,'Mar 24'!$H$2:$H$300,0)),(ISNUMBER(MATCH(E26,'Mar 24'!$G$2:$G$300,0))))),"Found","Not Found")</f>
        <v>Not Found</v>
      </c>
      <c r="K26" s="26" t="str">
        <f>IF(OR(OR(ISNUMBER(MATCH(C26,'Mar 25'!$E$2:$E$300,0)),ISNUMBER(MATCH(C26,'Mar 25'!$F$2:$F$300,0))),AND(ISNUMBER(MATCH(D26,'Mar 25'!$H$2:$H$300,0)),(ISNUMBER(MATCH(E26,'Mar 25'!$G$2:$G$300,0))))),"Found","Not Found")</f>
        <v>Not Found</v>
      </c>
      <c r="L26" s="26" t="str">
        <f>IF(OR(OR(ISNUMBER(MATCH(C26,'Mar 26'!$E$2:$E$300,0)),ISNUMBER(MATCH(C26,'Mar 26'!$F$2:$F$300,0))),AND(ISNUMBER(MATCH(D26,'Mar 26'!$H$2:$H$300,0)),(ISNUMBER(MATCH(E26,'Mar 26'!$G$2:$G$300,0))))),"Found","Not Found")</f>
        <v>Not Found</v>
      </c>
      <c r="M26" s="26" t="str">
        <f>IF(OR(OR(ISNUMBER(MATCH(C26,'Mar 27'!$E$2:$E$300,0)),ISNUMBER(MATCH(C26,'Mar 27'!$F$2:$F$300,0))),AND(ISNUMBER(MATCH(D26,'Mar 27'!$H$2:$H$300,0)),(ISNUMBER(MATCH(E26,'Mar 27'!$G$2:$G$300,0))))),"Found","Not Found")</f>
        <v>Not Found</v>
      </c>
      <c r="N26" s="26">
        <f t="shared" si="0"/>
        <v>0</v>
      </c>
    </row>
    <row r="27" spans="1:14" ht="15" customHeight="1">
      <c r="B27" s="26" t="s">
        <v>1432</v>
      </c>
      <c r="C27" s="23"/>
      <c r="D27" s="26" t="s">
        <v>1286</v>
      </c>
      <c r="E27" s="38" t="s">
        <v>1287</v>
      </c>
      <c r="F27" s="26"/>
      <c r="G27" s="26" t="str">
        <f>IF(OR(OR(ISNUMBER(MATCH(C27,'Mar 21'!$E$2:$E$300,0)),ISNUMBER(MATCH(C27,'Mar 21'!$F$2:$F$300,0))),AND(ISNUMBER(MATCH(D27,'Mar 21'!$H$2:$H$300,0)),(ISNUMBER(MATCH(E27,'Mar 21'!$G$2:$G$300,0))))),"Found","Not Found")</f>
        <v>Not Found</v>
      </c>
      <c r="H27" s="26" t="str">
        <f>IF(OR(OR(ISNUMBER(MATCH(C27,'Mar 22'!$E$2:$E$300,0)),ISNUMBER(MATCH(C27,'Mar 22'!$F$2:$F$300,0))),AND(ISNUMBER(MATCH(D27,'Mar 22'!$H$2:$H$300,0)),(ISNUMBER(MATCH(E27,'Mar 22'!$G$2:$G$300,0))))),"Found","Not Found")</f>
        <v>Not Found</v>
      </c>
      <c r="I27" s="24" t="str">
        <f>IF(OR(OR(ISNUMBER(MATCH(C27,'Mar 23'!$E$2:$E$300,0)),ISNUMBER(MATCH(C27,'Mar 23'!$F$2:$F$300,0))),AND(ISNUMBER(MATCH(D27,'Mar 23'!$H$2:$H$300,0)),(ISNUMBER(MATCH(E27,'Mar 23'!$G$2:$G$300,0))))),"Found","Not Found")</f>
        <v>Not Found</v>
      </c>
      <c r="J27" s="26" t="str">
        <f>IF(OR(OR(ISNUMBER(MATCH(C27,'Mar 24'!$E$2:$E$300,0)),ISNUMBER(MATCH(C27,'Mar 24'!$F$2:$F$300,0))),AND(ISNUMBER(MATCH(D27,'Mar 24'!$H$2:$H$300,0)),(ISNUMBER(MATCH(E27,'Mar 24'!$G$2:$G$300,0))))),"Found","Not Found")</f>
        <v>Not Found</v>
      </c>
      <c r="K27" s="26" t="str">
        <f>IF(OR(OR(ISNUMBER(MATCH(C27,'Mar 25'!$E$2:$E$300,0)),ISNUMBER(MATCH(C27,'Mar 25'!$F$2:$F$300,0))),AND(ISNUMBER(MATCH(D27,'Mar 25'!$H$2:$H$300,0)),(ISNUMBER(MATCH(E27,'Mar 25'!$G$2:$G$300,0))))),"Found","Not Found")</f>
        <v>Not Found</v>
      </c>
      <c r="L27" s="26" t="str">
        <f>IF(OR(OR(ISNUMBER(MATCH(C27,'Mar 26'!$E$2:$E$300,0)),ISNUMBER(MATCH(C27,'Mar 26'!$F$2:$F$300,0))),AND(ISNUMBER(MATCH(D27,'Mar 26'!$H$2:$H$300,0)),(ISNUMBER(MATCH(E27,'Mar 26'!$G$2:$G$300,0))))),"Found","Not Found")</f>
        <v>Not Found</v>
      </c>
      <c r="M27" s="26" t="str">
        <f>IF(OR(OR(ISNUMBER(MATCH(C27,'Mar 27'!$E$2:$E$300,0)),ISNUMBER(MATCH(C27,'Mar 27'!$F$2:$F$300,0))),AND(ISNUMBER(MATCH(D27,'Mar 27'!$H$2:$H$300,0)),(ISNUMBER(MATCH(E27,'Mar 27'!$G$2:$G$300,0))))),"Found","Not Found")</f>
        <v>Not Found</v>
      </c>
      <c r="N27" s="26">
        <f t="shared" si="0"/>
        <v>0</v>
      </c>
    </row>
    <row r="28" spans="1:14" ht="15" customHeight="1">
      <c r="B28" s="26" t="s">
        <v>1433</v>
      </c>
      <c r="C28" s="23"/>
      <c r="D28" s="26" t="s">
        <v>1434</v>
      </c>
      <c r="E28" s="39" t="s">
        <v>1435</v>
      </c>
      <c r="F28" s="26"/>
      <c r="G28" s="26" t="str">
        <f>IF(OR(OR(ISNUMBER(MATCH(C28,'Mar 21'!$E$2:$E$300,0)),ISNUMBER(MATCH(C28,'Mar 21'!$F$2:$F$300,0))),AND(ISNUMBER(MATCH(D28,'Mar 21'!$H$2:$H$300,0)),(ISNUMBER(MATCH(E28,'Mar 21'!$G$2:$G$300,0))))),"Found","Not Found")</f>
        <v>Not Found</v>
      </c>
      <c r="H28" s="26" t="str">
        <f>IF(OR(OR(ISNUMBER(MATCH(C28,'Mar 22'!$E$2:$E$300,0)),ISNUMBER(MATCH(C28,'Mar 22'!$F$2:$F$300,0))),AND(ISNUMBER(MATCH(D28,'Mar 22'!$H$2:$H$300,0)),(ISNUMBER(MATCH(E28,'Mar 22'!$G$2:$G$300,0))))),"Found","Not Found")</f>
        <v>Not Found</v>
      </c>
      <c r="I28" s="24" t="str">
        <f>IF(OR(OR(ISNUMBER(MATCH(C28,'Mar 23'!$E$2:$E$300,0)),ISNUMBER(MATCH(C28,'Mar 23'!$F$2:$F$300,0))),AND(ISNUMBER(MATCH(D28,'Mar 23'!$H$2:$H$300,0)),(ISNUMBER(MATCH(E28,'Mar 23'!$G$2:$G$300,0))))),"Found","Not Found")</f>
        <v>Not Found</v>
      </c>
      <c r="J28" s="26" t="str">
        <f>IF(OR(OR(ISNUMBER(MATCH(C28,'Mar 24'!$E$2:$E$300,0)),ISNUMBER(MATCH(C28,'Mar 24'!$F$2:$F$300,0))),AND(ISNUMBER(MATCH(D28,'Mar 24'!$H$2:$H$300,0)),(ISNUMBER(MATCH(E28,'Mar 24'!$G$2:$G$300,0))))),"Found","Not Found")</f>
        <v>Not Found</v>
      </c>
      <c r="K28" s="26" t="str">
        <f>IF(OR(OR(ISNUMBER(MATCH(C28,'Mar 25'!$E$2:$E$300,0)),ISNUMBER(MATCH(C28,'Mar 25'!$F$2:$F$300,0))),AND(ISNUMBER(MATCH(D28,'Mar 25'!$H$2:$H$300,0)),(ISNUMBER(MATCH(E28,'Mar 25'!$G$2:$G$300,0))))),"Found","Not Found")</f>
        <v>Not Found</v>
      </c>
      <c r="L28" s="26" t="str">
        <f>IF(OR(OR(ISNUMBER(MATCH(C28,'Mar 26'!$E$2:$E$300,0)),ISNUMBER(MATCH(C28,'Mar 26'!$F$2:$F$300,0))),AND(ISNUMBER(MATCH(D28,'Mar 26'!$H$2:$H$300,0)),(ISNUMBER(MATCH(E28,'Mar 26'!$G$2:$G$300,0))))),"Found","Not Found")</f>
        <v>Not Found</v>
      </c>
      <c r="M28" s="26" t="str">
        <f>IF(OR(OR(ISNUMBER(MATCH(C28,'Mar 27'!$E$2:$E$300,0)),ISNUMBER(MATCH(C28,'Mar 27'!$F$2:$F$300,0))),AND(ISNUMBER(MATCH(D28,'Mar 27'!$H$2:$H$300,0)),(ISNUMBER(MATCH(E28,'Mar 27'!$G$2:$G$300,0))))),"Found","Not Found")</f>
        <v>Not Found</v>
      </c>
      <c r="N28" s="26">
        <f t="shared" si="0"/>
        <v>0</v>
      </c>
    </row>
    <row r="29" spans="1:14" ht="15" customHeight="1">
      <c r="B29" s="26" t="s">
        <v>964</v>
      </c>
      <c r="C29" s="23" t="str">
        <f>VLOOKUP(B29,'PKII Employee Details'!$A$2:$F$600,3,FALSE)</f>
        <v>C790</v>
      </c>
      <c r="D29" s="26" t="s">
        <v>966</v>
      </c>
      <c r="E29" s="40" t="s">
        <v>967</v>
      </c>
      <c r="F29" s="26" t="s">
        <v>1408</v>
      </c>
      <c r="G29" s="26" t="str">
        <f>IF(OR(OR(ISNUMBER(MATCH(C29,'Mar 21'!$E$2:$E$300,0)),ISNUMBER(MATCH(C29,'Mar 21'!$F$2:$F$300,0))),AND(ISNUMBER(MATCH(D29,'Mar 21'!$H$2:$H$300,0)),(ISNUMBER(MATCH(E29,'Mar 21'!$G$2:$G$300,0))))),"Found","Not Found")</f>
        <v>Not Found</v>
      </c>
      <c r="H29" s="26" t="str">
        <f>IF(OR(OR(ISNUMBER(MATCH(C29,'Mar 22'!$E$2:$E$300,0)),ISNUMBER(MATCH(C29,'Mar 22'!$F$2:$F$300,0))),AND(ISNUMBER(MATCH(D29,'Mar 22'!$H$2:$H$300,0)),(ISNUMBER(MATCH(E29,'Mar 22'!$G$2:$G$300,0))))),"Found","Not Found")</f>
        <v>Not Found</v>
      </c>
      <c r="I29" s="24" t="str">
        <f>IF(OR(OR(ISNUMBER(MATCH(C29,'Mar 23'!$E$2:$E$300,0)),ISNUMBER(MATCH(C29,'Mar 23'!$F$2:$F$300,0))),AND(ISNUMBER(MATCH(D29,'Mar 23'!$H$2:$H$300,0)),(ISNUMBER(MATCH(E29,'Mar 23'!$G$2:$G$300,0))))),"Found","Not Found")</f>
        <v>Not Found</v>
      </c>
      <c r="J29" s="26" t="str">
        <f>IF(OR(OR(ISNUMBER(MATCH(C29,'Mar 24'!$E$2:$E$300,0)),ISNUMBER(MATCH(C29,'Mar 24'!$F$2:$F$300,0))),AND(ISNUMBER(MATCH(D29,'Mar 24'!$H$2:$H$300,0)),(ISNUMBER(MATCH(E29,'Mar 24'!$G$2:$G$300,0))))),"Found","Not Found")</f>
        <v>Not Found</v>
      </c>
      <c r="K29" s="26" t="str">
        <f>IF(OR(OR(ISNUMBER(MATCH(C29,'Mar 25'!$E$2:$E$300,0)),ISNUMBER(MATCH(C29,'Mar 25'!$F$2:$F$300,0))),AND(ISNUMBER(MATCH(D29,'Mar 25'!$H$2:$H$300,0)),(ISNUMBER(MATCH(E29,'Mar 25'!$G$2:$G$300,0))))),"Found","Not Found")</f>
        <v>Not Found</v>
      </c>
      <c r="L29" s="26" t="str">
        <f>IF(OR(OR(ISNUMBER(MATCH(C29,'Mar 26'!$E$2:$E$300,0)),ISNUMBER(MATCH(C29,'Mar 26'!$F$2:$F$300,0))),AND(ISNUMBER(MATCH(D29,'Mar 26'!$H$2:$H$300,0)),(ISNUMBER(MATCH(E29,'Mar 26'!$G$2:$G$300,0))))),"Found","Not Found")</f>
        <v>Not Found</v>
      </c>
      <c r="M29" s="26" t="str">
        <f>IF(OR(OR(ISNUMBER(MATCH(C29,'Mar 27'!$E$2:$E$300,0)),ISNUMBER(MATCH(C29,'Mar 27'!$F$2:$F$300,0))),AND(ISNUMBER(MATCH(D29,'Mar 27'!$H$2:$H$300,0)),(ISNUMBER(MATCH(E29,'Mar 27'!$G$2:$G$300,0))))),"Found","Not Found")</f>
        <v>Not Found</v>
      </c>
      <c r="N29" s="26">
        <f t="shared" si="0"/>
        <v>0</v>
      </c>
    </row>
    <row r="30" spans="1:14" ht="15" customHeight="1">
      <c r="B30" s="26" t="s">
        <v>1436</v>
      </c>
      <c r="C30" s="23"/>
      <c r="D30" s="26" t="s">
        <v>70</v>
      </c>
      <c r="E30" s="41" t="s">
        <v>69</v>
      </c>
      <c r="F30" s="26"/>
      <c r="G30" s="26" t="str">
        <f>IF(OR(OR(ISNUMBER(MATCH(C30,'Mar 21'!$E$2:$E$300,0)),ISNUMBER(MATCH(C30,'Mar 21'!$F$2:$F$300,0))),AND(ISNUMBER(MATCH(D30,'Mar 21'!$H$2:$H$300,0)),(ISNUMBER(MATCH(E30,'Mar 21'!$G$2:$G$300,0))))),"Found","Not Found")</f>
        <v>Found</v>
      </c>
      <c r="H30" s="26" t="str">
        <f>IF(OR(OR(ISNUMBER(MATCH(C30,'Mar 22'!$E$2:$E$300,0)),ISNUMBER(MATCH(C30,'Mar 22'!$F$2:$F$300,0))),AND(ISNUMBER(MATCH(D30,'Mar 22'!$H$2:$H$300,0)),(ISNUMBER(MATCH(E30,'Mar 22'!$G$2:$G$300,0))))),"Found","Not Found")</f>
        <v>Found</v>
      </c>
      <c r="I30" s="24" t="str">
        <f>IF(OR(OR(ISNUMBER(MATCH(C30,'Mar 23'!$E$2:$E$300,0)),ISNUMBER(MATCH(C30,'Mar 23'!$F$2:$F$300,0))),AND(ISNUMBER(MATCH(D30,'Mar 23'!$H$2:$H$300,0)),(ISNUMBER(MATCH(E30,'Mar 23'!$G$2:$G$300,0))))),"Found","Not Found")</f>
        <v>Not Found</v>
      </c>
      <c r="J30" s="26" t="str">
        <f>IF(OR(OR(ISNUMBER(MATCH(C30,'Mar 24'!$E$2:$E$300,0)),ISNUMBER(MATCH(C30,'Mar 24'!$F$2:$F$300,0))),AND(ISNUMBER(MATCH(D30,'Mar 24'!$H$2:$H$300,0)),(ISNUMBER(MATCH(E30,'Mar 24'!$G$2:$G$300,0))))),"Found","Not Found")</f>
        <v>Not Found</v>
      </c>
      <c r="K30" s="26" t="str">
        <f>IF(OR(OR(ISNUMBER(MATCH(C30,'Mar 25'!$E$2:$E$300,0)),ISNUMBER(MATCH(C30,'Mar 25'!$F$2:$F$300,0))),AND(ISNUMBER(MATCH(D30,'Mar 25'!$H$2:$H$300,0)),(ISNUMBER(MATCH(E30,'Mar 25'!$G$2:$G$300,0))))),"Found","Not Found")</f>
        <v>Not Found</v>
      </c>
      <c r="L30" s="26" t="str">
        <f>IF(OR(OR(ISNUMBER(MATCH(C30,'Mar 26'!$E$2:$E$300,0)),ISNUMBER(MATCH(C30,'Mar 26'!$F$2:$F$300,0))),AND(ISNUMBER(MATCH(D30,'Mar 26'!$H$2:$H$300,0)),(ISNUMBER(MATCH(E30,'Mar 26'!$G$2:$G$300,0))))),"Found","Not Found")</f>
        <v>Found</v>
      </c>
      <c r="M30" s="26" t="str">
        <f>IF(OR(OR(ISNUMBER(MATCH(C30,'Mar 27'!$E$2:$E$300,0)),ISNUMBER(MATCH(C30,'Mar 27'!$F$2:$F$300,0))),AND(ISNUMBER(MATCH(D30,'Mar 27'!$H$2:$H$300,0)),(ISNUMBER(MATCH(E30,'Mar 27'!$G$2:$G$300,0))))),"Found","Not Found")</f>
        <v>Found</v>
      </c>
      <c r="N30" s="26">
        <f t="shared" si="0"/>
        <v>4</v>
      </c>
    </row>
    <row r="31" spans="1:14" ht="15" customHeight="1">
      <c r="B31" s="26" t="s">
        <v>1437</v>
      </c>
      <c r="C31" s="23"/>
      <c r="D31" s="26" t="s">
        <v>75</v>
      </c>
      <c r="E31" s="39" t="s">
        <v>74</v>
      </c>
      <c r="F31" s="26"/>
      <c r="G31" s="26" t="str">
        <f>IF(OR(OR(ISNUMBER(MATCH(C31,'Mar 21'!$E$2:$E$300,0)),ISNUMBER(MATCH(C31,'Mar 21'!$F$2:$F$300,0))),AND(ISNUMBER(MATCH(D31,'Mar 21'!$H$2:$H$300,0)),(ISNUMBER(MATCH(E31,'Mar 21'!$G$2:$G$300,0))))),"Found","Not Found")</f>
        <v>Found</v>
      </c>
      <c r="H31" s="26" t="str">
        <f>IF(OR(OR(ISNUMBER(MATCH(C31,'Mar 22'!$E$2:$E$300,0)),ISNUMBER(MATCH(C31,'Mar 22'!$F$2:$F$300,0))),AND(ISNUMBER(MATCH(D31,'Mar 22'!$H$2:$H$300,0)),(ISNUMBER(MATCH(E31,'Mar 22'!$G$2:$G$300,0))))),"Found","Not Found")</f>
        <v>Found</v>
      </c>
      <c r="I31" s="24" t="str">
        <f>IF(OR(OR(ISNUMBER(MATCH(C31,'Mar 23'!$E$2:$E$300,0)),ISNUMBER(MATCH(C31,'Mar 23'!$F$2:$F$300,0))),AND(ISNUMBER(MATCH(D31,'Mar 23'!$H$2:$H$300,0)),(ISNUMBER(MATCH(E31,'Mar 23'!$G$2:$G$300,0))))),"Found","Not Found")</f>
        <v>Found</v>
      </c>
      <c r="J31" s="26" t="str">
        <f>IF(OR(OR(ISNUMBER(MATCH(C31,'Mar 24'!$E$2:$E$300,0)),ISNUMBER(MATCH(C31,'Mar 24'!$F$2:$F$300,0))),AND(ISNUMBER(MATCH(D31,'Mar 24'!$H$2:$H$300,0)),(ISNUMBER(MATCH(E31,'Mar 24'!$G$2:$G$300,0))))),"Found","Not Found")</f>
        <v>Not Found</v>
      </c>
      <c r="K31" s="26" t="str">
        <f>IF(OR(OR(ISNUMBER(MATCH(C31,'Mar 25'!$E$2:$E$300,0)),ISNUMBER(MATCH(C31,'Mar 25'!$F$2:$F$300,0))),AND(ISNUMBER(MATCH(D31,'Mar 25'!$H$2:$H$300,0)),(ISNUMBER(MATCH(E31,'Mar 25'!$G$2:$G$300,0))))),"Found","Not Found")</f>
        <v>Found</v>
      </c>
      <c r="L31" s="26" t="str">
        <f>IF(OR(OR(ISNUMBER(MATCH(C31,'Mar 26'!$E$2:$E$300,0)),ISNUMBER(MATCH(C31,'Mar 26'!$F$2:$F$300,0))),AND(ISNUMBER(MATCH(D31,'Mar 26'!$H$2:$H$300,0)),(ISNUMBER(MATCH(E31,'Mar 26'!$G$2:$G$300,0))))),"Found","Not Found")</f>
        <v>Not Found</v>
      </c>
      <c r="M31" s="26" t="str">
        <f>IF(OR(OR(ISNUMBER(MATCH(C31,'Mar 27'!$E$2:$E$300,0)),ISNUMBER(MATCH(C31,'Mar 27'!$F$2:$F$300,0))),AND(ISNUMBER(MATCH(D31,'Mar 27'!$H$2:$H$300,0)),(ISNUMBER(MATCH(E31,'Mar 27'!$G$2:$G$300,0))))),"Found","Not Found")</f>
        <v>Not Found</v>
      </c>
      <c r="N31" s="26">
        <f t="shared" si="0"/>
        <v>4</v>
      </c>
    </row>
    <row r="32" spans="1:14" ht="15" customHeight="1">
      <c r="A32" s="42"/>
      <c r="B32" s="27" t="s">
        <v>1438</v>
      </c>
      <c r="C32" s="43"/>
      <c r="D32" s="26" t="s">
        <v>1439</v>
      </c>
      <c r="E32" s="26" t="s">
        <v>1440</v>
      </c>
      <c r="F32" s="26" t="s">
        <v>1441</v>
      </c>
      <c r="G32" s="26" t="str">
        <f>IF(OR(OR(ISNUMBER(MATCH(C32,'Mar 21'!$E$2:$E$300,0)),ISNUMBER(MATCH(C32,'Mar 21'!$F$2:$F$300,0))),AND(ISNUMBER(MATCH(D32,'Mar 21'!$H$2:$H$300,0)),(ISNUMBER(MATCH(E32,'Mar 21'!$G$2:$G$300,0))))),"Found","Not Found")</f>
        <v>Not Found</v>
      </c>
      <c r="H32" s="26" t="str">
        <f>IF(OR(OR(ISNUMBER(MATCH(C32,'Mar 22'!$E$2:$E$300,0)),ISNUMBER(MATCH(C32,'Mar 22'!$F$2:$F$300,0))),AND(ISNUMBER(MATCH(D32,'Mar 22'!$H$2:$H$300,0)),(ISNUMBER(MATCH(E32,'Mar 22'!$G$2:$G$300,0))))),"Found","Not Found")</f>
        <v>Not Found</v>
      </c>
      <c r="I32" s="24" t="str">
        <f>IF(OR(OR(ISNUMBER(MATCH(C32,'Mar 23'!$E$2:$E$300,0)),ISNUMBER(MATCH(C32,'Mar 23'!$F$2:$F$300,0))),AND(ISNUMBER(MATCH(D32,'Mar 23'!$H$2:$H$300,0)),(ISNUMBER(MATCH(E32,'Mar 23'!$G$2:$G$300,0))))),"Found","Not Found")</f>
        <v>Not Found</v>
      </c>
      <c r="J32" s="26" t="str">
        <f>IF(OR(OR(ISNUMBER(MATCH(C32,'Mar 24'!$E$2:$E$300,0)),ISNUMBER(MATCH(C32,'Mar 24'!$F$2:$F$300,0))),AND(ISNUMBER(MATCH(D32,'Mar 24'!$H$2:$H$300,0)),(ISNUMBER(MATCH(E32,'Mar 24'!$G$2:$G$300,0))))),"Found","Not Found")</f>
        <v>Not Found</v>
      </c>
      <c r="K32" s="26" t="str">
        <f>IF(OR(OR(ISNUMBER(MATCH(C32,'Mar 25'!$E$2:$E$300,0)),ISNUMBER(MATCH(C32,'Mar 25'!$F$2:$F$300,0))),AND(ISNUMBER(MATCH(D32,'Mar 25'!$H$2:$H$300,0)),(ISNUMBER(MATCH(E32,'Mar 25'!$G$2:$G$300,0))))),"Found","Not Found")</f>
        <v>Not Found</v>
      </c>
      <c r="L32" s="26" t="str">
        <f>IF(OR(OR(ISNUMBER(MATCH(C32,'Mar 26'!$E$2:$E$300,0)),ISNUMBER(MATCH(C32,'Mar 26'!$F$2:$F$300,0))),AND(ISNUMBER(MATCH(D32,'Mar 26'!$H$2:$H$300,0)),(ISNUMBER(MATCH(E32,'Mar 26'!$G$2:$G$300,0))))),"Found","Not Found")</f>
        <v>Not Found</v>
      </c>
      <c r="M32" s="26" t="str">
        <f>IF(OR(OR(ISNUMBER(MATCH(C32,'Mar 27'!$E$2:$E$300,0)),ISNUMBER(MATCH(C32,'Mar 27'!$F$2:$F$300,0))),AND(ISNUMBER(MATCH(D32,'Mar 27'!$H$2:$H$300,0)),(ISNUMBER(MATCH(E32,'Mar 27'!$G$2:$G$300,0))))),"Found","Not Found")</f>
        <v>Not Found</v>
      </c>
      <c r="N32" s="26">
        <f t="shared" si="0"/>
        <v>0</v>
      </c>
    </row>
    <row r="33" spans="1:14" ht="15" customHeight="1">
      <c r="A33" s="42"/>
      <c r="B33" s="44" t="s">
        <v>1442</v>
      </c>
      <c r="C33" s="45"/>
      <c r="D33" s="26" t="s">
        <v>1443</v>
      </c>
      <c r="E33" s="26" t="s">
        <v>1444</v>
      </c>
      <c r="F33" s="26"/>
      <c r="G33" s="26" t="str">
        <f>IF(OR(OR(ISNUMBER(MATCH(C33,'Mar 21'!$E$2:$E$300,0)),ISNUMBER(MATCH(C33,'Mar 21'!$F$2:$F$300,0))),AND(ISNUMBER(MATCH(D33,'Mar 21'!$H$2:$H$300,0)),(ISNUMBER(MATCH(E33,'Mar 21'!$G$2:$G$300,0))))),"Found","Not Found")</f>
        <v>Not Found</v>
      </c>
      <c r="H33" s="26" t="str">
        <f>IF(OR(OR(ISNUMBER(MATCH(C33,'Mar 22'!$E$2:$E$300,0)),ISNUMBER(MATCH(C33,'Mar 22'!$F$2:$F$300,0))),AND(ISNUMBER(MATCH(D33,'Mar 22'!$H$2:$H$300,0)),(ISNUMBER(MATCH(E33,'Mar 22'!$G$2:$G$300,0))))),"Found","Not Found")</f>
        <v>Not Found</v>
      </c>
      <c r="I33" s="24" t="str">
        <f>IF(OR(OR(ISNUMBER(MATCH(C33,'Mar 23'!$E$2:$E$300,0)),ISNUMBER(MATCH(C33,'Mar 23'!$F$2:$F$300,0))),AND(ISNUMBER(MATCH(D33,'Mar 23'!$H$2:$H$300,0)),(ISNUMBER(MATCH(E33,'Mar 23'!$G$2:$G$300,0))))),"Found","Not Found")</f>
        <v>Not Found</v>
      </c>
      <c r="J33" s="26" t="str">
        <f>IF(OR(OR(ISNUMBER(MATCH(C33,'Mar 24'!$E$2:$E$300,0)),ISNUMBER(MATCH(C33,'Mar 24'!$F$2:$F$300,0))),AND(ISNUMBER(MATCH(D33,'Mar 24'!$H$2:$H$300,0)),(ISNUMBER(MATCH(E33,'Mar 24'!$G$2:$G$300,0))))),"Found","Not Found")</f>
        <v>Not Found</v>
      </c>
      <c r="K33" s="26" t="str">
        <f>IF(OR(OR(ISNUMBER(MATCH(C33,'Mar 25'!$E$2:$E$300,0)),ISNUMBER(MATCH(C33,'Mar 25'!$F$2:$F$300,0))),AND(ISNUMBER(MATCH(D33,'Mar 25'!$H$2:$H$300,0)),(ISNUMBER(MATCH(E33,'Mar 25'!$G$2:$G$300,0))))),"Found","Not Found")</f>
        <v>Not Found</v>
      </c>
      <c r="L33" s="26" t="str">
        <f>IF(OR(OR(ISNUMBER(MATCH(C33,'Mar 26'!$E$2:$E$300,0)),ISNUMBER(MATCH(C33,'Mar 26'!$F$2:$F$300,0))),AND(ISNUMBER(MATCH(D33,'Mar 26'!$H$2:$H$300,0)),(ISNUMBER(MATCH(E33,'Mar 26'!$G$2:$G$300,0))))),"Found","Not Found")</f>
        <v>Not Found</v>
      </c>
      <c r="M33" s="26" t="str">
        <f>IF(OR(OR(ISNUMBER(MATCH(C33,'Mar 27'!$E$2:$E$300,0)),ISNUMBER(MATCH(C33,'Mar 27'!$F$2:$F$300,0))),AND(ISNUMBER(MATCH(D33,'Mar 27'!$H$2:$H$300,0)),(ISNUMBER(MATCH(E33,'Mar 27'!$G$2:$G$300,0))))),"Found","Not Found")</f>
        <v>Not Found</v>
      </c>
      <c r="N33" s="26">
        <f t="shared" si="0"/>
        <v>0</v>
      </c>
    </row>
    <row r="34" spans="1:14" ht="15" customHeight="1">
      <c r="A34" s="42"/>
      <c r="B34" s="27" t="s">
        <v>1445</v>
      </c>
      <c r="C34" s="45"/>
      <c r="D34" s="26" t="s">
        <v>1446</v>
      </c>
      <c r="E34" s="26" t="s">
        <v>1447</v>
      </c>
      <c r="F34" s="26"/>
      <c r="G34" s="26" t="str">
        <f>IF(OR(OR(ISNUMBER(MATCH(C34,'Mar 21'!$E$2:$E$300,0)),ISNUMBER(MATCH(C34,'Mar 21'!$F$2:$F$300,0))),AND(ISNUMBER(MATCH(D34,'Mar 21'!$H$2:$H$300,0)),(ISNUMBER(MATCH(E34,'Mar 21'!$G$2:$G$300,0))))),"Found","Not Found")</f>
        <v>Not Found</v>
      </c>
      <c r="H34" s="26" t="str">
        <f>IF(OR(OR(ISNUMBER(MATCH(C34,'Mar 22'!$E$2:$E$300,0)),ISNUMBER(MATCH(C34,'Mar 22'!$F$2:$F$300,0))),AND(ISNUMBER(MATCH(D34,'Mar 22'!$H$2:$H$300,0)),(ISNUMBER(MATCH(E34,'Mar 22'!$G$2:$G$300,0))))),"Found","Not Found")</f>
        <v>Not Found</v>
      </c>
      <c r="I34" s="24" t="str">
        <f>IF(OR(OR(ISNUMBER(MATCH(C34,'Mar 23'!$E$2:$E$300,0)),ISNUMBER(MATCH(C34,'Mar 23'!$F$2:$F$300,0))),AND(ISNUMBER(MATCH(D34,'Mar 23'!$H$2:$H$300,0)),(ISNUMBER(MATCH(E34,'Mar 23'!$G$2:$G$300,0))))),"Found","Not Found")</f>
        <v>Not Found</v>
      </c>
      <c r="J34" s="26" t="str">
        <f>IF(OR(OR(ISNUMBER(MATCH(C34,'Mar 24'!$E$2:$E$300,0)),ISNUMBER(MATCH(C34,'Mar 24'!$F$2:$F$300,0))),AND(ISNUMBER(MATCH(D34,'Mar 24'!$H$2:$H$300,0)),(ISNUMBER(MATCH(E34,'Mar 24'!$G$2:$G$300,0))))),"Found","Not Found")</f>
        <v>Not Found</v>
      </c>
      <c r="K34" s="26" t="str">
        <f>IF(OR(OR(ISNUMBER(MATCH(C34,'Mar 25'!$E$2:$E$300,0)),ISNUMBER(MATCH(C34,'Mar 25'!$F$2:$F$300,0))),AND(ISNUMBER(MATCH(D34,'Mar 25'!$H$2:$H$300,0)),(ISNUMBER(MATCH(E34,'Mar 25'!$G$2:$G$300,0))))),"Found","Not Found")</f>
        <v>Not Found</v>
      </c>
      <c r="L34" s="26" t="str">
        <f>IF(OR(OR(ISNUMBER(MATCH(C34,'Mar 26'!$E$2:$E$300,0)),ISNUMBER(MATCH(C34,'Mar 26'!$F$2:$F$300,0))),AND(ISNUMBER(MATCH(D34,'Mar 26'!$H$2:$H$300,0)),(ISNUMBER(MATCH(E34,'Mar 26'!$G$2:$G$300,0))))),"Found","Not Found")</f>
        <v>Not Found</v>
      </c>
      <c r="M34" s="26" t="str">
        <f>IF(OR(OR(ISNUMBER(MATCH(C34,'Mar 27'!$E$2:$E$300,0)),ISNUMBER(MATCH(C34,'Mar 27'!$F$2:$F$300,0))),AND(ISNUMBER(MATCH(D34,'Mar 27'!$H$2:$H$300,0)),(ISNUMBER(MATCH(E34,'Mar 27'!$G$2:$G$300,0))))),"Found","Not Found")</f>
        <v>Not Found</v>
      </c>
      <c r="N34" s="26">
        <f t="shared" si="0"/>
        <v>0</v>
      </c>
    </row>
    <row r="35" spans="1:14" ht="15" customHeight="1">
      <c r="A35" s="42"/>
      <c r="B35" s="27" t="s">
        <v>1448</v>
      </c>
      <c r="C35" s="45" t="s">
        <v>113</v>
      </c>
      <c r="D35" s="26" t="s">
        <v>1449</v>
      </c>
      <c r="E35" s="26" t="s">
        <v>1450</v>
      </c>
      <c r="F35" s="26"/>
      <c r="G35" s="26" t="str">
        <f>IF(OR(OR(ISNUMBER(MATCH(C35,'Mar 21'!$E$2:$E$300,0)),ISNUMBER(MATCH(C35,'Mar 21'!$F$2:$F$300,0))),AND(ISNUMBER(MATCH(D35,'Mar 21'!$H$2:$H$300,0)),(ISNUMBER(MATCH(E35,'Mar 21'!$G$2:$G$300,0))))),"Found","Not Found")</f>
        <v>Not Found</v>
      </c>
      <c r="H35" s="26" t="str">
        <f>IF(OR(OR(ISNUMBER(MATCH(C35,'Mar 22'!$E$2:$E$300,0)),ISNUMBER(MATCH(C35,'Mar 22'!$F$2:$F$300,0))),AND(ISNUMBER(MATCH(D35,'Mar 22'!$H$2:$H$300,0)),(ISNUMBER(MATCH(E35,'Mar 22'!$G$2:$G$300,0))))),"Found","Not Found")</f>
        <v>Found</v>
      </c>
      <c r="I35" s="24" t="str">
        <f>IF(OR(OR(ISNUMBER(MATCH(C35,'Mar 23'!$E$2:$E$300,0)),ISNUMBER(MATCH(C35,'Mar 23'!$F$2:$F$300,0))),AND(ISNUMBER(MATCH(D35,'Mar 23'!$H$2:$H$300,0)),(ISNUMBER(MATCH(E35,'Mar 23'!$G$2:$G$300,0))))),"Found","Not Found")</f>
        <v>Not Found</v>
      </c>
      <c r="J35" s="26" t="str">
        <f>IF(OR(OR(ISNUMBER(MATCH(C35,'Mar 24'!$E$2:$E$300,0)),ISNUMBER(MATCH(C35,'Mar 24'!$F$2:$F$300,0))),AND(ISNUMBER(MATCH(D35,'Mar 24'!$H$2:$H$300,0)),(ISNUMBER(MATCH(E35,'Mar 24'!$G$2:$G$300,0))))),"Found","Not Found")</f>
        <v>Not Found</v>
      </c>
      <c r="K35" s="26" t="str">
        <f>IF(OR(OR(ISNUMBER(MATCH(C35,'Mar 25'!$E$2:$E$300,0)),ISNUMBER(MATCH(C35,'Mar 25'!$F$2:$F$300,0))),AND(ISNUMBER(MATCH(D35,'Mar 25'!$H$2:$H$300,0)),(ISNUMBER(MATCH(E35,'Mar 25'!$G$2:$G$300,0))))),"Found","Not Found")</f>
        <v>Found</v>
      </c>
      <c r="L35" s="26" t="str">
        <f>IF(OR(OR(ISNUMBER(MATCH(C35,'Mar 26'!$E$2:$E$300,0)),ISNUMBER(MATCH(C35,'Mar 26'!$F$2:$F$300,0))),AND(ISNUMBER(MATCH(D35,'Mar 26'!$H$2:$H$300,0)),(ISNUMBER(MATCH(E35,'Mar 26'!$G$2:$G$300,0))))),"Found","Not Found")</f>
        <v>Not Found</v>
      </c>
      <c r="M35" s="26" t="str">
        <f>IF(OR(OR(ISNUMBER(MATCH(C35,'Mar 27'!$E$2:$E$300,0)),ISNUMBER(MATCH(C35,'Mar 27'!$F$2:$F$300,0))),AND(ISNUMBER(MATCH(D35,'Mar 27'!$H$2:$H$300,0)),(ISNUMBER(MATCH(E35,'Mar 27'!$G$2:$G$300,0))))),"Found","Not Found")</f>
        <v>Found</v>
      </c>
      <c r="N35" s="26">
        <f t="shared" si="0"/>
        <v>3</v>
      </c>
    </row>
    <row r="36" spans="1:14" ht="15" customHeight="1">
      <c r="B36" s="46" t="s">
        <v>429</v>
      </c>
      <c r="C36" s="45" t="s">
        <v>44</v>
      </c>
      <c r="D36" s="29" t="s">
        <v>428</v>
      </c>
      <c r="E36" s="29" t="s">
        <v>239</v>
      </c>
      <c r="F36" s="26"/>
      <c r="G36" s="26" t="str">
        <f>IF(OR(OR(ISNUMBER(MATCH(C36,'Mar 21'!$E$2:$E$300,0)),ISNUMBER(MATCH(C36,'Mar 21'!$F$2:$F$300,0))),AND(ISNUMBER(MATCH(D36,'Mar 21'!$H$2:$H$300,0)),(ISNUMBER(MATCH(E36,'Mar 21'!$G$2:$G$300,0))))),"Found","Not Found")</f>
        <v>Found</v>
      </c>
      <c r="H36" s="26" t="str">
        <f>IF(OR(OR(ISNUMBER(MATCH(C36,'Mar 22'!$E$2:$E$300,0)),ISNUMBER(MATCH(C36,'Mar 22'!$F$2:$F$300,0))),AND(ISNUMBER(MATCH(D36,'Mar 22'!$H$2:$H$300,0)),(ISNUMBER(MATCH(E36,'Mar 22'!$G$2:$G$300,0))))),"Found","Not Found")</f>
        <v>Not Found</v>
      </c>
      <c r="I36" s="24" t="str">
        <f>IF(OR(OR(ISNUMBER(MATCH(C36,'Mar 23'!$E$2:$E$300,0)),ISNUMBER(MATCH(C36,'Mar 23'!$F$2:$F$300,0))),AND(ISNUMBER(MATCH(D36,'Mar 23'!$H$2:$H$300,0)),(ISNUMBER(MATCH(E36,'Mar 23'!$G$2:$G$300,0))))),"Found","Not Found")</f>
        <v>Found</v>
      </c>
      <c r="J36" s="26" t="str">
        <f>IF(OR(OR(ISNUMBER(MATCH(C36,'Mar 24'!$E$2:$E$300,0)),ISNUMBER(MATCH(C36,'Mar 24'!$F$2:$F$300,0))),AND(ISNUMBER(MATCH(D36,'Mar 24'!$H$2:$H$300,0)),(ISNUMBER(MATCH(E36,'Mar 24'!$G$2:$G$300,0))))),"Found","Not Found")</f>
        <v>Found</v>
      </c>
      <c r="K36" s="26" t="str">
        <f>IF(OR(OR(ISNUMBER(MATCH(C36,'Mar 25'!$E$2:$E$300,0)),ISNUMBER(MATCH(C36,'Mar 25'!$F$2:$F$300,0))),AND(ISNUMBER(MATCH(D36,'Mar 25'!$H$2:$H$300,0)),(ISNUMBER(MATCH(E36,'Mar 25'!$G$2:$G$300,0))))),"Found","Not Found")</f>
        <v>Not Found</v>
      </c>
      <c r="L36" s="26" t="str">
        <f>IF(OR(OR(ISNUMBER(MATCH(C36,'Mar 26'!$E$2:$E$300,0)),ISNUMBER(MATCH(C36,'Mar 26'!$F$2:$F$300,0))),AND(ISNUMBER(MATCH(D36,'Mar 26'!$H$2:$H$300,0)),(ISNUMBER(MATCH(E36,'Mar 26'!$G$2:$G$300,0))))),"Found","Not Found")</f>
        <v>Not Found</v>
      </c>
      <c r="M36" s="26" t="str">
        <f>IF(OR(OR(ISNUMBER(MATCH(C36,'Mar 27'!$E$2:$E$300,0)),ISNUMBER(MATCH(C36,'Mar 27'!$F$2:$F$300,0))),AND(ISNUMBER(MATCH(D36,'Mar 27'!$H$2:$H$300,0)),(ISNUMBER(MATCH(E36,'Mar 27'!$G$2:$G$300,0))))),"Found","Not Found")</f>
        <v>Found</v>
      </c>
      <c r="N36" s="26">
        <f t="shared" si="0"/>
        <v>4</v>
      </c>
    </row>
    <row r="37" spans="1:14" ht="15" customHeight="1">
      <c r="B37" s="44" t="s">
        <v>1451</v>
      </c>
      <c r="C37" s="45" t="s">
        <v>119</v>
      </c>
      <c r="D37" s="26" t="s">
        <v>1452</v>
      </c>
      <c r="E37" s="29" t="s">
        <v>1453</v>
      </c>
      <c r="F37" s="26"/>
      <c r="G37" s="26" t="str">
        <f>IF(OR(OR(ISNUMBER(MATCH(C37,'Mar 21'!$E$2:$E$300,0)),ISNUMBER(MATCH(C37,'Mar 21'!$F$2:$F$300,0))),AND(ISNUMBER(MATCH(D37,'Mar 21'!$H$2:$H$300,0)),(ISNUMBER(MATCH(E37,'Mar 21'!$G$2:$G$300,0))))),"Found","Not Found")</f>
        <v>Not Found</v>
      </c>
      <c r="H37" s="26" t="str">
        <f>IF(OR(OR(ISNUMBER(MATCH(C37,'Mar 22'!$E$2:$E$300,0)),ISNUMBER(MATCH(C37,'Mar 22'!$F$2:$F$300,0))),AND(ISNUMBER(MATCH(D37,'Mar 22'!$H$2:$H$300,0)),(ISNUMBER(MATCH(E37,'Mar 22'!$G$2:$G$300,0))))),"Found","Not Found")</f>
        <v>Found</v>
      </c>
      <c r="I37" s="24" t="str">
        <f>IF(OR(OR(ISNUMBER(MATCH(C37,'Mar 23'!$E$2:$E$300,0)),ISNUMBER(MATCH(C37,'Mar 23'!$F$2:$F$300,0))),AND(ISNUMBER(MATCH(D37,'Mar 23'!$H$2:$H$300,0)),(ISNUMBER(MATCH(E37,'Mar 23'!$G$2:$G$300,0))))),"Found","Not Found")</f>
        <v>Not Found</v>
      </c>
      <c r="J37" s="26" t="str">
        <f>IF(OR(OR(ISNUMBER(MATCH(C37,'Mar 24'!$E$2:$E$300,0)),ISNUMBER(MATCH(C37,'Mar 24'!$F$2:$F$300,0))),AND(ISNUMBER(MATCH(D37,'Mar 24'!$H$2:$H$300,0)),(ISNUMBER(MATCH(E37,'Mar 24'!$G$2:$G$300,0))))),"Found","Not Found")</f>
        <v>Found</v>
      </c>
      <c r="K37" s="26" t="str">
        <f>IF(OR(OR(ISNUMBER(MATCH(C37,'Mar 25'!$E$2:$E$300,0)),ISNUMBER(MATCH(C37,'Mar 25'!$F$2:$F$300,0))),AND(ISNUMBER(MATCH(D37,'Mar 25'!$H$2:$H$300,0)),(ISNUMBER(MATCH(E37,'Mar 25'!$G$2:$G$300,0))))),"Found","Not Found")</f>
        <v>Not Found</v>
      </c>
      <c r="L37" s="26" t="str">
        <f>IF(OR(OR(ISNUMBER(MATCH(C37,'Mar 26'!$E$2:$E$300,0)),ISNUMBER(MATCH(C37,'Mar 26'!$F$2:$F$300,0))),AND(ISNUMBER(MATCH(D37,'Mar 26'!$H$2:$H$300,0)),(ISNUMBER(MATCH(E37,'Mar 26'!$G$2:$G$300,0))))),"Found","Not Found")</f>
        <v>Not Found</v>
      </c>
      <c r="M37" s="26" t="str">
        <f>IF(OR(OR(ISNUMBER(MATCH(C37,'Mar 27'!$E$2:$E$300,0)),ISNUMBER(MATCH(C37,'Mar 27'!$F$2:$F$300,0))),AND(ISNUMBER(MATCH(D37,'Mar 27'!$H$2:$H$300,0)),(ISNUMBER(MATCH(E37,'Mar 27'!$G$2:$G$300,0))))),"Found","Not Found")</f>
        <v>Not Found</v>
      </c>
      <c r="N37" s="26">
        <f t="shared" si="0"/>
        <v>2</v>
      </c>
    </row>
    <row r="38" spans="1:14" ht="15" customHeight="1">
      <c r="B38" s="44" t="s">
        <v>1454</v>
      </c>
      <c r="C38" s="45" t="s">
        <v>91</v>
      </c>
      <c r="D38" s="29" t="s">
        <v>1455</v>
      </c>
      <c r="E38" s="29" t="s">
        <v>1456</v>
      </c>
      <c r="F38" s="26"/>
      <c r="G38" s="26" t="str">
        <f>IF(OR(OR(ISNUMBER(MATCH(C38,'Mar 21'!$E$2:$E$300,0)),ISNUMBER(MATCH(C38,'Mar 21'!$F$2:$F$300,0))),AND(ISNUMBER(MATCH(D38,'Mar 21'!$H$2:$H$300,0)),(ISNUMBER(MATCH(E38,'Mar 21'!$G$2:$G$300,0))))),"Found","Not Found")</f>
        <v>Found</v>
      </c>
      <c r="H38" s="26" t="str">
        <f>IF(OR(OR(ISNUMBER(MATCH(C38,'Mar 22'!$E$2:$E$300,0)),ISNUMBER(MATCH(C38,'Mar 22'!$F$2:$F$300,0))),AND(ISNUMBER(MATCH(D38,'Mar 22'!$H$2:$H$300,0)),(ISNUMBER(MATCH(E38,'Mar 22'!$G$2:$G$300,0))))),"Found","Not Found")</f>
        <v>Found</v>
      </c>
      <c r="I38" s="24" t="str">
        <f>IF(OR(OR(ISNUMBER(MATCH(C38,'Mar 23'!$E$2:$E$300,0)),ISNUMBER(MATCH(C38,'Mar 23'!$F$2:$F$300,0))),AND(ISNUMBER(MATCH(D38,'Mar 23'!$H$2:$H$300,0)),(ISNUMBER(MATCH(E38,'Mar 23'!$G$2:$G$300,0))))),"Found","Not Found")</f>
        <v>Found</v>
      </c>
      <c r="J38" s="26" t="str">
        <f>IF(OR(OR(ISNUMBER(MATCH(C38,'Mar 24'!$E$2:$E$300,0)),ISNUMBER(MATCH(C38,'Mar 24'!$F$2:$F$300,0))),AND(ISNUMBER(MATCH(D38,'Mar 24'!$H$2:$H$300,0)),(ISNUMBER(MATCH(E38,'Mar 24'!$G$2:$G$300,0))))),"Found","Not Found")</f>
        <v>Found</v>
      </c>
      <c r="K38" s="26" t="str">
        <f>IF(OR(OR(ISNUMBER(MATCH(C38,'Mar 25'!$E$2:$E$300,0)),ISNUMBER(MATCH(C38,'Mar 25'!$F$2:$F$300,0))),AND(ISNUMBER(MATCH(D38,'Mar 25'!$H$2:$H$300,0)),(ISNUMBER(MATCH(E38,'Mar 25'!$G$2:$G$300,0))))),"Found","Not Found")</f>
        <v>Found</v>
      </c>
      <c r="L38" s="26" t="str">
        <f>IF(OR(OR(ISNUMBER(MATCH(C38,'Mar 26'!$E$2:$E$300,0)),ISNUMBER(MATCH(C38,'Mar 26'!$F$2:$F$300,0))),AND(ISNUMBER(MATCH(D38,'Mar 26'!$H$2:$H$300,0)),(ISNUMBER(MATCH(E38,'Mar 26'!$G$2:$G$300,0))))),"Found","Not Found")</f>
        <v>Found</v>
      </c>
      <c r="M38" s="26" t="str">
        <f>IF(OR(OR(ISNUMBER(MATCH(C38,'Mar 27'!$E$2:$E$300,0)),ISNUMBER(MATCH(C38,'Mar 27'!$F$2:$F$300,0))),AND(ISNUMBER(MATCH(D38,'Mar 27'!$H$2:$H$300,0)),(ISNUMBER(MATCH(E38,'Mar 27'!$G$2:$G$300,0))))),"Found","Not Found")</f>
        <v>Not Found</v>
      </c>
      <c r="N38" s="26">
        <f t="shared" si="0"/>
        <v>6</v>
      </c>
    </row>
    <row r="39" spans="1:14" ht="15" customHeight="1">
      <c r="B39" s="27" t="s">
        <v>1457</v>
      </c>
      <c r="C39" s="45" t="s">
        <v>1458</v>
      </c>
      <c r="D39" s="26" t="s">
        <v>148</v>
      </c>
      <c r="E39" s="26" t="s">
        <v>147</v>
      </c>
      <c r="F39" s="26"/>
      <c r="G39" s="26" t="str">
        <f>IF(OR(OR(ISNUMBER(MATCH(C39,'Mar 21'!$E$2:$E$300,0)),ISNUMBER(MATCH(C39,'Mar 21'!$F$2:$F$300,0))),AND(ISNUMBER(MATCH(D39,'Mar 21'!$H$2:$H$300,0)),(ISNUMBER(MATCH(E39,'Mar 21'!$G$2:$G$300,0))))),"Found","Not Found")</f>
        <v>Found</v>
      </c>
      <c r="H39" s="26" t="str">
        <f>IF(OR(OR(ISNUMBER(MATCH(C39,'Mar 22'!$E$2:$E$300,0)),ISNUMBER(MATCH(C39,'Mar 22'!$F$2:$F$300,0))),AND(ISNUMBER(MATCH(D39,'Mar 22'!$H$2:$H$300,0)),(ISNUMBER(MATCH(E39,'Mar 22'!$G$2:$G$300,0))))),"Found","Not Found")</f>
        <v>Found</v>
      </c>
      <c r="I39" s="24" t="str">
        <f>IF(OR(OR(ISNUMBER(MATCH(C39,'Mar 23'!$E$2:$E$300,0)),ISNUMBER(MATCH(C39,'Mar 23'!$F$2:$F$300,0))),AND(ISNUMBER(MATCH(D39,'Mar 23'!$H$2:$H$300,0)),(ISNUMBER(MATCH(E39,'Mar 23'!$G$2:$G$300,0))))),"Found","Not Found")</f>
        <v>Found</v>
      </c>
      <c r="J39" s="26" t="str">
        <f>IF(OR(OR(ISNUMBER(MATCH(C39,'Mar 24'!$E$2:$E$300,0)),ISNUMBER(MATCH(C39,'Mar 24'!$F$2:$F$300,0))),AND(ISNUMBER(MATCH(D39,'Mar 24'!$H$2:$H$300,0)),(ISNUMBER(MATCH(E39,'Mar 24'!$G$2:$G$300,0))))),"Found","Not Found")</f>
        <v>Found</v>
      </c>
      <c r="K39" s="26" t="str">
        <f>IF(OR(OR(ISNUMBER(MATCH(C39,'Mar 25'!$E$2:$E$300,0)),ISNUMBER(MATCH(C39,'Mar 25'!$F$2:$F$300,0))),AND(ISNUMBER(MATCH(D39,'Mar 25'!$H$2:$H$300,0)),(ISNUMBER(MATCH(E39,'Mar 25'!$G$2:$G$300,0))))),"Found","Not Found")</f>
        <v>Found</v>
      </c>
      <c r="L39" s="26" t="str">
        <f>IF(OR(OR(ISNUMBER(MATCH(C39,'Mar 26'!$E$2:$E$300,0)),ISNUMBER(MATCH(C39,'Mar 26'!$F$2:$F$300,0))),AND(ISNUMBER(MATCH(D39,'Mar 26'!$H$2:$H$300,0)),(ISNUMBER(MATCH(E39,'Mar 26'!$G$2:$G$300,0))))),"Found","Not Found")</f>
        <v>Not Found</v>
      </c>
      <c r="M39" s="26" t="str">
        <f>IF(OR(OR(ISNUMBER(MATCH(C39,'Mar 27'!$E$2:$E$300,0)),ISNUMBER(MATCH(C39,'Mar 27'!$F$2:$F$300,0))),AND(ISNUMBER(MATCH(D39,'Mar 27'!$H$2:$H$300,0)),(ISNUMBER(MATCH(E39,'Mar 27'!$G$2:$G$300,0))))),"Found","Not Found")</f>
        <v>Found</v>
      </c>
      <c r="N39" s="26">
        <f t="shared" si="0"/>
        <v>6</v>
      </c>
    </row>
    <row r="40" spans="1:14" ht="15" customHeight="1">
      <c r="B40" s="27" t="s">
        <v>1459</v>
      </c>
      <c r="C40" s="47" t="s">
        <v>1460</v>
      </c>
      <c r="D40" s="26" t="s">
        <v>1461</v>
      </c>
      <c r="E40" s="26" t="s">
        <v>1462</v>
      </c>
      <c r="F40" s="26"/>
      <c r="G40" s="26" t="str">
        <f>IF(OR(OR(ISNUMBER(MATCH(C40,'Mar 21'!$E$2:$E$300,0)),ISNUMBER(MATCH(C40,'Mar 21'!$F$2:$F$300,0))),AND(ISNUMBER(MATCH(D40,'Mar 21'!$H$2:$H$300,0)),(ISNUMBER(MATCH(E40,'Mar 21'!$G$2:$G$300,0))))),"Found","Not Found")</f>
        <v>Found</v>
      </c>
      <c r="H40" s="26" t="str">
        <f>IF(OR(OR(ISNUMBER(MATCH(C40,'Mar 22'!$E$2:$E$300,0)),ISNUMBER(MATCH(C40,'Mar 22'!$F$2:$F$300,0))),AND(ISNUMBER(MATCH(D40,'Mar 22'!$H$2:$H$300,0)),(ISNUMBER(MATCH(E40,'Mar 22'!$G$2:$G$300,0))))),"Found","Not Found")</f>
        <v>Found</v>
      </c>
      <c r="I40" s="24" t="str">
        <f>IF(OR(OR(ISNUMBER(MATCH(C40,'Mar 23'!$E$2:$E$300,0)),ISNUMBER(MATCH(C40,'Mar 23'!$F$2:$F$300,0))),AND(ISNUMBER(MATCH(D40,'Mar 23'!$H$2:$H$300,0)),(ISNUMBER(MATCH(E40,'Mar 23'!$G$2:$G$300,0))))),"Found","Not Found")</f>
        <v>Found</v>
      </c>
      <c r="J40" s="26" t="str">
        <f>IF(OR(OR(ISNUMBER(MATCH(C40,'Mar 24'!$E$2:$E$300,0)),ISNUMBER(MATCH(C40,'Mar 24'!$F$2:$F$300,0))),AND(ISNUMBER(MATCH(D40,'Mar 24'!$H$2:$H$300,0)),(ISNUMBER(MATCH(E40,'Mar 24'!$G$2:$G$300,0))))),"Found","Not Found")</f>
        <v>Found</v>
      </c>
      <c r="K40" s="26" t="str">
        <f>IF(OR(OR(ISNUMBER(MATCH(C40,'Mar 25'!$E$2:$E$300,0)),ISNUMBER(MATCH(C40,'Mar 25'!$F$2:$F$300,0))),AND(ISNUMBER(MATCH(D40,'Mar 25'!$H$2:$H$300,0)),(ISNUMBER(MATCH(E40,'Mar 25'!$G$2:$G$300,0))))),"Found","Not Found")</f>
        <v>Found</v>
      </c>
      <c r="L40" s="26" t="str">
        <f>IF(OR(OR(ISNUMBER(MATCH(C40,'Mar 26'!$E$2:$E$300,0)),ISNUMBER(MATCH(C40,'Mar 26'!$F$2:$F$300,0))),AND(ISNUMBER(MATCH(D40,'Mar 26'!$H$2:$H$300,0)),(ISNUMBER(MATCH(E40,'Mar 26'!$G$2:$G$300,0))))),"Found","Not Found")</f>
        <v>Found</v>
      </c>
      <c r="M40" s="26" t="str">
        <f>IF(OR(OR(ISNUMBER(MATCH(C40,'Mar 27'!$E$2:$E$300,0)),ISNUMBER(MATCH(C40,'Mar 27'!$F$2:$F$300,0))),AND(ISNUMBER(MATCH(D40,'Mar 27'!$H$2:$H$300,0)),(ISNUMBER(MATCH(E40,'Mar 27'!$G$2:$G$300,0))))),"Found","Not Found")</f>
        <v>Found</v>
      </c>
      <c r="N40" s="26">
        <f t="shared" si="0"/>
        <v>7</v>
      </c>
    </row>
    <row r="41" spans="1:14" ht="15" customHeight="1">
      <c r="B41" s="27" t="s">
        <v>1463</v>
      </c>
      <c r="C41" s="47" t="s">
        <v>111</v>
      </c>
      <c r="D41" s="26" t="s">
        <v>48</v>
      </c>
      <c r="E41" s="26" t="s">
        <v>47</v>
      </c>
      <c r="F41" s="26"/>
      <c r="G41" s="26" t="str">
        <f>IF(OR(OR(ISNUMBER(MATCH(C41,'Mar 21'!$E$2:$E$300,0)),ISNUMBER(MATCH(C41,'Mar 21'!$F$2:$F$300,0))),AND(ISNUMBER(MATCH(D41,'Mar 21'!$H$2:$H$300,0)),(ISNUMBER(MATCH(E41,'Mar 21'!$G$2:$G$300,0))))),"Found","Not Found")</f>
        <v>Found</v>
      </c>
      <c r="H41" s="26" t="str">
        <f>IF(OR(OR(ISNUMBER(MATCH(C41,'Mar 22'!$E$2:$E$300,0)),ISNUMBER(MATCH(C41,'Mar 22'!$F$2:$F$300,0))),AND(ISNUMBER(MATCH(D41,'Mar 22'!$H$2:$H$300,0)),(ISNUMBER(MATCH(E41,'Mar 22'!$G$2:$G$300,0))))),"Found","Not Found")</f>
        <v>Found</v>
      </c>
      <c r="I41" s="24" t="str">
        <f>IF(OR(OR(ISNUMBER(MATCH(C41,'Mar 23'!$E$2:$E$300,0)),ISNUMBER(MATCH(C41,'Mar 23'!$F$2:$F$300,0))),AND(ISNUMBER(MATCH(D41,'Mar 23'!$H$2:$H$300,0)),(ISNUMBER(MATCH(E41,'Mar 23'!$G$2:$G$300,0))))),"Found","Not Found")</f>
        <v>Found</v>
      </c>
      <c r="J41" s="26" t="str">
        <f>IF(OR(OR(ISNUMBER(MATCH(C41,'Mar 24'!$E$2:$E$300,0)),ISNUMBER(MATCH(C41,'Mar 24'!$F$2:$F$300,0))),AND(ISNUMBER(MATCH(D41,'Mar 24'!$H$2:$H$300,0)),(ISNUMBER(MATCH(E41,'Mar 24'!$G$2:$G$300,0))))),"Found","Not Found")</f>
        <v>Found</v>
      </c>
      <c r="K41" s="26" t="str">
        <f>IF(OR(OR(ISNUMBER(MATCH(C41,'Mar 25'!$E$2:$E$300,0)),ISNUMBER(MATCH(C41,'Mar 25'!$F$2:$F$300,0))),AND(ISNUMBER(MATCH(D41,'Mar 25'!$H$2:$H$300,0)),(ISNUMBER(MATCH(E41,'Mar 25'!$G$2:$G$300,0))))),"Found","Not Found")</f>
        <v>Found</v>
      </c>
      <c r="L41" s="26" t="str">
        <f>IF(OR(OR(ISNUMBER(MATCH(C41,'Mar 26'!$E$2:$E$300,0)),ISNUMBER(MATCH(C41,'Mar 26'!$F$2:$F$300,0))),AND(ISNUMBER(MATCH(D41,'Mar 26'!$H$2:$H$300,0)),(ISNUMBER(MATCH(E41,'Mar 26'!$G$2:$G$300,0))))),"Found","Not Found")</f>
        <v>Not Found</v>
      </c>
      <c r="M41" s="26" t="str">
        <f>IF(OR(OR(ISNUMBER(MATCH(C41,'Mar 27'!$E$2:$E$300,0)),ISNUMBER(MATCH(C41,'Mar 27'!$F$2:$F$300,0))),AND(ISNUMBER(MATCH(D41,'Mar 27'!$H$2:$H$300,0)),(ISNUMBER(MATCH(E41,'Mar 27'!$G$2:$G$300,0))))),"Found","Not Found")</f>
        <v>Found</v>
      </c>
      <c r="N41" s="26">
        <f t="shared" si="0"/>
        <v>6</v>
      </c>
    </row>
    <row r="42" spans="1:14" ht="15" customHeight="1">
      <c r="B42" s="27" t="s">
        <v>1464</v>
      </c>
      <c r="C42" s="47" t="s">
        <v>1465</v>
      </c>
      <c r="D42" s="26" t="s">
        <v>24</v>
      </c>
      <c r="E42" s="26" t="s">
        <v>23</v>
      </c>
      <c r="F42" s="26"/>
      <c r="G42" s="26" t="str">
        <f>IF(OR(OR(ISNUMBER(MATCH(C42,'Mar 21'!$E$2:$E$300,0)),ISNUMBER(MATCH(C42,'Mar 21'!$F$2:$F$300,0))),AND(ISNUMBER(MATCH(D42,'Mar 21'!$H$2:$H$300,0)),(ISNUMBER(MATCH(E42,'Mar 21'!$G$2:$G$300,0))))),"Found","Not Found")</f>
        <v>Found</v>
      </c>
      <c r="H42" s="26" t="str">
        <f>IF(OR(OR(ISNUMBER(MATCH(C42,'Mar 22'!$E$2:$E$300,0)),ISNUMBER(MATCH(C42,'Mar 22'!$F$2:$F$300,0))),AND(ISNUMBER(MATCH(D42,'Mar 22'!$H$2:$H$300,0)),(ISNUMBER(MATCH(E42,'Mar 22'!$G$2:$G$300,0))))),"Found","Not Found")</f>
        <v>Found</v>
      </c>
      <c r="I42" s="24" t="str">
        <f>IF(OR(OR(ISNUMBER(MATCH(C42,'Mar 23'!$E$2:$E$300,0)),ISNUMBER(MATCH(C42,'Mar 23'!$F$2:$F$300,0))),AND(ISNUMBER(MATCH(D42,'Mar 23'!$H$2:$H$300,0)),(ISNUMBER(MATCH(E42,'Mar 23'!$G$2:$G$300,0))))),"Found","Not Found")</f>
        <v>Found</v>
      </c>
      <c r="J42" s="26" t="str">
        <f>IF(OR(OR(ISNUMBER(MATCH(C42,'Mar 24'!$E$2:$E$300,0)),ISNUMBER(MATCH(C42,'Mar 24'!$F$2:$F$300,0))),AND(ISNUMBER(MATCH(D42,'Mar 24'!$H$2:$H$300,0)),(ISNUMBER(MATCH(E42,'Mar 24'!$G$2:$G$300,0))))),"Found","Not Found")</f>
        <v>Found</v>
      </c>
      <c r="K42" s="26" t="str">
        <f>IF(OR(OR(ISNUMBER(MATCH(C42,'Mar 25'!$E$2:$E$300,0)),ISNUMBER(MATCH(C42,'Mar 25'!$F$2:$F$300,0))),AND(ISNUMBER(MATCH(D42,'Mar 25'!$H$2:$H$300,0)),(ISNUMBER(MATCH(E42,'Mar 25'!$G$2:$G$300,0))))),"Found","Not Found")</f>
        <v>Not Found</v>
      </c>
      <c r="L42" s="26" t="str">
        <f>IF(OR(OR(ISNUMBER(MATCH(C42,'Mar 26'!$E$2:$E$300,0)),ISNUMBER(MATCH(C42,'Mar 26'!$F$2:$F$300,0))),AND(ISNUMBER(MATCH(D42,'Mar 26'!$H$2:$H$300,0)),(ISNUMBER(MATCH(E42,'Mar 26'!$G$2:$G$300,0))))),"Found","Not Found")</f>
        <v>Found</v>
      </c>
      <c r="M42" s="26" t="str">
        <f>IF(OR(OR(ISNUMBER(MATCH(C42,'Mar 27'!$E$2:$E$300,0)),ISNUMBER(MATCH(C42,'Mar 27'!$F$2:$F$300,0))),AND(ISNUMBER(MATCH(D42,'Mar 27'!$H$2:$H$300,0)),(ISNUMBER(MATCH(E42,'Mar 27'!$G$2:$G$300,0))))),"Found","Not Found")</f>
        <v>Not Found</v>
      </c>
      <c r="N42" s="26">
        <f t="shared" si="0"/>
        <v>5</v>
      </c>
    </row>
    <row r="43" spans="1:14" ht="15" customHeight="1">
      <c r="B43" s="27" t="s">
        <v>1466</v>
      </c>
      <c r="C43" s="45" t="s">
        <v>38</v>
      </c>
      <c r="D43" s="26" t="s">
        <v>1467</v>
      </c>
      <c r="E43" s="26" t="s">
        <v>1468</v>
      </c>
      <c r="F43" s="26"/>
      <c r="G43" s="26" t="str">
        <f>IF(OR(OR(ISNUMBER(MATCH(C43,'Mar 21'!$E$2:$E$300,0)),ISNUMBER(MATCH(C43,'Mar 21'!$F$2:$F$300,0))),AND(ISNUMBER(MATCH(D43,'Mar 21'!$H$2:$H$300,0)),(ISNUMBER(MATCH(E43,'Mar 21'!$G$2:$G$300,0))))),"Found","Not Found")</f>
        <v>Found</v>
      </c>
      <c r="H43" s="26" t="str">
        <f>IF(OR(OR(ISNUMBER(MATCH(C43,'Mar 22'!$E$2:$E$300,0)),ISNUMBER(MATCH(C43,'Mar 22'!$F$2:$F$300,0))),AND(ISNUMBER(MATCH(D43,'Mar 22'!$H$2:$H$300,0)),(ISNUMBER(MATCH(E43,'Mar 22'!$G$2:$G$300,0))))),"Found","Not Found")</f>
        <v>Found</v>
      </c>
      <c r="I43" s="24" t="str">
        <f>IF(OR(OR(ISNUMBER(MATCH(C43,'Mar 23'!$E$2:$E$300,0)),ISNUMBER(MATCH(C43,'Mar 23'!$F$2:$F$300,0))),AND(ISNUMBER(MATCH(D43,'Mar 23'!$H$2:$H$300,0)),(ISNUMBER(MATCH(E43,'Mar 23'!$G$2:$G$300,0))))),"Found","Not Found")</f>
        <v>Found</v>
      </c>
      <c r="J43" s="26" t="str">
        <f>IF(OR(OR(ISNUMBER(MATCH(C43,'Mar 24'!$E$2:$E$300,0)),ISNUMBER(MATCH(C43,'Mar 24'!$F$2:$F$300,0))),AND(ISNUMBER(MATCH(D43,'Mar 24'!$H$2:$H$300,0)),(ISNUMBER(MATCH(E43,'Mar 24'!$G$2:$G$300,0))))),"Found","Not Found")</f>
        <v>Found</v>
      </c>
      <c r="K43" s="26" t="str">
        <f>IF(OR(OR(ISNUMBER(MATCH(C43,'Mar 25'!$E$2:$E$300,0)),ISNUMBER(MATCH(C43,'Mar 25'!$F$2:$F$300,0))),AND(ISNUMBER(MATCH(D43,'Mar 25'!$H$2:$H$300,0)),(ISNUMBER(MATCH(E43,'Mar 25'!$G$2:$G$300,0))))),"Found","Not Found")</f>
        <v>Found</v>
      </c>
      <c r="L43" s="26" t="str">
        <f>IF(OR(OR(ISNUMBER(MATCH(C43,'Mar 26'!$E$2:$E$300,0)),ISNUMBER(MATCH(C43,'Mar 26'!$F$2:$F$300,0))),AND(ISNUMBER(MATCH(D43,'Mar 26'!$H$2:$H$300,0)),(ISNUMBER(MATCH(E43,'Mar 26'!$G$2:$G$300,0))))),"Found","Not Found")</f>
        <v>Found</v>
      </c>
      <c r="M43" s="26" t="str">
        <f>IF(OR(OR(ISNUMBER(MATCH(C43,'Mar 27'!$E$2:$E$300,0)),ISNUMBER(MATCH(C43,'Mar 27'!$F$2:$F$300,0))),AND(ISNUMBER(MATCH(D43,'Mar 27'!$H$2:$H$300,0)),(ISNUMBER(MATCH(E43,'Mar 27'!$G$2:$G$300,0))))),"Found","Not Found")</f>
        <v>Found</v>
      </c>
      <c r="N43" s="26">
        <f t="shared" si="0"/>
        <v>7</v>
      </c>
    </row>
    <row r="44" spans="1:14" ht="15" customHeight="1">
      <c r="B44" s="27" t="s">
        <v>1469</v>
      </c>
      <c r="C44" s="26"/>
      <c r="D44" s="26" t="s">
        <v>1470</v>
      </c>
      <c r="E44" s="26" t="s">
        <v>1471</v>
      </c>
      <c r="F44" s="26"/>
      <c r="G44" s="26" t="str">
        <f>IF(OR(OR(ISNUMBER(MATCH(C44,'Mar 21'!$E$2:$E$300,0)),ISNUMBER(MATCH(C44,'Mar 21'!$F$2:$F$300,0))),AND(ISNUMBER(MATCH(D44,'Mar 21'!$H$2:$H$300,0)),(ISNUMBER(MATCH(E44,'Mar 21'!$G$2:$G$300,0))))),"Found","Not Found")</f>
        <v>Not Found</v>
      </c>
      <c r="H44" s="26" t="str">
        <f>IF(OR(OR(ISNUMBER(MATCH(C44,'Mar 22'!$E$2:$E$300,0)),ISNUMBER(MATCH(C44,'Mar 22'!$F$2:$F$300,0))),AND(ISNUMBER(MATCH(D44,'Mar 22'!$H$2:$H$300,0)),(ISNUMBER(MATCH(E44,'Mar 22'!$G$2:$G$300,0))))),"Found","Not Found")</f>
        <v>Not Found</v>
      </c>
      <c r="I44" s="24" t="str">
        <f>IF(OR(OR(ISNUMBER(MATCH(C44,'Mar 23'!$E$2:$E$300,0)),ISNUMBER(MATCH(C44,'Mar 23'!$F$2:$F$300,0))),AND(ISNUMBER(MATCH(D44,'Mar 23'!$H$2:$H$300,0)),(ISNUMBER(MATCH(E44,'Mar 23'!$G$2:$G$300,0))))),"Found","Not Found")</f>
        <v>Not Found</v>
      </c>
      <c r="J44" s="26" t="str">
        <f>IF(OR(OR(ISNUMBER(MATCH(C44,'Mar 24'!$E$2:$E$300,0)),ISNUMBER(MATCH(C44,'Mar 24'!$F$2:$F$300,0))),AND(ISNUMBER(MATCH(D44,'Mar 24'!$H$2:$H$300,0)),(ISNUMBER(MATCH(E44,'Mar 24'!$G$2:$G$300,0))))),"Found","Not Found")</f>
        <v>Not Found</v>
      </c>
      <c r="K44" s="26" t="str">
        <f>IF(OR(OR(ISNUMBER(MATCH(C44,'Mar 25'!$E$2:$E$300,0)),ISNUMBER(MATCH(C44,'Mar 25'!$F$2:$F$300,0))),AND(ISNUMBER(MATCH(D44,'Mar 25'!$H$2:$H$300,0)),(ISNUMBER(MATCH(E44,'Mar 25'!$G$2:$G$300,0))))),"Found","Not Found")</f>
        <v>Not Found</v>
      </c>
      <c r="L44" s="26" t="str">
        <f>IF(OR(OR(ISNUMBER(MATCH(C44,'Mar 26'!$E$2:$E$300,0)),ISNUMBER(MATCH(C44,'Mar 26'!$F$2:$F$300,0))),AND(ISNUMBER(MATCH(D44,'Mar 26'!$H$2:$H$300,0)),(ISNUMBER(MATCH(E44,'Mar 26'!$G$2:$G$300,0))))),"Found","Not Found")</f>
        <v>Not Found</v>
      </c>
      <c r="M44" s="26" t="str">
        <f>IF(OR(OR(ISNUMBER(MATCH(C44,'Mar 27'!$E$2:$E$300,0)),ISNUMBER(MATCH(C44,'Mar 27'!$F$2:$F$300,0))),AND(ISNUMBER(MATCH(D44,'Mar 27'!$H$2:$H$300,0)),(ISNUMBER(MATCH(E44,'Mar 27'!$G$2:$G$300,0))))),"Found","Not Found")</f>
        <v>Not Found</v>
      </c>
      <c r="N44" s="26">
        <f t="shared" si="0"/>
        <v>0</v>
      </c>
    </row>
    <row r="45" spans="1:14" ht="15" customHeight="1">
      <c r="B45" s="27" t="s">
        <v>1472</v>
      </c>
      <c r="C45" s="45" t="s">
        <v>103</v>
      </c>
      <c r="D45" s="26" t="s">
        <v>1473</v>
      </c>
      <c r="E45" s="26" t="s">
        <v>1474</v>
      </c>
      <c r="F45" s="26"/>
      <c r="G45" s="26" t="str">
        <f>IF(OR(OR(ISNUMBER(MATCH(C45,'Mar 21'!$E$2:$E$300,0)),ISNUMBER(MATCH(C45,'Mar 21'!$F$2:$F$300,0))),AND(ISNUMBER(MATCH(D45,'Mar 21'!$H$2:$H$300,0)),(ISNUMBER(MATCH(E45,'Mar 21'!$G$2:$G$300,0))))),"Found","Not Found")</f>
        <v>Found</v>
      </c>
      <c r="H45" s="26" t="str">
        <f>IF(OR(OR(ISNUMBER(MATCH(C45,'Mar 22'!$E$2:$E$300,0)),ISNUMBER(MATCH(C45,'Mar 22'!$F$2:$F$300,0))),AND(ISNUMBER(MATCH(D45,'Mar 22'!$H$2:$H$300,0)),(ISNUMBER(MATCH(E45,'Mar 22'!$G$2:$G$300,0))))),"Found","Not Found")</f>
        <v>Found</v>
      </c>
      <c r="I45" s="24" t="str">
        <f>IF(OR(OR(ISNUMBER(MATCH(C45,'Mar 23'!$E$2:$E$300,0)),ISNUMBER(MATCH(C45,'Mar 23'!$F$2:$F$300,0))),AND(ISNUMBER(MATCH(D45,'Mar 23'!$H$2:$H$300,0)),(ISNUMBER(MATCH(E45,'Mar 23'!$G$2:$G$300,0))))),"Found","Not Found")</f>
        <v>Found</v>
      </c>
      <c r="J45" s="26" t="str">
        <f>IF(OR(OR(ISNUMBER(MATCH(C45,'Mar 24'!$E$2:$E$300,0)),ISNUMBER(MATCH(C45,'Mar 24'!$F$2:$F$300,0))),AND(ISNUMBER(MATCH(D45,'Mar 24'!$H$2:$H$300,0)),(ISNUMBER(MATCH(E45,'Mar 24'!$G$2:$G$300,0))))),"Found","Not Found")</f>
        <v>Found</v>
      </c>
      <c r="K45" s="26" t="str">
        <f>IF(OR(OR(ISNUMBER(MATCH(C45,'Mar 25'!$E$2:$E$300,0)),ISNUMBER(MATCH(C45,'Mar 25'!$F$2:$F$300,0))),AND(ISNUMBER(MATCH(D45,'Mar 25'!$H$2:$H$300,0)),(ISNUMBER(MATCH(E45,'Mar 25'!$G$2:$G$300,0))))),"Found","Not Found")</f>
        <v>Found</v>
      </c>
      <c r="L45" s="26" t="str">
        <f>IF(OR(OR(ISNUMBER(MATCH(C45,'Mar 26'!$E$2:$E$300,0)),ISNUMBER(MATCH(C45,'Mar 26'!$F$2:$F$300,0))),AND(ISNUMBER(MATCH(D45,'Mar 26'!$H$2:$H$300,0)),(ISNUMBER(MATCH(E45,'Mar 26'!$G$2:$G$300,0))))),"Found","Not Found")</f>
        <v>Not Found</v>
      </c>
      <c r="M45" s="26" t="str">
        <f>IF(OR(OR(ISNUMBER(MATCH(C45,'Mar 27'!$E$2:$E$300,0)),ISNUMBER(MATCH(C45,'Mar 27'!$F$2:$F$300,0))),AND(ISNUMBER(MATCH(D45,'Mar 27'!$H$2:$H$300,0)),(ISNUMBER(MATCH(E45,'Mar 27'!$G$2:$G$300,0))))),"Found","Not Found")</f>
        <v>Not Found</v>
      </c>
      <c r="N45" s="26">
        <f t="shared" si="0"/>
        <v>5</v>
      </c>
    </row>
    <row r="46" spans="1:14" ht="15" customHeight="1">
      <c r="B46" s="27" t="s">
        <v>1475</v>
      </c>
      <c r="C46" s="45" t="s">
        <v>77</v>
      </c>
      <c r="D46" s="26" t="s">
        <v>619</v>
      </c>
      <c r="E46" s="26" t="s">
        <v>1476</v>
      </c>
      <c r="F46" s="26"/>
      <c r="G46" s="26" t="str">
        <f>IF(OR(OR(ISNUMBER(MATCH(C46,'Mar 21'!$E$2:$E$300,0)),ISNUMBER(MATCH(C46,'Mar 21'!$F$2:$F$300,0))),AND(ISNUMBER(MATCH(D46,'Mar 21'!$H$2:$H$300,0)),(ISNUMBER(MATCH(E46,'Mar 21'!$G$2:$G$300,0))))),"Found","Not Found")</f>
        <v>Found</v>
      </c>
      <c r="H46" s="26" t="str">
        <f>IF(OR(OR(ISNUMBER(MATCH(C46,'Mar 22'!$E$2:$E$300,0)),ISNUMBER(MATCH(C46,'Mar 22'!$F$2:$F$300,0))),AND(ISNUMBER(MATCH(D46,'Mar 22'!$H$2:$H$300,0)),(ISNUMBER(MATCH(E46,'Mar 22'!$G$2:$G$300,0))))),"Found","Not Found")</f>
        <v>Found</v>
      </c>
      <c r="I46" s="24" t="str">
        <f>IF(OR(OR(ISNUMBER(MATCH(C46,'Mar 23'!$E$2:$E$300,0)),ISNUMBER(MATCH(C46,'Mar 23'!$F$2:$F$300,0))),AND(ISNUMBER(MATCH(D46,'Mar 23'!$H$2:$H$300,0)),(ISNUMBER(MATCH(E46,'Mar 23'!$G$2:$G$300,0))))),"Found","Not Found")</f>
        <v>Found</v>
      </c>
      <c r="J46" s="26" t="str">
        <f>IF(OR(OR(ISNUMBER(MATCH(C46,'Mar 24'!$E$2:$E$300,0)),ISNUMBER(MATCH(C46,'Mar 24'!$F$2:$F$300,0))),AND(ISNUMBER(MATCH(D46,'Mar 24'!$H$2:$H$300,0)),(ISNUMBER(MATCH(E46,'Mar 24'!$G$2:$G$300,0))))),"Found","Not Found")</f>
        <v>Found</v>
      </c>
      <c r="K46" s="26" t="str">
        <f>IF(OR(OR(ISNUMBER(MATCH(C46,'Mar 25'!$E$2:$E$300,0)),ISNUMBER(MATCH(C46,'Mar 25'!$F$2:$F$300,0))),AND(ISNUMBER(MATCH(D46,'Mar 25'!$H$2:$H$300,0)),(ISNUMBER(MATCH(E46,'Mar 25'!$G$2:$G$300,0))))),"Found","Not Found")</f>
        <v>Not Found</v>
      </c>
      <c r="L46" s="26" t="str">
        <f>IF(OR(OR(ISNUMBER(MATCH(C46,'Mar 26'!$E$2:$E$300,0)),ISNUMBER(MATCH(C46,'Mar 26'!$F$2:$F$300,0))),AND(ISNUMBER(MATCH(D46,'Mar 26'!$H$2:$H$300,0)),(ISNUMBER(MATCH(E46,'Mar 26'!$G$2:$G$300,0))))),"Found","Not Found")</f>
        <v>Not Found</v>
      </c>
      <c r="M46" s="26" t="str">
        <f>IF(OR(OR(ISNUMBER(MATCH(C46,'Mar 27'!$E$2:$E$300,0)),ISNUMBER(MATCH(C46,'Mar 27'!$F$2:$F$300,0))),AND(ISNUMBER(MATCH(D46,'Mar 27'!$H$2:$H$300,0)),(ISNUMBER(MATCH(E46,'Mar 27'!$G$2:$G$300,0))))),"Found","Not Found")</f>
        <v>Not Found</v>
      </c>
      <c r="N46" s="26">
        <f t="shared" si="0"/>
        <v>4</v>
      </c>
    </row>
    <row r="47" spans="1:14" ht="15" customHeight="1">
      <c r="B47" s="44" t="s">
        <v>1477</v>
      </c>
      <c r="C47" s="45" t="s">
        <v>1478</v>
      </c>
      <c r="D47" s="26" t="s">
        <v>1479</v>
      </c>
      <c r="E47" s="26" t="s">
        <v>1480</v>
      </c>
      <c r="F47" s="26"/>
      <c r="G47" s="26" t="str">
        <f>IF(OR(OR(ISNUMBER(MATCH(C47,'Mar 21'!$E$2:$E$300,0)),ISNUMBER(MATCH(C47,'Mar 21'!$F$2:$F$300,0))),AND(ISNUMBER(MATCH(D47,'Mar 21'!$H$2:$H$300,0)),(ISNUMBER(MATCH(E47,'Mar 21'!$G$2:$G$300,0))))),"Found","Not Found")</f>
        <v>Not Found</v>
      </c>
      <c r="H47" s="26" t="str">
        <f>IF(OR(OR(ISNUMBER(MATCH(C47,'Mar 22'!$E$2:$E$300,0)),ISNUMBER(MATCH(C47,'Mar 22'!$F$2:$F$300,0))),AND(ISNUMBER(MATCH(D47,'Mar 22'!$H$2:$H$300,0)),(ISNUMBER(MATCH(E47,'Mar 22'!$G$2:$G$300,0))))),"Found","Not Found")</f>
        <v>Not Found</v>
      </c>
      <c r="I47" s="24" t="str">
        <f>IF(OR(OR(ISNUMBER(MATCH(C47,'Mar 23'!$E$2:$E$300,0)),ISNUMBER(MATCH(C47,'Mar 23'!$F$2:$F$300,0))),AND(ISNUMBER(MATCH(D47,'Mar 23'!$H$2:$H$300,0)),(ISNUMBER(MATCH(E47,'Mar 23'!$G$2:$G$300,0))))),"Found","Not Found")</f>
        <v>Not Found</v>
      </c>
      <c r="J47" s="26" t="str">
        <f>IF(OR(OR(ISNUMBER(MATCH(C47,'Mar 24'!$E$2:$E$300,0)),ISNUMBER(MATCH(C47,'Mar 24'!$F$2:$F$300,0))),AND(ISNUMBER(MATCH(D47,'Mar 24'!$H$2:$H$300,0)),(ISNUMBER(MATCH(E47,'Mar 24'!$G$2:$G$300,0))))),"Found","Not Found")</f>
        <v>Not Found</v>
      </c>
      <c r="K47" s="26" t="str">
        <f>IF(OR(OR(ISNUMBER(MATCH(C47,'Mar 25'!$E$2:$E$300,0)),ISNUMBER(MATCH(C47,'Mar 25'!$F$2:$F$300,0))),AND(ISNUMBER(MATCH(D47,'Mar 25'!$H$2:$H$300,0)),(ISNUMBER(MATCH(E47,'Mar 25'!$G$2:$G$300,0))))),"Found","Not Found")</f>
        <v>Not Found</v>
      </c>
      <c r="L47" s="26" t="str">
        <f>IF(OR(OR(ISNUMBER(MATCH(C47,'Mar 26'!$E$2:$E$300,0)),ISNUMBER(MATCH(C47,'Mar 26'!$F$2:$F$300,0))),AND(ISNUMBER(MATCH(D47,'Mar 26'!$H$2:$H$300,0)),(ISNUMBER(MATCH(E47,'Mar 26'!$G$2:$G$300,0))))),"Found","Not Found")</f>
        <v>Not Found</v>
      </c>
      <c r="M47" s="26" t="str">
        <f>IF(OR(OR(ISNUMBER(MATCH(C47,'Mar 27'!$E$2:$E$300,0)),ISNUMBER(MATCH(C47,'Mar 27'!$F$2:$F$300,0))),AND(ISNUMBER(MATCH(D47,'Mar 27'!$H$2:$H$300,0)),(ISNUMBER(MATCH(E47,'Mar 27'!$G$2:$G$300,0))))),"Found","Not Found")</f>
        <v>Not Found</v>
      </c>
      <c r="N47" s="26">
        <f t="shared" si="0"/>
        <v>0</v>
      </c>
    </row>
    <row r="48" spans="1:14" ht="15" customHeight="1">
      <c r="B48" s="27" t="s">
        <v>1481</v>
      </c>
      <c r="C48" s="45" t="s">
        <v>1482</v>
      </c>
      <c r="D48" s="26" t="s">
        <v>54</v>
      </c>
      <c r="E48" s="44" t="s">
        <v>53</v>
      </c>
      <c r="F48" s="26"/>
      <c r="G48" s="26" t="str">
        <f>IF(OR(OR(ISNUMBER(MATCH(C48,'Mar 21'!$E$2:$E$300,0)),ISNUMBER(MATCH(C48,'Mar 21'!$F$2:$F$300,0))),AND(ISNUMBER(MATCH(D48,'Mar 21'!$H$2:$H$300,0)),(ISNUMBER(MATCH(E48,'Mar 21'!$G$2:$G$300,0))))),"Found","Not Found")</f>
        <v>Found</v>
      </c>
      <c r="H48" s="26" t="str">
        <f>IF(OR(OR(ISNUMBER(MATCH(C48,'Mar 22'!$E$2:$E$300,0)),ISNUMBER(MATCH(C48,'Mar 22'!$F$2:$F$300,0))),AND(ISNUMBER(MATCH(D48,'Mar 22'!$H$2:$H$300,0)),(ISNUMBER(MATCH(E48,'Mar 22'!$G$2:$G$300,0))))),"Found","Not Found")</f>
        <v>Found</v>
      </c>
      <c r="I48" s="24" t="str">
        <f>IF(OR(OR(ISNUMBER(MATCH(C48,'Mar 23'!$E$2:$E$300,0)),ISNUMBER(MATCH(C48,'Mar 23'!$F$2:$F$300,0))),AND(ISNUMBER(MATCH(D48,'Mar 23'!$H$2:$H$300,0)),(ISNUMBER(MATCH(E48,'Mar 23'!$G$2:$G$300,0))))),"Found","Not Found")</f>
        <v>Found</v>
      </c>
      <c r="J48" s="26" t="str">
        <f>IF(OR(OR(ISNUMBER(MATCH(C48,'Mar 24'!$E$2:$E$300,0)),ISNUMBER(MATCH(C48,'Mar 24'!$F$2:$F$300,0))),AND(ISNUMBER(MATCH(D48,'Mar 24'!$H$2:$H$300,0)),(ISNUMBER(MATCH(E48,'Mar 24'!$G$2:$G$300,0))))),"Found","Not Found")</f>
        <v>Found</v>
      </c>
      <c r="K48" s="26" t="str">
        <f>IF(OR(OR(ISNUMBER(MATCH(C48,'Mar 25'!$E$2:$E$300,0)),ISNUMBER(MATCH(C48,'Mar 25'!$F$2:$F$300,0))),AND(ISNUMBER(MATCH(D48,'Mar 25'!$H$2:$H$300,0)),(ISNUMBER(MATCH(E48,'Mar 25'!$G$2:$G$300,0))))),"Found","Not Found")</f>
        <v>Not Found</v>
      </c>
      <c r="L48" s="26" t="str">
        <f>IF(OR(OR(ISNUMBER(MATCH(C48,'Mar 26'!$E$2:$E$300,0)),ISNUMBER(MATCH(C48,'Mar 26'!$F$2:$F$300,0))),AND(ISNUMBER(MATCH(D48,'Mar 26'!$H$2:$H$300,0)),(ISNUMBER(MATCH(E48,'Mar 26'!$G$2:$G$300,0))))),"Found","Not Found")</f>
        <v>Not Found</v>
      </c>
      <c r="M48" s="26" t="str">
        <f>IF(OR(OR(ISNUMBER(MATCH(C48,'Mar 27'!$E$2:$E$300,0)),ISNUMBER(MATCH(C48,'Mar 27'!$F$2:$F$300,0))),AND(ISNUMBER(MATCH(D48,'Mar 27'!$H$2:$H$300,0)),(ISNUMBER(MATCH(E48,'Mar 27'!$G$2:$G$300,0))))),"Found","Not Found")</f>
        <v>Not Found</v>
      </c>
      <c r="N48" s="26">
        <f t="shared" si="0"/>
        <v>4</v>
      </c>
    </row>
    <row r="49" spans="2:14" ht="15" customHeight="1">
      <c r="B49" s="27" t="s">
        <v>1015</v>
      </c>
      <c r="C49" s="45" t="s">
        <v>1016</v>
      </c>
      <c r="D49" s="26" t="s">
        <v>58</v>
      </c>
      <c r="E49" s="26" t="s">
        <v>57</v>
      </c>
      <c r="F49" s="26"/>
      <c r="G49" s="26" t="str">
        <f>IF(OR(OR(ISNUMBER(MATCH(C49,'Mar 21'!$E$2:$E$300,0)),ISNUMBER(MATCH(C49,'Mar 21'!$F$2:$F$300,0))),AND(ISNUMBER(MATCH(D49,'Mar 21'!$H$2:$H$300,0)),(ISNUMBER(MATCH(E49,'Mar 21'!$G$2:$G$300,0))))),"Found","Not Found")</f>
        <v>Found</v>
      </c>
      <c r="H49" s="26" t="str">
        <f>IF(OR(OR(ISNUMBER(MATCH(C49,'Mar 22'!$E$2:$E$300,0)),ISNUMBER(MATCH(C49,'Mar 22'!$F$2:$F$300,0))),AND(ISNUMBER(MATCH(D49,'Mar 22'!$H$2:$H$300,0)),(ISNUMBER(MATCH(E49,'Mar 22'!$G$2:$G$300,0))))),"Found","Not Found")</f>
        <v>Found</v>
      </c>
      <c r="I49" s="24" t="str">
        <f>IF(OR(OR(ISNUMBER(MATCH(C49,'Mar 23'!$E$2:$E$300,0)),ISNUMBER(MATCH(C49,'Mar 23'!$F$2:$F$300,0))),AND(ISNUMBER(MATCH(D49,'Mar 23'!$H$2:$H$300,0)),(ISNUMBER(MATCH(E49,'Mar 23'!$G$2:$G$300,0))))),"Found","Not Found")</f>
        <v>Found</v>
      </c>
      <c r="J49" s="26" t="str">
        <f>IF(OR(OR(ISNUMBER(MATCH(C49,'Mar 24'!$E$2:$E$300,0)),ISNUMBER(MATCH(C49,'Mar 24'!$F$2:$F$300,0))),AND(ISNUMBER(MATCH(D49,'Mar 24'!$H$2:$H$300,0)),(ISNUMBER(MATCH(E49,'Mar 24'!$G$2:$G$300,0))))),"Found","Not Found")</f>
        <v>Found</v>
      </c>
      <c r="K49" s="26" t="str">
        <f>IF(OR(OR(ISNUMBER(MATCH(C49,'Mar 25'!$E$2:$E$300,0)),ISNUMBER(MATCH(C49,'Mar 25'!$F$2:$F$300,0))),AND(ISNUMBER(MATCH(D49,'Mar 25'!$H$2:$H$300,0)),(ISNUMBER(MATCH(E49,'Mar 25'!$G$2:$G$300,0))))),"Found","Not Found")</f>
        <v>Found</v>
      </c>
      <c r="L49" s="26" t="str">
        <f>IF(OR(OR(ISNUMBER(MATCH(C49,'Mar 26'!$E$2:$E$300,0)),ISNUMBER(MATCH(C49,'Mar 26'!$F$2:$F$300,0))),AND(ISNUMBER(MATCH(D49,'Mar 26'!$H$2:$H$300,0)),(ISNUMBER(MATCH(E49,'Mar 26'!$G$2:$G$300,0))))),"Found","Not Found")</f>
        <v>Not Found</v>
      </c>
      <c r="M49" s="26" t="str">
        <f>IF(OR(OR(ISNUMBER(MATCH(C49,'Mar 27'!$E$2:$E$300,0)),ISNUMBER(MATCH(C49,'Mar 27'!$F$2:$F$300,0))),AND(ISNUMBER(MATCH(D49,'Mar 27'!$H$2:$H$300,0)),(ISNUMBER(MATCH(E49,'Mar 27'!$G$2:$G$300,0))))),"Found","Not Found")</f>
        <v>Not Found</v>
      </c>
      <c r="N49" s="26">
        <f t="shared" si="0"/>
        <v>5</v>
      </c>
    </row>
    <row r="50" spans="2:14" ht="14.25" customHeight="1">
      <c r="B50" s="27" t="s">
        <v>162</v>
      </c>
      <c r="C50" s="45" t="s">
        <v>63</v>
      </c>
      <c r="D50" s="26" t="s">
        <v>163</v>
      </c>
      <c r="E50" s="26" t="s">
        <v>164</v>
      </c>
      <c r="F50" s="26"/>
      <c r="G50" s="26" t="str">
        <f>IF(OR(OR(ISNUMBER(MATCH(C50,'Mar 21'!$E$2:$E$300,0)),ISNUMBER(MATCH(C50,'Mar 21'!$F$2:$F$300,0))),AND(ISNUMBER(MATCH(D50,'Mar 21'!$H$2:$H$300,0)),(ISNUMBER(MATCH(E50,'Mar 21'!$G$2:$G$300,0))))),"Found","Not Found")</f>
        <v>Found</v>
      </c>
      <c r="H50" s="26" t="str">
        <f>IF(OR(OR(ISNUMBER(MATCH(C50,'Mar 22'!$E$2:$E$300,0)),ISNUMBER(MATCH(C50,'Mar 22'!$F$2:$F$300,0))),AND(ISNUMBER(MATCH(D50,'Mar 22'!$H$2:$H$300,0)),(ISNUMBER(MATCH(E50,'Mar 22'!$G$2:$G$300,0))))),"Found","Not Found")</f>
        <v>Found</v>
      </c>
      <c r="I50" s="24" t="str">
        <f>IF(OR(OR(ISNUMBER(MATCH(C50,'Mar 23'!$E$2:$E$300,0)),ISNUMBER(MATCH(C50,'Mar 23'!$F$2:$F$300,0))),AND(ISNUMBER(MATCH(D50,'Mar 23'!$H$2:$H$300,0)),(ISNUMBER(MATCH(E50,'Mar 23'!$G$2:$G$300,0))))),"Found","Not Found")</f>
        <v>Found</v>
      </c>
      <c r="J50" s="26" t="str">
        <f>IF(OR(OR(ISNUMBER(MATCH(C50,'Mar 24'!$E$2:$E$300,0)),ISNUMBER(MATCH(C50,'Mar 24'!$F$2:$F$300,0))),AND(ISNUMBER(MATCH(D50,'Mar 24'!$H$2:$H$300,0)),(ISNUMBER(MATCH(E50,'Mar 24'!$G$2:$G$300,0))))),"Found","Not Found")</f>
        <v>Found</v>
      </c>
      <c r="K50" s="26" t="str">
        <f>IF(OR(OR(ISNUMBER(MATCH(C50,'Mar 25'!$E$2:$E$300,0)),ISNUMBER(MATCH(C50,'Mar 25'!$F$2:$F$300,0))),AND(ISNUMBER(MATCH(D50,'Mar 25'!$H$2:$H$300,0)),(ISNUMBER(MATCH(E50,'Mar 25'!$G$2:$G$300,0))))),"Found","Not Found")</f>
        <v>Found</v>
      </c>
      <c r="L50" s="26" t="str">
        <f>IF(OR(OR(ISNUMBER(MATCH(C50,'Mar 26'!$E$2:$E$300,0)),ISNUMBER(MATCH(C50,'Mar 26'!$F$2:$F$300,0))),AND(ISNUMBER(MATCH(D50,'Mar 26'!$H$2:$H$300,0)),(ISNUMBER(MATCH(E50,'Mar 26'!$G$2:$G$300,0))))),"Found","Not Found")</f>
        <v>Not Found</v>
      </c>
      <c r="M50" s="26" t="str">
        <f>IF(OR(OR(ISNUMBER(MATCH(C50,'Mar 27'!$E$2:$E$300,0)),ISNUMBER(MATCH(C50,'Mar 27'!$F$2:$F$300,0))),AND(ISNUMBER(MATCH(D50,'Mar 27'!$H$2:$H$300,0)),(ISNUMBER(MATCH(E50,'Mar 27'!$G$2:$G$300,0))))),"Found","Not Found")</f>
        <v>Not Found</v>
      </c>
      <c r="N50" s="26">
        <f t="shared" si="0"/>
        <v>5</v>
      </c>
    </row>
    <row r="51" spans="2:14" ht="15" customHeight="1">
      <c r="B51" s="48"/>
      <c r="G51" s="26">
        <f>COUNTIF(G2:G50,"Found")</f>
        <v>27</v>
      </c>
      <c r="H51" s="26">
        <f t="shared" ref="H51:M51" si="1">COUNTIF(H2:H50,"Found")</f>
        <v>23</v>
      </c>
      <c r="I51" s="26">
        <f t="shared" si="1"/>
        <v>24</v>
      </c>
      <c r="J51" s="26">
        <f t="shared" si="1"/>
        <v>23</v>
      </c>
      <c r="K51" s="26">
        <f t="shared" si="1"/>
        <v>21</v>
      </c>
      <c r="L51" s="26">
        <f t="shared" si="1"/>
        <v>9</v>
      </c>
      <c r="M51" s="26">
        <f t="shared" si="1"/>
        <v>12</v>
      </c>
    </row>
    <row r="52" spans="2:14" ht="15" customHeight="1">
      <c r="B52" s="48"/>
    </row>
    <row r="53" spans="2:14" ht="15" customHeight="1">
      <c r="B53" s="48"/>
    </row>
    <row r="54" spans="2:14" ht="15" customHeight="1">
      <c r="B54" s="48"/>
    </row>
    <row r="55" spans="2:14" ht="15" customHeight="1">
      <c r="B55" s="48"/>
    </row>
    <row r="56" spans="2:14" ht="15" customHeight="1">
      <c r="B56" s="48"/>
    </row>
    <row r="57" spans="2:14" ht="15" customHeight="1">
      <c r="B57" s="48"/>
    </row>
    <row r="58" spans="2:14" ht="15" customHeight="1">
      <c r="B58" s="48"/>
    </row>
    <row r="59" spans="2:14" ht="15" customHeight="1">
      <c r="B59" s="48"/>
    </row>
    <row r="60" spans="2:14" ht="15" customHeight="1">
      <c r="B60" s="48"/>
    </row>
    <row r="61" spans="2:14" ht="15" customHeight="1">
      <c r="B61" s="48"/>
    </row>
    <row r="62" spans="2:14" ht="15" customHeight="1">
      <c r="B62" s="48"/>
    </row>
    <row r="63" spans="2:14" ht="15" customHeight="1">
      <c r="B63" s="48"/>
    </row>
    <row r="64" spans="2:14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G2:M50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44641.127480358795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29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44641.132482511573</v>
      </c>
      <c r="B3" s="3" t="s">
        <v>31</v>
      </c>
      <c r="C3" s="4" t="s">
        <v>32</v>
      </c>
      <c r="D3" s="4" t="s">
        <v>33</v>
      </c>
      <c r="F3" s="4" t="s">
        <v>34</v>
      </c>
      <c r="I3" s="4" t="s">
        <v>25</v>
      </c>
      <c r="K3" s="4">
        <v>36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35</v>
      </c>
      <c r="U3" s="4" t="s">
        <v>36</v>
      </c>
      <c r="V3" s="4" t="s">
        <v>30</v>
      </c>
    </row>
    <row r="4" spans="1:22" ht="15.75" customHeight="1">
      <c r="A4" s="2">
        <v>44641.242533263889</v>
      </c>
      <c r="B4" s="4" t="s">
        <v>37</v>
      </c>
      <c r="C4" s="4" t="s">
        <v>32</v>
      </c>
      <c r="D4" s="4" t="s">
        <v>33</v>
      </c>
      <c r="F4" s="4" t="s">
        <v>38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44641.255717962966</v>
      </c>
      <c r="B5" s="3" t="s">
        <v>39</v>
      </c>
      <c r="C5" s="4" t="s">
        <v>22</v>
      </c>
      <c r="G5" s="4" t="s">
        <v>40</v>
      </c>
      <c r="H5" s="4" t="s">
        <v>41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42</v>
      </c>
      <c r="V5" s="4" t="s">
        <v>30</v>
      </c>
    </row>
    <row r="6" spans="1:22" ht="15.75" customHeight="1">
      <c r="A6" s="2">
        <v>44641.272378217589</v>
      </c>
      <c r="B6" s="3" t="s">
        <v>43</v>
      </c>
      <c r="C6" s="4" t="s">
        <v>32</v>
      </c>
      <c r="D6" s="4" t="s">
        <v>33</v>
      </c>
      <c r="F6" s="4" t="s">
        <v>44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45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44641.286712280096</v>
      </c>
      <c r="B7" s="3" t="s">
        <v>46</v>
      </c>
      <c r="C7" s="4" t="s">
        <v>22</v>
      </c>
      <c r="G7" s="4" t="s">
        <v>47</v>
      </c>
      <c r="H7" s="4" t="s">
        <v>48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45</v>
      </c>
      <c r="S7" s="4" t="s">
        <v>28</v>
      </c>
      <c r="T7" s="4" t="s">
        <v>35</v>
      </c>
      <c r="U7" s="4" t="s">
        <v>28</v>
      </c>
      <c r="V7" s="4" t="s">
        <v>30</v>
      </c>
    </row>
    <row r="8" spans="1:22" ht="15.75" customHeight="1">
      <c r="A8" s="2">
        <v>44641.297416620371</v>
      </c>
      <c r="B8" s="3" t="s">
        <v>49</v>
      </c>
      <c r="C8" s="4" t="s">
        <v>32</v>
      </c>
      <c r="D8" s="4" t="s">
        <v>50</v>
      </c>
      <c r="E8" s="4" t="s">
        <v>51</v>
      </c>
      <c r="I8" s="4" t="s">
        <v>25</v>
      </c>
      <c r="K8" s="4">
        <v>36.299999999999997</v>
      </c>
      <c r="L8" s="4">
        <v>30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35</v>
      </c>
      <c r="U8" s="4" t="s">
        <v>28</v>
      </c>
      <c r="V8" s="4" t="s">
        <v>30</v>
      </c>
    </row>
    <row r="9" spans="1:22" ht="15.75" customHeight="1">
      <c r="A9" s="2">
        <v>44641.317548703708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55</v>
      </c>
      <c r="V9" s="4" t="s">
        <v>30</v>
      </c>
    </row>
    <row r="10" spans="1:22" ht="15.75" customHeight="1">
      <c r="A10" s="2">
        <v>44641.318314861113</v>
      </c>
      <c r="B10" s="3" t="s">
        <v>56</v>
      </c>
      <c r="C10" s="4" t="s">
        <v>22</v>
      </c>
      <c r="G10" s="4" t="s">
        <v>57</v>
      </c>
      <c r="H10" s="4" t="s">
        <v>58</v>
      </c>
      <c r="I10" s="4" t="s">
        <v>25</v>
      </c>
      <c r="K10" s="4">
        <v>36.299999999999997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ht="15.75" customHeight="1">
      <c r="A11" s="2">
        <v>44641.321399583336</v>
      </c>
      <c r="B11" s="3" t="s">
        <v>59</v>
      </c>
      <c r="C11" s="4" t="s">
        <v>22</v>
      </c>
      <c r="G11" s="4" t="s">
        <v>60</v>
      </c>
      <c r="H11" s="4" t="s">
        <v>61</v>
      </c>
      <c r="I11" s="4" t="s">
        <v>25</v>
      </c>
      <c r="K11" s="4">
        <v>36.5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44641.321929398153</v>
      </c>
      <c r="B12" s="3" t="s">
        <v>62</v>
      </c>
      <c r="C12" s="4" t="s">
        <v>32</v>
      </c>
      <c r="D12" s="4" t="s">
        <v>33</v>
      </c>
      <c r="F12" s="4" t="s">
        <v>63</v>
      </c>
      <c r="I12" s="4" t="s">
        <v>25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44641.325478692132</v>
      </c>
      <c r="B13" s="4" t="s">
        <v>64</v>
      </c>
      <c r="C13" s="4" t="s">
        <v>22</v>
      </c>
      <c r="G13" s="4" t="s">
        <v>65</v>
      </c>
      <c r="H13" s="4" t="s">
        <v>66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30</v>
      </c>
      <c r="R13" s="4" t="s">
        <v>67</v>
      </c>
      <c r="S13" s="4" t="s">
        <v>28</v>
      </c>
      <c r="T13" s="4" t="s">
        <v>28</v>
      </c>
      <c r="U13" s="4" t="s">
        <v>55</v>
      </c>
      <c r="V13" s="4" t="s">
        <v>30</v>
      </c>
    </row>
    <row r="14" spans="1:22" ht="15.75" customHeight="1">
      <c r="A14" s="2">
        <v>44641.326821493058</v>
      </c>
      <c r="B14" s="3" t="s">
        <v>68</v>
      </c>
      <c r="C14" s="4" t="s">
        <v>22</v>
      </c>
      <c r="G14" s="4" t="s">
        <v>69</v>
      </c>
      <c r="H14" s="4" t="s">
        <v>70</v>
      </c>
      <c r="I14" s="4" t="s">
        <v>71</v>
      </c>
      <c r="J14" s="4" t="s">
        <v>27</v>
      </c>
      <c r="K14" s="4">
        <v>36.5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45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44641.334617256944</v>
      </c>
      <c r="B15" s="3" t="s">
        <v>72</v>
      </c>
      <c r="C15" s="4" t="s">
        <v>32</v>
      </c>
      <c r="D15" s="4" t="s">
        <v>50</v>
      </c>
      <c r="E15" s="4">
        <v>480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45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 ht="15.75" customHeight="1">
      <c r="A16" s="2">
        <v>44641.338029409722</v>
      </c>
      <c r="B16" s="3" t="s">
        <v>73</v>
      </c>
      <c r="C16" s="4" t="s">
        <v>22</v>
      </c>
      <c r="G16" s="4" t="s">
        <v>74</v>
      </c>
      <c r="H16" s="4" t="s">
        <v>75</v>
      </c>
      <c r="I16" s="4" t="s">
        <v>25</v>
      </c>
      <c r="K16" s="4">
        <v>36.4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44641.346113090272</v>
      </c>
      <c r="B17" s="3" t="s">
        <v>76</v>
      </c>
      <c r="C17" s="4" t="s">
        <v>32</v>
      </c>
      <c r="D17" s="4" t="s">
        <v>33</v>
      </c>
      <c r="F17" s="4" t="s">
        <v>77</v>
      </c>
      <c r="I17" s="4" t="s">
        <v>71</v>
      </c>
      <c r="J17" s="4" t="s">
        <v>27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ht="15.75" customHeight="1">
      <c r="A18" s="2">
        <v>44641.353501446763</v>
      </c>
      <c r="B18" s="3" t="s">
        <v>78</v>
      </c>
      <c r="C18" s="4" t="s">
        <v>32</v>
      </c>
      <c r="D18" s="4" t="s">
        <v>33</v>
      </c>
      <c r="F18" s="4" t="s">
        <v>79</v>
      </c>
      <c r="I18" s="4" t="s">
        <v>25</v>
      </c>
      <c r="K18" s="4">
        <v>36.4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44641.354015648147</v>
      </c>
      <c r="B19" s="3" t="s">
        <v>80</v>
      </c>
      <c r="C19" s="4" t="s">
        <v>22</v>
      </c>
      <c r="G19" s="4" t="s">
        <v>81</v>
      </c>
      <c r="H19" s="4" t="s">
        <v>82</v>
      </c>
      <c r="I19" s="4" t="s">
        <v>25</v>
      </c>
      <c r="K19" s="4">
        <v>36.5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44641.354308900467</v>
      </c>
      <c r="B20" s="3" t="s">
        <v>83</v>
      </c>
      <c r="C20" s="4" t="s">
        <v>22</v>
      </c>
      <c r="G20" s="4" t="s">
        <v>84</v>
      </c>
      <c r="H20" s="4" t="s">
        <v>85</v>
      </c>
      <c r="I20" s="4" t="s">
        <v>25</v>
      </c>
      <c r="K20" s="4">
        <v>36.6</v>
      </c>
      <c r="L20" s="4">
        <v>29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42</v>
      </c>
      <c r="V20" s="4" t="s">
        <v>30</v>
      </c>
    </row>
    <row r="21" spans="1:22" ht="15.75" customHeight="1">
      <c r="A21" s="2">
        <v>44641.354662048616</v>
      </c>
      <c r="B21" s="3" t="s">
        <v>78</v>
      </c>
      <c r="C21" s="4" t="s">
        <v>22</v>
      </c>
      <c r="G21" s="4" t="s">
        <v>86</v>
      </c>
      <c r="H21" s="4" t="s">
        <v>87</v>
      </c>
      <c r="I21" s="4" t="s">
        <v>25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ht="12.5">
      <c r="A22" s="2">
        <v>44641.355074039355</v>
      </c>
      <c r="B22" s="3" t="s">
        <v>88</v>
      </c>
      <c r="C22" s="4" t="s">
        <v>32</v>
      </c>
      <c r="D22" s="4" t="s">
        <v>50</v>
      </c>
      <c r="E22" s="4" t="s">
        <v>89</v>
      </c>
      <c r="I22" s="4" t="s">
        <v>71</v>
      </c>
      <c r="J22" s="4" t="s">
        <v>27</v>
      </c>
      <c r="K22" s="4">
        <v>36.200000000000003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ht="12.5">
      <c r="A23" s="2">
        <v>44641.362272627317</v>
      </c>
      <c r="B23" s="3" t="s">
        <v>90</v>
      </c>
      <c r="C23" s="4" t="s">
        <v>32</v>
      </c>
      <c r="D23" s="4" t="s">
        <v>33</v>
      </c>
      <c r="F23" s="4" t="s">
        <v>91</v>
      </c>
      <c r="I23" s="4" t="s">
        <v>25</v>
      </c>
      <c r="K23" s="4">
        <v>36.5</v>
      </c>
      <c r="L23" s="4">
        <v>40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ht="12.5">
      <c r="A24" s="2">
        <v>44641.381235324079</v>
      </c>
      <c r="B24" s="3" t="s">
        <v>92</v>
      </c>
      <c r="C24" s="4" t="s">
        <v>32</v>
      </c>
      <c r="D24" s="4" t="s">
        <v>50</v>
      </c>
      <c r="E24" s="4">
        <v>505</v>
      </c>
      <c r="I24" s="4" t="s">
        <v>25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45</v>
      </c>
      <c r="S24" s="4" t="s">
        <v>28</v>
      </c>
      <c r="T24" s="4" t="s">
        <v>28</v>
      </c>
      <c r="U24" s="4" t="s">
        <v>55</v>
      </c>
      <c r="V24" s="4" t="s">
        <v>30</v>
      </c>
    </row>
    <row r="25" spans="1:22" ht="12.5">
      <c r="A25" s="2">
        <v>44641.397403634255</v>
      </c>
      <c r="B25" s="3" t="s">
        <v>93</v>
      </c>
      <c r="C25" s="4" t="s">
        <v>22</v>
      </c>
      <c r="G25" s="4" t="s">
        <v>94</v>
      </c>
      <c r="H25" s="4" t="s">
        <v>95</v>
      </c>
      <c r="I25" s="4" t="s">
        <v>25</v>
      </c>
      <c r="K25" s="4">
        <v>36.4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45</v>
      </c>
      <c r="S25" s="4" t="s">
        <v>29</v>
      </c>
      <c r="T25" s="4" t="s">
        <v>28</v>
      </c>
      <c r="U25" s="4" t="s">
        <v>96</v>
      </c>
      <c r="V25" s="4" t="s">
        <v>30</v>
      </c>
    </row>
    <row r="26" spans="1:22" ht="12.5">
      <c r="A26" s="2">
        <v>44641.400782615739</v>
      </c>
      <c r="B26" s="3" t="s">
        <v>97</v>
      </c>
      <c r="C26" s="4" t="s">
        <v>32</v>
      </c>
      <c r="D26" s="4" t="s">
        <v>33</v>
      </c>
      <c r="F26" s="4" t="s">
        <v>98</v>
      </c>
      <c r="I26" s="4" t="s">
        <v>71</v>
      </c>
      <c r="J26" s="4" t="s">
        <v>27</v>
      </c>
      <c r="K26" s="4">
        <v>36.200000000000003</v>
      </c>
      <c r="L26" s="4">
        <v>31</v>
      </c>
      <c r="M26" s="4" t="s">
        <v>26</v>
      </c>
      <c r="N26" s="4" t="s">
        <v>27</v>
      </c>
      <c r="O26" s="4" t="s">
        <v>27</v>
      </c>
      <c r="Q26" s="4" t="s">
        <v>45</v>
      </c>
      <c r="S26" s="4" t="s">
        <v>28</v>
      </c>
      <c r="T26" s="4" t="s">
        <v>28</v>
      </c>
      <c r="U26" s="4" t="s">
        <v>36</v>
      </c>
      <c r="V26" s="4" t="s">
        <v>30</v>
      </c>
    </row>
    <row r="27" spans="1:22" ht="12.5">
      <c r="A27" s="2">
        <v>44641.400849247686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71</v>
      </c>
      <c r="J27" s="4" t="s">
        <v>27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45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ht="12.5">
      <c r="A28" s="2">
        <v>44641.447530879625</v>
      </c>
      <c r="B28" s="3" t="s">
        <v>102</v>
      </c>
      <c r="C28" s="4" t="s">
        <v>32</v>
      </c>
      <c r="D28" s="4" t="s">
        <v>33</v>
      </c>
      <c r="F28" s="4" t="s">
        <v>103</v>
      </c>
      <c r="I28" s="4" t="s">
        <v>71</v>
      </c>
      <c r="J28" s="4" t="s">
        <v>27</v>
      </c>
      <c r="K28" s="4">
        <v>35.6</v>
      </c>
      <c r="L28" s="4">
        <v>60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 ht="12.5">
      <c r="A29" s="2">
        <v>44641.474643402777</v>
      </c>
      <c r="B29" s="3" t="s">
        <v>104</v>
      </c>
      <c r="C29" s="4" t="s">
        <v>32</v>
      </c>
      <c r="D29" s="4" t="s">
        <v>50</v>
      </c>
      <c r="E29" s="4">
        <v>247</v>
      </c>
      <c r="I29" s="4" t="s">
        <v>71</v>
      </c>
      <c r="J29" s="4" t="s">
        <v>27</v>
      </c>
      <c r="K29" s="4">
        <v>36.200000000000003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42</v>
      </c>
      <c r="V29" s="4" t="s">
        <v>30</v>
      </c>
    </row>
    <row r="30" spans="1:22" ht="12.5">
      <c r="A30" s="2">
        <v>44641.498725682875</v>
      </c>
      <c r="B30" s="3" t="s">
        <v>105</v>
      </c>
      <c r="C30" s="4" t="s">
        <v>22</v>
      </c>
      <c r="G30" s="4" t="s">
        <v>106</v>
      </c>
      <c r="H30" s="4" t="s">
        <v>107</v>
      </c>
      <c r="I30" s="4" t="s">
        <v>71</v>
      </c>
      <c r="J30" s="4" t="s">
        <v>27</v>
      </c>
      <c r="K30" s="4">
        <v>36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108</v>
      </c>
      <c r="V30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44642.254644768516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44642.259790335651</v>
      </c>
      <c r="B3" s="3" t="s">
        <v>49</v>
      </c>
      <c r="C3" s="4" t="s">
        <v>32</v>
      </c>
      <c r="D3" s="4" t="s">
        <v>50</v>
      </c>
      <c r="E3" s="4" t="s">
        <v>51</v>
      </c>
      <c r="I3" s="4" t="s">
        <v>25</v>
      </c>
      <c r="K3" s="4">
        <v>36.5</v>
      </c>
      <c r="L3" s="4">
        <v>30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44642.266541909717</v>
      </c>
      <c r="B4" s="3" t="s">
        <v>90</v>
      </c>
      <c r="C4" s="4" t="s">
        <v>32</v>
      </c>
      <c r="D4" s="4" t="s">
        <v>33</v>
      </c>
      <c r="F4" s="4" t="s">
        <v>91</v>
      </c>
      <c r="I4" s="4" t="s">
        <v>25</v>
      </c>
      <c r="K4" s="4">
        <v>36.299999999999997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44642.272930555555</v>
      </c>
      <c r="B5" s="4" t="s">
        <v>37</v>
      </c>
      <c r="C5" s="4" t="s">
        <v>32</v>
      </c>
      <c r="D5" s="4" t="s">
        <v>33</v>
      </c>
      <c r="F5" s="4" t="s">
        <v>38</v>
      </c>
      <c r="I5" s="4" t="s">
        <v>25</v>
      </c>
      <c r="K5" s="4">
        <v>36.4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44642.309992893519</v>
      </c>
      <c r="B6" s="3" t="s">
        <v>59</v>
      </c>
      <c r="C6" s="4" t="s">
        <v>22</v>
      </c>
      <c r="G6" s="4" t="s">
        <v>60</v>
      </c>
      <c r="H6" s="4" t="s">
        <v>61</v>
      </c>
      <c r="I6" s="4" t="s">
        <v>25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44642.311691469906</v>
      </c>
      <c r="B7" s="3" t="s">
        <v>52</v>
      </c>
      <c r="C7" s="4" t="s">
        <v>22</v>
      </c>
      <c r="G7" s="4" t="s">
        <v>109</v>
      </c>
      <c r="H7" s="4" t="s">
        <v>54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55</v>
      </c>
      <c r="V7" s="4" t="s">
        <v>30</v>
      </c>
    </row>
    <row r="8" spans="1:22" ht="15.75" customHeight="1">
      <c r="A8" s="2">
        <v>44642.313045138886</v>
      </c>
      <c r="B8" s="3" t="s">
        <v>62</v>
      </c>
      <c r="C8" s="4" t="s">
        <v>32</v>
      </c>
      <c r="D8" s="4" t="s">
        <v>33</v>
      </c>
      <c r="F8" s="4" t="s">
        <v>63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44642.325362175921</v>
      </c>
      <c r="B9" s="3" t="s">
        <v>102</v>
      </c>
      <c r="C9" s="4" t="s">
        <v>32</v>
      </c>
      <c r="D9" s="4" t="s">
        <v>33</v>
      </c>
      <c r="F9" s="4" t="s">
        <v>103</v>
      </c>
      <c r="I9" s="4" t="s">
        <v>71</v>
      </c>
      <c r="J9" s="4" t="s">
        <v>27</v>
      </c>
      <c r="K9" s="4">
        <v>35.6</v>
      </c>
      <c r="L9" s="4">
        <v>60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44642.326975208329</v>
      </c>
      <c r="B10" s="3" t="s">
        <v>73</v>
      </c>
      <c r="C10" s="4" t="s">
        <v>22</v>
      </c>
      <c r="G10" s="4" t="s">
        <v>74</v>
      </c>
      <c r="H10" s="4" t="s">
        <v>75</v>
      </c>
      <c r="I10" s="4" t="s">
        <v>25</v>
      </c>
      <c r="K10" s="4">
        <v>36.4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ht="15.75" customHeight="1">
      <c r="A11" s="2">
        <v>44642.32840194444</v>
      </c>
      <c r="B11" s="3" t="s">
        <v>56</v>
      </c>
      <c r="C11" s="4" t="s">
        <v>22</v>
      </c>
      <c r="G11" s="4" t="s">
        <v>57</v>
      </c>
      <c r="H11" s="4" t="s">
        <v>58</v>
      </c>
      <c r="I11" s="4" t="s">
        <v>25</v>
      </c>
      <c r="K11" s="4">
        <v>36.200000000000003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44642.329175983796</v>
      </c>
      <c r="B12" s="3" t="s">
        <v>110</v>
      </c>
      <c r="C12" s="4" t="s">
        <v>32</v>
      </c>
      <c r="D12" s="4" t="s">
        <v>50</v>
      </c>
      <c r="E12" s="4">
        <v>247</v>
      </c>
      <c r="I12" s="4" t="s">
        <v>71</v>
      </c>
      <c r="J12" s="4" t="s">
        <v>27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42</v>
      </c>
      <c r="V12" s="4" t="s">
        <v>30</v>
      </c>
    </row>
    <row r="13" spans="1:22" ht="15.75" customHeight="1">
      <c r="A13" s="2">
        <v>44642.330728090281</v>
      </c>
      <c r="B13" s="3" t="s">
        <v>46</v>
      </c>
      <c r="C13" s="4" t="s">
        <v>32</v>
      </c>
      <c r="D13" s="4" t="s">
        <v>33</v>
      </c>
      <c r="F13" s="4" t="s">
        <v>111</v>
      </c>
      <c r="I13" s="4" t="s">
        <v>25</v>
      </c>
      <c r="K13" s="4">
        <v>36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45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44642.336217349541</v>
      </c>
      <c r="B14" s="3" t="s">
        <v>112</v>
      </c>
      <c r="C14" s="4" t="s">
        <v>32</v>
      </c>
      <c r="D14" s="4" t="s">
        <v>33</v>
      </c>
      <c r="F14" s="4" t="s">
        <v>113</v>
      </c>
      <c r="I14" s="4" t="s">
        <v>25</v>
      </c>
      <c r="K14" s="4">
        <v>36.5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45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44642.339404004626</v>
      </c>
      <c r="B15" s="3" t="s">
        <v>72</v>
      </c>
      <c r="C15" s="4" t="s">
        <v>32</v>
      </c>
      <c r="D15" s="4" t="s">
        <v>50</v>
      </c>
      <c r="E15" s="4">
        <v>480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45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 ht="15.75" customHeight="1">
      <c r="A16" s="2">
        <v>44642.340707048614</v>
      </c>
      <c r="B16" s="3" t="s">
        <v>80</v>
      </c>
      <c r="C16" s="4" t="s">
        <v>22</v>
      </c>
      <c r="G16" s="4" t="s">
        <v>81</v>
      </c>
      <c r="H16" s="4" t="s">
        <v>82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44642.341553645834</v>
      </c>
      <c r="B17" s="3" t="s">
        <v>114</v>
      </c>
      <c r="C17" s="4" t="s">
        <v>32</v>
      </c>
      <c r="D17" s="4" t="s">
        <v>33</v>
      </c>
      <c r="F17" s="4" t="s">
        <v>34</v>
      </c>
      <c r="I17" s="4" t="s">
        <v>25</v>
      </c>
      <c r="K17" s="4">
        <v>36.4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36</v>
      </c>
      <c r="V17" s="4" t="s">
        <v>30</v>
      </c>
    </row>
    <row r="18" spans="1:22" ht="15.75" customHeight="1">
      <c r="A18" s="2">
        <v>44642.352017141202</v>
      </c>
      <c r="B18" s="3" t="s">
        <v>68</v>
      </c>
      <c r="C18" s="4" t="s">
        <v>22</v>
      </c>
      <c r="G18" s="4" t="s">
        <v>69</v>
      </c>
      <c r="H18" s="4" t="s">
        <v>70</v>
      </c>
      <c r="I18" s="4" t="s">
        <v>71</v>
      </c>
      <c r="J18" s="4" t="s">
        <v>27</v>
      </c>
      <c r="K18" s="4">
        <v>36.4</v>
      </c>
      <c r="L18" s="4">
        <v>32</v>
      </c>
      <c r="M18" s="4" t="s">
        <v>26</v>
      </c>
      <c r="N18" s="4" t="s">
        <v>27</v>
      </c>
      <c r="O18" s="4" t="s">
        <v>27</v>
      </c>
      <c r="Q18" s="4" t="s">
        <v>45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44642.374467696762</v>
      </c>
      <c r="B19" s="3" t="s">
        <v>76</v>
      </c>
      <c r="C19" s="4" t="s">
        <v>32</v>
      </c>
      <c r="D19" s="4" t="s">
        <v>33</v>
      </c>
      <c r="F19" s="4" t="s">
        <v>77</v>
      </c>
      <c r="I19" s="4" t="s">
        <v>71</v>
      </c>
      <c r="J19" s="4" t="s">
        <v>27</v>
      </c>
      <c r="K19" s="4">
        <v>36.299999999999997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44642.394195624998</v>
      </c>
      <c r="B20" s="3" t="s">
        <v>92</v>
      </c>
      <c r="C20" s="4" t="s">
        <v>32</v>
      </c>
      <c r="D20" s="4" t="s">
        <v>50</v>
      </c>
      <c r="E20" s="4">
        <v>505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45</v>
      </c>
      <c r="S20" s="4" t="s">
        <v>28</v>
      </c>
      <c r="T20" s="4" t="s">
        <v>28</v>
      </c>
      <c r="U20" s="4" t="s">
        <v>55</v>
      </c>
      <c r="V20" s="4" t="s">
        <v>30</v>
      </c>
    </row>
    <row r="21" spans="1:22" ht="15.75" customHeight="1">
      <c r="A21" s="2">
        <v>44642.485010347227</v>
      </c>
      <c r="B21" s="3" t="s">
        <v>105</v>
      </c>
      <c r="C21" s="4" t="s">
        <v>22</v>
      </c>
      <c r="G21" s="4" t="s">
        <v>106</v>
      </c>
      <c r="H21" s="4" t="s">
        <v>107</v>
      </c>
      <c r="I21" s="4" t="s">
        <v>71</v>
      </c>
      <c r="J21" s="4" t="s">
        <v>27</v>
      </c>
      <c r="K21" s="4">
        <v>36.4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115</v>
      </c>
      <c r="V21" s="4" t="s">
        <v>30</v>
      </c>
    </row>
    <row r="22" spans="1:22" ht="12.5">
      <c r="A22" s="2">
        <v>44642.486917534727</v>
      </c>
      <c r="B22" s="4" t="s">
        <v>64</v>
      </c>
      <c r="C22" s="4" t="s">
        <v>22</v>
      </c>
      <c r="G22" s="4" t="s">
        <v>65</v>
      </c>
      <c r="H22" s="4" t="s">
        <v>66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30</v>
      </c>
      <c r="R22" s="4" t="s">
        <v>67</v>
      </c>
      <c r="S22" s="4" t="s">
        <v>28</v>
      </c>
      <c r="T22" s="4" t="s">
        <v>28</v>
      </c>
      <c r="U22" s="4" t="s">
        <v>55</v>
      </c>
      <c r="V22" s="4" t="s">
        <v>30</v>
      </c>
    </row>
    <row r="23" spans="1:22" ht="12.5">
      <c r="A23" s="2">
        <v>44642.517877013888</v>
      </c>
      <c r="B23" s="3" t="s">
        <v>99</v>
      </c>
      <c r="C23" s="4" t="s">
        <v>22</v>
      </c>
      <c r="G23" s="4" t="s">
        <v>100</v>
      </c>
      <c r="H23" s="4" t="s">
        <v>116</v>
      </c>
      <c r="I23" s="4" t="s">
        <v>71</v>
      </c>
      <c r="J23" s="4" t="s">
        <v>27</v>
      </c>
      <c r="K23" s="4">
        <v>36.6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45</v>
      </c>
      <c r="S23" s="4" t="s">
        <v>28</v>
      </c>
      <c r="T23" s="4" t="s">
        <v>28</v>
      </c>
      <c r="U23" s="4" t="s">
        <v>117</v>
      </c>
      <c r="V23" s="4" t="s">
        <v>30</v>
      </c>
    </row>
    <row r="24" spans="1:22" ht="12.5">
      <c r="A24" s="2">
        <v>44642.570036585646</v>
      </c>
      <c r="B24" s="3" t="s">
        <v>118</v>
      </c>
      <c r="C24" s="4" t="s">
        <v>32</v>
      </c>
      <c r="D24" s="4" t="s">
        <v>50</v>
      </c>
      <c r="E24" s="4" t="s">
        <v>119</v>
      </c>
      <c r="I24" s="4" t="s">
        <v>71</v>
      </c>
      <c r="J24" s="4" t="s">
        <v>27</v>
      </c>
      <c r="K24" s="4">
        <v>36.200000000000003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ht="12.5">
      <c r="A25" s="2">
        <v>44642.578247280093</v>
      </c>
      <c r="B25" s="3" t="s">
        <v>97</v>
      </c>
      <c r="C25" s="4" t="s">
        <v>32</v>
      </c>
      <c r="D25" s="4" t="s">
        <v>33</v>
      </c>
      <c r="F25" s="4" t="s">
        <v>98</v>
      </c>
      <c r="I25" s="4" t="s">
        <v>71</v>
      </c>
      <c r="J25" s="4" t="s">
        <v>27</v>
      </c>
      <c r="K25" s="4">
        <v>36.200000000000003</v>
      </c>
      <c r="L25" s="4">
        <v>31</v>
      </c>
      <c r="M25" s="4" t="s">
        <v>26</v>
      </c>
      <c r="N25" s="4" t="s">
        <v>27</v>
      </c>
      <c r="O25" s="4" t="s">
        <v>27</v>
      </c>
      <c r="Q25" s="4" t="s">
        <v>45</v>
      </c>
      <c r="S25" s="4" t="s">
        <v>28</v>
      </c>
      <c r="T25" s="4" t="s">
        <v>28</v>
      </c>
      <c r="U25" s="4" t="s">
        <v>36</v>
      </c>
      <c r="V25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32" width="18.8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44643.13270101852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124</v>
      </c>
      <c r="J2" s="4" t="s">
        <v>125</v>
      </c>
      <c r="M2" s="4" t="s">
        <v>25</v>
      </c>
      <c r="O2" s="4">
        <v>35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126</v>
      </c>
      <c r="X2" s="4" t="s">
        <v>28</v>
      </c>
      <c r="Y2" s="4" t="s">
        <v>28</v>
      </c>
      <c r="Z2" s="4" t="s">
        <v>30</v>
      </c>
    </row>
    <row r="3" spans="1:26" ht="15.75" customHeight="1">
      <c r="A3" s="2">
        <v>44643.186336365739</v>
      </c>
      <c r="B3" s="4" t="s">
        <v>37</v>
      </c>
      <c r="C3" s="4" t="s">
        <v>32</v>
      </c>
      <c r="D3" s="4" t="s">
        <v>33</v>
      </c>
      <c r="F3" s="4" t="s">
        <v>38</v>
      </c>
      <c r="I3" s="4" t="s">
        <v>124</v>
      </c>
      <c r="J3" s="4" t="s">
        <v>127</v>
      </c>
      <c r="M3" s="4" t="s">
        <v>25</v>
      </c>
      <c r="O3" s="4">
        <v>36.4</v>
      </c>
      <c r="P3" s="4">
        <v>16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30</v>
      </c>
    </row>
    <row r="4" spans="1:26" ht="15.75" customHeight="1">
      <c r="A4" s="2">
        <v>44643.257814259261</v>
      </c>
      <c r="B4" s="3" t="s">
        <v>90</v>
      </c>
      <c r="C4" s="4" t="s">
        <v>32</v>
      </c>
      <c r="D4" s="4" t="s">
        <v>33</v>
      </c>
      <c r="F4" s="4" t="s">
        <v>91</v>
      </c>
      <c r="I4" s="4" t="s">
        <v>124</v>
      </c>
      <c r="J4" s="4" t="s">
        <v>128</v>
      </c>
      <c r="M4" s="4" t="s">
        <v>25</v>
      </c>
      <c r="O4" s="4">
        <v>36.200000000000003</v>
      </c>
      <c r="P4" s="4">
        <v>39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 ht="15.75" customHeight="1">
      <c r="A5" s="2">
        <v>44643.290366608795</v>
      </c>
      <c r="B5" s="3" t="s">
        <v>43</v>
      </c>
      <c r="C5" s="4" t="s">
        <v>32</v>
      </c>
      <c r="D5" s="4" t="s">
        <v>33</v>
      </c>
      <c r="F5" s="4" t="s">
        <v>44</v>
      </c>
      <c r="I5" s="4" t="s">
        <v>124</v>
      </c>
      <c r="J5" s="4" t="s">
        <v>127</v>
      </c>
      <c r="M5" s="4" t="s">
        <v>25</v>
      </c>
      <c r="O5" s="4">
        <v>36.200000000000003</v>
      </c>
      <c r="P5" s="4">
        <v>16</v>
      </c>
      <c r="Q5" s="4" t="s">
        <v>26</v>
      </c>
      <c r="R5" s="4" t="s">
        <v>27</v>
      </c>
      <c r="S5" s="4" t="s">
        <v>27</v>
      </c>
      <c r="U5" s="4" t="s">
        <v>45</v>
      </c>
      <c r="W5" s="4" t="s">
        <v>28</v>
      </c>
      <c r="X5" s="4" t="s">
        <v>28</v>
      </c>
      <c r="Y5" s="4" t="s">
        <v>129</v>
      </c>
      <c r="Z5" s="4" t="s">
        <v>30</v>
      </c>
    </row>
    <row r="6" spans="1:26" ht="15.75" customHeight="1">
      <c r="A6" s="2">
        <v>44643.308015578703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130</v>
      </c>
      <c r="M6" s="4" t="s">
        <v>25</v>
      </c>
      <c r="O6" s="4">
        <v>36.4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42</v>
      </c>
      <c r="Z6" s="4" t="s">
        <v>30</v>
      </c>
    </row>
    <row r="7" spans="1:26" ht="15.75" customHeight="1">
      <c r="A7" s="2">
        <v>44643.308247523149</v>
      </c>
      <c r="B7" s="3" t="s">
        <v>59</v>
      </c>
      <c r="C7" s="4" t="s">
        <v>22</v>
      </c>
      <c r="G7" s="4" t="s">
        <v>60</v>
      </c>
      <c r="H7" s="4" t="s">
        <v>61</v>
      </c>
      <c r="I7" s="4" t="s">
        <v>130</v>
      </c>
      <c r="M7" s="4" t="s">
        <v>25</v>
      </c>
      <c r="O7" s="4">
        <v>36.6</v>
      </c>
      <c r="P7" s="4">
        <v>16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30</v>
      </c>
    </row>
    <row r="8" spans="1:26" ht="15.75" customHeight="1">
      <c r="A8" s="2">
        <v>44643.309060821761</v>
      </c>
      <c r="B8" s="3" t="s">
        <v>62</v>
      </c>
      <c r="C8" s="4" t="s">
        <v>32</v>
      </c>
      <c r="D8" s="4" t="s">
        <v>33</v>
      </c>
      <c r="F8" s="4" t="s">
        <v>63</v>
      </c>
      <c r="I8" s="4" t="s">
        <v>130</v>
      </c>
      <c r="M8" s="4" t="s">
        <v>25</v>
      </c>
      <c r="O8" s="4">
        <v>36.6</v>
      </c>
      <c r="P8" s="4">
        <v>21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 ht="15.75" customHeight="1">
      <c r="A9" s="2">
        <v>44643.3114627662</v>
      </c>
      <c r="B9" s="3" t="s">
        <v>56</v>
      </c>
      <c r="C9" s="4" t="s">
        <v>22</v>
      </c>
      <c r="G9" s="4" t="s">
        <v>57</v>
      </c>
      <c r="H9" s="4" t="s">
        <v>58</v>
      </c>
      <c r="I9" s="4" t="s">
        <v>130</v>
      </c>
      <c r="M9" s="4" t="s">
        <v>25</v>
      </c>
      <c r="O9" s="4">
        <v>36.299999999999997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 ht="15.75" customHeight="1">
      <c r="A10" s="2">
        <v>44643.316254062505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124</v>
      </c>
      <c r="J10" s="4" t="s">
        <v>125</v>
      </c>
      <c r="M10" s="4" t="s">
        <v>25</v>
      </c>
      <c r="O10" s="4">
        <v>36.299999999999997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55</v>
      </c>
      <c r="Z10" s="4" t="s">
        <v>30</v>
      </c>
    </row>
    <row r="11" spans="1:26" ht="15.75" customHeight="1">
      <c r="A11" s="2">
        <v>44643.325151979167</v>
      </c>
      <c r="B11" s="4" t="s">
        <v>64</v>
      </c>
      <c r="C11" s="4" t="s">
        <v>22</v>
      </c>
      <c r="G11" s="4" t="s">
        <v>65</v>
      </c>
      <c r="H11" s="4" t="s">
        <v>66</v>
      </c>
      <c r="I11" s="4" t="s">
        <v>130</v>
      </c>
      <c r="M11" s="4" t="s">
        <v>25</v>
      </c>
      <c r="O11" s="4">
        <v>36.5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30</v>
      </c>
      <c r="V11" s="4" t="s">
        <v>67</v>
      </c>
      <c r="W11" s="4" t="s">
        <v>28</v>
      </c>
      <c r="X11" s="4" t="s">
        <v>28</v>
      </c>
      <c r="Y11" s="4" t="s">
        <v>55</v>
      </c>
      <c r="Z11" s="4" t="s">
        <v>30</v>
      </c>
    </row>
    <row r="12" spans="1:26" ht="15.75" customHeight="1">
      <c r="A12" s="2">
        <v>44643.32530892361</v>
      </c>
      <c r="B12" s="3" t="s">
        <v>78</v>
      </c>
      <c r="C12" s="4" t="s">
        <v>32</v>
      </c>
      <c r="D12" s="4" t="s">
        <v>33</v>
      </c>
      <c r="F12" s="4" t="s">
        <v>79</v>
      </c>
      <c r="I12" s="4" t="s">
        <v>124</v>
      </c>
      <c r="J12" s="4" t="s">
        <v>128</v>
      </c>
      <c r="M12" s="4" t="s">
        <v>25</v>
      </c>
      <c r="O12" s="4">
        <v>36.4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 ht="15.75" customHeight="1">
      <c r="A13" s="2">
        <v>44643.325369722224</v>
      </c>
      <c r="B13" s="3" t="s">
        <v>72</v>
      </c>
      <c r="C13" s="4" t="s">
        <v>32</v>
      </c>
      <c r="D13" s="4" t="s">
        <v>50</v>
      </c>
      <c r="E13" s="4">
        <v>480</v>
      </c>
      <c r="I13" s="4" t="s">
        <v>124</v>
      </c>
      <c r="J13" s="4" t="s">
        <v>128</v>
      </c>
      <c r="M13" s="4" t="s">
        <v>25</v>
      </c>
      <c r="O13" s="4">
        <v>36.5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45</v>
      </c>
      <c r="W13" s="4" t="s">
        <v>28</v>
      </c>
      <c r="X13" s="4" t="s">
        <v>28</v>
      </c>
      <c r="Y13" s="4" t="s">
        <v>28</v>
      </c>
      <c r="Z13" s="4" t="s">
        <v>30</v>
      </c>
    </row>
    <row r="14" spans="1:26" ht="15.75" customHeight="1">
      <c r="A14" s="2">
        <v>44643.326521747687</v>
      </c>
      <c r="B14" s="3" t="s">
        <v>78</v>
      </c>
      <c r="C14" s="4" t="s">
        <v>22</v>
      </c>
      <c r="G14" s="4" t="s">
        <v>86</v>
      </c>
      <c r="H14" s="4" t="s">
        <v>87</v>
      </c>
      <c r="I14" s="4" t="s">
        <v>124</v>
      </c>
      <c r="J14" s="4" t="s">
        <v>128</v>
      </c>
      <c r="M14" s="4" t="s">
        <v>25</v>
      </c>
      <c r="O14" s="4">
        <v>36.4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30</v>
      </c>
    </row>
    <row r="15" spans="1:26" ht="15.75" customHeight="1">
      <c r="A15" s="2">
        <v>44643.329365740741</v>
      </c>
      <c r="B15" s="3" t="s">
        <v>46</v>
      </c>
      <c r="C15" s="4" t="s">
        <v>32</v>
      </c>
      <c r="D15" s="4" t="s">
        <v>33</v>
      </c>
      <c r="F15" s="4" t="s">
        <v>111</v>
      </c>
      <c r="I15" s="4" t="s">
        <v>130</v>
      </c>
      <c r="M15" s="4" t="s">
        <v>25</v>
      </c>
      <c r="O15" s="4">
        <v>36.200000000000003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45</v>
      </c>
      <c r="W15" s="4" t="s">
        <v>28</v>
      </c>
      <c r="X15" s="4" t="s">
        <v>28</v>
      </c>
      <c r="Y15" s="4" t="s">
        <v>28</v>
      </c>
      <c r="Z15" s="4" t="s">
        <v>30</v>
      </c>
    </row>
    <row r="16" spans="1:26" ht="15.75" customHeight="1">
      <c r="A16" s="2">
        <v>44643.330192037036</v>
      </c>
      <c r="B16" s="3" t="s">
        <v>49</v>
      </c>
      <c r="C16" s="4" t="s">
        <v>32</v>
      </c>
      <c r="D16" s="4" t="s">
        <v>50</v>
      </c>
      <c r="E16" s="4" t="s">
        <v>51</v>
      </c>
      <c r="I16" s="4" t="s">
        <v>124</v>
      </c>
      <c r="J16" s="4" t="s">
        <v>128</v>
      </c>
      <c r="M16" s="4" t="s">
        <v>25</v>
      </c>
      <c r="O16" s="4">
        <v>36.5</v>
      </c>
      <c r="P16" s="4">
        <v>30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 ht="15.75" customHeight="1">
      <c r="A17" s="2">
        <v>44643.331758576387</v>
      </c>
      <c r="B17" s="3" t="s">
        <v>114</v>
      </c>
      <c r="C17" s="4" t="s">
        <v>32</v>
      </c>
      <c r="D17" s="4" t="s">
        <v>33</v>
      </c>
      <c r="F17" s="4" t="s">
        <v>34</v>
      </c>
      <c r="I17" s="4" t="s">
        <v>124</v>
      </c>
      <c r="J17" s="4" t="s">
        <v>128</v>
      </c>
      <c r="M17" s="4" t="s">
        <v>25</v>
      </c>
      <c r="O17" s="4">
        <v>36</v>
      </c>
      <c r="P17" s="4">
        <v>24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36</v>
      </c>
      <c r="Z17" s="4" t="s">
        <v>30</v>
      </c>
    </row>
    <row r="18" spans="1:26" ht="15.75" customHeight="1">
      <c r="A18" s="2">
        <v>44643.333928611115</v>
      </c>
      <c r="B18" s="3" t="s">
        <v>80</v>
      </c>
      <c r="C18" s="4" t="s">
        <v>22</v>
      </c>
      <c r="G18" s="4" t="s">
        <v>81</v>
      </c>
      <c r="H18" s="4" t="s">
        <v>82</v>
      </c>
      <c r="I18" s="4" t="s">
        <v>124</v>
      </c>
      <c r="J18" s="4" t="s">
        <v>128</v>
      </c>
      <c r="M18" s="4" t="s">
        <v>25</v>
      </c>
      <c r="O18" s="4">
        <v>36.5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30</v>
      </c>
    </row>
    <row r="19" spans="1:26" ht="15.75" customHeight="1">
      <c r="A19" s="2">
        <v>44643.341293877311</v>
      </c>
      <c r="B19" s="3" t="s">
        <v>76</v>
      </c>
      <c r="C19" s="4" t="s">
        <v>32</v>
      </c>
      <c r="D19" s="4" t="s">
        <v>33</v>
      </c>
      <c r="F19" s="4" t="s">
        <v>77</v>
      </c>
      <c r="I19" s="4" t="s">
        <v>130</v>
      </c>
      <c r="M19" s="4" t="s">
        <v>71</v>
      </c>
      <c r="N19" s="4" t="s">
        <v>27</v>
      </c>
      <c r="O19" s="4">
        <v>36.5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30</v>
      </c>
    </row>
    <row r="20" spans="1:26" ht="15.75" customHeight="1">
      <c r="A20" s="2">
        <v>44643.349351724537</v>
      </c>
      <c r="B20" s="3" t="s">
        <v>131</v>
      </c>
      <c r="C20" s="4" t="s">
        <v>32</v>
      </c>
      <c r="D20" s="4" t="s">
        <v>33</v>
      </c>
      <c r="F20" s="4" t="s">
        <v>103</v>
      </c>
      <c r="I20" s="4" t="s">
        <v>132</v>
      </c>
      <c r="K20" s="4" t="s">
        <v>133</v>
      </c>
      <c r="M20" s="4" t="s">
        <v>71</v>
      </c>
      <c r="N20" s="4" t="s">
        <v>27</v>
      </c>
      <c r="O20" s="4">
        <v>36.1</v>
      </c>
      <c r="P20" s="4">
        <v>60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30</v>
      </c>
    </row>
    <row r="21" spans="1:26" ht="15.75" customHeight="1">
      <c r="A21" s="2">
        <v>44643.352602245373</v>
      </c>
      <c r="B21" s="3" t="s">
        <v>93</v>
      </c>
      <c r="C21" s="4" t="s">
        <v>22</v>
      </c>
      <c r="G21" s="4" t="s">
        <v>94</v>
      </c>
      <c r="H21" s="4" t="s">
        <v>95</v>
      </c>
      <c r="I21" s="4" t="s">
        <v>130</v>
      </c>
      <c r="M21" s="4" t="s">
        <v>25</v>
      </c>
      <c r="O21" s="4">
        <v>36.200000000000003</v>
      </c>
      <c r="P21" s="4">
        <v>22</v>
      </c>
      <c r="Q21" s="4" t="s">
        <v>26</v>
      </c>
      <c r="R21" s="4" t="s">
        <v>27</v>
      </c>
      <c r="S21" s="4" t="s">
        <v>27</v>
      </c>
      <c r="U21" s="4" t="s">
        <v>45</v>
      </c>
      <c r="W21" s="4" t="s">
        <v>28</v>
      </c>
      <c r="X21" s="4" t="s">
        <v>28</v>
      </c>
      <c r="Y21" s="4" t="s">
        <v>134</v>
      </c>
      <c r="Z21" s="4" t="s">
        <v>30</v>
      </c>
    </row>
    <row r="22" spans="1:26" ht="12.5">
      <c r="A22" s="2">
        <v>44643.357041886571</v>
      </c>
      <c r="B22" s="3" t="s">
        <v>92</v>
      </c>
      <c r="C22" s="4" t="s">
        <v>32</v>
      </c>
      <c r="D22" s="4" t="s">
        <v>50</v>
      </c>
      <c r="E22" s="4">
        <v>505</v>
      </c>
      <c r="I22" s="4" t="s">
        <v>132</v>
      </c>
      <c r="K22" s="4" t="s">
        <v>135</v>
      </c>
      <c r="M22" s="4" t="s">
        <v>25</v>
      </c>
      <c r="O22" s="4">
        <v>36.4</v>
      </c>
      <c r="P22" s="4">
        <v>18</v>
      </c>
      <c r="Q22" s="4" t="s">
        <v>26</v>
      </c>
      <c r="R22" s="4" t="s">
        <v>27</v>
      </c>
      <c r="S22" s="4" t="s">
        <v>27</v>
      </c>
      <c r="U22" s="4" t="s">
        <v>45</v>
      </c>
      <c r="W22" s="4" t="s">
        <v>28</v>
      </c>
      <c r="X22" s="4" t="s">
        <v>28</v>
      </c>
      <c r="Y22" s="4" t="s">
        <v>55</v>
      </c>
      <c r="Z22" s="4" t="s">
        <v>30</v>
      </c>
    </row>
    <row r="23" spans="1:26" ht="12.5">
      <c r="A23" s="2">
        <v>44643.497732384261</v>
      </c>
      <c r="B23" s="3" t="s">
        <v>105</v>
      </c>
      <c r="C23" s="4" t="s">
        <v>22</v>
      </c>
      <c r="G23" s="4" t="s">
        <v>106</v>
      </c>
      <c r="H23" s="4" t="s">
        <v>107</v>
      </c>
      <c r="I23" s="4" t="s">
        <v>124</v>
      </c>
      <c r="J23" s="4" t="s">
        <v>128</v>
      </c>
      <c r="M23" s="4" t="s">
        <v>71</v>
      </c>
      <c r="N23" s="4" t="s">
        <v>27</v>
      </c>
      <c r="O23" s="4">
        <v>36</v>
      </c>
      <c r="P23" s="4">
        <v>16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115</v>
      </c>
      <c r="Z23" s="4" t="s">
        <v>30</v>
      </c>
    </row>
    <row r="24" spans="1:26" ht="12.5">
      <c r="A24" s="2">
        <v>44643.525586030097</v>
      </c>
      <c r="B24" s="3" t="s">
        <v>73</v>
      </c>
      <c r="C24" s="4" t="s">
        <v>22</v>
      </c>
      <c r="G24" s="4" t="s">
        <v>74</v>
      </c>
      <c r="H24" s="4" t="s">
        <v>75</v>
      </c>
      <c r="I24" s="4" t="s">
        <v>130</v>
      </c>
      <c r="M24" s="4" t="s">
        <v>25</v>
      </c>
      <c r="O24" s="4">
        <v>36.4</v>
      </c>
      <c r="P24" s="4">
        <v>30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30</v>
      </c>
    </row>
    <row r="25" spans="1:26" ht="12.5">
      <c r="A25" s="2">
        <v>44643.590119699074</v>
      </c>
      <c r="B25" s="3" t="s">
        <v>99</v>
      </c>
      <c r="C25" s="4" t="s">
        <v>22</v>
      </c>
      <c r="G25" s="4" t="s">
        <v>100</v>
      </c>
      <c r="H25" s="4" t="s">
        <v>101</v>
      </c>
      <c r="I25" s="4" t="s">
        <v>132</v>
      </c>
      <c r="K25" s="4" t="s">
        <v>133</v>
      </c>
      <c r="M25" s="4" t="s">
        <v>71</v>
      </c>
      <c r="N25" s="4" t="s">
        <v>27</v>
      </c>
      <c r="O25" s="4">
        <v>36.5</v>
      </c>
      <c r="P25" s="4">
        <v>30</v>
      </c>
      <c r="Q25" s="4" t="s">
        <v>26</v>
      </c>
      <c r="R25" s="4" t="s">
        <v>27</v>
      </c>
      <c r="S25" s="4" t="s">
        <v>27</v>
      </c>
      <c r="U25" s="4" t="s">
        <v>45</v>
      </c>
      <c r="W25" s="4" t="s">
        <v>28</v>
      </c>
      <c r="X25" s="4" t="s">
        <v>28</v>
      </c>
      <c r="Y25" s="4" t="s">
        <v>117</v>
      </c>
      <c r="Z25" s="4" t="s">
        <v>30</v>
      </c>
    </row>
    <row r="26" spans="1:26" ht="12.5">
      <c r="A26" s="2">
        <v>44643.592034444446</v>
      </c>
      <c r="B26" s="3" t="s">
        <v>97</v>
      </c>
      <c r="C26" s="4" t="s">
        <v>32</v>
      </c>
      <c r="D26" s="4" t="s">
        <v>33</v>
      </c>
      <c r="F26" s="4" t="s">
        <v>98</v>
      </c>
      <c r="I26" s="4" t="s">
        <v>132</v>
      </c>
      <c r="K26" s="4" t="s">
        <v>136</v>
      </c>
      <c r="M26" s="4" t="s">
        <v>71</v>
      </c>
      <c r="N26" s="4" t="s">
        <v>27</v>
      </c>
      <c r="O26" s="4">
        <v>36.200000000000003</v>
      </c>
      <c r="P26" s="4">
        <v>30</v>
      </c>
      <c r="Q26" s="4" t="s">
        <v>26</v>
      </c>
      <c r="R26" s="4" t="s">
        <v>27</v>
      </c>
      <c r="S26" s="4" t="s">
        <v>27</v>
      </c>
      <c r="U26" s="4" t="s">
        <v>45</v>
      </c>
      <c r="W26" s="4" t="s">
        <v>28</v>
      </c>
      <c r="X26" s="4" t="s">
        <v>28</v>
      </c>
      <c r="Y26" s="4" t="s">
        <v>36</v>
      </c>
      <c r="Z26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44644.132609155087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44644.234226504632</v>
      </c>
      <c r="B3" s="3" t="s">
        <v>43</v>
      </c>
      <c r="C3" s="4" t="s">
        <v>32</v>
      </c>
      <c r="D3" s="4" t="s">
        <v>33</v>
      </c>
      <c r="F3" s="4" t="s">
        <v>44</v>
      </c>
      <c r="I3" s="4" t="s">
        <v>25</v>
      </c>
      <c r="K3" s="4">
        <v>36.200000000000003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45</v>
      </c>
      <c r="S3" s="4" t="s">
        <v>28</v>
      </c>
      <c r="T3" s="4" t="s">
        <v>35</v>
      </c>
      <c r="U3" s="4" t="s">
        <v>137</v>
      </c>
      <c r="V3" s="4" t="s">
        <v>30</v>
      </c>
    </row>
    <row r="4" spans="1:22" ht="15.75" customHeight="1">
      <c r="A4" s="2">
        <v>44644.251094918982</v>
      </c>
      <c r="B4" s="4" t="s">
        <v>37</v>
      </c>
      <c r="C4" s="4" t="s">
        <v>32</v>
      </c>
      <c r="D4" s="4" t="s">
        <v>33</v>
      </c>
      <c r="F4" s="4" t="s">
        <v>38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44644.307958124999</v>
      </c>
      <c r="B5" s="4" t="s">
        <v>64</v>
      </c>
      <c r="C5" s="4" t="s">
        <v>22</v>
      </c>
      <c r="G5" s="4" t="s">
        <v>65</v>
      </c>
      <c r="H5" s="4" t="s">
        <v>66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30</v>
      </c>
      <c r="R5" s="4" t="s">
        <v>67</v>
      </c>
      <c r="S5" s="4" t="s">
        <v>28</v>
      </c>
      <c r="T5" s="4" t="s">
        <v>28</v>
      </c>
      <c r="U5" s="4" t="s">
        <v>55</v>
      </c>
      <c r="V5" s="4" t="s">
        <v>30</v>
      </c>
    </row>
    <row r="6" spans="1:22" ht="15.75" customHeight="1">
      <c r="A6" s="2">
        <v>44644.322411574074</v>
      </c>
      <c r="B6" s="3" t="s">
        <v>62</v>
      </c>
      <c r="C6" s="4" t="s">
        <v>32</v>
      </c>
      <c r="D6" s="4" t="s">
        <v>33</v>
      </c>
      <c r="F6" s="4" t="s">
        <v>63</v>
      </c>
      <c r="I6" s="4" t="s">
        <v>25</v>
      </c>
      <c r="K6" s="4">
        <v>36.6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44644.323938865738</v>
      </c>
      <c r="B7" s="3" t="s">
        <v>56</v>
      </c>
      <c r="C7" s="4" t="s">
        <v>22</v>
      </c>
      <c r="G7" s="4" t="s">
        <v>57</v>
      </c>
      <c r="H7" s="4" t="s">
        <v>58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44644.326028750002</v>
      </c>
      <c r="B8" s="3" t="s">
        <v>78</v>
      </c>
      <c r="C8" s="4" t="s">
        <v>32</v>
      </c>
      <c r="D8" s="4" t="s">
        <v>33</v>
      </c>
      <c r="F8" s="4" t="s">
        <v>79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44644.327345474536</v>
      </c>
      <c r="B9" s="3" t="s">
        <v>78</v>
      </c>
      <c r="C9" s="4" t="s">
        <v>22</v>
      </c>
      <c r="G9" s="4" t="s">
        <v>86</v>
      </c>
      <c r="H9" s="4" t="s">
        <v>87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44644.332899421293</v>
      </c>
      <c r="B10" s="3" t="s">
        <v>92</v>
      </c>
      <c r="C10" s="4" t="s">
        <v>32</v>
      </c>
      <c r="D10" s="4" t="s">
        <v>50</v>
      </c>
      <c r="E10" s="4">
        <v>505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45</v>
      </c>
      <c r="S10" s="4" t="s">
        <v>28</v>
      </c>
      <c r="T10" s="4" t="s">
        <v>138</v>
      </c>
      <c r="U10" s="4" t="s">
        <v>55</v>
      </c>
      <c r="V10" s="4" t="s">
        <v>30</v>
      </c>
    </row>
    <row r="11" spans="1:22" ht="15.75" customHeight="1">
      <c r="A11" s="2">
        <v>44644.334907731478</v>
      </c>
      <c r="B11" s="3" t="s">
        <v>90</v>
      </c>
      <c r="C11" s="4" t="s">
        <v>32</v>
      </c>
      <c r="D11" s="4" t="s">
        <v>33</v>
      </c>
      <c r="F11" s="4" t="s">
        <v>91</v>
      </c>
      <c r="I11" s="4" t="s">
        <v>25</v>
      </c>
      <c r="K11" s="4">
        <v>36.5</v>
      </c>
      <c r="L11" s="4">
        <v>40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44644.338918761576</v>
      </c>
      <c r="B12" s="3" t="s">
        <v>76</v>
      </c>
      <c r="C12" s="4" t="s">
        <v>32</v>
      </c>
      <c r="D12" s="4" t="s">
        <v>33</v>
      </c>
      <c r="F12" s="4" t="s">
        <v>77</v>
      </c>
      <c r="I12" s="4" t="s">
        <v>71</v>
      </c>
      <c r="J12" s="4" t="s">
        <v>27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44644.34706561343</v>
      </c>
      <c r="B13" s="3" t="s">
        <v>59</v>
      </c>
      <c r="C13" s="4" t="s">
        <v>22</v>
      </c>
      <c r="G13" s="4" t="s">
        <v>60</v>
      </c>
      <c r="H13" s="4" t="s">
        <v>61</v>
      </c>
      <c r="I13" s="4" t="s">
        <v>25</v>
      </c>
      <c r="K13" s="4">
        <v>36.4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44644.348922743055</v>
      </c>
      <c r="B14" s="3" t="s">
        <v>80</v>
      </c>
      <c r="C14" s="4" t="s">
        <v>22</v>
      </c>
      <c r="G14" s="4" t="s">
        <v>81</v>
      </c>
      <c r="H14" s="4" t="s">
        <v>82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44644.349477303243</v>
      </c>
      <c r="B15" s="3" t="s">
        <v>59</v>
      </c>
      <c r="C15" s="4" t="s">
        <v>22</v>
      </c>
      <c r="G15" s="4" t="s">
        <v>60</v>
      </c>
      <c r="H15" s="4" t="s">
        <v>61</v>
      </c>
      <c r="I15" s="4" t="s">
        <v>25</v>
      </c>
      <c r="K15" s="4">
        <v>36.4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 ht="15.75" customHeight="1">
      <c r="A16" s="2">
        <v>44644.355822627316</v>
      </c>
      <c r="B16" s="3" t="s">
        <v>52</v>
      </c>
      <c r="C16" s="4" t="s">
        <v>22</v>
      </c>
      <c r="G16" s="4" t="s">
        <v>53</v>
      </c>
      <c r="H16" s="4" t="s">
        <v>54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55</v>
      </c>
      <c r="V16" s="4" t="s">
        <v>30</v>
      </c>
    </row>
    <row r="17" spans="1:22" ht="15.75" customHeight="1">
      <c r="A17" s="2">
        <v>44644.356624456021</v>
      </c>
      <c r="B17" s="3" t="s">
        <v>88</v>
      </c>
      <c r="C17" s="4" t="s">
        <v>32</v>
      </c>
      <c r="D17" s="4" t="s">
        <v>50</v>
      </c>
      <c r="E17" s="4" t="s">
        <v>139</v>
      </c>
      <c r="I17" s="4" t="s">
        <v>71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ht="15.75" customHeight="1">
      <c r="A18" s="2">
        <v>44644.362017928244</v>
      </c>
      <c r="B18" s="3" t="s">
        <v>102</v>
      </c>
      <c r="C18" s="4" t="s">
        <v>32</v>
      </c>
      <c r="D18" s="4" t="s">
        <v>33</v>
      </c>
      <c r="F18" s="4" t="s">
        <v>103</v>
      </c>
      <c r="I18" s="4" t="s">
        <v>71</v>
      </c>
      <c r="J18" s="4" t="s">
        <v>27</v>
      </c>
      <c r="K18" s="4">
        <v>35.299999999999997</v>
      </c>
      <c r="L18" s="4">
        <v>60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44644.429180312502</v>
      </c>
      <c r="B19" s="3" t="s">
        <v>97</v>
      </c>
      <c r="C19" s="4" t="s">
        <v>32</v>
      </c>
      <c r="D19" s="4" t="s">
        <v>33</v>
      </c>
      <c r="F19" s="4" t="s">
        <v>98</v>
      </c>
      <c r="I19" s="4" t="s">
        <v>71</v>
      </c>
      <c r="J19" s="4" t="s">
        <v>27</v>
      </c>
      <c r="K19" s="4">
        <v>36.200000000000003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45</v>
      </c>
      <c r="S19" s="4" t="s">
        <v>28</v>
      </c>
      <c r="T19" s="4" t="s">
        <v>28</v>
      </c>
      <c r="U19" s="4" t="s">
        <v>36</v>
      </c>
      <c r="V19" s="4" t="s">
        <v>30</v>
      </c>
    </row>
    <row r="20" spans="1:22" ht="15.75" customHeight="1">
      <c r="A20" s="2">
        <v>44644.430954826385</v>
      </c>
      <c r="B20" s="3" t="s">
        <v>68</v>
      </c>
      <c r="C20" s="4" t="s">
        <v>22</v>
      </c>
      <c r="G20" s="4" t="s">
        <v>140</v>
      </c>
      <c r="H20" s="4" t="s">
        <v>70</v>
      </c>
      <c r="I20" s="4" t="s">
        <v>71</v>
      </c>
      <c r="J20" s="4" t="s">
        <v>27</v>
      </c>
      <c r="K20" s="4">
        <v>36.5</v>
      </c>
      <c r="L20" s="4">
        <v>34</v>
      </c>
      <c r="M20" s="4" t="s">
        <v>26</v>
      </c>
      <c r="N20" s="4" t="s">
        <v>27</v>
      </c>
      <c r="O20" s="4" t="s">
        <v>27</v>
      </c>
      <c r="Q20" s="4" t="s">
        <v>45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ht="15.75" customHeight="1">
      <c r="A21" s="2">
        <v>44644.489988854169</v>
      </c>
      <c r="B21" s="3" t="s">
        <v>93</v>
      </c>
      <c r="C21" s="4" t="s">
        <v>22</v>
      </c>
      <c r="G21" s="4" t="s">
        <v>94</v>
      </c>
      <c r="H21" s="4" t="s">
        <v>95</v>
      </c>
      <c r="I21" s="4" t="s">
        <v>25</v>
      </c>
      <c r="K21" s="4">
        <v>36.299999999999997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45</v>
      </c>
      <c r="S21" s="4" t="s">
        <v>28</v>
      </c>
      <c r="T21" s="4" t="s">
        <v>28</v>
      </c>
      <c r="U21" s="4" t="s">
        <v>96</v>
      </c>
      <c r="V21" s="4" t="s">
        <v>30</v>
      </c>
    </row>
    <row r="22" spans="1:22" ht="12.5">
      <c r="A22" s="2">
        <v>44644.494572523152</v>
      </c>
      <c r="B22" s="3" t="s">
        <v>99</v>
      </c>
      <c r="C22" s="4" t="s">
        <v>22</v>
      </c>
      <c r="G22" s="4" t="s">
        <v>100</v>
      </c>
      <c r="H22" s="4" t="s">
        <v>101</v>
      </c>
      <c r="I22" s="4" t="s">
        <v>71</v>
      </c>
      <c r="J22" s="4" t="s">
        <v>27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45</v>
      </c>
      <c r="S22" s="4" t="s">
        <v>28</v>
      </c>
      <c r="T22" s="4" t="s">
        <v>28</v>
      </c>
      <c r="U22" s="4" t="s">
        <v>117</v>
      </c>
      <c r="V22" s="4" t="s">
        <v>30</v>
      </c>
    </row>
    <row r="23" spans="1:22" ht="12.5">
      <c r="A23" s="2">
        <v>44644.506273576393</v>
      </c>
      <c r="B23" s="3" t="s">
        <v>39</v>
      </c>
      <c r="C23" s="4" t="s">
        <v>22</v>
      </c>
      <c r="G23" s="4" t="s">
        <v>40</v>
      </c>
      <c r="H23" s="4" t="s">
        <v>41</v>
      </c>
      <c r="I23" s="4" t="s">
        <v>25</v>
      </c>
      <c r="K23" s="4">
        <v>36.4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42</v>
      </c>
      <c r="V23" s="4" t="s">
        <v>30</v>
      </c>
    </row>
    <row r="24" spans="1:22" ht="12.5">
      <c r="A24" s="2">
        <v>44644.509315636577</v>
      </c>
      <c r="B24" s="3" t="s">
        <v>105</v>
      </c>
      <c r="C24" s="4" t="s">
        <v>22</v>
      </c>
      <c r="G24" s="4" t="s">
        <v>106</v>
      </c>
      <c r="H24" s="4" t="s">
        <v>107</v>
      </c>
      <c r="I24" s="4" t="s">
        <v>71</v>
      </c>
      <c r="J24" s="4" t="s">
        <v>27</v>
      </c>
      <c r="K24" s="4">
        <v>36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115</v>
      </c>
      <c r="V24" s="4" t="s">
        <v>30</v>
      </c>
    </row>
    <row r="25" spans="1:22" ht="12.5">
      <c r="A25" s="2">
        <v>44644.510541018521</v>
      </c>
      <c r="B25" s="3" t="s">
        <v>114</v>
      </c>
      <c r="C25" s="4" t="s">
        <v>32</v>
      </c>
      <c r="D25" s="4" t="s">
        <v>33</v>
      </c>
      <c r="F25" s="4" t="s">
        <v>34</v>
      </c>
      <c r="I25" s="4" t="s">
        <v>25</v>
      </c>
      <c r="K25" s="4">
        <v>36.4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36</v>
      </c>
      <c r="V25" s="4" t="s">
        <v>30</v>
      </c>
    </row>
    <row r="26" spans="1:22" ht="12.5">
      <c r="A26" s="2">
        <v>44644.536697152776</v>
      </c>
      <c r="B26" s="3" t="s">
        <v>49</v>
      </c>
      <c r="C26" s="4" t="s">
        <v>32</v>
      </c>
      <c r="D26" s="4" t="s">
        <v>33</v>
      </c>
      <c r="F26" s="4" t="s">
        <v>51</v>
      </c>
      <c r="I26" s="4" t="s">
        <v>25</v>
      </c>
      <c r="K26" s="4">
        <v>36.5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 ht="12.5">
      <c r="A27" s="2">
        <v>44644.700266585649</v>
      </c>
      <c r="B27" s="3" t="s">
        <v>46</v>
      </c>
      <c r="C27" s="4" t="s">
        <v>32</v>
      </c>
      <c r="D27" s="4" t="s">
        <v>33</v>
      </c>
      <c r="F27" s="4" t="s">
        <v>111</v>
      </c>
      <c r="I27" s="4" t="s">
        <v>25</v>
      </c>
      <c r="K27" s="4">
        <v>35.799999999999997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45</v>
      </c>
      <c r="S27" s="4" t="s">
        <v>28</v>
      </c>
      <c r="T27" s="4" t="s">
        <v>28</v>
      </c>
      <c r="U27" s="4" t="s">
        <v>28</v>
      </c>
      <c r="V27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44645.412966493051</v>
      </c>
      <c r="B2" s="3" t="s">
        <v>62</v>
      </c>
      <c r="C2" s="4" t="s">
        <v>32</v>
      </c>
      <c r="D2" s="4" t="s">
        <v>33</v>
      </c>
      <c r="F2" s="4" t="s">
        <v>63</v>
      </c>
      <c r="I2" s="4" t="s">
        <v>25</v>
      </c>
      <c r="K2" s="4">
        <v>36.6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44645.415475983798</v>
      </c>
      <c r="B3" s="3" t="s">
        <v>102</v>
      </c>
      <c r="C3" s="4" t="s">
        <v>32</v>
      </c>
      <c r="D3" s="4" t="s">
        <v>33</v>
      </c>
      <c r="F3" s="4" t="s">
        <v>103</v>
      </c>
      <c r="I3" s="4" t="s">
        <v>71</v>
      </c>
      <c r="J3" s="4" t="s">
        <v>27</v>
      </c>
      <c r="K3" s="4">
        <v>35.6</v>
      </c>
      <c r="L3" s="4">
        <v>60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44645.422365046295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42</v>
      </c>
      <c r="V4" s="4" t="s">
        <v>30</v>
      </c>
    </row>
    <row r="5" spans="1:22" ht="15.75" customHeight="1">
      <c r="A5" s="2">
        <v>44645.422696909722</v>
      </c>
      <c r="B5" s="3" t="s">
        <v>110</v>
      </c>
      <c r="C5" s="4" t="s">
        <v>32</v>
      </c>
      <c r="D5" s="4" t="s">
        <v>50</v>
      </c>
      <c r="E5" s="4">
        <v>247</v>
      </c>
      <c r="I5" s="4" t="s">
        <v>71</v>
      </c>
      <c r="J5" s="4" t="s">
        <v>27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42</v>
      </c>
      <c r="V5" s="4" t="s">
        <v>30</v>
      </c>
    </row>
    <row r="6" spans="1:22" ht="15.75" customHeight="1">
      <c r="A6" s="2">
        <v>44645.425869131941</v>
      </c>
      <c r="B6" s="3" t="s">
        <v>141</v>
      </c>
      <c r="C6" s="4" t="s">
        <v>32</v>
      </c>
      <c r="D6" s="4" t="s">
        <v>50</v>
      </c>
      <c r="E6" s="4">
        <v>571</v>
      </c>
      <c r="I6" s="4" t="s">
        <v>71</v>
      </c>
      <c r="J6" s="4" t="s">
        <v>27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44645.429698761574</v>
      </c>
      <c r="B7" s="4" t="s">
        <v>37</v>
      </c>
      <c r="C7" s="4" t="s">
        <v>32</v>
      </c>
      <c r="D7" s="4" t="s">
        <v>33</v>
      </c>
      <c r="F7" s="4" t="s">
        <v>38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44645.447689699075</v>
      </c>
      <c r="B8" s="3" t="s">
        <v>90</v>
      </c>
      <c r="C8" s="4" t="s">
        <v>32</v>
      </c>
      <c r="D8" s="4" t="s">
        <v>33</v>
      </c>
      <c r="F8" s="4" t="s">
        <v>91</v>
      </c>
      <c r="I8" s="4" t="s">
        <v>25</v>
      </c>
      <c r="K8" s="4">
        <v>36.4</v>
      </c>
      <c r="L8" s="4">
        <v>39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44645.464598761573</v>
      </c>
      <c r="B9" s="3" t="s">
        <v>99</v>
      </c>
      <c r="C9" s="4" t="s">
        <v>22</v>
      </c>
      <c r="G9" s="4" t="s">
        <v>100</v>
      </c>
      <c r="H9" s="4" t="s">
        <v>101</v>
      </c>
      <c r="I9" s="4" t="s">
        <v>71</v>
      </c>
      <c r="J9" s="4" t="s">
        <v>27</v>
      </c>
      <c r="K9" s="4">
        <v>36.5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45</v>
      </c>
      <c r="S9" s="4" t="s">
        <v>28</v>
      </c>
      <c r="T9" s="4" t="s">
        <v>28</v>
      </c>
      <c r="U9" s="4" t="s">
        <v>117</v>
      </c>
      <c r="V9" s="4" t="s">
        <v>30</v>
      </c>
    </row>
    <row r="10" spans="1:22" ht="15.75" customHeight="1">
      <c r="A10" s="2">
        <v>44645.499983587964</v>
      </c>
      <c r="B10" s="3" t="s">
        <v>105</v>
      </c>
      <c r="C10" s="4" t="s">
        <v>22</v>
      </c>
      <c r="G10" s="4" t="s">
        <v>106</v>
      </c>
      <c r="H10" s="4" t="s">
        <v>107</v>
      </c>
      <c r="I10" s="4" t="s">
        <v>71</v>
      </c>
      <c r="J10" s="4" t="s">
        <v>27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ht="15.75" customHeight="1">
      <c r="A11" s="2">
        <v>44645.506391736111</v>
      </c>
      <c r="B11" s="3" t="s">
        <v>68</v>
      </c>
      <c r="C11" s="4" t="s">
        <v>22</v>
      </c>
      <c r="G11" s="4" t="s">
        <v>140</v>
      </c>
      <c r="H11" s="4" t="s">
        <v>70</v>
      </c>
      <c r="I11" s="4" t="s">
        <v>71</v>
      </c>
      <c r="J11" s="4" t="s">
        <v>27</v>
      </c>
      <c r="K11" s="4">
        <v>35.5</v>
      </c>
      <c r="L11" s="4">
        <v>33</v>
      </c>
      <c r="M11" s="4" t="s">
        <v>26</v>
      </c>
      <c r="N11" s="4" t="s">
        <v>27</v>
      </c>
      <c r="O11" s="4" t="s">
        <v>27</v>
      </c>
      <c r="Q11" s="4" t="s">
        <v>45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44645.510695393517</v>
      </c>
      <c r="B12" s="4" t="s">
        <v>64</v>
      </c>
      <c r="C12" s="4" t="s">
        <v>22</v>
      </c>
      <c r="G12" s="4" t="s">
        <v>65</v>
      </c>
      <c r="H12" s="4" t="s">
        <v>66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30</v>
      </c>
      <c r="R12" s="4" t="s">
        <v>67</v>
      </c>
      <c r="S12" s="4" t="s">
        <v>28</v>
      </c>
      <c r="T12" s="4" t="s">
        <v>28</v>
      </c>
      <c r="U12" s="4" t="s">
        <v>55</v>
      </c>
      <c r="V12" s="4" t="s">
        <v>30</v>
      </c>
    </row>
    <row r="13" spans="1:22" ht="15.75" customHeight="1">
      <c r="A13" s="2">
        <v>44645.513118055555</v>
      </c>
      <c r="B13" s="3" t="s">
        <v>56</v>
      </c>
      <c r="C13" s="4" t="s">
        <v>22</v>
      </c>
      <c r="G13" s="4" t="s">
        <v>57</v>
      </c>
      <c r="H13" s="4" t="s">
        <v>58</v>
      </c>
      <c r="I13" s="4" t="s">
        <v>25</v>
      </c>
      <c r="K13" s="4">
        <v>36.200000000000003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44645.523433425929</v>
      </c>
      <c r="B14" s="3" t="s">
        <v>73</v>
      </c>
      <c r="C14" s="4" t="s">
        <v>22</v>
      </c>
      <c r="G14" s="4" t="s">
        <v>74</v>
      </c>
      <c r="H14" s="4" t="s">
        <v>75</v>
      </c>
      <c r="I14" s="4" t="s">
        <v>25</v>
      </c>
      <c r="K14" s="4">
        <v>36.4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44645.524242997686</v>
      </c>
      <c r="B15" s="3" t="s">
        <v>97</v>
      </c>
      <c r="C15" s="4" t="s">
        <v>32</v>
      </c>
      <c r="D15" s="4" t="s">
        <v>33</v>
      </c>
      <c r="F15" s="4" t="s">
        <v>98</v>
      </c>
      <c r="I15" s="4" t="s">
        <v>71</v>
      </c>
      <c r="J15" s="4" t="s">
        <v>27</v>
      </c>
      <c r="K15" s="4">
        <v>36.299999999999997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45</v>
      </c>
      <c r="S15" s="4" t="s">
        <v>28</v>
      </c>
      <c r="T15" s="4" t="s">
        <v>28</v>
      </c>
      <c r="U15" s="4" t="s">
        <v>36</v>
      </c>
      <c r="V15" s="4" t="s">
        <v>30</v>
      </c>
    </row>
    <row r="16" spans="1:22" ht="15.75" customHeight="1">
      <c r="A16" s="2">
        <v>44645.532688981482</v>
      </c>
      <c r="B16" s="3" t="s">
        <v>49</v>
      </c>
      <c r="C16" s="4" t="s">
        <v>32</v>
      </c>
      <c r="D16" s="4" t="s">
        <v>50</v>
      </c>
      <c r="E16" s="4" t="s">
        <v>51</v>
      </c>
      <c r="I16" s="4" t="s">
        <v>25</v>
      </c>
      <c r="K16" s="4">
        <v>36.5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44645.535510104164</v>
      </c>
      <c r="B17" s="3" t="s">
        <v>78</v>
      </c>
      <c r="C17" s="4" t="s">
        <v>32</v>
      </c>
      <c r="D17" s="4" t="s">
        <v>33</v>
      </c>
      <c r="F17" s="4" t="s">
        <v>79</v>
      </c>
      <c r="I17" s="4" t="s">
        <v>25</v>
      </c>
      <c r="K17" s="4">
        <v>36.200000000000003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ht="15.75" customHeight="1">
      <c r="A18" s="2">
        <v>44645.536804189818</v>
      </c>
      <c r="B18" s="3" t="s">
        <v>78</v>
      </c>
      <c r="C18" s="4" t="s">
        <v>22</v>
      </c>
      <c r="G18" s="4" t="s">
        <v>86</v>
      </c>
      <c r="H18" s="4" t="s">
        <v>87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44645.541622673612</v>
      </c>
      <c r="B19" s="3" t="s">
        <v>80</v>
      </c>
      <c r="C19" s="4" t="s">
        <v>22</v>
      </c>
      <c r="G19" s="4" t="s">
        <v>81</v>
      </c>
      <c r="H19" s="4" t="s">
        <v>82</v>
      </c>
      <c r="I19" s="4" t="s">
        <v>25</v>
      </c>
      <c r="K19" s="4">
        <v>36.5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44645.682174675923</v>
      </c>
      <c r="B20" s="3" t="s">
        <v>72</v>
      </c>
      <c r="C20" s="4" t="s">
        <v>32</v>
      </c>
      <c r="D20" s="4" t="s">
        <v>50</v>
      </c>
      <c r="E20" s="4">
        <v>480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45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ht="15.75" customHeight="1">
      <c r="A21" s="2">
        <v>44645.807910312498</v>
      </c>
      <c r="B21" s="3" t="s">
        <v>59</v>
      </c>
      <c r="C21" s="4" t="s">
        <v>22</v>
      </c>
      <c r="G21" s="4" t="s">
        <v>60</v>
      </c>
      <c r="H21" s="4" t="s">
        <v>61</v>
      </c>
      <c r="I21" s="4" t="s">
        <v>25</v>
      </c>
      <c r="K21" s="4">
        <v>36.5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ht="12.5">
      <c r="A22" s="2">
        <v>44645.833451273153</v>
      </c>
      <c r="B22" s="3" t="s">
        <v>112</v>
      </c>
      <c r="C22" s="4" t="s">
        <v>32</v>
      </c>
      <c r="D22" s="4" t="s">
        <v>33</v>
      </c>
      <c r="F22" s="4" t="s">
        <v>113</v>
      </c>
      <c r="I22" s="4" t="s">
        <v>25</v>
      </c>
      <c r="K22" s="4">
        <v>36.4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45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ht="12.5">
      <c r="A23" s="2">
        <v>44645.84426943287</v>
      </c>
      <c r="B23" s="3" t="s">
        <v>46</v>
      </c>
      <c r="C23" s="4" t="s">
        <v>32</v>
      </c>
      <c r="D23" s="4" t="s">
        <v>33</v>
      </c>
      <c r="F23" s="4" t="s">
        <v>111</v>
      </c>
      <c r="I23" s="4" t="s">
        <v>25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45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ht="12.5">
      <c r="A24" s="2">
        <v>44645.846978159723</v>
      </c>
      <c r="B24" s="3" t="s">
        <v>114</v>
      </c>
      <c r="C24" s="4" t="s">
        <v>32</v>
      </c>
      <c r="D24" s="4" t="s">
        <v>33</v>
      </c>
      <c r="F24" s="4" t="s">
        <v>34</v>
      </c>
      <c r="I24" s="4" t="s">
        <v>25</v>
      </c>
      <c r="K24" s="4">
        <v>36.4</v>
      </c>
      <c r="L24" s="4">
        <v>24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36</v>
      </c>
      <c r="V24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44646.185683020834</v>
      </c>
      <c r="B2" s="3" t="s">
        <v>92</v>
      </c>
      <c r="C2" s="4" t="s">
        <v>32</v>
      </c>
      <c r="D2" s="4" t="s">
        <v>50</v>
      </c>
      <c r="E2" s="4">
        <v>505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45</v>
      </c>
      <c r="S2" s="4" t="s">
        <v>28</v>
      </c>
      <c r="T2" s="4" t="s">
        <v>138</v>
      </c>
      <c r="U2" s="4" t="s">
        <v>142</v>
      </c>
      <c r="V2" s="4" t="s">
        <v>30</v>
      </c>
    </row>
    <row r="3" spans="1:22" ht="15.75" customHeight="1">
      <c r="A3" s="2">
        <v>44646.19712261574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143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44646.307662800929</v>
      </c>
      <c r="B4" s="3" t="s">
        <v>144</v>
      </c>
      <c r="C4" s="4" t="s">
        <v>32</v>
      </c>
      <c r="D4" s="4" t="s">
        <v>33</v>
      </c>
      <c r="F4" s="4" t="s">
        <v>91</v>
      </c>
      <c r="I4" s="4" t="s">
        <v>25</v>
      </c>
      <c r="K4" s="4">
        <v>36.299999999999997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44646.30772675926</v>
      </c>
      <c r="B5" s="4" t="s">
        <v>37</v>
      </c>
      <c r="C5" s="4" t="s">
        <v>32</v>
      </c>
      <c r="D5" s="4" t="s">
        <v>33</v>
      </c>
      <c r="F5" s="4" t="s">
        <v>38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44646.401664444449</v>
      </c>
      <c r="B6" s="3" t="s">
        <v>68</v>
      </c>
      <c r="C6" s="4" t="s">
        <v>22</v>
      </c>
      <c r="G6" s="4" t="s">
        <v>69</v>
      </c>
      <c r="H6" s="4" t="s">
        <v>70</v>
      </c>
      <c r="I6" s="4" t="s">
        <v>71</v>
      </c>
      <c r="J6" s="4" t="s">
        <v>27</v>
      </c>
      <c r="K6" s="4">
        <v>36.5</v>
      </c>
      <c r="L6" s="4">
        <v>34</v>
      </c>
      <c r="M6" s="4" t="s">
        <v>26</v>
      </c>
      <c r="N6" s="4" t="s">
        <v>27</v>
      </c>
      <c r="O6" s="4" t="s">
        <v>27</v>
      </c>
      <c r="Q6" s="4" t="s">
        <v>45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44646.450537060184</v>
      </c>
      <c r="B7" s="3" t="s">
        <v>39</v>
      </c>
      <c r="C7" s="4" t="s">
        <v>22</v>
      </c>
      <c r="G7" s="4" t="s">
        <v>40</v>
      </c>
      <c r="H7" s="4" t="s">
        <v>41</v>
      </c>
      <c r="I7" s="4" t="s">
        <v>25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42</v>
      </c>
      <c r="V7" s="4" t="s">
        <v>30</v>
      </c>
    </row>
    <row r="8" spans="1:22" ht="15.75" customHeight="1">
      <c r="A8" s="2">
        <v>44646.46748305556</v>
      </c>
      <c r="B8" s="3" t="s">
        <v>59</v>
      </c>
      <c r="C8" s="4" t="s">
        <v>22</v>
      </c>
      <c r="G8" s="4" t="s">
        <v>60</v>
      </c>
      <c r="H8" s="4" t="s">
        <v>61</v>
      </c>
      <c r="I8" s="4" t="s">
        <v>25</v>
      </c>
      <c r="K8" s="4">
        <v>36.299999999999997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44646.51918293981</v>
      </c>
      <c r="B9" s="3" t="s">
        <v>99</v>
      </c>
      <c r="C9" s="4" t="s">
        <v>22</v>
      </c>
      <c r="G9" s="4" t="s">
        <v>100</v>
      </c>
      <c r="H9" s="4" t="s">
        <v>116</v>
      </c>
      <c r="I9" s="4" t="s">
        <v>71</v>
      </c>
      <c r="J9" s="4" t="s">
        <v>27</v>
      </c>
      <c r="K9" s="4">
        <v>36.5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45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44646.658497939818</v>
      </c>
      <c r="B10" s="3" t="s">
        <v>105</v>
      </c>
      <c r="C10" s="4" t="s">
        <v>22</v>
      </c>
      <c r="G10" s="4" t="s">
        <v>106</v>
      </c>
      <c r="H10" s="4" t="s">
        <v>107</v>
      </c>
      <c r="I10" s="4" t="s">
        <v>71</v>
      </c>
      <c r="J10" s="4" t="s">
        <v>27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145</v>
      </c>
      <c r="V10" s="4" t="s">
        <v>30</v>
      </c>
    </row>
    <row r="11" spans="1:22" ht="15.75" customHeight="1">
      <c r="A11" s="2">
        <v>44646.674927523149</v>
      </c>
      <c r="B11" s="3" t="s">
        <v>97</v>
      </c>
      <c r="C11" s="4" t="s">
        <v>32</v>
      </c>
      <c r="D11" s="4" t="s">
        <v>33</v>
      </c>
      <c r="F11" s="4" t="s">
        <v>98</v>
      </c>
      <c r="I11" s="4" t="s">
        <v>71</v>
      </c>
      <c r="J11" s="4" t="s">
        <v>27</v>
      </c>
      <c r="K11" s="4">
        <v>36.200000000000003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45</v>
      </c>
      <c r="S11" s="4" t="s">
        <v>28</v>
      </c>
      <c r="T11" s="4" t="s">
        <v>28</v>
      </c>
      <c r="U11" s="4" t="s">
        <v>36</v>
      </c>
      <c r="V11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44647.285784907406</v>
      </c>
      <c r="B2" s="3" t="s">
        <v>72</v>
      </c>
      <c r="C2" s="4" t="s">
        <v>32</v>
      </c>
      <c r="D2" s="4" t="s">
        <v>50</v>
      </c>
      <c r="E2" s="4">
        <v>480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45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44647.294625659721</v>
      </c>
      <c r="B3" s="3" t="s">
        <v>46</v>
      </c>
      <c r="C3" s="4" t="s">
        <v>32</v>
      </c>
      <c r="D3" s="4" t="s">
        <v>33</v>
      </c>
      <c r="F3" s="4" t="s">
        <v>111</v>
      </c>
      <c r="I3" s="4" t="s">
        <v>25</v>
      </c>
      <c r="K3" s="4">
        <v>35.799999999999997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45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44647.343761469907</v>
      </c>
      <c r="B4" s="3" t="s">
        <v>68</v>
      </c>
      <c r="C4" s="4" t="s">
        <v>22</v>
      </c>
      <c r="G4" s="4" t="s">
        <v>146</v>
      </c>
      <c r="H4" s="4" t="s">
        <v>70</v>
      </c>
      <c r="I4" s="4" t="s">
        <v>71</v>
      </c>
      <c r="J4" s="4" t="s">
        <v>27</v>
      </c>
      <c r="K4" s="4">
        <v>36.5</v>
      </c>
      <c r="L4" s="4">
        <v>34</v>
      </c>
      <c r="M4" s="4" t="s">
        <v>26</v>
      </c>
      <c r="N4" s="4" t="s">
        <v>27</v>
      </c>
      <c r="O4" s="4" t="s">
        <v>27</v>
      </c>
      <c r="Q4" s="4" t="s">
        <v>45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44647.376742291672</v>
      </c>
      <c r="B5" s="3" t="s">
        <v>80</v>
      </c>
      <c r="C5" s="4" t="s">
        <v>22</v>
      </c>
      <c r="G5" s="4" t="s">
        <v>147</v>
      </c>
      <c r="H5" s="4" t="s">
        <v>148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44647.501405486109</v>
      </c>
      <c r="B6" s="3" t="s">
        <v>43</v>
      </c>
      <c r="C6" s="4" t="s">
        <v>32</v>
      </c>
      <c r="D6" s="4" t="s">
        <v>33</v>
      </c>
      <c r="F6" s="4" t="s">
        <v>44</v>
      </c>
      <c r="I6" s="4" t="s">
        <v>25</v>
      </c>
      <c r="K6" s="4">
        <v>36.200000000000003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45</v>
      </c>
      <c r="S6" s="4" t="s">
        <v>28</v>
      </c>
      <c r="T6" s="4" t="s">
        <v>28</v>
      </c>
      <c r="U6" s="4" t="s">
        <v>149</v>
      </c>
      <c r="V6" s="4" t="s">
        <v>30</v>
      </c>
    </row>
    <row r="7" spans="1:22" ht="15.75" customHeight="1">
      <c r="A7" s="2">
        <v>44647.538837476852</v>
      </c>
      <c r="B7" s="3" t="s">
        <v>112</v>
      </c>
      <c r="C7" s="4" t="s">
        <v>32</v>
      </c>
      <c r="D7" s="4" t="s">
        <v>33</v>
      </c>
      <c r="F7" s="4" t="s">
        <v>113</v>
      </c>
      <c r="I7" s="4" t="s">
        <v>25</v>
      </c>
      <c r="K7" s="4">
        <v>36.1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45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44647.540456574076</v>
      </c>
      <c r="B8" s="3" t="s">
        <v>39</v>
      </c>
      <c r="C8" s="4" t="s">
        <v>22</v>
      </c>
      <c r="G8" s="4" t="s">
        <v>40</v>
      </c>
      <c r="H8" s="4" t="s">
        <v>41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42</v>
      </c>
      <c r="V8" s="4" t="s">
        <v>30</v>
      </c>
    </row>
    <row r="9" spans="1:22" ht="15.75" customHeight="1">
      <c r="A9" s="2">
        <v>44647.541363553246</v>
      </c>
      <c r="B9" s="3" t="s">
        <v>39</v>
      </c>
      <c r="C9" s="4" t="s">
        <v>22</v>
      </c>
      <c r="G9" s="4" t="s">
        <v>40</v>
      </c>
      <c r="H9" s="4" t="s">
        <v>41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42</v>
      </c>
      <c r="V9" s="4" t="s">
        <v>30</v>
      </c>
    </row>
    <row r="10" spans="1:22" ht="15.75" customHeight="1">
      <c r="A10" s="2">
        <v>44647.622644421295</v>
      </c>
      <c r="B10" s="3" t="s">
        <v>92</v>
      </c>
      <c r="C10" s="4" t="s">
        <v>32</v>
      </c>
      <c r="D10" s="4" t="s">
        <v>50</v>
      </c>
      <c r="E10" s="4">
        <v>505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45</v>
      </c>
      <c r="S10" s="4" t="s">
        <v>28</v>
      </c>
      <c r="T10" s="4" t="s">
        <v>28</v>
      </c>
      <c r="U10" s="4" t="s">
        <v>55</v>
      </c>
      <c r="V10" s="4" t="s">
        <v>30</v>
      </c>
    </row>
    <row r="11" spans="1:22" ht="15.75" customHeight="1">
      <c r="A11" s="2">
        <v>44647.625787835648</v>
      </c>
      <c r="B11" s="3" t="s">
        <v>99</v>
      </c>
      <c r="C11" s="4" t="s">
        <v>22</v>
      </c>
      <c r="G11" s="4" t="s">
        <v>100</v>
      </c>
      <c r="H11" s="4" t="s">
        <v>101</v>
      </c>
      <c r="I11" s="4" t="s">
        <v>71</v>
      </c>
      <c r="J11" s="4" t="s">
        <v>27</v>
      </c>
      <c r="K11" s="4">
        <v>36.5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45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44647.654851655097</v>
      </c>
      <c r="B12" s="4" t="s">
        <v>37</v>
      </c>
      <c r="C12" s="4" t="s">
        <v>32</v>
      </c>
      <c r="D12" s="4" t="s">
        <v>33</v>
      </c>
      <c r="F12" s="4" t="s">
        <v>38</v>
      </c>
      <c r="I12" s="4" t="s">
        <v>25</v>
      </c>
      <c r="K12" s="4">
        <v>36.299999999999997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35</v>
      </c>
      <c r="U12" s="4" t="s">
        <v>28</v>
      </c>
      <c r="V12" s="4" t="s">
        <v>30</v>
      </c>
    </row>
    <row r="13" spans="1:22" ht="15.75" customHeight="1">
      <c r="A13" s="2">
        <v>44647.743316874999</v>
      </c>
      <c r="B13" s="3" t="s">
        <v>59</v>
      </c>
      <c r="C13" s="4" t="s">
        <v>22</v>
      </c>
      <c r="G13" s="4" t="s">
        <v>60</v>
      </c>
      <c r="H13" s="4" t="s">
        <v>61</v>
      </c>
      <c r="I13" s="4" t="s">
        <v>25</v>
      </c>
      <c r="K13" s="4">
        <v>36.6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44647.937399710645</v>
      </c>
      <c r="B14" s="3" t="s">
        <v>110</v>
      </c>
      <c r="C14" s="4" t="s">
        <v>32</v>
      </c>
      <c r="D14" s="4" t="s">
        <v>50</v>
      </c>
      <c r="E14" s="4">
        <v>247</v>
      </c>
      <c r="I14" s="4" t="s">
        <v>71</v>
      </c>
      <c r="J14" s="4" t="s">
        <v>27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42</v>
      </c>
      <c r="V14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Mar 21</vt:lpstr>
      <vt:lpstr>Mar 22</vt:lpstr>
      <vt:lpstr>Mar 23</vt:lpstr>
      <vt:lpstr>Mar 24</vt:lpstr>
      <vt:lpstr>Mar 25</vt:lpstr>
      <vt:lpstr>Mar 26</vt:lpstr>
      <vt:lpstr>Mar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2022-04-03T13:07:29Z</dcterms:modified>
</cp:coreProperties>
</file>