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1A626013-B671-49D6-B1C2-55AC868F2704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ne 13" sheetId="1" r:id="rId4"/>
    <sheet name="June 14" sheetId="2" r:id="rId5"/>
    <sheet name="June 15" sheetId="3" r:id="rId6"/>
    <sheet name="June 16" sheetId="4" r:id="rId7"/>
    <sheet name="June 17" sheetId="5" r:id="rId8"/>
    <sheet name="June 18" sheetId="6" r:id="rId9"/>
    <sheet name="June 19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O66" i="10" s="1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O63" i="10" s="1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O59" i="10" s="1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O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O51" i="10" s="1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O43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M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O35" i="10" s="1"/>
  <c r="L34" i="10"/>
  <c r="K34" i="10"/>
  <c r="J34" i="10"/>
  <c r="I34" i="10"/>
  <c r="H34" i="10"/>
  <c r="G34" i="10"/>
  <c r="F34" i="10"/>
  <c r="O34" i="10" s="1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O31" i="10" s="1"/>
  <c r="H31" i="10"/>
  <c r="G31" i="10"/>
  <c r="F31" i="10"/>
  <c r="L30" i="10"/>
  <c r="K30" i="10"/>
  <c r="J30" i="10"/>
  <c r="I30" i="10"/>
  <c r="H30" i="10"/>
  <c r="G30" i="10"/>
  <c r="F30" i="10"/>
  <c r="L29" i="10"/>
  <c r="C29" i="10"/>
  <c r="K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M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O22" i="10" s="1"/>
  <c r="L21" i="10"/>
  <c r="K21" i="10"/>
  <c r="J21" i="10"/>
  <c r="I21" i="10"/>
  <c r="H21" i="10"/>
  <c r="G21" i="10"/>
  <c r="M21" i="10" s="1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M19" i="10" s="1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O17" i="10" s="1"/>
  <c r="C16" i="10"/>
  <c r="I16" i="10" s="1"/>
  <c r="C15" i="10"/>
  <c r="L15" i="10" s="1"/>
  <c r="I14" i="10"/>
  <c r="G14" i="10"/>
  <c r="C14" i="10"/>
  <c r="J14" i="10" s="1"/>
  <c r="J13" i="10"/>
  <c r="F13" i="10"/>
  <c r="C13" i="10"/>
  <c r="H13" i="10" s="1"/>
  <c r="H12" i="10"/>
  <c r="C12" i="10"/>
  <c r="F12" i="10" s="1"/>
  <c r="C11" i="10"/>
  <c r="L11" i="10" s="1"/>
  <c r="K10" i="10"/>
  <c r="G10" i="10"/>
  <c r="F10" i="10"/>
  <c r="C10" i="10"/>
  <c r="H10" i="10" s="1"/>
  <c r="J9" i="10"/>
  <c r="C9" i="10"/>
  <c r="L9" i="10" s="1"/>
  <c r="L8" i="10"/>
  <c r="K8" i="10"/>
  <c r="J8" i="10"/>
  <c r="I8" i="10"/>
  <c r="H8" i="10"/>
  <c r="G8" i="10"/>
  <c r="F8" i="10"/>
  <c r="I7" i="10"/>
  <c r="C7" i="10"/>
  <c r="G7" i="10" s="1"/>
  <c r="J6" i="10"/>
  <c r="G6" i="10"/>
  <c r="C6" i="10"/>
  <c r="K6" i="10" s="1"/>
  <c r="L5" i="10"/>
  <c r="K5" i="10"/>
  <c r="J5" i="10"/>
  <c r="I5" i="10"/>
  <c r="H5" i="10"/>
  <c r="G5" i="10"/>
  <c r="F5" i="10"/>
  <c r="C4" i="10"/>
  <c r="L4" i="10" s="1"/>
  <c r="L3" i="10"/>
  <c r="K3" i="10"/>
  <c r="I3" i="10"/>
  <c r="H3" i="10"/>
  <c r="G3" i="10"/>
  <c r="F3" i="10"/>
  <c r="C3" i="10"/>
  <c r="J3" i="10" s="1"/>
  <c r="L2" i="10"/>
  <c r="K2" i="10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O58" i="9" s="1"/>
  <c r="J59" i="9"/>
  <c r="J60" i="9"/>
  <c r="J61" i="9"/>
  <c r="J62" i="9"/>
  <c r="J63" i="9"/>
  <c r="J64" i="9"/>
  <c r="J65" i="9"/>
  <c r="J6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O42" i="9" s="1"/>
  <c r="I43" i="9"/>
  <c r="I44" i="9"/>
  <c r="I45" i="9"/>
  <c r="I46" i="9"/>
  <c r="I47" i="9"/>
  <c r="O47" i="9" s="1"/>
  <c r="I48" i="9"/>
  <c r="I49" i="9"/>
  <c r="I50" i="9"/>
  <c r="I51" i="9"/>
  <c r="I52" i="9"/>
  <c r="I53" i="9"/>
  <c r="I54" i="9"/>
  <c r="O54" i="9" s="1"/>
  <c r="I55" i="9"/>
  <c r="I56" i="9"/>
  <c r="I57" i="9"/>
  <c r="I58" i="9"/>
  <c r="I59" i="9"/>
  <c r="I60" i="9"/>
  <c r="I61" i="9"/>
  <c r="I62" i="9"/>
  <c r="I63" i="9"/>
  <c r="I64" i="9"/>
  <c r="I65" i="9"/>
  <c r="I66" i="9"/>
  <c r="M66" i="9" s="1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M27" i="9" s="1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O40" i="9" s="1"/>
  <c r="F41" i="9"/>
  <c r="F42" i="9"/>
  <c r="F43" i="9"/>
  <c r="O43" i="9" s="1"/>
  <c r="F44" i="9"/>
  <c r="F45" i="9"/>
  <c r="F46" i="9"/>
  <c r="F47" i="9"/>
  <c r="F48" i="9"/>
  <c r="F49" i="9"/>
  <c r="F50" i="9"/>
  <c r="F51" i="9"/>
  <c r="F52" i="9"/>
  <c r="O52" i="9" s="1"/>
  <c r="F53" i="9"/>
  <c r="F54" i="9"/>
  <c r="F55" i="9"/>
  <c r="O55" i="9" s="1"/>
  <c r="F56" i="9"/>
  <c r="F57" i="9"/>
  <c r="F58" i="9"/>
  <c r="F59" i="9"/>
  <c r="F60" i="9"/>
  <c r="F61" i="9"/>
  <c r="F62" i="9"/>
  <c r="F63" i="9"/>
  <c r="F64" i="9"/>
  <c r="F65" i="9"/>
  <c r="F66" i="9"/>
  <c r="F2" i="9"/>
  <c r="O60" i="9"/>
  <c r="O59" i="9"/>
  <c r="M59" i="9"/>
  <c r="M58" i="9"/>
  <c r="O57" i="9"/>
  <c r="O56" i="9"/>
  <c r="M55" i="9"/>
  <c r="O53" i="9"/>
  <c r="O48" i="9"/>
  <c r="M47" i="9"/>
  <c r="O46" i="9"/>
  <c r="M46" i="9"/>
  <c r="M45" i="9"/>
  <c r="O45" i="9"/>
  <c r="O44" i="9"/>
  <c r="M43" i="9"/>
  <c r="M41" i="9"/>
  <c r="O41" i="9"/>
  <c r="O36" i="9"/>
  <c r="O35" i="9"/>
  <c r="M35" i="9"/>
  <c r="O34" i="9"/>
  <c r="M34" i="9"/>
  <c r="M33" i="9"/>
  <c r="O33" i="9"/>
  <c r="O32" i="9"/>
  <c r="O31" i="9"/>
  <c r="M31" i="9"/>
  <c r="O30" i="9"/>
  <c r="M30" i="9"/>
  <c r="C29" i="9"/>
  <c r="O28" i="9"/>
  <c r="O24" i="9"/>
  <c r="M23" i="9"/>
  <c r="M22" i="9"/>
  <c r="O22" i="9"/>
  <c r="O21" i="9"/>
  <c r="O20" i="9"/>
  <c r="M19" i="9"/>
  <c r="M18" i="9"/>
  <c r="O18" i="9"/>
  <c r="M17" i="9"/>
  <c r="C16" i="9"/>
  <c r="C15" i="9"/>
  <c r="C14" i="9"/>
  <c r="C13" i="9"/>
  <c r="C12" i="9"/>
  <c r="C11" i="9"/>
  <c r="C10" i="9"/>
  <c r="C9" i="9"/>
  <c r="O8" i="9"/>
  <c r="M8" i="9"/>
  <c r="C7" i="9"/>
  <c r="O7" i="9" s="1"/>
  <c r="C6" i="9"/>
  <c r="O5" i="9"/>
  <c r="M5" i="9"/>
  <c r="C4" i="9"/>
  <c r="C3" i="9"/>
  <c r="M5" i="10" l="1"/>
  <c r="O3" i="10"/>
  <c r="H7" i="10"/>
  <c r="H9" i="10"/>
  <c r="G12" i="10"/>
  <c r="H14" i="10"/>
  <c r="L16" i="10"/>
  <c r="M25" i="10"/>
  <c r="O52" i="10"/>
  <c r="O57" i="10"/>
  <c r="O62" i="10"/>
  <c r="K7" i="10"/>
  <c r="J12" i="10"/>
  <c r="K14" i="10"/>
  <c r="O27" i="10"/>
  <c r="O44" i="10"/>
  <c r="O49" i="10"/>
  <c r="O54" i="10"/>
  <c r="M59" i="10"/>
  <c r="M8" i="10"/>
  <c r="L14" i="10"/>
  <c r="O19" i="10"/>
  <c r="M31" i="10"/>
  <c r="O64" i="10"/>
  <c r="O24" i="10"/>
  <c r="O36" i="10"/>
  <c r="O41" i="10"/>
  <c r="O46" i="10"/>
  <c r="M51" i="10"/>
  <c r="I10" i="10"/>
  <c r="G13" i="10"/>
  <c r="H15" i="10"/>
  <c r="F29" i="10"/>
  <c r="O56" i="10"/>
  <c r="O61" i="10"/>
  <c r="F6" i="10"/>
  <c r="M6" i="10" s="1"/>
  <c r="J10" i="10"/>
  <c r="I13" i="10"/>
  <c r="J15" i="10"/>
  <c r="O21" i="10"/>
  <c r="O26" i="10"/>
  <c r="H29" i="10"/>
  <c r="O33" i="10"/>
  <c r="O38" i="10"/>
  <c r="M43" i="10"/>
  <c r="O48" i="10"/>
  <c r="O53" i="10"/>
  <c r="O58" i="10"/>
  <c r="M63" i="10"/>
  <c r="H4" i="10"/>
  <c r="I6" i="10"/>
  <c r="L10" i="10"/>
  <c r="L13" i="10"/>
  <c r="F16" i="10"/>
  <c r="O18" i="10"/>
  <c r="O30" i="10"/>
  <c r="M35" i="10"/>
  <c r="O39" i="10"/>
  <c r="G16" i="10"/>
  <c r="M16" i="10" s="1"/>
  <c r="O23" i="10"/>
  <c r="O28" i="10"/>
  <c r="O40" i="10"/>
  <c r="O45" i="10"/>
  <c r="O50" i="10"/>
  <c r="M55" i="10"/>
  <c r="J4" i="10"/>
  <c r="L6" i="10"/>
  <c r="O8" i="10"/>
  <c r="H11" i="10"/>
  <c r="F14" i="10"/>
  <c r="O14" i="10" s="1"/>
  <c r="J16" i="10"/>
  <c r="O60" i="10"/>
  <c r="O65" i="10"/>
  <c r="K16" i="10"/>
  <c r="O20" i="10"/>
  <c r="O25" i="10"/>
  <c r="O32" i="10"/>
  <c r="O37" i="10"/>
  <c r="O42" i="10"/>
  <c r="M47" i="10"/>
  <c r="M3" i="10"/>
  <c r="O10" i="10"/>
  <c r="M14" i="10"/>
  <c r="F11" i="10"/>
  <c r="H6" i="10"/>
  <c r="J7" i="10"/>
  <c r="G11" i="10"/>
  <c r="I12" i="10"/>
  <c r="K13" i="10"/>
  <c r="O13" i="10" s="1"/>
  <c r="G29" i="10"/>
  <c r="L7" i="10"/>
  <c r="L68" i="10" s="1"/>
  <c r="M18" i="10"/>
  <c r="M26" i="10"/>
  <c r="I29" i="10"/>
  <c r="M29" i="10" s="1"/>
  <c r="I11" i="10"/>
  <c r="K12" i="10"/>
  <c r="M22" i="10"/>
  <c r="O2" i="10"/>
  <c r="F4" i="10"/>
  <c r="F9" i="10"/>
  <c r="J11" i="10"/>
  <c r="L12" i="10"/>
  <c r="F15" i="10"/>
  <c r="H16" i="10"/>
  <c r="J29" i="10"/>
  <c r="M30" i="10"/>
  <c r="M34" i="10"/>
  <c r="M38" i="10"/>
  <c r="M42" i="10"/>
  <c r="M46" i="10"/>
  <c r="M50" i="10"/>
  <c r="M54" i="10"/>
  <c r="M58" i="10"/>
  <c r="M62" i="10"/>
  <c r="M66" i="10"/>
  <c r="M2" i="10"/>
  <c r="G4" i="10"/>
  <c r="G9" i="10"/>
  <c r="K11" i="10"/>
  <c r="G15" i="10"/>
  <c r="M17" i="10"/>
  <c r="I4" i="10"/>
  <c r="I9" i="10"/>
  <c r="I15" i="10"/>
  <c r="M33" i="10"/>
  <c r="M37" i="10"/>
  <c r="M41" i="10"/>
  <c r="M45" i="10"/>
  <c r="M49" i="10"/>
  <c r="M53" i="10"/>
  <c r="M57" i="10"/>
  <c r="M61" i="10"/>
  <c r="M65" i="10"/>
  <c r="K4" i="10"/>
  <c r="O5" i="10"/>
  <c r="F7" i="10"/>
  <c r="K15" i="10"/>
  <c r="M20" i="10"/>
  <c r="M24" i="10"/>
  <c r="M28" i="10"/>
  <c r="K9" i="10"/>
  <c r="M10" i="10"/>
  <c r="M32" i="10"/>
  <c r="M36" i="10"/>
  <c r="M40" i="10"/>
  <c r="M44" i="10"/>
  <c r="M48" i="10"/>
  <c r="M52" i="10"/>
  <c r="M56" i="10"/>
  <c r="M60" i="10"/>
  <c r="M64" i="10"/>
  <c r="O39" i="9"/>
  <c r="M51" i="9"/>
  <c r="M63" i="9"/>
  <c r="O61" i="9"/>
  <c r="M25" i="9"/>
  <c r="M42" i="9"/>
  <c r="M54" i="9"/>
  <c r="O64" i="9"/>
  <c r="M62" i="9"/>
  <c r="O50" i="9"/>
  <c r="O38" i="9"/>
  <c r="M26" i="9"/>
  <c r="O66" i="9"/>
  <c r="O65" i="9"/>
  <c r="O63" i="9"/>
  <c r="M39" i="9"/>
  <c r="O51" i="9"/>
  <c r="M49" i="9"/>
  <c r="M37" i="9"/>
  <c r="O26" i="9"/>
  <c r="O49" i="9"/>
  <c r="O62" i="9"/>
  <c r="M50" i="9"/>
  <c r="O37" i="9"/>
  <c r="M38" i="9"/>
  <c r="O6" i="9"/>
  <c r="M7" i="9"/>
  <c r="G68" i="9"/>
  <c r="I68" i="9"/>
  <c r="K68" i="9"/>
  <c r="M11" i="9"/>
  <c r="O19" i="9"/>
  <c r="O23" i="9"/>
  <c r="O27" i="9"/>
  <c r="M29" i="9"/>
  <c r="O2" i="9"/>
  <c r="O10" i="9"/>
  <c r="M16" i="9"/>
  <c r="M6" i="9"/>
  <c r="M21" i="9"/>
  <c r="O17" i="9"/>
  <c r="M53" i="9"/>
  <c r="M57" i="9"/>
  <c r="M61" i="9"/>
  <c r="M65" i="9"/>
  <c r="O25" i="9"/>
  <c r="H68" i="9"/>
  <c r="M2" i="9"/>
  <c r="M20" i="9"/>
  <c r="M24" i="9"/>
  <c r="M28" i="9"/>
  <c r="J68" i="9"/>
  <c r="L68" i="9"/>
  <c r="M32" i="9"/>
  <c r="M36" i="9"/>
  <c r="M40" i="9"/>
  <c r="M44" i="9"/>
  <c r="M48" i="9"/>
  <c r="M52" i="9"/>
  <c r="M56" i="9"/>
  <c r="M60" i="9"/>
  <c r="M64" i="9"/>
  <c r="F68" i="9"/>
  <c r="G68" i="10" l="1"/>
  <c r="O16" i="10"/>
  <c r="O29" i="10"/>
  <c r="K68" i="10"/>
  <c r="O12" i="10"/>
  <c r="I68" i="10"/>
  <c r="J68" i="10"/>
  <c r="O6" i="10"/>
  <c r="M9" i="10"/>
  <c r="O9" i="10"/>
  <c r="O4" i="10"/>
  <c r="M4" i="10"/>
  <c r="H68" i="10"/>
  <c r="M13" i="10"/>
  <c r="O11" i="10"/>
  <c r="M11" i="10"/>
  <c r="M12" i="10"/>
  <c r="F68" i="10"/>
  <c r="O7" i="10"/>
  <c r="M7" i="10"/>
  <c r="O15" i="10"/>
  <c r="M15" i="10"/>
  <c r="O16" i="9"/>
  <c r="O15" i="9"/>
  <c r="M15" i="9"/>
  <c r="O14" i="9"/>
  <c r="M14" i="9"/>
  <c r="O11" i="9"/>
  <c r="O12" i="9"/>
  <c r="M12" i="9"/>
  <c r="M9" i="9"/>
  <c r="O9" i="9"/>
  <c r="M10" i="9"/>
  <c r="O4" i="9"/>
  <c r="M4" i="9"/>
  <c r="O29" i="9"/>
  <c r="O3" i="9"/>
  <c r="M3" i="9"/>
  <c r="M13" i="9"/>
  <c r="O13" i="9"/>
</calcChain>
</file>

<file path=xl/sharedStrings.xml><?xml version="1.0" encoding="utf-8"?>
<sst xmlns="http://schemas.openxmlformats.org/spreadsheetml/2006/main" count="4303" uniqueCount="1538">
  <si>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</si>
  <si>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</si>
  <si>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</si>
  <si>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</si>
  <si>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</si>
  <si>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</si>
  <si>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</si>
  <si>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</si>
  <si>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</si>
  <si>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</si>
  <si>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</si>
  <si>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</si>
  <si>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</si>
  <si>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</si>
  <si>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</si>
  <si>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</si>
  <si>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</si>
  <si>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</si>
  <si>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</si>
  <si>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</si>
  <si>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</si>
  <si>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</si>
  <si>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</si>
  <si>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</si>
  <si>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</si>
  <si>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</si>
  <si>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</si>
  <si>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</si>
  <si>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</si>
  <si>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</si>
  <si>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09185040026</t>
  </si>
  <si>
    <t>Input Employee Number</t>
  </si>
  <si>
    <t>Consultant</t>
  </si>
  <si>
    <t>C833</t>
  </si>
  <si>
    <t>09182215864</t>
  </si>
  <si>
    <t>C428</t>
  </si>
  <si>
    <t>Yes, refer to previous response</t>
  </si>
  <si>
    <t>Restaurant (Dined-in)</t>
  </si>
  <si>
    <t>Market (Supermarkets, Local "Palengke and Talipapa")</t>
  </si>
  <si>
    <t>SM ECOLAND, MCCC CENTRAL MATINA</t>
  </si>
  <si>
    <t>09294917480</t>
  </si>
  <si>
    <t>Lyle</t>
  </si>
  <si>
    <t>Sarmiento</t>
  </si>
  <si>
    <t>+6397789902277</t>
  </si>
  <si>
    <t>C812</t>
  </si>
  <si>
    <t>Hair Salon/Barbershop</t>
  </si>
  <si>
    <t>09064827082</t>
  </si>
  <si>
    <t>Wenceslao</t>
  </si>
  <si>
    <t>Guieb</t>
  </si>
  <si>
    <t>n/a</t>
  </si>
  <si>
    <t>09454938909</t>
  </si>
  <si>
    <t>Maria Theresa</t>
  </si>
  <si>
    <t>Tamdang</t>
  </si>
  <si>
    <t>Female</t>
  </si>
  <si>
    <t>09451065339</t>
  </si>
  <si>
    <t>Employee (Regular/Temporary)</t>
  </si>
  <si>
    <t>C773</t>
  </si>
  <si>
    <t>09675874725</t>
  </si>
  <si>
    <t>Jo-an</t>
  </si>
  <si>
    <t>Porcaraye</t>
  </si>
  <si>
    <t>09355393185</t>
  </si>
  <si>
    <t>C767</t>
  </si>
  <si>
    <t>Reynaldo</t>
  </si>
  <si>
    <t>Payot</t>
  </si>
  <si>
    <t>09174529914</t>
  </si>
  <si>
    <t>Aaron</t>
  </si>
  <si>
    <t>Pabines</t>
  </si>
  <si>
    <t>09484251206</t>
  </si>
  <si>
    <t>jesther</t>
  </si>
  <si>
    <t>ngoho</t>
  </si>
  <si>
    <t>Leo</t>
  </si>
  <si>
    <t>Sacendoncillo</t>
  </si>
  <si>
    <t>na</t>
  </si>
  <si>
    <t>09176399084</t>
  </si>
  <si>
    <t>09672478030</t>
  </si>
  <si>
    <t>Apryll Kaye</t>
  </si>
  <si>
    <t>Gatuslao</t>
  </si>
  <si>
    <t>09289047512</t>
  </si>
  <si>
    <t>C832</t>
  </si>
  <si>
    <t>09958545138</t>
  </si>
  <si>
    <t>C797</t>
  </si>
  <si>
    <t>09396056793</t>
  </si>
  <si>
    <t>C796</t>
  </si>
  <si>
    <t>09261107442</t>
  </si>
  <si>
    <t>C774</t>
  </si>
  <si>
    <t>NA</t>
  </si>
  <si>
    <t>09515305106</t>
  </si>
  <si>
    <t>C801</t>
  </si>
  <si>
    <t>09460335270</t>
  </si>
  <si>
    <t>C811</t>
  </si>
  <si>
    <t>+639560598750</t>
  </si>
  <si>
    <t>Danilo</t>
  </si>
  <si>
    <t>Lamsen</t>
  </si>
  <si>
    <t>diabetes</t>
  </si>
  <si>
    <t>09694358700</t>
  </si>
  <si>
    <t>Yukifusa</t>
  </si>
  <si>
    <t>NAKASHIMA</t>
  </si>
  <si>
    <t>09273685100</t>
  </si>
  <si>
    <t>Jeremy</t>
  </si>
  <si>
    <t>Lopez</t>
  </si>
  <si>
    <t>09560912234</t>
  </si>
  <si>
    <t>DELIA</t>
  </si>
  <si>
    <t>BERNARDEZ</t>
  </si>
  <si>
    <t>Office / jobsite</t>
  </si>
  <si>
    <t>09567094266</t>
  </si>
  <si>
    <t>Lucresio</t>
  </si>
  <si>
    <t>Pabilona</t>
  </si>
  <si>
    <t>09922410702</t>
  </si>
  <si>
    <t>C432</t>
  </si>
  <si>
    <t>09368928481</t>
  </si>
  <si>
    <t>EDGARDO</t>
  </si>
  <si>
    <t>MUNDAL</t>
  </si>
  <si>
    <t>09065256809</t>
  </si>
  <si>
    <t>09310938453</t>
  </si>
  <si>
    <t>Allan</t>
  </si>
  <si>
    <t>Brodith</t>
  </si>
  <si>
    <t>Religious Services (500+ worshippers)</t>
  </si>
  <si>
    <t>Choice Mart</t>
  </si>
  <si>
    <t>09391541277</t>
  </si>
  <si>
    <t>09426309572</t>
  </si>
  <si>
    <t>Hidefumi</t>
  </si>
  <si>
    <t>Ezawa</t>
  </si>
  <si>
    <t>Dry cough, Headache</t>
  </si>
  <si>
    <t>Market (Supermarkets, Local "Palengke and Talipapa"), N/A</t>
  </si>
  <si>
    <t>09176646515</t>
  </si>
  <si>
    <t>C256</t>
  </si>
  <si>
    <t>09175552854</t>
  </si>
  <si>
    <t>09260622285</t>
  </si>
  <si>
    <t>Sarah</t>
  </si>
  <si>
    <t>Calipes</t>
  </si>
  <si>
    <t>Project site</t>
  </si>
  <si>
    <t>0992420702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</si>
  <si>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</si>
  <si>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</si>
  <si>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</si>
  <si>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</si>
  <si>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</si>
  <si>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</si>
  <si>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</si>
  <si>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2nd booster</t>
  </si>
  <si>
    <t>Pfizer</t>
  </si>
  <si>
    <t>Yes, I am fully vaccinated</t>
  </si>
  <si>
    <t>Johnson and Johnson's Janssen</t>
  </si>
  <si>
    <t>Moderna</t>
  </si>
  <si>
    <t>1st booster</t>
  </si>
  <si>
    <t>apryll kaye</t>
  </si>
  <si>
    <t>gatuslao</t>
  </si>
  <si>
    <t>Oxford-AstraZeneca</t>
  </si>
  <si>
    <t>lyle</t>
  </si>
  <si>
    <t>sarmiento</t>
  </si>
  <si>
    <t>AstraZeneca</t>
  </si>
  <si>
    <t>Hospitals/Clinic</t>
  </si>
  <si>
    <t>09755565621</t>
  </si>
  <si>
    <t>C604</t>
  </si>
  <si>
    <t>Pfizer-BioNTech</t>
  </si>
  <si>
    <t>09287101354</t>
  </si>
  <si>
    <t>Christopher</t>
  </si>
  <si>
    <t>Cartera</t>
  </si>
  <si>
    <t>Assigned in Davao City</t>
  </si>
  <si>
    <t>Cough</t>
  </si>
  <si>
    <t>Apryll KAye</t>
  </si>
  <si>
    <t>Sore throat</t>
  </si>
  <si>
    <t>+639778990227</t>
  </si>
  <si>
    <t>Jesther</t>
  </si>
  <si>
    <t>Ngoho</t>
  </si>
  <si>
    <t>Maria theresa</t>
  </si>
  <si>
    <t>N/a</t>
  </si>
  <si>
    <t>0995845138</t>
  </si>
  <si>
    <t>N)A</t>
  </si>
  <si>
    <t>BERBARDEZ</t>
  </si>
  <si>
    <t>Matina Crossing Center Point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</si>
  <si>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</si>
  <si>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</si>
  <si>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</si>
  <si>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</si>
  <si>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</si>
  <si>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</si>
  <si>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</si>
  <si>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</si>
  <si>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</si>
  <si>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</si>
  <si>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</si>
  <si>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</si>
  <si>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</si>
  <si>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</si>
  <si>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</si>
  <si>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</si>
  <si>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</si>
  <si>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</si>
  <si>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</si>
  <si>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</si>
  <si>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</si>
  <si>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</si>
  <si>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</si>
  <si>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</si>
  <si>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</si>
  <si>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</si>
  <si>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</si>
  <si>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</si>
  <si>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</si>
  <si>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</si>
  <si>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</si>
  <si>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</si>
  <si>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</si>
  <si>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</si>
  <si>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</si>
  <si>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</si>
  <si>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</si>
  <si>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</si>
  <si>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</si>
  <si>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</si>
  <si>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</si>
  <si>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</si>
  <si>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</si>
  <si>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</si>
  <si>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</si>
  <si>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</si>
  <si>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</si>
  <si>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</si>
  <si>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</si>
  <si>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</si>
  <si>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</si>
  <si>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</si>
  <si>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</si>
  <si>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</si>
  <si>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</si>
  <si>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</si>
  <si>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</si>
  <si>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</si>
  <si>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</si>
  <si>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</si>
  <si>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</si>
  <si>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</si>
  <si>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</si>
  <si>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</si>
  <si>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</si>
  <si>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</si>
  <si>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</si>
  <si>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</si>
  <si>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</si>
  <si>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</si>
  <si>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</si>
  <si>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</si>
  <si>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</si>
  <si>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</si>
  <si>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</si>
  <si>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</si>
  <si>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</si>
  <si>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</si>
  <si>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</si>
  <si>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</si>
  <si>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</si>
  <si>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</si>
  <si>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</si>
  <si>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</si>
  <si>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</si>
  <si>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</si>
  <si>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</si>
  <si>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</si>
  <si>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</si>
  <si>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</si>
  <si>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</si>
  <si>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</si>
  <si>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</si>
  <si>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</si>
  <si>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</si>
  <si>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</si>
  <si>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</si>
  <si>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</si>
  <si>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</si>
  <si>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</si>
  <si>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</si>
  <si>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</si>
  <si>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</si>
  <si>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</si>
  <si>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</si>
  <si>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</si>
  <si>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</si>
  <si>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</si>
  <si>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</si>
  <si>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</si>
  <si>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</si>
  <si>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</si>
  <si>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</si>
  <si>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</si>
  <si>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</si>
  <si>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</si>
  <si>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</si>
  <si>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</si>
  <si>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</si>
  <si>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</si>
  <si>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</si>
  <si>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</si>
  <si>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</si>
  <si>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</si>
  <si>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</si>
  <si>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</si>
  <si>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</si>
  <si>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</si>
  <si>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</si>
  <si>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</si>
  <si>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</si>
  <si>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</si>
  <si>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</si>
  <si>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</si>
  <si>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</si>
  <si>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</si>
  <si>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</si>
  <si>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</si>
  <si>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</si>
  <si>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</si>
  <si>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</si>
  <si>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</si>
  <si>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</si>
  <si>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</si>
  <si>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</si>
  <si>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</si>
  <si>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</si>
  <si>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</si>
  <si>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</si>
  <si>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</si>
  <si>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</si>
  <si>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</si>
  <si>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</si>
  <si>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</si>
  <si>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</si>
  <si>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</si>
  <si>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</si>
  <si>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</si>
  <si>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</si>
  <si>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</si>
  <si>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</si>
  <si>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</si>
  <si>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</si>
  <si>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</si>
  <si>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</si>
  <si>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</si>
  <si>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</si>
  <si>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</si>
  <si>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</si>
  <si>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</si>
  <si>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</si>
  <si>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</si>
  <si>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</si>
  <si>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</si>
  <si>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</si>
  <si>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</si>
  <si>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</si>
  <si>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</si>
  <si>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</si>
  <si>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</si>
  <si>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</si>
  <si>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</si>
  <si>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</si>
  <si>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</si>
  <si>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</si>
  <si>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</si>
  <si>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</si>
  <si>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</si>
  <si>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</si>
  <si>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</si>
  <si>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</si>
  <si>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</si>
  <si>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</si>
  <si>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</si>
  <si>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</si>
  <si>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</si>
  <si>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</si>
  <si>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</si>
  <si>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</si>
  <si>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</si>
  <si>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</si>
  <si>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</si>
  <si>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</si>
  <si>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</si>
  <si>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</si>
  <si>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</si>
  <si>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</si>
  <si>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</si>
  <si>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</si>
  <si>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</si>
  <si>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</si>
  <si>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</si>
  <si>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</si>
  <si>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</si>
  <si>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</si>
  <si>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</si>
  <si>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</si>
  <si>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</si>
  <si>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</si>
  <si>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</si>
  <si>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</si>
  <si>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</si>
  <si>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</si>
  <si>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</si>
  <si>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</si>
  <si>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</si>
  <si>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</si>
  <si>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</si>
  <si>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</si>
  <si>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</si>
  <si>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</si>
  <si>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</si>
  <si>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</si>
  <si>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</si>
  <si>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</si>
  <si>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</si>
  <si>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</si>
  <si>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</si>
  <si>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</si>
  <si>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</si>
  <si>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</si>
  <si>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</si>
  <si>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</si>
  <si>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</si>
  <si>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</si>
  <si>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</si>
  <si>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</si>
  <si>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</si>
  <si>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</si>
  <si>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</si>
  <si>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</si>
  <si>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</si>
  <si>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</si>
  <si>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</si>
  <si>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</si>
  <si>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</si>
  <si>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</si>
  <si>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</si>
  <si>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</si>
  <si>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</si>
  <si>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</si>
  <si>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</si>
  <si>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</si>
  <si>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</si>
  <si>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</si>
  <si>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</si>
  <si>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</si>
  <si>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</si>
  <si>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</si>
  <si>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</si>
  <si>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</si>
  <si>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</si>
  <si>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</si>
  <si>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</si>
  <si>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</si>
  <si>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</si>
  <si>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</si>
  <si>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</si>
  <si>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</si>
  <si>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</si>
  <si>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</si>
  <si>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</si>
  <si>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</si>
  <si>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</si>
  <si>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</si>
  <si>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</si>
  <si>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</si>
  <si>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</si>
  <si>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</si>
  <si>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</si>
  <si>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</si>
  <si>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</si>
  <si>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</si>
  <si>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</si>
  <si>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</si>
  <si>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</si>
  <si>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</si>
  <si>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</si>
  <si>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</si>
  <si>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</si>
  <si>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</si>
  <si>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</si>
  <si>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</si>
  <si>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</si>
  <si>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</si>
  <si>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</si>
  <si>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</si>
  <si>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</si>
  <si>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</si>
  <si>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</si>
  <si>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</si>
  <si>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</si>
  <si>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</si>
  <si>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</si>
  <si>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</si>
  <si>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</si>
  <si>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</si>
  <si>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</si>
  <si>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</si>
  <si>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</si>
  <si>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</si>
  <si>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</si>
  <si>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</si>
  <si>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</si>
  <si>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</si>
  <si>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</si>
  <si>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</si>
  <si>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</si>
  <si>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</si>
  <si>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</si>
  <si>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</si>
  <si>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</si>
  <si>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</si>
  <si>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</si>
  <si>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</si>
  <si>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</si>
  <si>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</si>
  <si>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</si>
  <si>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</si>
  <si>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</si>
  <si>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</si>
  <si>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</si>
  <si>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</si>
  <si>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</si>
  <si>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</si>
  <si>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</si>
  <si>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</si>
  <si>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</si>
  <si>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</si>
  <si>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</si>
  <si>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</si>
  <si>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</si>
  <si>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</si>
  <si>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</si>
  <si>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</si>
  <si>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</si>
  <si>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</si>
  <si>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</si>
  <si>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</si>
  <si>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</si>
  <si>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</si>
  <si>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</si>
  <si>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</si>
  <si>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</si>
  <si>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</si>
  <si>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</si>
  <si>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</si>
  <si>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</si>
  <si>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</si>
  <si>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</si>
  <si>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</si>
  <si>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</si>
  <si>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</si>
  <si>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</si>
  <si>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</si>
  <si>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</si>
  <si>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</si>
  <si>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</si>
  <si>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</si>
  <si>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</si>
  <si>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</si>
  <si>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</si>
  <si>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</si>
  <si>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</si>
  <si>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</si>
  <si>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</si>
  <si>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</si>
  <si>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</si>
  <si>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</si>
  <si>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</si>
  <si>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</si>
  <si>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</si>
  <si>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</si>
  <si>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</si>
  <si>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</si>
  <si>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</si>
  <si>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</si>
  <si>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</si>
  <si>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</si>
  <si>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</si>
  <si>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</si>
  <si>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</si>
  <si>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</si>
  <si>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</si>
  <si>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</si>
  <si>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</si>
  <si>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</si>
  <si>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</si>
  <si>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</si>
  <si>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</si>
  <si>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</si>
  <si>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</si>
  <si>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</si>
  <si>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</si>
  <si>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</si>
  <si>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</si>
  <si>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</si>
  <si>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</si>
  <si>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</si>
  <si>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</si>
  <si>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</si>
  <si>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</si>
  <si>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</si>
  <si>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</si>
  <si>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</si>
  <si>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</si>
  <si>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</si>
  <si>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</si>
  <si>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</si>
  <si>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</si>
  <si>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</si>
  <si>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</si>
  <si>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</si>
  <si>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</si>
  <si>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</si>
  <si>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</si>
  <si>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</si>
  <si>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</si>
  <si>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</si>
  <si>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</si>
  <si>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</si>
  <si>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</si>
  <si>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</si>
  <si>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</si>
  <si>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</si>
  <si>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</si>
  <si>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</si>
  <si>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</si>
  <si>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</si>
  <si>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</si>
  <si>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</si>
  <si>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</si>
  <si>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</si>
  <si>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</si>
  <si>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</si>
  <si>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</si>
  <si>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</si>
  <si>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</si>
  <si>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</si>
  <si>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</si>
  <si>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</si>
  <si>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</si>
  <si>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</si>
  <si>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</si>
  <si>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</si>
  <si>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</si>
  <si>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</si>
  <si>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</si>
  <si>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</si>
  <si>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</si>
  <si>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</si>
  <si>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</si>
  <si>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</si>
  <si>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</si>
  <si>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</si>
  <si>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</si>
  <si>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</si>
  <si>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</si>
  <si>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</si>
  <si>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</si>
  <si>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</si>
  <si>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</si>
  <si>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</si>
  <si>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</si>
  <si>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</si>
  <si>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</si>
  <si>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</si>
  <si>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</si>
  <si>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</si>
  <si>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</si>
  <si>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</si>
  <si>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</si>
  <si>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</si>
  <si>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</si>
  <si>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</si>
  <si>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</si>
  <si>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</si>
  <si>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</si>
  <si>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</si>
  <si>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</si>
  <si>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</si>
  <si>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</si>
  <si>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</si>
  <si>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</si>
  <si>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</si>
  <si>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</si>
  <si>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</si>
  <si>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</si>
  <si>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</si>
  <si>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</si>
  <si>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</si>
  <si>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</si>
  <si>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</si>
  <si>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</si>
  <si>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</si>
  <si>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</si>
  <si>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</si>
  <si>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</si>
  <si>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</si>
  <si>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</si>
  <si>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</si>
  <si>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</si>
  <si>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</si>
  <si>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</si>
  <si>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</si>
  <si>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</si>
  <si>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</si>
  <si>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</si>
  <si>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</si>
  <si>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</si>
  <si>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</si>
  <si>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</si>
  <si>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</si>
  <si>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</si>
  <si>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</si>
  <si>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</si>
  <si>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</si>
  <si>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</si>
  <si>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</si>
  <si>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</si>
  <si>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</si>
  <si>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</si>
  <si>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</si>
  <si>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</si>
  <si>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</si>
  <si>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</si>
  <si>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</si>
  <si>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</si>
  <si>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</si>
  <si>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</si>
  <si>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</si>
  <si>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</si>
  <si>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</si>
  <si>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</si>
  <si>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</si>
  <si>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</si>
  <si>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</si>
  <si>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</si>
  <si>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</si>
  <si>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</si>
  <si>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</si>
  <si>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</si>
  <si>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</si>
  <si>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</si>
  <si>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</si>
  <si>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</si>
  <si>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</si>
  <si>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</si>
  <si>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</si>
  <si>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</si>
  <si>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</si>
  <si>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</si>
  <si>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</si>
  <si>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</si>
  <si>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</si>
  <si>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</si>
  <si>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</si>
  <si>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</si>
  <si>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</si>
  <si>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</si>
  <si>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</si>
  <si>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</si>
  <si>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</si>
  <si>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</si>
  <si>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</si>
  <si>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</si>
  <si>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</si>
  <si>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</si>
  <si>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</si>
  <si>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</si>
  <si>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</si>
  <si>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</si>
  <si>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</si>
  <si>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</si>
  <si>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</si>
  <si>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</si>
  <si>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</si>
  <si>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</si>
  <si>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</si>
  <si>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</si>
  <si>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</si>
  <si>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</si>
  <si>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</si>
  <si>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</si>
  <si>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</si>
  <si>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</si>
  <si>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</si>
  <si>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</si>
  <si>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</si>
  <si>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</si>
  <si>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</si>
  <si>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</si>
  <si>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</si>
  <si>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</si>
  <si>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</si>
  <si>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</si>
  <si>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</si>
  <si>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</si>
  <si>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</si>
  <si>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</si>
  <si>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</si>
  <si>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</si>
  <si>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</si>
  <si>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</si>
  <si>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</si>
  <si>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</si>
  <si>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</si>
  <si>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</si>
  <si>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</si>
  <si>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</si>
  <si>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</si>
  <si>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</si>
  <si>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</si>
  <si>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</si>
  <si>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</si>
  <si>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</si>
  <si>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</si>
  <si>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</si>
  <si>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</si>
  <si>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</si>
  <si>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</si>
  <si>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</si>
  <si>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</si>
  <si>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</si>
  <si>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</si>
  <si>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</si>
  <si>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</si>
  <si>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</si>
  <si>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</si>
  <si>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</si>
  <si>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</si>
  <si>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</si>
  <si>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</si>
  <si>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</si>
  <si>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</si>
  <si>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</si>
  <si>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</si>
  <si>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</si>
  <si>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</si>
  <si>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</si>
  <si>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</si>
  <si>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</si>
  <si>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</si>
  <si>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</si>
  <si>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</si>
  <si>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</si>
  <si>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</si>
  <si>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</si>
  <si>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</si>
  <si>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</si>
  <si>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</si>
  <si>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</si>
  <si>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</si>
  <si>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</si>
  <si>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</si>
  <si>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</si>
  <si>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</si>
  <si>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</si>
  <si>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</si>
  <si>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</si>
  <si>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</si>
  <si>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</si>
  <si>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</si>
  <si>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</si>
  <si>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</si>
  <si>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</si>
  <si>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</si>
  <si>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</si>
  <si>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</si>
  <si>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</si>
  <si>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</si>
  <si>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</si>
  <si>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</si>
  <si>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</si>
  <si>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</si>
  <si>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</si>
  <si>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</si>
  <si>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</si>
  <si>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</si>
  <si>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</si>
  <si>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</si>
  <si>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</si>
  <si>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</si>
  <si>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</si>
  <si>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</si>
  <si>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</si>
  <si>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</si>
  <si>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</si>
  <si>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</si>
  <si>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</si>
  <si>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</si>
  <si>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</si>
  <si>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</si>
  <si>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</si>
  <si>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</si>
  <si>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</si>
  <si>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</si>
  <si>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</si>
  <si>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</si>
  <si>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</si>
  <si>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</si>
  <si>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</si>
  <si>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</si>
  <si>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</si>
  <si>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</si>
  <si>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</si>
  <si>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</si>
  <si>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</si>
  <si>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</si>
  <si>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</si>
  <si>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</si>
  <si>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</si>
  <si>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</si>
  <si>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</si>
  <si>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</si>
  <si>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</si>
  <si>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</si>
  <si>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</si>
  <si>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</si>
  <si>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</si>
  <si>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</si>
  <si>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</si>
  <si>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</si>
  <si>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</si>
  <si>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</si>
  <si>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</si>
  <si>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</si>
  <si>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</si>
  <si>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</si>
  <si>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</si>
  <si>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</si>
  <si>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</si>
  <si>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</si>
  <si>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</si>
  <si>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</si>
  <si>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</si>
  <si>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</si>
  <si>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</si>
  <si>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</si>
  <si>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</si>
  <si>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</si>
  <si>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</si>
  <si>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</si>
  <si>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</si>
  <si>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</si>
  <si>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</si>
  <si>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</si>
  <si>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</si>
  <si>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</si>
  <si>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</si>
  <si>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</si>
  <si>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</si>
  <si>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</si>
  <si>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</si>
  <si>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</si>
  <si>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</si>
  <si>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</si>
  <si>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</si>
  <si>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</si>
  <si>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</si>
  <si>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</si>
  <si>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</si>
  <si>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</si>
  <si>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</si>
  <si>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</si>
  <si>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</si>
  <si>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</si>
  <si>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</si>
  <si>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</si>
  <si>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</si>
  <si>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</si>
  <si>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</si>
  <si>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</si>
  <si>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</si>
  <si>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</si>
  <si>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</si>
  <si>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</si>
  <si>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</si>
  <si>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</si>
  <si>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</si>
  <si>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</si>
  <si>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</si>
  <si>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</si>
  <si>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</si>
  <si>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</si>
  <si>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</si>
  <si>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</si>
  <si>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</si>
  <si>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</si>
  <si>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</si>
  <si>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</si>
  <si>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</si>
  <si>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</si>
  <si>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</si>
  <si>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</si>
  <si>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</si>
  <si>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</si>
  <si>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</si>
  <si>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</si>
  <si>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</si>
  <si>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</si>
  <si>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</si>
  <si>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</si>
  <si>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</si>
  <si>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</si>
  <si>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</si>
  <si>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</si>
  <si>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</si>
  <si>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</si>
  <si>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</si>
  <si>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</si>
  <si>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</si>
  <si>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</si>
  <si>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</si>
  <si>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</si>
  <si>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</si>
  <si>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</si>
  <si>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</si>
  <si>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</si>
  <si>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</si>
  <si>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</si>
  <si>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</si>
  <si>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</si>
  <si>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</si>
  <si>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</si>
  <si>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</si>
  <si>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</si>
  <si>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</si>
  <si>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</si>
  <si>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</si>
  <si>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</si>
  <si>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</si>
  <si>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</si>
  <si>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</si>
  <si>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</si>
  <si>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</si>
  <si>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</si>
  <si>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</si>
  <si>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</si>
  <si>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</si>
  <si>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</si>
  <si>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</si>
  <si>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</si>
  <si>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</si>
  <si>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</si>
  <si>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</si>
  <si>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</si>
  <si>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</si>
  <si>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</si>
  <si>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</si>
  <si>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</si>
  <si>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</si>
  <si>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</si>
  <si>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</si>
  <si>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</si>
  <si>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</si>
  <si>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</si>
  <si>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</si>
  <si>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</si>
  <si>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</si>
  <si>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</si>
  <si>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</si>
  <si>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</si>
  <si>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</si>
  <si>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</si>
  <si>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</si>
  <si>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</si>
  <si>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</si>
  <si>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</si>
  <si>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</si>
  <si>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</si>
  <si>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</si>
  <si>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</si>
  <si>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</si>
  <si>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</si>
  <si>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</si>
  <si>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</si>
  <si>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</si>
  <si>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</si>
  <si>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</si>
  <si>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</si>
  <si>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</si>
  <si>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</si>
  <si>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</si>
  <si>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</si>
  <si>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</si>
  <si>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</si>
  <si>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</si>
  <si>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</si>
  <si>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</si>
  <si>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</si>
  <si>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</si>
  <si>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</si>
  <si>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</si>
  <si>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</si>
  <si>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</si>
  <si>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</si>
  <si>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</si>
  <si>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</si>
  <si>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</si>
  <si>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</si>
  <si>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</si>
  <si>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</si>
  <si>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</si>
  <si>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</si>
  <si>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</si>
  <si>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</si>
  <si>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</si>
  <si>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</si>
  <si>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</si>
  <si>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</si>
  <si>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</si>
  <si>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</si>
  <si>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</si>
  <si>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</si>
  <si>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</si>
  <si>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</si>
  <si>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</si>
  <si>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</si>
  <si>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</si>
  <si>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</si>
  <si>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</si>
  <si>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</si>
  <si>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</si>
  <si>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</si>
  <si>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</si>
  <si>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</si>
  <si>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</si>
  <si>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</si>
  <si>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</si>
  <si>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</si>
  <si>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</si>
  <si>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</si>
  <si>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</si>
  <si>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</si>
  <si>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</si>
  <si>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</si>
  <si>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</si>
  <si>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</si>
  <si>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</si>
  <si>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</si>
  <si>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</si>
  <si>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</si>
  <si>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</si>
  <si>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</si>
  <si>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</si>
  <si>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</si>
  <si>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</si>
  <si>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</si>
  <si>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</si>
  <si>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</si>
  <si>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</si>
  <si>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</si>
  <si>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</si>
  <si>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</si>
  <si>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</si>
  <si>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</si>
  <si>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</si>
  <si>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</si>
  <si>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</si>
  <si>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</si>
  <si>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</si>
  <si>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</si>
  <si>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</si>
  <si>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</si>
  <si>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</si>
  <si>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</si>
  <si>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</si>
  <si>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</si>
  <si>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</si>
  <si>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</si>
  <si>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</si>
  <si>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</si>
  <si>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</si>
  <si>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</si>
  <si>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</si>
  <si>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</si>
  <si>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</si>
  <si>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</si>
  <si>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</si>
  <si>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</si>
  <si>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</si>
  <si>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</si>
  <si>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</si>
  <si>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</si>
  <si>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</si>
  <si>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</si>
  <si>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</si>
  <si>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</si>
  <si>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</si>
  <si>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</si>
  <si>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</si>
  <si>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</si>
  <si>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</si>
  <si>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</si>
  <si>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</si>
  <si>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</si>
  <si>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</si>
  <si>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</si>
  <si>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</si>
  <si>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</si>
  <si>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</si>
  <si>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</si>
  <si>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</si>
  <si>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</si>
  <si>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</si>
  <si>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</si>
  <si>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</si>
  <si>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</si>
  <si>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</si>
  <si>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</si>
  <si>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</si>
  <si>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</si>
  <si>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</si>
  <si>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</si>
  <si>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</si>
  <si>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</si>
  <si>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</si>
  <si>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</si>
  <si>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</si>
  <si>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</si>
  <si>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</si>
  <si>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</si>
  <si>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</si>
  <si>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</si>
  <si>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</si>
  <si>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</si>
  <si>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</si>
  <si>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</si>
  <si>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</si>
  <si>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</si>
  <si>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</si>
  <si>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</si>
  <si>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</si>
  <si>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</si>
  <si>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</si>
  <si>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</si>
  <si>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</si>
  <si>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</si>
  <si>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</si>
  <si>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</si>
  <si>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</si>
  <si>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</si>
  <si>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</si>
  <si>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</si>
  <si>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</si>
  <si>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</si>
  <si>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</si>
  <si>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</si>
  <si>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</si>
  <si>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</si>
  <si>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</si>
  <si>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</si>
  <si>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</si>
  <si>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</si>
  <si>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</si>
  <si>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</si>
  <si>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</si>
  <si>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</si>
  <si>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</si>
  <si>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</si>
  <si>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</si>
  <si>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</si>
  <si>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</si>
  <si>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</si>
  <si>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</si>
  <si>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</si>
  <si>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</si>
  <si>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</si>
  <si>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</si>
  <si>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</si>
  <si>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</si>
  <si>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</si>
  <si>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</si>
  <si>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</si>
  <si>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</si>
  <si>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</si>
  <si>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</si>
  <si>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</si>
  <si>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</si>
  <si>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</si>
  <si>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</si>
  <si>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</si>
  <si>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</si>
  <si>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</si>
  <si>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</si>
  <si>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</si>
  <si>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</si>
  <si>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</si>
  <si>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</si>
  <si>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</si>
  <si>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</si>
  <si>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</si>
  <si>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</si>
  <si>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</si>
  <si>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</si>
  <si>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</si>
  <si>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</si>
  <si>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</si>
  <si>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</si>
  <si>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</si>
  <si>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</si>
  <si>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</si>
  <si>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</si>
  <si>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</si>
  <si>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</si>
  <si>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</si>
  <si>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</si>
  <si>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</si>
  <si>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</si>
  <si>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</si>
  <si>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</si>
  <si>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</si>
  <si>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</si>
  <si>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</si>
  <si>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</si>
  <si>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</si>
  <si>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</si>
  <si>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</si>
  <si>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</si>
  <si>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</si>
  <si>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</si>
  <si>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</si>
  <si>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</si>
  <si>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</si>
  <si>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</si>
  <si>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</si>
  <si>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</si>
  <si>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</si>
  <si>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</si>
  <si>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</si>
  <si>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</si>
  <si>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</si>
  <si>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</si>
  <si>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</si>
  <si>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</si>
  <si>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</si>
  <si>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</si>
  <si>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</si>
  <si>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</si>
  <si>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</si>
  <si>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</si>
  <si>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</si>
  <si>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</si>
  <si>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</si>
  <si>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</si>
  <si>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</si>
  <si>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</si>
  <si>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</si>
  <si>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</si>
  <si>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</si>
  <si>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</si>
  <si>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</si>
  <si>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</si>
  <si>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</si>
  <si>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</si>
  <si>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</si>
  <si>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</si>
  <si>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</si>
  <si>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</si>
  <si>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</si>
  <si>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</si>
  <si>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</si>
  <si>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</si>
  <si>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</si>
  <si>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</si>
  <si>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</si>
  <si>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</si>
  <si>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</si>
  <si>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</si>
  <si>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</si>
  <si>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</si>
  <si>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</si>
  <si>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</si>
  <si>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</si>
  <si>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</si>
  <si>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</si>
  <si>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</si>
  <si>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</si>
  <si>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</si>
  <si>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</si>
  <si>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</si>
  <si>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</si>
  <si>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</si>
  <si>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</si>
  <si>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</si>
  <si>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</si>
  <si>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</si>
  <si>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</si>
  <si>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</si>
  <si>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</si>
  <si>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</si>
  <si>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</si>
  <si>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</si>
  <si>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</si>
  <si>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</si>
  <si>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</si>
  <si>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</si>
  <si>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</si>
  <si>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</si>
  <si>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</si>
  <si>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</si>
  <si>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</si>
  <si>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</si>
  <si>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</si>
  <si>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</si>
  <si>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</si>
  <si>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</si>
  <si>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</si>
  <si>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</si>
  <si>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</si>
  <si>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</si>
  <si>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</si>
  <si>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</si>
  <si>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</si>
  <si>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</si>
  <si>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</si>
  <si>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</si>
  <si>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</si>
  <si>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</si>
  <si>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</si>
  <si>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</si>
  <si>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</si>
  <si>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</si>
  <si>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</si>
  <si>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</si>
  <si>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</si>
  <si>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</si>
  <si>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</si>
  <si>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</si>
  <si>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</si>
  <si>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</si>
  <si>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</si>
  <si>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</si>
  <si>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</si>
  <si>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</si>
  <si>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</si>
  <si>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</si>
  <si>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</si>
  <si>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</si>
  <si>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</si>
  <si>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</si>
  <si>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</si>
  <si>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</si>
  <si>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</si>
  <si>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</si>
  <si>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</si>
  <si>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</si>
  <si>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</si>
  <si>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</si>
  <si>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</si>
  <si>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</si>
  <si>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</si>
  <si>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</si>
  <si>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</si>
  <si>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</si>
  <si>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</si>
  <si>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</si>
  <si>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</si>
  <si>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</si>
  <si>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</si>
  <si>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</si>
  <si>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</si>
  <si>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</si>
  <si>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</si>
  <si>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</si>
  <si>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</si>
  <si>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</si>
  <si>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</si>
  <si>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</si>
  <si>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</si>
  <si>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</si>
  <si>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</si>
  <si>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</si>
  <si>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</si>
  <si>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</si>
  <si>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</si>
  <si>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</si>
  <si>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</si>
  <si>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</si>
  <si>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</si>
  <si>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</si>
  <si>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</si>
  <si>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</si>
  <si>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</si>
  <si>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</si>
  <si>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</si>
  <si>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</si>
  <si>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</si>
  <si>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</si>
  <si>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</si>
  <si>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</si>
  <si>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</si>
  <si>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</si>
  <si>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</si>
  <si>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</si>
  <si>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</si>
  <si>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</si>
  <si>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</si>
  <si>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</si>
  <si>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</si>
  <si>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</si>
  <si>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</si>
  <si>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</si>
  <si>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</si>
  <si>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</si>
  <si>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</si>
  <si>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</si>
  <si>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</si>
  <si>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</si>
  <si>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</si>
  <si>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</si>
  <si>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</si>
  <si>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</si>
  <si>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</si>
  <si>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</si>
  <si>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</si>
  <si>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</si>
  <si>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</si>
  <si>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</si>
  <si>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</si>
  <si>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</si>
  <si>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</si>
  <si>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</si>
  <si>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</si>
  <si>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</si>
  <si>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</si>
  <si>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</si>
  <si>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</si>
  <si>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</si>
  <si>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</si>
  <si>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</si>
  <si>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</si>
  <si>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</si>
  <si>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arneljardenico@gmail.com</t>
  </si>
  <si>
    <t>Jardenico</t>
  </si>
  <si>
    <t>Arnel</t>
  </si>
  <si>
    <t>lucresio.p@yahoo.com</t>
  </si>
  <si>
    <t>dennisponponramos@gmail.com</t>
  </si>
  <si>
    <t>Dennis</t>
  </si>
  <si>
    <t>alncb2004@yahoo.com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</si>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</sst>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824BE950-D8EA-4984-B0B9-4620E7279EA8}"/>
    <cellStyle name="Normal" xfId="0" builtinId="0"/>
    <cellStyle name="Normal 2" xfId="3" xr:uid="{19D7CDE2-A2D0-475D-B0B6-900FBBCB45DD}"/>
    <cellStyle name="Normal 2 2" xfId="1" xr:uid="{903C527D-E731-4A1F-8C3A-D41393258232}"/>
    <cellStyle name="Normal 2 3" xfId="4" xr:uid="{447947AF-B9A6-4BE2-813D-956202919092}"/>
    <cellStyle name="Normal 3" xfId="2" xr:uid="{7D3D1942-7078-43BA-A148-B55DF7CA8166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6-12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ne 6"/>
      <sheetName val="June 7"/>
      <sheetName val="June 8"/>
      <sheetName val="June 9"/>
      <sheetName val="June 10"/>
      <sheetName val="June 11"/>
      <sheetName val="June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05DE-D6B2-4606-9055-EDBA8BF5C8B5}">
  <dimension ref="A1:G1000"/>
  <sheetViews>
    <sheetView workbookViewId="0">
      <selection activeCell="E23" sqref="E23:E25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171</v>
      </c>
      <c r="B1" s="5" t="s">
        <v>172</v>
      </c>
      <c r="C1" s="6" t="s">
        <v>4</v>
      </c>
      <c r="D1" s="6" t="s">
        <v>6</v>
      </c>
      <c r="E1" s="6" t="s">
        <v>5</v>
      </c>
      <c r="F1" s="5" t="s">
        <v>173</v>
      </c>
    </row>
    <row r="2" spans="1:7">
      <c r="A2" s="8" t="s">
        <v>174</v>
      </c>
      <c r="B2" s="9">
        <v>1</v>
      </c>
      <c r="C2" s="9">
        <v>53</v>
      </c>
      <c r="D2" s="9" t="s">
        <v>175</v>
      </c>
      <c r="E2" s="9" t="s">
        <v>176</v>
      </c>
      <c r="F2" s="9" t="s">
        <v>177</v>
      </c>
      <c r="G2" s="10"/>
    </row>
    <row r="3" spans="1:7">
      <c r="A3" s="8" t="s">
        <v>178</v>
      </c>
      <c r="B3" s="9">
        <v>2</v>
      </c>
      <c r="C3" s="9" t="s">
        <v>179</v>
      </c>
      <c r="D3" s="9" t="s">
        <v>180</v>
      </c>
      <c r="E3" s="9" t="s">
        <v>181</v>
      </c>
      <c r="F3" s="9" t="s">
        <v>182</v>
      </c>
      <c r="G3" s="10"/>
    </row>
    <row r="4" spans="1:7" ht="45" customHeight="1">
      <c r="A4" s="11" t="s">
        <v>183</v>
      </c>
      <c r="B4" s="12">
        <v>3</v>
      </c>
      <c r="C4" s="12" t="s">
        <v>125</v>
      </c>
      <c r="D4" s="12" t="s">
        <v>184</v>
      </c>
      <c r="E4" s="12" t="s">
        <v>185</v>
      </c>
      <c r="F4" s="13" t="s">
        <v>186</v>
      </c>
      <c r="G4" s="10"/>
    </row>
    <row r="5" spans="1:7">
      <c r="A5" s="14" t="s">
        <v>187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188</v>
      </c>
      <c r="G6" s="10"/>
    </row>
    <row r="7" spans="1:7" ht="69.75" customHeight="1">
      <c r="A7" s="11" t="s">
        <v>189</v>
      </c>
      <c r="B7" s="12">
        <v>4</v>
      </c>
      <c r="C7" s="12" t="s">
        <v>190</v>
      </c>
      <c r="D7" s="12" t="s">
        <v>191</v>
      </c>
      <c r="E7" s="12" t="s">
        <v>192</v>
      </c>
      <c r="F7" s="13" t="s">
        <v>193</v>
      </c>
      <c r="G7" s="10"/>
    </row>
    <row r="8" spans="1:7">
      <c r="A8" s="20" t="s">
        <v>194</v>
      </c>
      <c r="B8" s="18"/>
      <c r="C8" s="18"/>
      <c r="D8" s="18"/>
      <c r="E8" s="18"/>
      <c r="F8" s="19" t="s">
        <v>195</v>
      </c>
      <c r="G8" s="10"/>
    </row>
    <row r="9" spans="1:7">
      <c r="A9" s="9"/>
      <c r="B9" s="9">
        <v>5</v>
      </c>
      <c r="C9" s="9">
        <v>785</v>
      </c>
      <c r="D9" s="9" t="s">
        <v>196</v>
      </c>
      <c r="E9" s="9" t="s">
        <v>197</v>
      </c>
      <c r="F9" s="9" t="s">
        <v>198</v>
      </c>
      <c r="G9" s="10"/>
    </row>
    <row r="10" spans="1:7" ht="60" customHeight="1">
      <c r="A10" s="11" t="s">
        <v>199</v>
      </c>
      <c r="B10" s="12">
        <v>6</v>
      </c>
      <c r="C10" s="12">
        <v>767</v>
      </c>
      <c r="D10" s="12" t="s">
        <v>200</v>
      </c>
      <c r="E10" s="12" t="s">
        <v>201</v>
      </c>
      <c r="F10" s="12" t="s">
        <v>202</v>
      </c>
      <c r="G10" s="10"/>
    </row>
    <row r="11" spans="1:7" ht="28.5">
      <c r="A11" s="20" t="s">
        <v>203</v>
      </c>
      <c r="B11" s="18"/>
      <c r="C11" s="18"/>
      <c r="D11" s="18"/>
      <c r="E11" s="18"/>
      <c r="F11" s="18"/>
      <c r="G11" s="10"/>
    </row>
    <row r="12" spans="1:7" ht="57" customHeight="1">
      <c r="A12" s="11" t="s">
        <v>204</v>
      </c>
      <c r="B12" s="12">
        <v>7</v>
      </c>
      <c r="C12" s="12" t="s">
        <v>205</v>
      </c>
      <c r="D12" s="12" t="s">
        <v>206</v>
      </c>
      <c r="E12" s="12" t="s">
        <v>207</v>
      </c>
      <c r="F12" s="12" t="s">
        <v>208</v>
      </c>
      <c r="G12" s="10"/>
    </row>
    <row r="13" spans="1:7">
      <c r="A13" s="20" t="s">
        <v>209</v>
      </c>
      <c r="B13" s="18"/>
      <c r="C13" s="18"/>
      <c r="D13" s="18"/>
      <c r="E13" s="18"/>
      <c r="F13" s="18"/>
      <c r="G13" s="10"/>
    </row>
    <row r="14" spans="1:7">
      <c r="A14" s="8" t="s">
        <v>210</v>
      </c>
      <c r="B14" s="9">
        <v>8</v>
      </c>
      <c r="C14" s="9" t="s">
        <v>211</v>
      </c>
      <c r="D14" s="9" t="s">
        <v>212</v>
      </c>
      <c r="E14" s="9" t="s">
        <v>213</v>
      </c>
      <c r="F14" s="9" t="s">
        <v>214</v>
      </c>
      <c r="G14" s="10"/>
    </row>
    <row r="15" spans="1:7" ht="82.5" customHeight="1">
      <c r="A15" s="11" t="s">
        <v>215</v>
      </c>
      <c r="B15" s="12">
        <v>9</v>
      </c>
      <c r="C15" s="12">
        <v>591</v>
      </c>
      <c r="D15" s="12" t="s">
        <v>216</v>
      </c>
      <c r="E15" s="12" t="s">
        <v>217</v>
      </c>
      <c r="F15" s="13" t="s">
        <v>218</v>
      </c>
      <c r="G15" s="10"/>
    </row>
    <row r="16" spans="1:7">
      <c r="A16" s="14" t="s">
        <v>219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220</v>
      </c>
      <c r="G17" s="10"/>
    </row>
    <row r="18" spans="1:7" ht="28.5">
      <c r="A18" s="8" t="s">
        <v>221</v>
      </c>
      <c r="B18" s="9">
        <v>10</v>
      </c>
      <c r="C18" s="9">
        <v>486</v>
      </c>
      <c r="D18" s="9" t="s">
        <v>222</v>
      </c>
      <c r="E18" s="9" t="s">
        <v>223</v>
      </c>
      <c r="F18" s="9" t="s">
        <v>224</v>
      </c>
      <c r="G18" s="10"/>
    </row>
    <row r="19" spans="1:7" ht="87" customHeight="1">
      <c r="A19" s="21" t="s">
        <v>225</v>
      </c>
      <c r="B19" s="12">
        <v>11</v>
      </c>
      <c r="C19" s="12">
        <v>462</v>
      </c>
      <c r="D19" s="12" t="s">
        <v>226</v>
      </c>
      <c r="E19" s="12" t="s">
        <v>227</v>
      </c>
      <c r="F19" s="13" t="s">
        <v>228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229</v>
      </c>
      <c r="G21" s="10"/>
    </row>
    <row r="22" spans="1:7" ht="15.75" customHeight="1">
      <c r="A22" s="8" t="s">
        <v>230</v>
      </c>
      <c r="B22" s="9">
        <v>12</v>
      </c>
      <c r="C22" s="9" t="s">
        <v>231</v>
      </c>
      <c r="D22" s="9" t="s">
        <v>232</v>
      </c>
      <c r="E22" s="9" t="s">
        <v>233</v>
      </c>
      <c r="F22" s="9"/>
      <c r="G22" s="10"/>
    </row>
    <row r="23" spans="1:7" ht="80.25" customHeight="1">
      <c r="A23" s="11" t="s">
        <v>234</v>
      </c>
      <c r="B23" s="12">
        <v>13</v>
      </c>
      <c r="C23" s="12">
        <v>650</v>
      </c>
      <c r="D23" s="12" t="s">
        <v>235</v>
      </c>
      <c r="E23" s="12" t="s">
        <v>236</v>
      </c>
      <c r="F23" s="12" t="s">
        <v>237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238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239</v>
      </c>
      <c r="B26" s="9">
        <v>14</v>
      </c>
      <c r="C26" s="9" t="s">
        <v>240</v>
      </c>
      <c r="D26" s="9" t="s">
        <v>241</v>
      </c>
      <c r="E26" s="9" t="s">
        <v>242</v>
      </c>
      <c r="F26" s="9" t="s">
        <v>243</v>
      </c>
      <c r="G26" s="10"/>
    </row>
    <row r="27" spans="1:7" ht="15.75" customHeight="1">
      <c r="A27" s="8" t="s">
        <v>244</v>
      </c>
      <c r="B27" s="9">
        <v>15</v>
      </c>
      <c r="C27" s="9" t="s">
        <v>245</v>
      </c>
      <c r="D27" s="9" t="s">
        <v>246</v>
      </c>
      <c r="E27" s="9" t="s">
        <v>247</v>
      </c>
      <c r="F27" s="9"/>
      <c r="G27" s="10"/>
    </row>
    <row r="28" spans="1:7" ht="15.75" customHeight="1">
      <c r="A28" s="8" t="s">
        <v>248</v>
      </c>
      <c r="B28" s="9">
        <v>16</v>
      </c>
      <c r="C28" s="9">
        <v>732</v>
      </c>
      <c r="D28" s="9" t="s">
        <v>249</v>
      </c>
      <c r="E28" s="9" t="s">
        <v>250</v>
      </c>
      <c r="F28" s="9" t="s">
        <v>251</v>
      </c>
      <c r="G28" s="10"/>
    </row>
    <row r="29" spans="1:7" ht="48.75" customHeight="1">
      <c r="A29" s="21" t="s">
        <v>252</v>
      </c>
      <c r="B29" s="12">
        <v>17</v>
      </c>
      <c r="C29" s="12" t="s">
        <v>253</v>
      </c>
      <c r="D29" s="12" t="s">
        <v>254</v>
      </c>
      <c r="E29" s="12" t="s">
        <v>255</v>
      </c>
      <c r="F29" s="13" t="s">
        <v>256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257</v>
      </c>
      <c r="G31" s="10"/>
    </row>
    <row r="32" spans="1:7" ht="45" customHeight="1">
      <c r="A32" s="11" t="s">
        <v>258</v>
      </c>
      <c r="B32" s="12">
        <v>18</v>
      </c>
      <c r="C32" s="12" t="s">
        <v>259</v>
      </c>
      <c r="D32" s="12" t="s">
        <v>260</v>
      </c>
      <c r="E32" s="12" t="s">
        <v>261</v>
      </c>
      <c r="F32" s="12" t="s">
        <v>262</v>
      </c>
      <c r="G32" s="10"/>
    </row>
    <row r="33" spans="1:7" ht="15.75" customHeight="1">
      <c r="A33" s="20" t="s">
        <v>263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264</v>
      </c>
      <c r="B34" s="9">
        <v>19</v>
      </c>
      <c r="C34" s="9" t="s">
        <v>265</v>
      </c>
      <c r="D34" s="9" t="s">
        <v>260</v>
      </c>
      <c r="E34" s="9" t="s">
        <v>266</v>
      </c>
      <c r="F34" s="9"/>
      <c r="G34" s="10"/>
    </row>
    <row r="35" spans="1:7" ht="15.75" customHeight="1">
      <c r="A35" s="8" t="s">
        <v>267</v>
      </c>
      <c r="B35" s="9">
        <v>20</v>
      </c>
      <c r="C35" s="9" t="s">
        <v>268</v>
      </c>
      <c r="D35" s="9" t="s">
        <v>269</v>
      </c>
      <c r="E35" s="9" t="s">
        <v>270</v>
      </c>
      <c r="F35" s="9"/>
      <c r="G35" s="10"/>
    </row>
    <row r="36" spans="1:7" ht="60" customHeight="1">
      <c r="A36" s="11" t="s">
        <v>271</v>
      </c>
      <c r="B36" s="12">
        <v>21</v>
      </c>
      <c r="C36" s="12">
        <v>701</v>
      </c>
      <c r="D36" s="12" t="s">
        <v>269</v>
      </c>
      <c r="E36" s="12" t="s">
        <v>272</v>
      </c>
      <c r="F36" s="12" t="s">
        <v>273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274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275</v>
      </c>
      <c r="B39" s="12">
        <v>22</v>
      </c>
      <c r="C39" s="12">
        <v>782</v>
      </c>
      <c r="D39" s="12" t="s">
        <v>276</v>
      </c>
      <c r="E39" s="12" t="s">
        <v>277</v>
      </c>
      <c r="F39" s="12" t="s">
        <v>278</v>
      </c>
      <c r="G39" s="10"/>
    </row>
    <row r="40" spans="1:7" ht="15.75" customHeight="1">
      <c r="A40" s="20" t="s">
        <v>279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280</v>
      </c>
      <c r="B41" s="9">
        <v>23</v>
      </c>
      <c r="C41" s="9" t="s">
        <v>281</v>
      </c>
      <c r="D41" s="9" t="s">
        <v>282</v>
      </c>
      <c r="E41" s="9" t="s">
        <v>283</v>
      </c>
      <c r="F41" s="9"/>
      <c r="G41" s="10"/>
    </row>
    <row r="42" spans="1:7" ht="36" customHeight="1">
      <c r="A42" s="21" t="s">
        <v>284</v>
      </c>
      <c r="B42" s="12">
        <v>24</v>
      </c>
      <c r="C42" s="12" t="s">
        <v>285</v>
      </c>
      <c r="D42" s="12" t="s">
        <v>286</v>
      </c>
      <c r="E42" s="12" t="s">
        <v>287</v>
      </c>
      <c r="F42" s="13" t="s">
        <v>288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289</v>
      </c>
      <c r="G44" s="25"/>
    </row>
    <row r="45" spans="1:7" ht="15.75" customHeight="1">
      <c r="A45" s="8" t="s">
        <v>290</v>
      </c>
      <c r="B45" s="9">
        <v>25</v>
      </c>
      <c r="C45" s="9" t="s">
        <v>291</v>
      </c>
      <c r="D45" s="9" t="s">
        <v>292</v>
      </c>
      <c r="E45" s="9" t="s">
        <v>293</v>
      </c>
      <c r="F45" s="9" t="s">
        <v>294</v>
      </c>
      <c r="G45" s="10"/>
    </row>
    <row r="46" spans="1:7" ht="60" customHeight="1">
      <c r="A46" s="11" t="s">
        <v>295</v>
      </c>
      <c r="B46" s="12">
        <v>26</v>
      </c>
      <c r="C46" s="12">
        <v>771</v>
      </c>
      <c r="D46" s="12" t="s">
        <v>296</v>
      </c>
      <c r="E46" s="12" t="s">
        <v>297</v>
      </c>
      <c r="F46" s="12" t="s">
        <v>298</v>
      </c>
      <c r="G46" s="23"/>
    </row>
    <row r="47" spans="1:7" ht="15.75" customHeight="1">
      <c r="A47" s="20" t="s">
        <v>299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300</v>
      </c>
      <c r="B48" s="9">
        <v>27</v>
      </c>
      <c r="C48" s="9" t="s">
        <v>301</v>
      </c>
      <c r="D48" s="9" t="s">
        <v>302</v>
      </c>
      <c r="E48" s="9" t="s">
        <v>303</v>
      </c>
      <c r="F48" s="9" t="s">
        <v>304</v>
      </c>
      <c r="G48" s="10"/>
    </row>
    <row r="49" spans="1:7" ht="15.75" customHeight="1">
      <c r="A49" s="8" t="s">
        <v>305</v>
      </c>
      <c r="B49" s="9">
        <v>28</v>
      </c>
      <c r="C49" s="9" t="s">
        <v>306</v>
      </c>
      <c r="D49" s="9" t="s">
        <v>307</v>
      </c>
      <c r="E49" s="9" t="s">
        <v>308</v>
      </c>
      <c r="F49" s="9" t="s">
        <v>309</v>
      </c>
      <c r="G49" s="10"/>
    </row>
    <row r="50" spans="1:7" ht="15.75" customHeight="1">
      <c r="A50" s="8" t="s">
        <v>310</v>
      </c>
      <c r="B50" s="9">
        <v>29</v>
      </c>
      <c r="C50" s="9">
        <v>451</v>
      </c>
      <c r="D50" s="9" t="s">
        <v>311</v>
      </c>
      <c r="E50" s="9" t="s">
        <v>312</v>
      </c>
      <c r="F50" s="9">
        <v>9277301453</v>
      </c>
      <c r="G50" s="10"/>
    </row>
    <row r="51" spans="1:7" ht="112.5" customHeight="1">
      <c r="A51" s="21" t="s">
        <v>313</v>
      </c>
      <c r="B51" s="12">
        <v>30</v>
      </c>
      <c r="C51" s="12">
        <v>763</v>
      </c>
      <c r="D51" s="12" t="s">
        <v>314</v>
      </c>
      <c r="E51" s="12" t="s">
        <v>315</v>
      </c>
      <c r="F51" s="13" t="s">
        <v>316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317</v>
      </c>
      <c r="G53" s="25"/>
    </row>
    <row r="54" spans="1:7" ht="15.75" customHeight="1">
      <c r="A54" s="8" t="s">
        <v>318</v>
      </c>
      <c r="B54" s="9">
        <v>31</v>
      </c>
      <c r="C54" s="9">
        <v>772</v>
      </c>
      <c r="D54" s="9" t="s">
        <v>319</v>
      </c>
      <c r="E54" s="9" t="s">
        <v>320</v>
      </c>
      <c r="F54" s="9" t="s">
        <v>321</v>
      </c>
      <c r="G54" s="10"/>
    </row>
    <row r="55" spans="1:7" ht="15.75" customHeight="1">
      <c r="A55" s="8" t="s">
        <v>322</v>
      </c>
      <c r="B55" s="9">
        <v>32</v>
      </c>
      <c r="C55" s="9" t="s">
        <v>323</v>
      </c>
      <c r="D55" s="9" t="s">
        <v>324</v>
      </c>
      <c r="E55" s="9" t="s">
        <v>325</v>
      </c>
      <c r="F55" s="9" t="s">
        <v>326</v>
      </c>
      <c r="G55" s="10"/>
    </row>
    <row r="56" spans="1:7" ht="15.75" customHeight="1">
      <c r="A56" s="8" t="s">
        <v>327</v>
      </c>
      <c r="B56" s="9">
        <v>33</v>
      </c>
      <c r="C56" s="9" t="s">
        <v>328</v>
      </c>
      <c r="D56" s="9" t="s">
        <v>329</v>
      </c>
      <c r="E56" s="9" t="s">
        <v>330</v>
      </c>
      <c r="F56" s="9" t="s">
        <v>331</v>
      </c>
      <c r="G56" s="10"/>
    </row>
    <row r="57" spans="1:7" ht="15.75" customHeight="1">
      <c r="A57" s="11" t="s">
        <v>332</v>
      </c>
      <c r="B57" s="12">
        <v>34</v>
      </c>
      <c r="C57" s="12" t="s">
        <v>333</v>
      </c>
      <c r="D57" s="12" t="s">
        <v>334</v>
      </c>
      <c r="E57" s="12" t="s">
        <v>335</v>
      </c>
      <c r="F57" s="12" t="s">
        <v>336</v>
      </c>
      <c r="G57" s="23"/>
    </row>
    <row r="58" spans="1:7" ht="15.75" customHeight="1">
      <c r="A58" s="20" t="s">
        <v>337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338</v>
      </c>
      <c r="B59" s="9">
        <v>35</v>
      </c>
      <c r="C59" s="9">
        <v>113</v>
      </c>
      <c r="D59" s="9" t="s">
        <v>339</v>
      </c>
      <c r="E59" s="9" t="s">
        <v>207</v>
      </c>
      <c r="F59" s="9" t="s">
        <v>340</v>
      </c>
      <c r="G59" s="10"/>
    </row>
    <row r="60" spans="1:7" ht="15.75" customHeight="1">
      <c r="A60" s="8" t="s">
        <v>341</v>
      </c>
      <c r="B60" s="9">
        <v>36</v>
      </c>
      <c r="C60" s="9" t="s">
        <v>342</v>
      </c>
      <c r="D60" s="9" t="s">
        <v>339</v>
      </c>
      <c r="E60" s="9" t="s">
        <v>343</v>
      </c>
      <c r="F60" s="9" t="s">
        <v>344</v>
      </c>
      <c r="G60" s="10"/>
    </row>
    <row r="61" spans="1:7" ht="15.75" customHeight="1">
      <c r="A61" s="8" t="s">
        <v>345</v>
      </c>
      <c r="B61" s="9">
        <v>37</v>
      </c>
      <c r="C61" s="9">
        <v>186</v>
      </c>
      <c r="D61" s="9" t="s">
        <v>346</v>
      </c>
      <c r="E61" s="9" t="s">
        <v>347</v>
      </c>
      <c r="F61" s="9">
        <v>9177963893</v>
      </c>
      <c r="G61" s="10"/>
    </row>
    <row r="62" spans="1:7" ht="45" customHeight="1">
      <c r="A62" s="11" t="s">
        <v>348</v>
      </c>
      <c r="B62" s="12">
        <v>38</v>
      </c>
      <c r="C62" s="12">
        <v>112</v>
      </c>
      <c r="D62" s="12" t="s">
        <v>349</v>
      </c>
      <c r="E62" s="12" t="s">
        <v>350</v>
      </c>
      <c r="F62" s="12" t="s">
        <v>351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352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353</v>
      </c>
      <c r="B65" s="9">
        <v>39</v>
      </c>
      <c r="C65" s="9" t="s">
        <v>354</v>
      </c>
      <c r="D65" s="9" t="s">
        <v>355</v>
      </c>
      <c r="E65" s="9" t="s">
        <v>356</v>
      </c>
      <c r="F65" s="9" t="s">
        <v>357</v>
      </c>
      <c r="G65" s="10"/>
    </row>
    <row r="66" spans="1:7" ht="15.75" customHeight="1">
      <c r="A66" s="8" t="s">
        <v>358</v>
      </c>
      <c r="B66" s="9">
        <v>40</v>
      </c>
      <c r="C66" s="9">
        <v>681</v>
      </c>
      <c r="D66" s="9" t="s">
        <v>359</v>
      </c>
      <c r="E66" s="9" t="s">
        <v>156</v>
      </c>
      <c r="F66" s="9" t="s">
        <v>360</v>
      </c>
      <c r="G66" s="10"/>
    </row>
    <row r="67" spans="1:7" ht="15.75" customHeight="1">
      <c r="A67" s="8" t="s">
        <v>361</v>
      </c>
      <c r="B67" s="9">
        <v>41</v>
      </c>
      <c r="C67" s="9">
        <v>140</v>
      </c>
      <c r="D67" s="9" t="s">
        <v>362</v>
      </c>
      <c r="E67" s="9" t="s">
        <v>363</v>
      </c>
      <c r="F67" s="9" t="s">
        <v>364</v>
      </c>
      <c r="G67" s="10"/>
    </row>
    <row r="68" spans="1:7" ht="15.75" customHeight="1">
      <c r="A68" s="8" t="s">
        <v>365</v>
      </c>
      <c r="B68" s="9">
        <v>42</v>
      </c>
      <c r="C68" s="9">
        <v>660</v>
      </c>
      <c r="D68" s="9" t="s">
        <v>366</v>
      </c>
      <c r="E68" s="9" t="s">
        <v>367</v>
      </c>
      <c r="F68" s="9" t="s">
        <v>368</v>
      </c>
      <c r="G68" s="10"/>
    </row>
    <row r="69" spans="1:7" ht="15.75" customHeight="1">
      <c r="A69" s="8" t="s">
        <v>369</v>
      </c>
      <c r="B69" s="9">
        <v>43</v>
      </c>
      <c r="C69" s="9" t="s">
        <v>370</v>
      </c>
      <c r="D69" s="9" t="s">
        <v>371</v>
      </c>
      <c r="E69" s="9" t="s">
        <v>372</v>
      </c>
      <c r="F69" s="9"/>
      <c r="G69" s="10"/>
    </row>
    <row r="70" spans="1:7" ht="15.75" customHeight="1">
      <c r="A70" s="8" t="s">
        <v>373</v>
      </c>
      <c r="B70" s="9">
        <v>44</v>
      </c>
      <c r="C70" s="9" t="s">
        <v>374</v>
      </c>
      <c r="D70" s="9" t="s">
        <v>375</v>
      </c>
      <c r="E70" s="9" t="s">
        <v>376</v>
      </c>
      <c r="F70" s="9" t="s">
        <v>377</v>
      </c>
      <c r="G70" s="10"/>
    </row>
    <row r="71" spans="1:7" ht="60" customHeight="1">
      <c r="A71" s="11" t="s">
        <v>378</v>
      </c>
      <c r="B71" s="12">
        <v>45</v>
      </c>
      <c r="C71" s="12">
        <v>698</v>
      </c>
      <c r="D71" s="12" t="s">
        <v>379</v>
      </c>
      <c r="E71" s="12" t="s">
        <v>380</v>
      </c>
      <c r="F71" s="12" t="s">
        <v>381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382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383</v>
      </c>
      <c r="B74" s="9">
        <v>46</v>
      </c>
      <c r="C74" s="9" t="s">
        <v>384</v>
      </c>
      <c r="D74" s="9" t="s">
        <v>385</v>
      </c>
      <c r="E74" s="9" t="s">
        <v>386</v>
      </c>
      <c r="F74" s="9" t="s">
        <v>387</v>
      </c>
      <c r="G74" s="10"/>
    </row>
    <row r="75" spans="1:7" ht="60" customHeight="1">
      <c r="A75" s="11" t="s">
        <v>388</v>
      </c>
      <c r="B75" s="12">
        <v>47</v>
      </c>
      <c r="C75" s="12">
        <v>723</v>
      </c>
      <c r="D75" s="12" t="s">
        <v>389</v>
      </c>
      <c r="E75" s="12" t="s">
        <v>390</v>
      </c>
      <c r="F75" s="12" t="s">
        <v>391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392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393</v>
      </c>
      <c r="B78" s="9">
        <v>48</v>
      </c>
      <c r="C78" s="9">
        <v>747</v>
      </c>
      <c r="D78" s="9" t="s">
        <v>394</v>
      </c>
      <c r="E78" s="9" t="s">
        <v>395</v>
      </c>
      <c r="F78" s="9">
        <v>9175121692</v>
      </c>
      <c r="G78" s="10"/>
    </row>
    <row r="79" spans="1:7" ht="54.75" customHeight="1">
      <c r="A79" s="11" t="s">
        <v>396</v>
      </c>
      <c r="B79" s="12">
        <v>49</v>
      </c>
      <c r="C79" s="12" t="s">
        <v>397</v>
      </c>
      <c r="D79" s="12" t="s">
        <v>398</v>
      </c>
      <c r="E79" s="12" t="s">
        <v>399</v>
      </c>
      <c r="F79" s="12" t="s">
        <v>400</v>
      </c>
      <c r="G79" s="23"/>
    </row>
    <row r="80" spans="1:7" ht="15.75" customHeight="1">
      <c r="A80" s="20" t="s">
        <v>401</v>
      </c>
      <c r="B80" s="18"/>
      <c r="C80" s="18"/>
      <c r="D80" s="18"/>
      <c r="E80" s="18"/>
      <c r="F80" s="18"/>
      <c r="G80" s="25"/>
    </row>
    <row r="81" spans="1:7" ht="60" customHeight="1">
      <c r="A81" s="11" t="s">
        <v>402</v>
      </c>
      <c r="B81" s="12">
        <v>50</v>
      </c>
      <c r="C81" s="12">
        <v>744</v>
      </c>
      <c r="D81" s="12" t="s">
        <v>403</v>
      </c>
      <c r="E81" s="12" t="s">
        <v>404</v>
      </c>
      <c r="F81" s="12"/>
      <c r="G81" s="23"/>
    </row>
    <row r="82" spans="1:7" ht="15.75" customHeight="1">
      <c r="A82" s="20" t="s">
        <v>405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406</v>
      </c>
      <c r="B83" s="9">
        <v>51</v>
      </c>
      <c r="C83" s="9" t="s">
        <v>407</v>
      </c>
      <c r="D83" s="9" t="s">
        <v>408</v>
      </c>
      <c r="E83" s="9" t="s">
        <v>409</v>
      </c>
      <c r="F83" s="9"/>
      <c r="G83" s="10"/>
    </row>
    <row r="84" spans="1:7" ht="15.75" customHeight="1">
      <c r="A84" s="8" t="s">
        <v>410</v>
      </c>
      <c r="B84" s="9">
        <v>52</v>
      </c>
      <c r="C84" s="9" t="s">
        <v>411</v>
      </c>
      <c r="D84" s="9" t="s">
        <v>412</v>
      </c>
      <c r="E84" s="9" t="s">
        <v>413</v>
      </c>
      <c r="F84" s="9" t="s">
        <v>414</v>
      </c>
      <c r="G84" s="10"/>
    </row>
    <row r="85" spans="1:7" ht="127.5" customHeight="1">
      <c r="A85" s="21" t="s">
        <v>415</v>
      </c>
      <c r="B85" s="12">
        <v>53</v>
      </c>
      <c r="C85" s="12" t="s">
        <v>416</v>
      </c>
      <c r="D85" s="12" t="s">
        <v>129</v>
      </c>
      <c r="E85" s="12" t="s">
        <v>128</v>
      </c>
      <c r="F85" s="13" t="s">
        <v>417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418</v>
      </c>
      <c r="G86" s="25"/>
    </row>
    <row r="87" spans="1:7" ht="15.75" customHeight="1">
      <c r="A87" s="8" t="s">
        <v>419</v>
      </c>
      <c r="B87" s="9">
        <v>54</v>
      </c>
      <c r="C87" s="9">
        <v>673</v>
      </c>
      <c r="D87" s="9" t="s">
        <v>420</v>
      </c>
      <c r="E87" s="9" t="s">
        <v>421</v>
      </c>
      <c r="F87" s="9"/>
      <c r="G87" s="10"/>
    </row>
    <row r="88" spans="1:7" ht="15.75" customHeight="1">
      <c r="A88" s="8" t="s">
        <v>422</v>
      </c>
      <c r="B88" s="9">
        <v>55</v>
      </c>
      <c r="C88" s="9">
        <v>616</v>
      </c>
      <c r="D88" s="9" t="s">
        <v>423</v>
      </c>
      <c r="E88" s="9" t="s">
        <v>424</v>
      </c>
      <c r="F88" s="9" t="s">
        <v>425</v>
      </c>
      <c r="G88" s="10"/>
    </row>
    <row r="89" spans="1:7" ht="60" customHeight="1">
      <c r="A89" s="11" t="s">
        <v>426</v>
      </c>
      <c r="B89" s="12">
        <v>56</v>
      </c>
      <c r="C89" s="12">
        <v>269</v>
      </c>
      <c r="D89" s="12" t="s">
        <v>157</v>
      </c>
      <c r="E89" s="12" t="s">
        <v>156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427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428</v>
      </c>
      <c r="D92" s="9" t="s">
        <v>429</v>
      </c>
      <c r="E92" s="9" t="s">
        <v>430</v>
      </c>
      <c r="F92" s="9"/>
      <c r="G92" s="9"/>
    </row>
    <row r="93" spans="1:7" ht="60" customHeight="1">
      <c r="A93" s="11" t="s">
        <v>431</v>
      </c>
      <c r="B93" s="12">
        <v>58</v>
      </c>
      <c r="C93" s="12">
        <v>152</v>
      </c>
      <c r="D93" s="12" t="s">
        <v>432</v>
      </c>
      <c r="E93" s="12" t="s">
        <v>433</v>
      </c>
      <c r="F93" s="12" t="s">
        <v>434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435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436</v>
      </c>
      <c r="B96" s="12">
        <v>59</v>
      </c>
      <c r="C96" s="12">
        <v>373</v>
      </c>
      <c r="D96" s="12" t="s">
        <v>437</v>
      </c>
      <c r="E96" s="12" t="s">
        <v>438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439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440</v>
      </c>
      <c r="B99" s="9">
        <v>60</v>
      </c>
      <c r="C99" s="9" t="s">
        <v>441</v>
      </c>
      <c r="D99" s="9" t="s">
        <v>442</v>
      </c>
      <c r="E99" s="9" t="s">
        <v>443</v>
      </c>
      <c r="F99" s="9"/>
      <c r="G99" s="10"/>
    </row>
    <row r="100" spans="1:7" ht="15.75" customHeight="1">
      <c r="A100" s="8" t="s">
        <v>444</v>
      </c>
      <c r="B100" s="9">
        <v>61</v>
      </c>
      <c r="C100" s="9">
        <v>769</v>
      </c>
      <c r="D100" s="9" t="s">
        <v>445</v>
      </c>
      <c r="E100" s="9" t="s">
        <v>446</v>
      </c>
      <c r="F100" s="9" t="s">
        <v>447</v>
      </c>
      <c r="G100" s="10"/>
    </row>
    <row r="101" spans="1:7" ht="45" customHeight="1">
      <c r="A101" s="11" t="s">
        <v>448</v>
      </c>
      <c r="B101" s="12">
        <v>62</v>
      </c>
      <c r="C101" s="12" t="s">
        <v>35</v>
      </c>
      <c r="D101" s="12" t="s">
        <v>449</v>
      </c>
      <c r="E101" s="12" t="s">
        <v>260</v>
      </c>
      <c r="F101" s="12">
        <v>9215815269</v>
      </c>
      <c r="G101" s="23"/>
    </row>
    <row r="102" spans="1:7" ht="15.75" customHeight="1">
      <c r="A102" s="20" t="s">
        <v>450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451</v>
      </c>
      <c r="B103" s="9">
        <v>63</v>
      </c>
      <c r="C103" s="9" t="s">
        <v>452</v>
      </c>
      <c r="D103" s="9" t="s">
        <v>453</v>
      </c>
      <c r="E103" s="9" t="s">
        <v>454</v>
      </c>
      <c r="F103" s="9" t="s">
        <v>455</v>
      </c>
      <c r="G103" s="10"/>
    </row>
    <row r="104" spans="1:7" ht="60" customHeight="1">
      <c r="A104" s="11" t="s">
        <v>456</v>
      </c>
      <c r="B104" s="12">
        <v>64</v>
      </c>
      <c r="C104" s="12">
        <v>722</v>
      </c>
      <c r="D104" s="12" t="s">
        <v>457</v>
      </c>
      <c r="E104" s="12" t="s">
        <v>98</v>
      </c>
      <c r="F104" s="12" t="s">
        <v>458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459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460</v>
      </c>
      <c r="B107" s="12">
        <v>65</v>
      </c>
      <c r="C107" s="12">
        <v>585</v>
      </c>
      <c r="D107" s="12" t="s">
        <v>461</v>
      </c>
      <c r="E107" s="12" t="s">
        <v>462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463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464</v>
      </c>
      <c r="B110" s="12">
        <v>66</v>
      </c>
      <c r="C110" s="12" t="s">
        <v>465</v>
      </c>
      <c r="D110" s="12" t="s">
        <v>466</v>
      </c>
      <c r="E110" s="12" t="s">
        <v>467</v>
      </c>
      <c r="F110" s="12" t="s">
        <v>468</v>
      </c>
      <c r="G110" s="23"/>
    </row>
    <row r="111" spans="1:7" ht="15.75" customHeight="1">
      <c r="A111" s="20" t="s">
        <v>469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470</v>
      </c>
      <c r="B112" s="12">
        <v>67</v>
      </c>
      <c r="C112" s="12">
        <v>663</v>
      </c>
      <c r="D112" s="12" t="s">
        <v>471</v>
      </c>
      <c r="E112" s="12" t="s">
        <v>472</v>
      </c>
      <c r="F112" s="12" t="s">
        <v>473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474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475</v>
      </c>
      <c r="B115" s="12">
        <v>68</v>
      </c>
      <c r="C115" s="12" t="s">
        <v>476</v>
      </c>
      <c r="D115" s="12" t="s">
        <v>477</v>
      </c>
      <c r="E115" s="12" t="s">
        <v>91</v>
      </c>
      <c r="F115" s="12">
        <v>9451366551</v>
      </c>
      <c r="G115" s="23"/>
    </row>
    <row r="116" spans="1:7" ht="15.75" customHeight="1">
      <c r="A116" s="20" t="s">
        <v>478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479</v>
      </c>
      <c r="B117" s="12">
        <v>69</v>
      </c>
      <c r="C117" s="12">
        <v>546</v>
      </c>
      <c r="D117" s="12" t="s">
        <v>480</v>
      </c>
      <c r="E117" s="12" t="s">
        <v>481</v>
      </c>
      <c r="F117" s="12" t="s">
        <v>482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483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484</v>
      </c>
      <c r="B120" s="12">
        <v>70</v>
      </c>
      <c r="C120" s="12">
        <v>638</v>
      </c>
      <c r="D120" s="12" t="s">
        <v>480</v>
      </c>
      <c r="E120" s="12" t="s">
        <v>485</v>
      </c>
      <c r="F120" s="12" t="s">
        <v>486</v>
      </c>
      <c r="G120" s="23"/>
    </row>
    <row r="121" spans="1:7" ht="15.75" customHeight="1">
      <c r="A121" s="20" t="s">
        <v>487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488</v>
      </c>
      <c r="B122" s="9">
        <v>71</v>
      </c>
      <c r="C122" s="9">
        <v>248</v>
      </c>
      <c r="D122" s="9" t="s">
        <v>480</v>
      </c>
      <c r="E122" s="9" t="s">
        <v>489</v>
      </c>
      <c r="F122" s="9" t="s">
        <v>490</v>
      </c>
      <c r="G122" s="10"/>
    </row>
    <row r="123" spans="1:7" ht="45" customHeight="1">
      <c r="A123" s="11" t="s">
        <v>491</v>
      </c>
      <c r="B123" s="12">
        <v>72</v>
      </c>
      <c r="C123" s="12" t="s">
        <v>153</v>
      </c>
      <c r="D123" s="12" t="s">
        <v>492</v>
      </c>
      <c r="E123" s="12" t="s">
        <v>493</v>
      </c>
      <c r="F123" s="13" t="s">
        <v>494</v>
      </c>
      <c r="G123" s="23"/>
    </row>
    <row r="124" spans="1:7" ht="15.75" customHeight="1">
      <c r="A124" s="14" t="s">
        <v>495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496</v>
      </c>
      <c r="G125" s="17"/>
    </row>
    <row r="126" spans="1:7" ht="15.75" customHeight="1">
      <c r="A126" s="8" t="s">
        <v>497</v>
      </c>
      <c r="B126" s="9">
        <v>73</v>
      </c>
      <c r="C126" s="9">
        <v>719</v>
      </c>
      <c r="D126" s="9" t="s">
        <v>498</v>
      </c>
      <c r="E126" s="9" t="s">
        <v>499</v>
      </c>
      <c r="F126" s="9" t="s">
        <v>500</v>
      </c>
      <c r="G126" s="10"/>
    </row>
    <row r="127" spans="1:7" ht="60" customHeight="1">
      <c r="A127" s="11" t="s">
        <v>501</v>
      </c>
      <c r="B127" s="12">
        <v>74</v>
      </c>
      <c r="C127" s="12">
        <v>529</v>
      </c>
      <c r="D127" s="12" t="s">
        <v>502</v>
      </c>
      <c r="E127" s="12" t="s">
        <v>503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504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505</v>
      </c>
      <c r="B130" s="12">
        <v>75</v>
      </c>
      <c r="C130" s="12">
        <v>696</v>
      </c>
      <c r="D130" s="12" t="s">
        <v>506</v>
      </c>
      <c r="E130" s="12" t="s">
        <v>481</v>
      </c>
      <c r="F130" s="12"/>
      <c r="G130" s="23"/>
    </row>
    <row r="131" spans="1:7" ht="15.75" customHeight="1">
      <c r="A131" s="20" t="s">
        <v>507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508</v>
      </c>
      <c r="B132" s="9">
        <v>76</v>
      </c>
      <c r="C132" s="9">
        <v>514</v>
      </c>
      <c r="D132" s="9" t="s">
        <v>509</v>
      </c>
      <c r="E132" s="9" t="s">
        <v>510</v>
      </c>
      <c r="F132" s="9">
        <v>9283563263</v>
      </c>
      <c r="G132" s="10"/>
    </row>
    <row r="133" spans="1:7" ht="60" customHeight="1">
      <c r="A133" s="11" t="s">
        <v>511</v>
      </c>
      <c r="B133" s="12">
        <v>77</v>
      </c>
      <c r="C133" s="12">
        <v>721</v>
      </c>
      <c r="D133" s="12" t="s">
        <v>512</v>
      </c>
      <c r="E133" s="12" t="s">
        <v>513</v>
      </c>
      <c r="F133" s="13" t="s">
        <v>514</v>
      </c>
      <c r="G133" s="23"/>
    </row>
    <row r="134" spans="1:7" ht="15.75" customHeight="1">
      <c r="A134" s="14" t="s">
        <v>515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516</v>
      </c>
      <c r="G135" s="17"/>
    </row>
    <row r="136" spans="1:7" ht="60" customHeight="1">
      <c r="A136" s="11" t="s">
        <v>517</v>
      </c>
      <c r="B136" s="12">
        <v>78</v>
      </c>
      <c r="C136" s="12">
        <v>783</v>
      </c>
      <c r="D136" s="12" t="s">
        <v>518</v>
      </c>
      <c r="E136" s="12" t="s">
        <v>519</v>
      </c>
      <c r="F136" s="12" t="s">
        <v>520</v>
      </c>
      <c r="G136" s="23"/>
    </row>
    <row r="137" spans="1:7" ht="15.75" customHeight="1">
      <c r="A137" s="20" t="s">
        <v>521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522</v>
      </c>
      <c r="B138" s="12">
        <v>79</v>
      </c>
      <c r="C138" s="12">
        <v>724</v>
      </c>
      <c r="D138" s="12" t="s">
        <v>523</v>
      </c>
      <c r="E138" s="12" t="s">
        <v>524</v>
      </c>
      <c r="F138" s="12" t="s">
        <v>525</v>
      </c>
      <c r="G138" s="23"/>
    </row>
    <row r="139" spans="1:7" ht="15.75" customHeight="1">
      <c r="A139" s="20" t="s">
        <v>526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527</v>
      </c>
      <c r="B140" s="9">
        <v>80</v>
      </c>
      <c r="C140" s="9" t="s">
        <v>528</v>
      </c>
      <c r="D140" s="9" t="s">
        <v>529</v>
      </c>
      <c r="E140" s="9" t="s">
        <v>530</v>
      </c>
      <c r="F140" s="9"/>
      <c r="G140" s="10"/>
    </row>
    <row r="141" spans="1:7" ht="15.75" customHeight="1">
      <c r="A141" s="8" t="s">
        <v>531</v>
      </c>
      <c r="B141" s="9">
        <v>81</v>
      </c>
      <c r="C141" s="9" t="s">
        <v>532</v>
      </c>
      <c r="D141" s="9" t="s">
        <v>529</v>
      </c>
      <c r="E141" s="9" t="s">
        <v>533</v>
      </c>
      <c r="F141" s="9" t="s">
        <v>534</v>
      </c>
      <c r="G141" s="10"/>
    </row>
    <row r="142" spans="1:7" ht="15.75" customHeight="1">
      <c r="A142" s="8" t="s">
        <v>535</v>
      </c>
      <c r="B142" s="9">
        <v>82</v>
      </c>
      <c r="C142" s="9" t="s">
        <v>536</v>
      </c>
      <c r="D142" s="9" t="s">
        <v>529</v>
      </c>
      <c r="E142" s="9" t="s">
        <v>537</v>
      </c>
      <c r="F142" s="9" t="s">
        <v>538</v>
      </c>
      <c r="G142" s="10"/>
    </row>
    <row r="143" spans="1:7" ht="15.75" customHeight="1">
      <c r="A143" s="8" t="s">
        <v>539</v>
      </c>
      <c r="B143" s="9">
        <v>83</v>
      </c>
      <c r="C143" s="9" t="s">
        <v>540</v>
      </c>
      <c r="D143" s="9" t="s">
        <v>541</v>
      </c>
      <c r="E143" s="9" t="s">
        <v>542</v>
      </c>
      <c r="F143" s="9" t="s">
        <v>543</v>
      </c>
      <c r="G143" s="10"/>
    </row>
    <row r="144" spans="1:7" ht="60" customHeight="1">
      <c r="A144" s="11" t="s">
        <v>544</v>
      </c>
      <c r="B144" s="12">
        <v>84</v>
      </c>
      <c r="C144" s="12">
        <v>766</v>
      </c>
      <c r="D144" s="12" t="s">
        <v>545</v>
      </c>
      <c r="E144" s="12" t="s">
        <v>546</v>
      </c>
      <c r="F144" s="12" t="s">
        <v>547</v>
      </c>
      <c r="G144" s="23"/>
    </row>
    <row r="145" spans="1:7" ht="15.75" customHeight="1">
      <c r="A145" s="20" t="s">
        <v>548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549</v>
      </c>
      <c r="B146" s="12">
        <v>85</v>
      </c>
      <c r="C146" s="12">
        <v>144</v>
      </c>
      <c r="D146" s="12" t="s">
        <v>550</v>
      </c>
      <c r="E146" s="12" t="s">
        <v>551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552</v>
      </c>
      <c r="G148" s="25"/>
    </row>
    <row r="149" spans="1:7" ht="82.5" customHeight="1">
      <c r="A149" s="11" t="s">
        <v>553</v>
      </c>
      <c r="B149" s="12">
        <v>86</v>
      </c>
      <c r="C149" s="12">
        <v>749</v>
      </c>
      <c r="D149" s="12" t="s">
        <v>554</v>
      </c>
      <c r="E149" s="12" t="s">
        <v>555</v>
      </c>
      <c r="F149" s="12" t="s">
        <v>556</v>
      </c>
      <c r="G149" s="23"/>
    </row>
    <row r="150" spans="1:7" ht="15.75" customHeight="1">
      <c r="A150" s="20" t="s">
        <v>557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558</v>
      </c>
      <c r="B151" s="9">
        <v>87</v>
      </c>
      <c r="C151" s="9" t="s">
        <v>559</v>
      </c>
      <c r="D151" s="9" t="s">
        <v>560</v>
      </c>
      <c r="E151" s="9" t="s">
        <v>561</v>
      </c>
      <c r="F151" s="9">
        <v>9064962723</v>
      </c>
      <c r="G151" s="10"/>
    </row>
    <row r="152" spans="1:7" ht="15.75" customHeight="1">
      <c r="A152" s="8" t="s">
        <v>562</v>
      </c>
      <c r="B152" s="9">
        <v>88</v>
      </c>
      <c r="C152" s="9" t="s">
        <v>563</v>
      </c>
      <c r="D152" s="9" t="s">
        <v>564</v>
      </c>
      <c r="E152" s="9" t="s">
        <v>565</v>
      </c>
      <c r="F152" s="9">
        <v>9172752550</v>
      </c>
      <c r="G152" s="10"/>
    </row>
    <row r="153" spans="1:7" ht="15.75" customHeight="1">
      <c r="A153" s="8" t="s">
        <v>566</v>
      </c>
      <c r="B153" s="9">
        <v>89</v>
      </c>
      <c r="C153" s="9" t="s">
        <v>567</v>
      </c>
      <c r="D153" s="9" t="s">
        <v>568</v>
      </c>
      <c r="E153" s="9" t="s">
        <v>569</v>
      </c>
      <c r="F153" s="9" t="s">
        <v>570</v>
      </c>
      <c r="G153" s="10"/>
    </row>
    <row r="154" spans="1:7" ht="45" customHeight="1">
      <c r="A154" s="11" t="s">
        <v>571</v>
      </c>
      <c r="B154" s="12">
        <v>90</v>
      </c>
      <c r="C154" s="12">
        <v>768</v>
      </c>
      <c r="D154" s="12" t="s">
        <v>572</v>
      </c>
      <c r="E154" s="12" t="s">
        <v>573</v>
      </c>
      <c r="F154" s="12" t="s">
        <v>574</v>
      </c>
      <c r="G154" s="23"/>
    </row>
    <row r="155" spans="1:7" ht="15.75" customHeight="1">
      <c r="A155" s="20" t="s">
        <v>575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576</v>
      </c>
      <c r="B156" s="12">
        <v>91</v>
      </c>
      <c r="C156" s="12" t="s">
        <v>577</v>
      </c>
      <c r="D156" s="12" t="s">
        <v>578</v>
      </c>
      <c r="E156" s="12" t="s">
        <v>579</v>
      </c>
      <c r="F156" s="12" t="s">
        <v>580</v>
      </c>
      <c r="G156" s="23"/>
    </row>
    <row r="157" spans="1:7" ht="15.75" customHeight="1">
      <c r="A157" s="20" t="s">
        <v>581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582</v>
      </c>
      <c r="B158" s="9">
        <v>92</v>
      </c>
      <c r="C158" s="9">
        <v>311</v>
      </c>
      <c r="D158" s="9" t="s">
        <v>583</v>
      </c>
      <c r="E158" s="9" t="s">
        <v>584</v>
      </c>
      <c r="F158" s="9" t="s">
        <v>585</v>
      </c>
      <c r="G158" s="10"/>
    </row>
    <row r="159" spans="1:7" ht="15.75" customHeight="1">
      <c r="A159" s="9"/>
      <c r="B159" s="9">
        <v>93</v>
      </c>
      <c r="C159" s="9" t="s">
        <v>586</v>
      </c>
      <c r="D159" s="9" t="s">
        <v>587</v>
      </c>
      <c r="E159" s="9" t="s">
        <v>588</v>
      </c>
      <c r="F159" s="9"/>
      <c r="G159" s="9"/>
    </row>
    <row r="160" spans="1:7" ht="60" customHeight="1">
      <c r="A160" s="11" t="s">
        <v>589</v>
      </c>
      <c r="B160" s="12">
        <v>94</v>
      </c>
      <c r="C160" s="12">
        <v>750</v>
      </c>
      <c r="D160" s="12" t="s">
        <v>590</v>
      </c>
      <c r="E160" s="12" t="s">
        <v>591</v>
      </c>
      <c r="F160" s="12" t="s">
        <v>592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593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594</v>
      </c>
      <c r="B163" s="9">
        <v>95</v>
      </c>
      <c r="C163" s="9" t="s">
        <v>595</v>
      </c>
      <c r="D163" s="9" t="s">
        <v>596</v>
      </c>
      <c r="E163" s="9" t="s">
        <v>597</v>
      </c>
      <c r="F163" s="9" t="s">
        <v>598</v>
      </c>
      <c r="G163" s="10"/>
    </row>
    <row r="164" spans="1:7" ht="15.75" customHeight="1">
      <c r="A164" s="8" t="s">
        <v>599</v>
      </c>
      <c r="B164" s="9">
        <v>96</v>
      </c>
      <c r="C164" s="9" t="s">
        <v>600</v>
      </c>
      <c r="D164" s="9" t="s">
        <v>601</v>
      </c>
      <c r="E164" s="9" t="s">
        <v>602</v>
      </c>
      <c r="F164" s="9">
        <v>9175403765</v>
      </c>
      <c r="G164" s="10"/>
    </row>
    <row r="165" spans="1:7" ht="15.75" customHeight="1">
      <c r="A165" s="8" t="s">
        <v>603</v>
      </c>
      <c r="B165" s="9">
        <v>97</v>
      </c>
      <c r="C165" s="9" t="s">
        <v>604</v>
      </c>
      <c r="D165" s="9" t="s">
        <v>605</v>
      </c>
      <c r="E165" s="9" t="s">
        <v>606</v>
      </c>
      <c r="F165" s="9" t="s">
        <v>607</v>
      </c>
      <c r="G165" s="10"/>
    </row>
    <row r="166" spans="1:7" ht="60" customHeight="1">
      <c r="A166" s="11" t="s">
        <v>608</v>
      </c>
      <c r="B166" s="12">
        <v>98</v>
      </c>
      <c r="C166" s="12">
        <v>734</v>
      </c>
      <c r="D166" s="12" t="s">
        <v>609</v>
      </c>
      <c r="E166" s="12" t="s">
        <v>610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611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612</v>
      </c>
      <c r="B169" s="12">
        <v>99</v>
      </c>
      <c r="C169" s="12" t="s">
        <v>613</v>
      </c>
      <c r="D169" s="12" t="s">
        <v>614</v>
      </c>
      <c r="E169" s="12" t="s">
        <v>615</v>
      </c>
      <c r="F169" s="12"/>
      <c r="G169" s="23"/>
    </row>
    <row r="170" spans="1:7" ht="15.75" customHeight="1">
      <c r="A170" s="20" t="s">
        <v>616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617</v>
      </c>
      <c r="B171" s="9">
        <v>100</v>
      </c>
      <c r="C171" s="9" t="s">
        <v>618</v>
      </c>
      <c r="D171" s="9" t="s">
        <v>619</v>
      </c>
      <c r="E171" s="9" t="s">
        <v>620</v>
      </c>
      <c r="F171" s="9" t="s">
        <v>621</v>
      </c>
      <c r="G171" s="10"/>
    </row>
    <row r="172" spans="1:7" ht="60" customHeight="1">
      <c r="A172" s="11" t="s">
        <v>622</v>
      </c>
      <c r="B172" s="12">
        <v>101</v>
      </c>
      <c r="C172" s="12">
        <v>779</v>
      </c>
      <c r="D172" s="12" t="s">
        <v>623</v>
      </c>
      <c r="E172" s="12" t="s">
        <v>624</v>
      </c>
      <c r="F172" s="12" t="s">
        <v>625</v>
      </c>
      <c r="G172" s="23"/>
    </row>
    <row r="173" spans="1:7" ht="15.75" customHeight="1">
      <c r="A173" s="20" t="s">
        <v>626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627</v>
      </c>
      <c r="B174" s="12">
        <v>102</v>
      </c>
      <c r="C174" s="12">
        <v>552</v>
      </c>
      <c r="D174" s="12" t="s">
        <v>628</v>
      </c>
      <c r="E174" s="12" t="s">
        <v>629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630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631</v>
      </c>
      <c r="B177" s="9">
        <v>103</v>
      </c>
      <c r="C177" s="9" t="s">
        <v>632</v>
      </c>
      <c r="D177" s="9" t="s">
        <v>628</v>
      </c>
      <c r="E177" s="9" t="s">
        <v>633</v>
      </c>
      <c r="F177" s="9" t="s">
        <v>634</v>
      </c>
      <c r="G177" s="10"/>
    </row>
    <row r="178" spans="1:7" ht="52.5" customHeight="1">
      <c r="A178" s="11" t="s">
        <v>635</v>
      </c>
      <c r="B178" s="12">
        <v>104</v>
      </c>
      <c r="C178" s="12" t="s">
        <v>636</v>
      </c>
      <c r="D178" s="12" t="s">
        <v>637</v>
      </c>
      <c r="E178" s="12" t="s">
        <v>638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639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640</v>
      </c>
      <c r="B181" s="9">
        <v>105</v>
      </c>
      <c r="C181" s="9">
        <v>422</v>
      </c>
      <c r="D181" s="9" t="s">
        <v>641</v>
      </c>
      <c r="E181" s="9" t="s">
        <v>642</v>
      </c>
      <c r="F181" s="9" t="s">
        <v>643</v>
      </c>
      <c r="G181" s="10"/>
    </row>
    <row r="182" spans="1:7" ht="15.75" customHeight="1">
      <c r="A182" s="8" t="s">
        <v>644</v>
      </c>
      <c r="B182" s="9">
        <v>106</v>
      </c>
      <c r="C182" s="9">
        <v>649</v>
      </c>
      <c r="D182" s="9" t="s">
        <v>645</v>
      </c>
      <c r="E182" s="9" t="s">
        <v>646</v>
      </c>
      <c r="F182" s="9">
        <v>9234898925</v>
      </c>
      <c r="G182" s="10"/>
    </row>
    <row r="183" spans="1:7" ht="15.75" customHeight="1">
      <c r="A183" s="8" t="s">
        <v>647</v>
      </c>
      <c r="B183" s="9">
        <v>107</v>
      </c>
      <c r="C183" s="9" t="s">
        <v>648</v>
      </c>
      <c r="D183" s="9" t="s">
        <v>649</v>
      </c>
      <c r="E183" s="9" t="s">
        <v>650</v>
      </c>
      <c r="F183" s="9"/>
      <c r="G183" s="10"/>
    </row>
    <row r="184" spans="1:7" ht="45" customHeight="1">
      <c r="A184" s="11" t="s">
        <v>651</v>
      </c>
      <c r="B184" s="12">
        <v>108</v>
      </c>
      <c r="C184" s="12">
        <v>678</v>
      </c>
      <c r="D184" s="12" t="s">
        <v>652</v>
      </c>
      <c r="E184" s="12" t="s">
        <v>653</v>
      </c>
      <c r="F184" s="12" t="s">
        <v>654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655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656</v>
      </c>
      <c r="B187" s="9">
        <v>109</v>
      </c>
      <c r="C187" s="9" t="s">
        <v>657</v>
      </c>
      <c r="D187" s="9" t="s">
        <v>658</v>
      </c>
      <c r="E187" s="9" t="s">
        <v>649</v>
      </c>
      <c r="F187" s="9" t="s">
        <v>659</v>
      </c>
      <c r="G187" s="10"/>
    </row>
    <row r="188" spans="1:7" ht="15.75" customHeight="1">
      <c r="A188" s="8" t="s">
        <v>660</v>
      </c>
      <c r="B188" s="9">
        <v>110</v>
      </c>
      <c r="C188" s="9">
        <v>748</v>
      </c>
      <c r="D188" s="9" t="s">
        <v>661</v>
      </c>
      <c r="E188" s="9" t="s">
        <v>662</v>
      </c>
      <c r="F188" s="9" t="s">
        <v>663</v>
      </c>
      <c r="G188" s="10"/>
    </row>
    <row r="189" spans="1:7" ht="60" customHeight="1">
      <c r="A189" s="11" t="s">
        <v>664</v>
      </c>
      <c r="B189" s="12">
        <v>111</v>
      </c>
      <c r="C189" s="12">
        <v>668</v>
      </c>
      <c r="D189" s="12" t="s">
        <v>665</v>
      </c>
      <c r="E189" s="12" t="s">
        <v>666</v>
      </c>
      <c r="F189" s="12" t="s">
        <v>667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668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669</v>
      </c>
      <c r="B192" s="12">
        <v>112</v>
      </c>
      <c r="C192" s="12" t="s">
        <v>670</v>
      </c>
      <c r="D192" s="12" t="s">
        <v>671</v>
      </c>
      <c r="E192" s="12" t="s">
        <v>672</v>
      </c>
      <c r="F192" s="13" t="s">
        <v>673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674</v>
      </c>
      <c r="B194" s="9">
        <v>113</v>
      </c>
      <c r="C194" s="9" t="s">
        <v>675</v>
      </c>
      <c r="D194" s="9" t="s">
        <v>676</v>
      </c>
      <c r="E194" s="9" t="s">
        <v>677</v>
      </c>
      <c r="F194" s="9"/>
      <c r="G194" s="10"/>
    </row>
    <row r="195" spans="1:7" ht="15.75" customHeight="1">
      <c r="A195" s="8" t="s">
        <v>678</v>
      </c>
      <c r="B195" s="9">
        <v>114</v>
      </c>
      <c r="C195" s="9" t="s">
        <v>679</v>
      </c>
      <c r="D195" s="9" t="s">
        <v>680</v>
      </c>
      <c r="E195" s="9" t="s">
        <v>681</v>
      </c>
      <c r="F195" s="9">
        <v>9102380418</v>
      </c>
      <c r="G195" s="10"/>
    </row>
    <row r="196" spans="1:7" ht="15.75" customHeight="1">
      <c r="A196" s="8" t="s">
        <v>682</v>
      </c>
      <c r="B196" s="9">
        <v>115</v>
      </c>
      <c r="C196" s="9" t="s">
        <v>683</v>
      </c>
      <c r="D196" s="9" t="s">
        <v>684</v>
      </c>
      <c r="E196" s="9" t="s">
        <v>685</v>
      </c>
      <c r="F196" s="9"/>
      <c r="G196" s="10"/>
    </row>
    <row r="197" spans="1:7" ht="60" customHeight="1">
      <c r="A197" s="11" t="s">
        <v>686</v>
      </c>
      <c r="B197" s="12">
        <v>116</v>
      </c>
      <c r="C197" s="12" t="s">
        <v>687</v>
      </c>
      <c r="D197" s="12" t="s">
        <v>688</v>
      </c>
      <c r="E197" s="12" t="s">
        <v>689</v>
      </c>
      <c r="F197" s="12" t="s">
        <v>690</v>
      </c>
      <c r="G197" s="23"/>
    </row>
    <row r="198" spans="1:7" ht="15.75" customHeight="1">
      <c r="A198" s="20" t="s">
        <v>691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692</v>
      </c>
      <c r="B199" s="9">
        <v>117</v>
      </c>
      <c r="C199" s="9" t="s">
        <v>693</v>
      </c>
      <c r="D199" s="9" t="s">
        <v>694</v>
      </c>
      <c r="E199" s="9" t="s">
        <v>695</v>
      </c>
      <c r="F199" s="9" t="s">
        <v>696</v>
      </c>
      <c r="G199" s="10"/>
    </row>
    <row r="200" spans="1:7" ht="15.75" customHeight="1">
      <c r="A200" s="8" t="s">
        <v>697</v>
      </c>
      <c r="B200" s="9">
        <v>118</v>
      </c>
      <c r="C200" s="9" t="s">
        <v>698</v>
      </c>
      <c r="D200" s="9" t="s">
        <v>699</v>
      </c>
      <c r="E200" s="9" t="s">
        <v>700</v>
      </c>
      <c r="F200" s="9"/>
      <c r="G200" s="10"/>
    </row>
    <row r="201" spans="1:7" ht="15.75" customHeight="1">
      <c r="A201" s="8" t="s">
        <v>701</v>
      </c>
      <c r="B201" s="9">
        <v>119</v>
      </c>
      <c r="C201" s="9" t="s">
        <v>702</v>
      </c>
      <c r="D201" s="9" t="s">
        <v>703</v>
      </c>
      <c r="E201" s="9" t="s">
        <v>704</v>
      </c>
      <c r="F201" s="9" t="s">
        <v>705</v>
      </c>
      <c r="G201" s="10"/>
    </row>
    <row r="202" spans="1:7" ht="15.75" customHeight="1">
      <c r="A202" s="8" t="s">
        <v>706</v>
      </c>
      <c r="B202" s="9">
        <v>120</v>
      </c>
      <c r="C202" s="9" t="s">
        <v>707</v>
      </c>
      <c r="D202" s="9" t="s">
        <v>708</v>
      </c>
      <c r="E202" s="9" t="s">
        <v>709</v>
      </c>
      <c r="F202" s="9" t="s">
        <v>710</v>
      </c>
      <c r="G202" s="10"/>
    </row>
    <row r="203" spans="1:7" ht="15" customHeight="1">
      <c r="A203" s="21" t="s">
        <v>711</v>
      </c>
      <c r="B203" s="12">
        <v>121</v>
      </c>
      <c r="C203" s="12" t="s">
        <v>712</v>
      </c>
      <c r="D203" s="12" t="s">
        <v>713</v>
      </c>
      <c r="E203" s="12" t="s">
        <v>689</v>
      </c>
      <c r="F203" s="12" t="s">
        <v>714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715</v>
      </c>
      <c r="B206" s="12">
        <v>122</v>
      </c>
      <c r="C206" s="12">
        <v>762</v>
      </c>
      <c r="D206" s="12" t="s">
        <v>716</v>
      </c>
      <c r="E206" s="12" t="s">
        <v>717</v>
      </c>
      <c r="F206" s="12" t="s">
        <v>718</v>
      </c>
      <c r="G206" s="23"/>
    </row>
    <row r="207" spans="1:7" ht="15.75" customHeight="1">
      <c r="A207" s="20" t="s">
        <v>719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720</v>
      </c>
      <c r="B208" s="9">
        <v>123</v>
      </c>
      <c r="C208" s="9" t="s">
        <v>721</v>
      </c>
      <c r="D208" s="9" t="s">
        <v>722</v>
      </c>
      <c r="E208" s="9" t="s">
        <v>723</v>
      </c>
      <c r="F208" s="9" t="s">
        <v>724</v>
      </c>
      <c r="G208" s="10"/>
    </row>
    <row r="209" spans="1:7" ht="15.75" customHeight="1">
      <c r="A209" s="8" t="s">
        <v>725</v>
      </c>
      <c r="B209" s="9">
        <v>124</v>
      </c>
      <c r="C209" s="9" t="s">
        <v>726</v>
      </c>
      <c r="D209" s="9" t="s">
        <v>48</v>
      </c>
      <c r="E209" s="9" t="s">
        <v>47</v>
      </c>
      <c r="F209" s="9" t="s">
        <v>727</v>
      </c>
      <c r="G209" s="10"/>
    </row>
    <row r="210" spans="1:7" ht="25.5" customHeight="1">
      <c r="A210" s="21" t="s">
        <v>728</v>
      </c>
      <c r="B210" s="12">
        <v>125</v>
      </c>
      <c r="C210" s="12" t="s">
        <v>729</v>
      </c>
      <c r="D210" s="12" t="s">
        <v>730</v>
      </c>
      <c r="E210" s="12" t="s">
        <v>569</v>
      </c>
      <c r="F210" s="13" t="s">
        <v>731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732</v>
      </c>
      <c r="G212" s="25"/>
    </row>
    <row r="213" spans="1:7" ht="15.75" customHeight="1">
      <c r="A213" s="8" t="s">
        <v>733</v>
      </c>
      <c r="B213" s="9">
        <v>126</v>
      </c>
      <c r="C213" s="9" t="s">
        <v>734</v>
      </c>
      <c r="D213" s="9" t="s">
        <v>735</v>
      </c>
      <c r="E213" s="9" t="s">
        <v>736</v>
      </c>
      <c r="F213" s="9" t="s">
        <v>737</v>
      </c>
      <c r="G213" s="10"/>
    </row>
    <row r="214" spans="1:7" ht="15.75" customHeight="1">
      <c r="A214" s="11" t="s">
        <v>738</v>
      </c>
      <c r="B214" s="12">
        <v>127</v>
      </c>
      <c r="C214" s="12">
        <v>778</v>
      </c>
      <c r="D214" s="12" t="s">
        <v>735</v>
      </c>
      <c r="E214" s="12" t="s">
        <v>739</v>
      </c>
      <c r="F214" s="12" t="s">
        <v>740</v>
      </c>
      <c r="G214" s="23"/>
    </row>
    <row r="215" spans="1:7" ht="15.75" customHeight="1">
      <c r="A215" s="20" t="s">
        <v>741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742</v>
      </c>
      <c r="B216" s="9">
        <v>128</v>
      </c>
      <c r="C216" s="9">
        <v>250</v>
      </c>
      <c r="D216" s="9" t="s">
        <v>743</v>
      </c>
      <c r="E216" s="9" t="s">
        <v>744</v>
      </c>
      <c r="F216" s="9" t="s">
        <v>745</v>
      </c>
      <c r="G216" s="10"/>
    </row>
    <row r="217" spans="1:7" ht="69.75" customHeight="1">
      <c r="A217" s="11" t="s">
        <v>746</v>
      </c>
      <c r="B217" s="12">
        <v>129</v>
      </c>
      <c r="C217" s="12">
        <v>764</v>
      </c>
      <c r="D217" s="12" t="s">
        <v>747</v>
      </c>
      <c r="E217" s="12" t="s">
        <v>748</v>
      </c>
      <c r="F217" s="12" t="s">
        <v>749</v>
      </c>
      <c r="G217" s="23"/>
    </row>
    <row r="218" spans="1:7" ht="15.75" customHeight="1">
      <c r="A218" s="20" t="s">
        <v>750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751</v>
      </c>
      <c r="B219" s="12">
        <v>130</v>
      </c>
      <c r="C219" s="12">
        <v>676</v>
      </c>
      <c r="D219" s="12" t="s">
        <v>752</v>
      </c>
      <c r="E219" s="12" t="s">
        <v>753</v>
      </c>
      <c r="F219" s="12" t="s">
        <v>754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755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756</v>
      </c>
      <c r="B222" s="12">
        <v>131</v>
      </c>
      <c r="C222" s="12" t="s">
        <v>757</v>
      </c>
      <c r="D222" s="12" t="s">
        <v>758</v>
      </c>
      <c r="E222" s="12" t="s">
        <v>759</v>
      </c>
      <c r="F222" s="12" t="s">
        <v>760</v>
      </c>
      <c r="G222" s="23"/>
    </row>
    <row r="223" spans="1:7" ht="15.75" customHeight="1">
      <c r="A223" s="20" t="s">
        <v>761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762</v>
      </c>
      <c r="B224" s="12">
        <v>132</v>
      </c>
      <c r="C224" s="12">
        <v>571</v>
      </c>
      <c r="D224" s="12" t="s">
        <v>763</v>
      </c>
      <c r="E224" s="12" t="s">
        <v>764</v>
      </c>
      <c r="F224" s="12" t="s">
        <v>765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766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767</v>
      </c>
      <c r="B227" s="9">
        <v>133</v>
      </c>
      <c r="C227" s="9" t="s">
        <v>768</v>
      </c>
      <c r="D227" s="9" t="s">
        <v>769</v>
      </c>
      <c r="E227" s="9" t="s">
        <v>770</v>
      </c>
      <c r="F227" s="9"/>
      <c r="G227" s="10"/>
    </row>
    <row r="228" spans="1:7" ht="95.25" customHeight="1">
      <c r="A228" s="11" t="s">
        <v>771</v>
      </c>
      <c r="B228" s="12">
        <v>134</v>
      </c>
      <c r="C228" s="12" t="s">
        <v>772</v>
      </c>
      <c r="D228" s="12" t="s">
        <v>773</v>
      </c>
      <c r="E228" s="12" t="s">
        <v>774</v>
      </c>
      <c r="F228" s="13" t="s">
        <v>775</v>
      </c>
      <c r="G228" s="23"/>
    </row>
    <row r="229" spans="1:7" ht="15.75" customHeight="1">
      <c r="A229" s="20" t="s">
        <v>776</v>
      </c>
      <c r="B229" s="18"/>
      <c r="C229" s="18"/>
      <c r="D229" s="18"/>
      <c r="E229" s="18"/>
      <c r="F229" s="19" t="s">
        <v>777</v>
      </c>
      <c r="G229" s="25"/>
    </row>
    <row r="230" spans="1:7" ht="76.5" customHeight="1">
      <c r="A230" s="21" t="s">
        <v>778</v>
      </c>
      <c r="B230" s="12">
        <v>135</v>
      </c>
      <c r="C230" s="12" t="s">
        <v>779</v>
      </c>
      <c r="D230" s="12" t="s">
        <v>780</v>
      </c>
      <c r="E230" s="12" t="s">
        <v>781</v>
      </c>
      <c r="F230" s="13" t="s">
        <v>782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783</v>
      </c>
      <c r="G231" s="25"/>
    </row>
    <row r="232" spans="1:7" ht="60" customHeight="1">
      <c r="A232" s="11" t="s">
        <v>784</v>
      </c>
      <c r="B232" s="12">
        <v>136</v>
      </c>
      <c r="C232" s="12">
        <v>736</v>
      </c>
      <c r="D232" s="12" t="s">
        <v>785</v>
      </c>
      <c r="E232" s="12" t="s">
        <v>201</v>
      </c>
      <c r="F232" s="12" t="s">
        <v>786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787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788</v>
      </c>
      <c r="B235" s="9">
        <v>137</v>
      </c>
      <c r="C235" s="9" t="s">
        <v>789</v>
      </c>
      <c r="D235" s="9" t="s">
        <v>790</v>
      </c>
      <c r="E235" s="9" t="s">
        <v>791</v>
      </c>
      <c r="F235" s="9" t="s">
        <v>792</v>
      </c>
      <c r="G235" s="10"/>
    </row>
    <row r="236" spans="1:7" ht="163.5" customHeight="1">
      <c r="A236" s="21" t="s">
        <v>793</v>
      </c>
      <c r="B236" s="12">
        <v>138</v>
      </c>
      <c r="C236" s="12" t="s">
        <v>794</v>
      </c>
      <c r="D236" s="12" t="s">
        <v>795</v>
      </c>
      <c r="E236" s="12" t="s">
        <v>796</v>
      </c>
      <c r="F236" s="13" t="s">
        <v>797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798</v>
      </c>
      <c r="G238" s="25"/>
    </row>
    <row r="239" spans="1:7" ht="60" customHeight="1">
      <c r="A239" s="11" t="s">
        <v>799</v>
      </c>
      <c r="B239" s="12">
        <v>139</v>
      </c>
      <c r="C239" s="12" t="s">
        <v>800</v>
      </c>
      <c r="D239" s="12" t="s">
        <v>801</v>
      </c>
      <c r="E239" s="12" t="s">
        <v>802</v>
      </c>
      <c r="F239" s="12">
        <v>9155009557</v>
      </c>
      <c r="G239" s="23"/>
    </row>
    <row r="240" spans="1:7" ht="15.75" customHeight="1">
      <c r="A240" s="20" t="s">
        <v>803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804</v>
      </c>
      <c r="B241" s="12">
        <v>140</v>
      </c>
      <c r="C241" s="12">
        <v>619</v>
      </c>
      <c r="D241" s="12" t="s">
        <v>805</v>
      </c>
      <c r="E241" s="12" t="s">
        <v>806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807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808</v>
      </c>
      <c r="B244" s="9">
        <v>141</v>
      </c>
      <c r="C244" s="9">
        <v>325</v>
      </c>
      <c r="D244" s="9" t="s">
        <v>809</v>
      </c>
      <c r="E244" s="9" t="s">
        <v>810</v>
      </c>
      <c r="F244" s="9">
        <v>9198285659</v>
      </c>
      <c r="G244" s="10"/>
    </row>
    <row r="245" spans="1:7" ht="45" customHeight="1">
      <c r="A245" s="11" t="s">
        <v>811</v>
      </c>
      <c r="B245" s="12">
        <v>142</v>
      </c>
      <c r="C245" s="12" t="s">
        <v>812</v>
      </c>
      <c r="D245" s="12" t="s">
        <v>813</v>
      </c>
      <c r="E245" s="12" t="s">
        <v>814</v>
      </c>
      <c r="F245" s="12" t="s">
        <v>815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816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816</v>
      </c>
      <c r="B248" s="12">
        <v>143</v>
      </c>
      <c r="C248" s="12" t="s">
        <v>817</v>
      </c>
      <c r="D248" s="12" t="s">
        <v>813</v>
      </c>
      <c r="E248" s="12" t="s">
        <v>818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819</v>
      </c>
      <c r="B250" s="12">
        <v>144</v>
      </c>
      <c r="C250" s="12" t="s">
        <v>820</v>
      </c>
      <c r="D250" s="12" t="s">
        <v>92</v>
      </c>
      <c r="E250" s="12" t="s">
        <v>91</v>
      </c>
      <c r="F250" s="12" t="s">
        <v>821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822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823</v>
      </c>
      <c r="B253" s="9">
        <v>145</v>
      </c>
      <c r="C253" s="9" t="s">
        <v>824</v>
      </c>
      <c r="D253" s="9" t="s">
        <v>825</v>
      </c>
      <c r="E253" s="9" t="s">
        <v>826</v>
      </c>
      <c r="F253" s="9"/>
      <c r="G253" s="10"/>
    </row>
    <row r="254" spans="1:7" ht="15.75" customHeight="1">
      <c r="A254" s="8" t="s">
        <v>827</v>
      </c>
      <c r="B254" s="9">
        <v>146</v>
      </c>
      <c r="C254" s="9">
        <v>657</v>
      </c>
      <c r="D254" s="9" t="s">
        <v>828</v>
      </c>
      <c r="E254" s="9" t="s">
        <v>829</v>
      </c>
      <c r="F254" s="9" t="s">
        <v>830</v>
      </c>
      <c r="G254" s="10"/>
    </row>
    <row r="255" spans="1:7" ht="65.25" customHeight="1">
      <c r="A255" s="11" t="s">
        <v>831</v>
      </c>
      <c r="B255" s="12">
        <v>147</v>
      </c>
      <c r="C255" s="12" t="s">
        <v>832</v>
      </c>
      <c r="D255" s="12" t="s">
        <v>833</v>
      </c>
      <c r="E255" s="12" t="s">
        <v>834</v>
      </c>
      <c r="F255" s="12" t="s">
        <v>835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836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837</v>
      </c>
      <c r="B258" s="9">
        <v>148</v>
      </c>
      <c r="C258" s="9">
        <v>578</v>
      </c>
      <c r="D258" s="9" t="s">
        <v>838</v>
      </c>
      <c r="E258" s="9" t="s">
        <v>839</v>
      </c>
      <c r="F258" s="9">
        <v>9991877320</v>
      </c>
      <c r="G258" s="10"/>
    </row>
    <row r="259" spans="1:7" ht="15.75" customHeight="1">
      <c r="A259" s="8" t="s">
        <v>840</v>
      </c>
      <c r="B259" s="9">
        <v>149</v>
      </c>
      <c r="C259" s="9" t="s">
        <v>841</v>
      </c>
      <c r="D259" s="9" t="s">
        <v>842</v>
      </c>
      <c r="E259" s="9" t="s">
        <v>91</v>
      </c>
      <c r="F259" s="9" t="s">
        <v>843</v>
      </c>
      <c r="G259" s="10"/>
    </row>
    <row r="260" spans="1:7" ht="60" customHeight="1">
      <c r="A260" s="11" t="s">
        <v>844</v>
      </c>
      <c r="B260" s="12">
        <v>150</v>
      </c>
      <c r="C260" s="12">
        <v>711</v>
      </c>
      <c r="D260" s="12" t="s">
        <v>845</v>
      </c>
      <c r="E260" s="12" t="s">
        <v>846</v>
      </c>
      <c r="F260" s="12" t="s">
        <v>847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848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849</v>
      </c>
      <c r="B263" s="9">
        <v>151</v>
      </c>
      <c r="C263" s="9">
        <v>597</v>
      </c>
      <c r="D263" s="9" t="s">
        <v>850</v>
      </c>
      <c r="E263" s="9" t="s">
        <v>851</v>
      </c>
      <c r="F263" s="9" t="s">
        <v>852</v>
      </c>
      <c r="G263" s="10"/>
    </row>
    <row r="264" spans="1:7" ht="116.25" customHeight="1">
      <c r="A264" s="11" t="s">
        <v>853</v>
      </c>
      <c r="B264" s="12">
        <v>152</v>
      </c>
      <c r="C264" s="12">
        <v>407</v>
      </c>
      <c r="D264" s="12" t="s">
        <v>850</v>
      </c>
      <c r="E264" s="12" t="s">
        <v>854</v>
      </c>
      <c r="F264" s="12"/>
      <c r="G264" s="23"/>
    </row>
    <row r="265" spans="1:7" ht="15.75" customHeight="1">
      <c r="A265" s="14" t="s">
        <v>855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856</v>
      </c>
      <c r="B267" s="12">
        <v>153</v>
      </c>
      <c r="C267" s="12">
        <v>443</v>
      </c>
      <c r="D267" s="12" t="s">
        <v>857</v>
      </c>
      <c r="E267" s="12" t="s">
        <v>858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859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860</v>
      </c>
      <c r="B270" s="9">
        <v>154</v>
      </c>
      <c r="C270" s="9" t="s">
        <v>861</v>
      </c>
      <c r="D270" s="9" t="s">
        <v>862</v>
      </c>
      <c r="E270" s="9" t="s">
        <v>863</v>
      </c>
      <c r="F270" s="9" t="s">
        <v>864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865</v>
      </c>
      <c r="E271" s="9" t="s">
        <v>866</v>
      </c>
      <c r="F271" s="9"/>
      <c r="G271" s="9"/>
    </row>
    <row r="272" spans="1:7" ht="45" customHeight="1">
      <c r="A272" s="11" t="s">
        <v>867</v>
      </c>
      <c r="B272" s="12">
        <v>156</v>
      </c>
      <c r="C272" s="12">
        <v>612</v>
      </c>
      <c r="D272" s="12" t="s">
        <v>865</v>
      </c>
      <c r="E272" s="12" t="s">
        <v>868</v>
      </c>
      <c r="F272" s="12" t="s">
        <v>869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870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865</v>
      </c>
      <c r="E275" s="9" t="s">
        <v>871</v>
      </c>
      <c r="F275" s="9"/>
      <c r="G275" s="9"/>
    </row>
    <row r="276" spans="1:7" ht="60" customHeight="1">
      <c r="A276" s="11" t="s">
        <v>872</v>
      </c>
      <c r="B276" s="12">
        <v>158</v>
      </c>
      <c r="C276" s="12">
        <v>445</v>
      </c>
      <c r="D276" s="12" t="s">
        <v>873</v>
      </c>
      <c r="E276" s="12" t="s">
        <v>874</v>
      </c>
      <c r="F276" s="12" t="s">
        <v>875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876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877</v>
      </c>
      <c r="B279" s="9">
        <v>159</v>
      </c>
      <c r="C279" s="9" t="s">
        <v>878</v>
      </c>
      <c r="D279" s="9" t="s">
        <v>879</v>
      </c>
      <c r="E279" s="9" t="s">
        <v>880</v>
      </c>
      <c r="F279" s="9" t="s">
        <v>881</v>
      </c>
      <c r="G279" s="10"/>
    </row>
    <row r="280" spans="1:7" ht="76.5" customHeight="1">
      <c r="A280" s="21" t="s">
        <v>882</v>
      </c>
      <c r="B280" s="12">
        <v>160</v>
      </c>
      <c r="C280" s="12" t="s">
        <v>883</v>
      </c>
      <c r="D280" s="12" t="s">
        <v>884</v>
      </c>
      <c r="E280" s="12" t="s">
        <v>885</v>
      </c>
      <c r="F280" s="13" t="s">
        <v>886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887</v>
      </c>
      <c r="G281" s="25"/>
    </row>
    <row r="282" spans="1:7" ht="15.75" customHeight="1">
      <c r="A282" s="8" t="s">
        <v>888</v>
      </c>
      <c r="B282" s="9">
        <v>161</v>
      </c>
      <c r="C282" s="9" t="s">
        <v>889</v>
      </c>
      <c r="D282" s="9" t="s">
        <v>890</v>
      </c>
      <c r="E282" s="9" t="s">
        <v>891</v>
      </c>
      <c r="F282" s="9" t="s">
        <v>892</v>
      </c>
      <c r="G282" s="10"/>
    </row>
    <row r="283" spans="1:7" ht="15.75" customHeight="1">
      <c r="A283" s="8" t="s">
        <v>893</v>
      </c>
      <c r="B283" s="9">
        <v>162</v>
      </c>
      <c r="C283" s="9" t="s">
        <v>894</v>
      </c>
      <c r="D283" s="9" t="s">
        <v>890</v>
      </c>
      <c r="E283" s="9" t="s">
        <v>895</v>
      </c>
      <c r="F283" s="9" t="s">
        <v>896</v>
      </c>
      <c r="G283" s="10"/>
    </row>
    <row r="284" spans="1:7" ht="15.75" customHeight="1">
      <c r="A284" s="8" t="s">
        <v>897</v>
      </c>
      <c r="B284" s="9">
        <v>163</v>
      </c>
      <c r="C284" s="9" t="s">
        <v>898</v>
      </c>
      <c r="D284" s="9" t="s">
        <v>899</v>
      </c>
      <c r="E284" s="9" t="s">
        <v>900</v>
      </c>
      <c r="F284" s="9" t="s">
        <v>901</v>
      </c>
      <c r="G284" s="10"/>
    </row>
    <row r="285" spans="1:7" ht="15.75" customHeight="1">
      <c r="A285" s="8" t="s">
        <v>902</v>
      </c>
      <c r="B285" s="9">
        <v>164</v>
      </c>
      <c r="C285" s="9" t="s">
        <v>903</v>
      </c>
      <c r="D285" s="9" t="s">
        <v>899</v>
      </c>
      <c r="E285" s="9" t="s">
        <v>904</v>
      </c>
      <c r="F285" s="9"/>
      <c r="G285" s="10"/>
    </row>
    <row r="286" spans="1:7" ht="15.75" customHeight="1">
      <c r="A286" s="8" t="s">
        <v>905</v>
      </c>
      <c r="B286" s="9">
        <v>165</v>
      </c>
      <c r="C286" s="9" t="s">
        <v>906</v>
      </c>
      <c r="D286" s="9" t="s">
        <v>907</v>
      </c>
      <c r="E286" s="9" t="s">
        <v>801</v>
      </c>
      <c r="F286" s="9">
        <v>9273451814</v>
      </c>
      <c r="G286" s="10"/>
    </row>
    <row r="287" spans="1:7" ht="15.75" customHeight="1">
      <c r="A287" s="8" t="s">
        <v>908</v>
      </c>
      <c r="B287" s="9">
        <v>166</v>
      </c>
      <c r="C287" s="9">
        <v>709</v>
      </c>
      <c r="D287" s="9" t="s">
        <v>909</v>
      </c>
      <c r="E287" s="9" t="s">
        <v>910</v>
      </c>
      <c r="F287" s="9"/>
      <c r="G287" s="10"/>
    </row>
    <row r="288" spans="1:7" ht="15.75" customHeight="1">
      <c r="A288" s="8" t="s">
        <v>911</v>
      </c>
      <c r="B288" s="9">
        <v>167</v>
      </c>
      <c r="C288" s="9" t="s">
        <v>912</v>
      </c>
      <c r="D288" s="9" t="s">
        <v>913</v>
      </c>
      <c r="E288" s="9" t="s">
        <v>914</v>
      </c>
      <c r="F288" s="9" t="s">
        <v>915</v>
      </c>
      <c r="G288" s="10"/>
    </row>
    <row r="289" spans="1:7" ht="60" customHeight="1">
      <c r="A289" s="11" t="s">
        <v>916</v>
      </c>
      <c r="B289" s="12">
        <v>168</v>
      </c>
      <c r="C289" s="12">
        <v>777</v>
      </c>
      <c r="D289" s="12" t="s">
        <v>917</v>
      </c>
      <c r="E289" s="12" t="s">
        <v>918</v>
      </c>
      <c r="F289" s="12" t="s">
        <v>919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920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921</v>
      </c>
      <c r="B292" s="12">
        <v>169</v>
      </c>
      <c r="C292" s="12">
        <v>695</v>
      </c>
      <c r="D292" s="12" t="s">
        <v>922</v>
      </c>
      <c r="E292" s="12" t="s">
        <v>923</v>
      </c>
      <c r="F292" s="12" t="s">
        <v>924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925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926</v>
      </c>
      <c r="B295" s="12">
        <v>170</v>
      </c>
      <c r="C295" s="12">
        <v>596</v>
      </c>
      <c r="D295" s="12" t="s">
        <v>927</v>
      </c>
      <c r="E295" s="12" t="s">
        <v>928</v>
      </c>
      <c r="F295" s="13" t="s">
        <v>929</v>
      </c>
      <c r="G295" s="23"/>
    </row>
    <row r="296" spans="1:7" ht="15.75" customHeight="1">
      <c r="A296" s="14" t="s">
        <v>930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931</v>
      </c>
      <c r="G297" s="17"/>
    </row>
    <row r="298" spans="1:7" ht="15.75" customHeight="1">
      <c r="A298" s="8" t="s">
        <v>932</v>
      </c>
      <c r="B298" s="9">
        <v>171</v>
      </c>
      <c r="C298" s="9">
        <v>671</v>
      </c>
      <c r="D298" s="9" t="s">
        <v>933</v>
      </c>
      <c r="E298" s="9" t="s">
        <v>934</v>
      </c>
      <c r="F298" s="9" t="s">
        <v>935</v>
      </c>
      <c r="G298" s="10"/>
    </row>
    <row r="299" spans="1:7" ht="15.75" customHeight="1">
      <c r="A299" s="9"/>
      <c r="B299" s="9">
        <v>172</v>
      </c>
      <c r="C299" s="9" t="s">
        <v>936</v>
      </c>
      <c r="D299" s="9" t="s">
        <v>937</v>
      </c>
      <c r="E299" s="9" t="s">
        <v>606</v>
      </c>
      <c r="F299" s="9"/>
      <c r="G299" s="9"/>
    </row>
    <row r="300" spans="1:7" ht="15.75" customHeight="1">
      <c r="A300" s="8" t="s">
        <v>938</v>
      </c>
      <c r="B300" s="9">
        <v>173</v>
      </c>
      <c r="C300" s="9" t="s">
        <v>939</v>
      </c>
      <c r="D300" s="9" t="s">
        <v>940</v>
      </c>
      <c r="E300" s="9" t="s">
        <v>941</v>
      </c>
      <c r="F300" s="9"/>
      <c r="G300" s="10"/>
    </row>
    <row r="301" spans="1:7" ht="15.75" customHeight="1">
      <c r="A301" s="8" t="s">
        <v>942</v>
      </c>
      <c r="B301" s="9">
        <v>174</v>
      </c>
      <c r="C301" s="9">
        <v>758</v>
      </c>
      <c r="D301" s="9" t="s">
        <v>943</v>
      </c>
      <c r="E301" s="9" t="s">
        <v>944</v>
      </c>
      <c r="F301" s="9" t="s">
        <v>945</v>
      </c>
      <c r="G301" s="10"/>
    </row>
    <row r="302" spans="1:7" ht="15.75" customHeight="1">
      <c r="A302" s="8" t="s">
        <v>946</v>
      </c>
      <c r="B302" s="9">
        <v>175</v>
      </c>
      <c r="C302" s="9" t="s">
        <v>947</v>
      </c>
      <c r="D302" s="9" t="s">
        <v>948</v>
      </c>
      <c r="E302" s="9" t="s">
        <v>949</v>
      </c>
      <c r="F302" s="9" t="s">
        <v>950</v>
      </c>
      <c r="G302" s="10"/>
    </row>
    <row r="303" spans="1:7" ht="15.75" customHeight="1">
      <c r="A303" s="8" t="s">
        <v>951</v>
      </c>
      <c r="B303" s="9">
        <v>176</v>
      </c>
      <c r="C303" s="9" t="s">
        <v>952</v>
      </c>
      <c r="D303" s="9" t="s">
        <v>953</v>
      </c>
      <c r="E303" s="9" t="s">
        <v>954</v>
      </c>
      <c r="F303" s="9" t="s">
        <v>955</v>
      </c>
      <c r="G303" s="10"/>
    </row>
    <row r="304" spans="1:7" ht="15.75" customHeight="1">
      <c r="A304" s="8" t="s">
        <v>956</v>
      </c>
      <c r="B304" s="9">
        <v>177</v>
      </c>
      <c r="C304" s="9" t="s">
        <v>957</v>
      </c>
      <c r="D304" s="9" t="s">
        <v>958</v>
      </c>
      <c r="E304" s="9" t="s">
        <v>959</v>
      </c>
      <c r="F304" s="9">
        <v>9178525655</v>
      </c>
      <c r="G304" s="10"/>
    </row>
    <row r="305" spans="1:7" ht="45" customHeight="1">
      <c r="A305" s="11" t="s">
        <v>960</v>
      </c>
      <c r="B305" s="12">
        <v>178</v>
      </c>
      <c r="C305" s="12" t="s">
        <v>961</v>
      </c>
      <c r="D305" s="12" t="s">
        <v>962</v>
      </c>
      <c r="E305" s="12" t="s">
        <v>963</v>
      </c>
      <c r="F305" s="12" t="s">
        <v>964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965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966</v>
      </c>
      <c r="B308" s="12">
        <v>179</v>
      </c>
      <c r="C308" s="12">
        <v>675</v>
      </c>
      <c r="D308" s="12" t="s">
        <v>967</v>
      </c>
      <c r="E308" s="12" t="s">
        <v>968</v>
      </c>
      <c r="F308" s="12" t="s">
        <v>969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970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971</v>
      </c>
      <c r="B311" s="9">
        <v>180</v>
      </c>
      <c r="C311" s="9">
        <v>505</v>
      </c>
      <c r="D311" s="9" t="s">
        <v>972</v>
      </c>
      <c r="E311" s="9" t="s">
        <v>973</v>
      </c>
      <c r="F311" s="9" t="s">
        <v>974</v>
      </c>
      <c r="G311" s="10"/>
    </row>
    <row r="312" spans="1:7" ht="15.75" customHeight="1">
      <c r="A312" s="8" t="s">
        <v>975</v>
      </c>
      <c r="B312" s="9">
        <v>181</v>
      </c>
      <c r="C312" s="9" t="s">
        <v>976</v>
      </c>
      <c r="D312" s="9" t="s">
        <v>977</v>
      </c>
      <c r="E312" s="9" t="s">
        <v>978</v>
      </c>
      <c r="F312" s="9" t="s">
        <v>979</v>
      </c>
      <c r="G312" s="10"/>
    </row>
    <row r="313" spans="1:7" ht="45" customHeight="1">
      <c r="A313" s="11" t="s">
        <v>980</v>
      </c>
      <c r="B313" s="12">
        <v>182</v>
      </c>
      <c r="C313" s="12" t="s">
        <v>56</v>
      </c>
      <c r="D313" s="12" t="s">
        <v>981</v>
      </c>
      <c r="E313" s="12" t="s">
        <v>982</v>
      </c>
      <c r="F313" s="13" t="s">
        <v>983</v>
      </c>
      <c r="G313" s="23"/>
    </row>
    <row r="314" spans="1:7" ht="15.75" customHeight="1">
      <c r="A314" s="14" t="s">
        <v>984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985</v>
      </c>
      <c r="G315" s="17"/>
    </row>
    <row r="316" spans="1:7" ht="15.75" customHeight="1">
      <c r="A316" s="8" t="s">
        <v>986</v>
      </c>
      <c r="B316" s="9">
        <v>183</v>
      </c>
      <c r="C316" s="9" t="s">
        <v>987</v>
      </c>
      <c r="D316" s="9" t="s">
        <v>988</v>
      </c>
      <c r="E316" s="9" t="s">
        <v>989</v>
      </c>
      <c r="F316" s="9"/>
      <c r="G316" s="10"/>
    </row>
    <row r="317" spans="1:7" ht="60" customHeight="1">
      <c r="A317" s="11" t="s">
        <v>990</v>
      </c>
      <c r="B317" s="12">
        <v>184</v>
      </c>
      <c r="C317" s="12" t="s">
        <v>991</v>
      </c>
      <c r="D317" s="12" t="s">
        <v>992</v>
      </c>
      <c r="E317" s="12" t="s">
        <v>993</v>
      </c>
      <c r="F317" s="12" t="s">
        <v>994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995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996</v>
      </c>
      <c r="B320" s="9">
        <v>185</v>
      </c>
      <c r="C320" s="9" t="s">
        <v>997</v>
      </c>
      <c r="D320" s="9" t="s">
        <v>998</v>
      </c>
      <c r="E320" s="9" t="s">
        <v>999</v>
      </c>
      <c r="F320" s="9">
        <v>9126640099</v>
      </c>
      <c r="G320" s="10"/>
    </row>
    <row r="321" spans="1:7" ht="15.75" customHeight="1">
      <c r="A321" s="8" t="s">
        <v>1000</v>
      </c>
      <c r="B321" s="9">
        <v>186</v>
      </c>
      <c r="C321" s="9" t="s">
        <v>1001</v>
      </c>
      <c r="D321" s="9" t="s">
        <v>1002</v>
      </c>
      <c r="E321" s="9" t="s">
        <v>1003</v>
      </c>
      <c r="F321" s="9"/>
      <c r="G321" s="10"/>
    </row>
    <row r="322" spans="1:7" ht="15.75" customHeight="1">
      <c r="A322" s="8" t="s">
        <v>1004</v>
      </c>
      <c r="B322" s="9">
        <v>187</v>
      </c>
      <c r="C322" s="9">
        <v>143</v>
      </c>
      <c r="D322" s="9" t="s">
        <v>1005</v>
      </c>
      <c r="E322" s="9" t="s">
        <v>1006</v>
      </c>
      <c r="F322" s="9" t="s">
        <v>1007</v>
      </c>
      <c r="G322" s="10"/>
    </row>
    <row r="323" spans="1:7" ht="15.75" customHeight="1">
      <c r="A323" s="8" t="s">
        <v>1008</v>
      </c>
      <c r="B323" s="9">
        <v>188</v>
      </c>
      <c r="C323" s="9" t="s">
        <v>1009</v>
      </c>
      <c r="D323" s="9" t="s">
        <v>1010</v>
      </c>
      <c r="E323" s="9" t="s">
        <v>207</v>
      </c>
      <c r="F323" s="9">
        <v>9165708088</v>
      </c>
      <c r="G323" s="10"/>
    </row>
    <row r="324" spans="1:7" ht="60" customHeight="1">
      <c r="A324" s="11" t="s">
        <v>1011</v>
      </c>
      <c r="B324" s="12">
        <v>189</v>
      </c>
      <c r="C324" s="12">
        <v>640</v>
      </c>
      <c r="D324" s="12" t="s">
        <v>1012</v>
      </c>
      <c r="E324" s="12" t="s">
        <v>1013</v>
      </c>
      <c r="F324" s="13" t="s">
        <v>1014</v>
      </c>
      <c r="G324" s="23"/>
    </row>
    <row r="325" spans="1:7" ht="15.75" customHeight="1">
      <c r="A325" s="14" t="s">
        <v>1015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1016</v>
      </c>
      <c r="G326" s="17"/>
    </row>
    <row r="327" spans="1:7" ht="15.75" customHeight="1">
      <c r="A327" s="8" t="s">
        <v>1017</v>
      </c>
      <c r="B327" s="9">
        <v>190</v>
      </c>
      <c r="C327" s="9" t="s">
        <v>1018</v>
      </c>
      <c r="D327" s="9" t="s">
        <v>1019</v>
      </c>
      <c r="E327" s="9" t="s">
        <v>1020</v>
      </c>
      <c r="F327" s="9" t="s">
        <v>1021</v>
      </c>
      <c r="G327" s="10"/>
    </row>
    <row r="328" spans="1:7" ht="60" customHeight="1">
      <c r="A328" s="11" t="s">
        <v>1022</v>
      </c>
      <c r="B328" s="12">
        <v>191</v>
      </c>
      <c r="C328" s="12">
        <v>661</v>
      </c>
      <c r="D328" s="12" t="s">
        <v>1023</v>
      </c>
      <c r="E328" s="12" t="s">
        <v>1024</v>
      </c>
      <c r="F328" s="12" t="s">
        <v>1025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1026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1027</v>
      </c>
      <c r="B331" s="9">
        <v>192</v>
      </c>
      <c r="C331" s="9" t="s">
        <v>1028</v>
      </c>
      <c r="D331" s="9" t="s">
        <v>1029</v>
      </c>
      <c r="E331" s="9" t="s">
        <v>1030</v>
      </c>
      <c r="F331" s="9" t="s">
        <v>1031</v>
      </c>
      <c r="G331" s="10"/>
    </row>
    <row r="332" spans="1:7" ht="57" customHeight="1">
      <c r="A332" s="11" t="s">
        <v>1032</v>
      </c>
      <c r="B332" s="12">
        <v>193</v>
      </c>
      <c r="C332" s="12" t="s">
        <v>1033</v>
      </c>
      <c r="D332" s="12" t="s">
        <v>1029</v>
      </c>
      <c r="E332" s="12" t="s">
        <v>1034</v>
      </c>
      <c r="F332" s="12" t="s">
        <v>1035</v>
      </c>
      <c r="G332" s="23"/>
    </row>
    <row r="333" spans="1:7" ht="15.75" customHeight="1">
      <c r="A333" s="20" t="s">
        <v>1036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1037</v>
      </c>
      <c r="B334" s="9">
        <v>194</v>
      </c>
      <c r="C334" s="9" t="s">
        <v>1038</v>
      </c>
      <c r="D334" s="9" t="s">
        <v>66</v>
      </c>
      <c r="E334" s="9" t="s">
        <v>65</v>
      </c>
      <c r="F334" s="9" t="s">
        <v>1039</v>
      </c>
      <c r="G334" s="10"/>
    </row>
    <row r="335" spans="1:7" ht="60" customHeight="1">
      <c r="A335" s="11" t="s">
        <v>1040</v>
      </c>
      <c r="B335" s="12">
        <v>195</v>
      </c>
      <c r="C335" s="12">
        <v>558</v>
      </c>
      <c r="D335" s="12" t="s">
        <v>1041</v>
      </c>
      <c r="E335" s="12" t="s">
        <v>1042</v>
      </c>
      <c r="F335" s="12" t="s">
        <v>1043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1044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1045</v>
      </c>
      <c r="B338" s="9">
        <v>196</v>
      </c>
      <c r="C338" s="9" t="s">
        <v>1046</v>
      </c>
      <c r="D338" s="9" t="s">
        <v>1047</v>
      </c>
      <c r="E338" s="9" t="s">
        <v>1048</v>
      </c>
      <c r="F338" s="9"/>
      <c r="G338" s="10"/>
    </row>
    <row r="339" spans="1:7" ht="45" customHeight="1">
      <c r="A339" s="11" t="s">
        <v>1049</v>
      </c>
      <c r="B339" s="12">
        <v>197</v>
      </c>
      <c r="C339" s="12">
        <v>532</v>
      </c>
      <c r="D339" s="12" t="s">
        <v>1050</v>
      </c>
      <c r="E339" s="12" t="s">
        <v>1051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1052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1053</v>
      </c>
      <c r="B342" s="12">
        <v>198</v>
      </c>
      <c r="C342" s="12">
        <v>566</v>
      </c>
      <c r="D342" s="12" t="s">
        <v>1054</v>
      </c>
      <c r="E342" s="12" t="s">
        <v>1055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1056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1057</v>
      </c>
      <c r="B345" s="9">
        <v>199</v>
      </c>
      <c r="C345" s="9" t="s">
        <v>1058</v>
      </c>
      <c r="D345" s="9" t="s">
        <v>1059</v>
      </c>
      <c r="E345" s="9" t="s">
        <v>1060</v>
      </c>
      <c r="F345" s="9" t="s">
        <v>1061</v>
      </c>
      <c r="G345" s="10"/>
    </row>
    <row r="346" spans="1:7" ht="67.5" customHeight="1">
      <c r="A346" s="11" t="s">
        <v>1062</v>
      </c>
      <c r="B346" s="12">
        <v>200</v>
      </c>
      <c r="C346" s="12">
        <v>580</v>
      </c>
      <c r="D346" s="12" t="s">
        <v>1063</v>
      </c>
      <c r="E346" s="12" t="s">
        <v>1064</v>
      </c>
      <c r="F346" s="12" t="s">
        <v>1065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1066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1067</v>
      </c>
      <c r="B349" s="12">
        <v>201</v>
      </c>
      <c r="C349" s="12" t="s">
        <v>1068</v>
      </c>
      <c r="D349" s="12" t="s">
        <v>1069</v>
      </c>
      <c r="E349" s="12" t="s">
        <v>1070</v>
      </c>
      <c r="F349" s="13" t="s">
        <v>1071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1072</v>
      </c>
      <c r="G350" s="25"/>
    </row>
    <row r="351" spans="1:7" ht="15.75" customHeight="1">
      <c r="A351" s="8" t="s">
        <v>1073</v>
      </c>
      <c r="B351" s="9">
        <v>202</v>
      </c>
      <c r="C351" s="9">
        <v>189</v>
      </c>
      <c r="D351" s="9" t="s">
        <v>1074</v>
      </c>
      <c r="E351" s="9" t="s">
        <v>1075</v>
      </c>
      <c r="F351" s="9">
        <v>9194816255</v>
      </c>
      <c r="G351" s="10"/>
    </row>
    <row r="352" spans="1:7" ht="60" customHeight="1">
      <c r="A352" s="11" t="s">
        <v>1076</v>
      </c>
      <c r="B352" s="12">
        <v>203</v>
      </c>
      <c r="C352" s="12">
        <v>773</v>
      </c>
      <c r="D352" s="12" t="s">
        <v>1077</v>
      </c>
      <c r="E352" s="12" t="s">
        <v>1078</v>
      </c>
      <c r="F352" s="12" t="s">
        <v>1079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1080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1081</v>
      </c>
      <c r="B355" s="12">
        <v>204</v>
      </c>
      <c r="C355" s="12" t="s">
        <v>61</v>
      </c>
      <c r="D355" s="12" t="s">
        <v>63</v>
      </c>
      <c r="E355" s="12" t="s">
        <v>62</v>
      </c>
      <c r="F355" s="13" t="s">
        <v>1082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1083</v>
      </c>
      <c r="G356" s="25"/>
    </row>
    <row r="357" spans="1:7" ht="60" customHeight="1">
      <c r="A357" s="11" t="s">
        <v>1084</v>
      </c>
      <c r="B357" s="12">
        <v>205</v>
      </c>
      <c r="C357" s="12">
        <v>667</v>
      </c>
      <c r="D357" s="12" t="s">
        <v>1085</v>
      </c>
      <c r="E357" s="12" t="s">
        <v>1086</v>
      </c>
      <c r="F357" s="12"/>
      <c r="G357" s="23"/>
    </row>
    <row r="358" spans="1:7" ht="15.75" customHeight="1">
      <c r="A358" s="14" t="s">
        <v>1087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1088</v>
      </c>
      <c r="B360" s="12">
        <v>206</v>
      </c>
      <c r="C360" s="12" t="s">
        <v>1089</v>
      </c>
      <c r="D360" s="12" t="s">
        <v>1085</v>
      </c>
      <c r="E360" s="12" t="s">
        <v>1090</v>
      </c>
      <c r="F360" s="13" t="s">
        <v>1091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1092</v>
      </c>
      <c r="G361" s="25"/>
    </row>
    <row r="362" spans="1:7" ht="15.75" customHeight="1">
      <c r="A362" s="8" t="s">
        <v>1093</v>
      </c>
      <c r="B362" s="9">
        <v>207</v>
      </c>
      <c r="C362" s="9" t="s">
        <v>1094</v>
      </c>
      <c r="D362" s="9" t="s">
        <v>1095</v>
      </c>
      <c r="E362" s="9" t="s">
        <v>1096</v>
      </c>
      <c r="F362" s="9">
        <v>9274874890</v>
      </c>
      <c r="G362" s="10"/>
    </row>
    <row r="363" spans="1:7" ht="15.75" customHeight="1">
      <c r="A363" s="8" t="s">
        <v>1097</v>
      </c>
      <c r="B363" s="9">
        <v>208</v>
      </c>
      <c r="C363" s="9" t="s">
        <v>1098</v>
      </c>
      <c r="D363" s="9" t="s">
        <v>1099</v>
      </c>
      <c r="E363" s="9" t="s">
        <v>1100</v>
      </c>
      <c r="F363" s="9" t="s">
        <v>1101</v>
      </c>
      <c r="G363" s="10"/>
    </row>
    <row r="364" spans="1:7" ht="15.75" customHeight="1">
      <c r="A364" s="8" t="s">
        <v>1102</v>
      </c>
      <c r="B364" s="9">
        <v>209</v>
      </c>
      <c r="C364" s="9" t="s">
        <v>1103</v>
      </c>
      <c r="D364" s="9" t="s">
        <v>1099</v>
      </c>
      <c r="E364" s="9" t="s">
        <v>1104</v>
      </c>
      <c r="F364" s="9"/>
      <c r="G364" s="10"/>
    </row>
    <row r="365" spans="1:7" ht="15.75" customHeight="1">
      <c r="A365" s="8" t="s">
        <v>1105</v>
      </c>
      <c r="B365" s="9">
        <v>210</v>
      </c>
      <c r="C365" s="9" t="s">
        <v>1106</v>
      </c>
      <c r="D365" s="9" t="s">
        <v>1107</v>
      </c>
      <c r="E365" s="9" t="s">
        <v>1108</v>
      </c>
      <c r="F365" s="9" t="s">
        <v>1109</v>
      </c>
      <c r="G365" s="10"/>
    </row>
    <row r="366" spans="1:7" ht="15.75" customHeight="1">
      <c r="A366" s="8" t="s">
        <v>1110</v>
      </c>
      <c r="B366" s="9">
        <v>211</v>
      </c>
      <c r="C366" s="9" t="s">
        <v>1111</v>
      </c>
      <c r="D366" s="9" t="s">
        <v>1112</v>
      </c>
      <c r="E366" s="9" t="s">
        <v>1113</v>
      </c>
      <c r="F366" s="9"/>
      <c r="G366" s="10"/>
    </row>
    <row r="367" spans="1:7" ht="118.5" customHeight="1">
      <c r="A367" s="11" t="s">
        <v>1114</v>
      </c>
      <c r="B367" s="12">
        <v>212</v>
      </c>
      <c r="C367" s="12">
        <v>700</v>
      </c>
      <c r="D367" s="12" t="s">
        <v>1115</v>
      </c>
      <c r="E367" s="12" t="s">
        <v>1116</v>
      </c>
      <c r="F367" s="12" t="s">
        <v>1117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1118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1119</v>
      </c>
      <c r="B370" s="12">
        <v>213</v>
      </c>
      <c r="C370" s="12">
        <v>544</v>
      </c>
      <c r="D370" s="12" t="s">
        <v>1120</v>
      </c>
      <c r="E370" s="12" t="s">
        <v>503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1121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1122</v>
      </c>
      <c r="B373" s="12">
        <v>214</v>
      </c>
      <c r="C373" s="12">
        <v>731</v>
      </c>
      <c r="D373" s="12" t="s">
        <v>1123</v>
      </c>
      <c r="E373" s="12" t="s">
        <v>1124</v>
      </c>
      <c r="F373" s="12" t="s">
        <v>1125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1126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1127</v>
      </c>
      <c r="B376" s="12">
        <v>215</v>
      </c>
      <c r="C376" s="12">
        <v>627</v>
      </c>
      <c r="D376" s="12" t="s">
        <v>1128</v>
      </c>
      <c r="E376" s="12" t="s">
        <v>1129</v>
      </c>
      <c r="F376" s="12"/>
      <c r="G376" s="23"/>
    </row>
    <row r="377" spans="1:7" ht="15.75" customHeight="1">
      <c r="A377" s="20" t="s">
        <v>1130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1131</v>
      </c>
      <c r="B378" s="9">
        <v>216</v>
      </c>
      <c r="C378" s="9">
        <v>788</v>
      </c>
      <c r="D378" s="9" t="s">
        <v>1128</v>
      </c>
      <c r="E378" s="9" t="s">
        <v>1132</v>
      </c>
      <c r="F378" s="9"/>
      <c r="G378" s="10"/>
    </row>
    <row r="379" spans="1:7" ht="15.75" customHeight="1">
      <c r="A379" s="8" t="s">
        <v>1133</v>
      </c>
      <c r="B379" s="9">
        <v>217</v>
      </c>
      <c r="C379" s="9" t="s">
        <v>1134</v>
      </c>
      <c r="D379" s="9" t="s">
        <v>1135</v>
      </c>
      <c r="E379" s="9" t="s">
        <v>1136</v>
      </c>
      <c r="F379" s="9" t="s">
        <v>1137</v>
      </c>
      <c r="G379" s="10"/>
    </row>
    <row r="380" spans="1:7" ht="15.75" customHeight="1">
      <c r="A380" s="8" t="s">
        <v>1138</v>
      </c>
      <c r="B380" s="9">
        <v>218</v>
      </c>
      <c r="C380" s="9" t="s">
        <v>1139</v>
      </c>
      <c r="D380" s="9" t="s">
        <v>1140</v>
      </c>
      <c r="E380" s="9" t="s">
        <v>1141</v>
      </c>
      <c r="F380" s="9"/>
      <c r="G380" s="10"/>
    </row>
    <row r="381" spans="1:7" ht="76.5" customHeight="1">
      <c r="A381" s="21" t="s">
        <v>1142</v>
      </c>
      <c r="B381" s="12">
        <v>219</v>
      </c>
      <c r="C381" s="12" t="s">
        <v>1143</v>
      </c>
      <c r="D381" s="12" t="s">
        <v>1144</v>
      </c>
      <c r="E381" s="12" t="s">
        <v>62</v>
      </c>
      <c r="F381" s="13" t="s">
        <v>1145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1146</v>
      </c>
      <c r="G382" s="25"/>
    </row>
    <row r="383" spans="1:7" ht="60" customHeight="1">
      <c r="A383" s="11" t="s">
        <v>1147</v>
      </c>
      <c r="B383" s="12">
        <v>220</v>
      </c>
      <c r="C383" s="12">
        <v>765</v>
      </c>
      <c r="D383" s="12" t="s">
        <v>1144</v>
      </c>
      <c r="E383" s="12" t="s">
        <v>1148</v>
      </c>
      <c r="F383" s="12" t="s">
        <v>1149</v>
      </c>
      <c r="G383" s="23"/>
    </row>
    <row r="384" spans="1:7" ht="15.75" customHeight="1">
      <c r="A384" s="20" t="s">
        <v>1150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1151</v>
      </c>
      <c r="B385" s="12">
        <v>221</v>
      </c>
      <c r="C385" s="12">
        <v>567</v>
      </c>
      <c r="D385" s="12" t="s">
        <v>1152</v>
      </c>
      <c r="E385" s="12" t="s">
        <v>1153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1154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1155</v>
      </c>
      <c r="B388" s="12">
        <v>222</v>
      </c>
      <c r="C388" s="12">
        <v>733</v>
      </c>
      <c r="D388" s="12" t="s">
        <v>1152</v>
      </c>
      <c r="E388" s="12" t="s">
        <v>1156</v>
      </c>
      <c r="F388" s="12" t="s">
        <v>1157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1158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1159</v>
      </c>
      <c r="B391" s="12">
        <v>223</v>
      </c>
      <c r="C391" s="12">
        <v>775</v>
      </c>
      <c r="D391" s="12" t="s">
        <v>1152</v>
      </c>
      <c r="E391" s="12" t="s">
        <v>1160</v>
      </c>
      <c r="F391" s="12"/>
      <c r="G391" s="23"/>
    </row>
    <row r="392" spans="1:7" ht="15.75" customHeight="1">
      <c r="A392" s="20" t="s">
        <v>1161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1162</v>
      </c>
      <c r="B393" s="9">
        <v>224</v>
      </c>
      <c r="C393" s="9" t="s">
        <v>1163</v>
      </c>
      <c r="D393" s="9" t="s">
        <v>1164</v>
      </c>
      <c r="E393" s="9" t="s">
        <v>1165</v>
      </c>
      <c r="F393" s="9"/>
      <c r="G393" s="10"/>
    </row>
    <row r="394" spans="1:7" ht="15.75" customHeight="1">
      <c r="A394" s="8" t="s">
        <v>1166</v>
      </c>
      <c r="B394" s="9">
        <v>225</v>
      </c>
      <c r="C394" s="9" t="s">
        <v>1167</v>
      </c>
      <c r="D394" s="9" t="s">
        <v>1168</v>
      </c>
      <c r="E394" s="9" t="s">
        <v>1169</v>
      </c>
      <c r="F394" s="9" t="s">
        <v>1170</v>
      </c>
      <c r="G394" s="10"/>
    </row>
    <row r="395" spans="1:7" ht="15.75" customHeight="1">
      <c r="A395" s="8" t="s">
        <v>1171</v>
      </c>
      <c r="B395" s="9">
        <v>226</v>
      </c>
      <c r="C395" s="9" t="s">
        <v>1172</v>
      </c>
      <c r="D395" s="9" t="s">
        <v>1173</v>
      </c>
      <c r="E395" s="9" t="s">
        <v>1174</v>
      </c>
      <c r="F395" s="9" t="s">
        <v>1175</v>
      </c>
      <c r="G395" s="10"/>
    </row>
    <row r="396" spans="1:7" ht="45" customHeight="1">
      <c r="A396" s="11" t="s">
        <v>1176</v>
      </c>
      <c r="B396" s="12">
        <v>227</v>
      </c>
      <c r="C396" s="12" t="s">
        <v>1177</v>
      </c>
      <c r="D396" s="12" t="s">
        <v>1178</v>
      </c>
      <c r="E396" s="12" t="s">
        <v>376</v>
      </c>
      <c r="F396" s="12" t="s">
        <v>1179</v>
      </c>
      <c r="G396" s="23"/>
    </row>
    <row r="397" spans="1:7" ht="15.75" customHeight="1">
      <c r="A397" s="20" t="s">
        <v>1180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1181</v>
      </c>
      <c r="B398" s="9">
        <v>228</v>
      </c>
      <c r="C398" s="9" t="s">
        <v>1182</v>
      </c>
      <c r="D398" s="9" t="s">
        <v>1183</v>
      </c>
      <c r="E398" s="9" t="s">
        <v>1184</v>
      </c>
      <c r="F398" s="9" t="s">
        <v>1185</v>
      </c>
      <c r="G398" s="10"/>
    </row>
    <row r="399" spans="1:7" ht="67.5" customHeight="1">
      <c r="A399" s="11" t="s">
        <v>1186</v>
      </c>
      <c r="B399" s="12">
        <v>229</v>
      </c>
      <c r="C399" s="12" t="s">
        <v>1187</v>
      </c>
      <c r="D399" s="12" t="s">
        <v>1183</v>
      </c>
      <c r="E399" s="12" t="s">
        <v>1188</v>
      </c>
      <c r="F399" s="12" t="s">
        <v>1189</v>
      </c>
      <c r="G399" s="23"/>
    </row>
    <row r="400" spans="1:7" ht="15.75" customHeight="1">
      <c r="A400" s="20" t="s">
        <v>1190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1191</v>
      </c>
      <c r="B401" s="12">
        <v>230</v>
      </c>
      <c r="C401" s="12">
        <v>685</v>
      </c>
      <c r="D401" s="12" t="s">
        <v>1192</v>
      </c>
      <c r="E401" s="12" t="s">
        <v>1193</v>
      </c>
      <c r="F401" s="12" t="s">
        <v>1194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1195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1196</v>
      </c>
      <c r="B404" s="12">
        <v>231</v>
      </c>
      <c r="C404" s="12" t="s">
        <v>1197</v>
      </c>
      <c r="D404" s="12" t="s">
        <v>1198</v>
      </c>
      <c r="E404" s="12" t="s">
        <v>509</v>
      </c>
      <c r="F404" s="12" t="s">
        <v>1199</v>
      </c>
      <c r="G404" s="23"/>
    </row>
    <row r="405" spans="1:7" ht="15.75" customHeight="1">
      <c r="A405" s="20" t="s">
        <v>1200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1201</v>
      </c>
      <c r="B406" s="12">
        <v>232</v>
      </c>
      <c r="C406" s="12" t="s">
        <v>1202</v>
      </c>
      <c r="D406" s="12" t="s">
        <v>1203</v>
      </c>
      <c r="E406" s="12" t="s">
        <v>1204</v>
      </c>
      <c r="F406" s="12"/>
      <c r="G406" s="23"/>
    </row>
    <row r="407" spans="1:7" ht="15.75" customHeight="1">
      <c r="A407" s="20" t="s">
        <v>1205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1206</v>
      </c>
      <c r="B408" s="9">
        <v>233</v>
      </c>
      <c r="C408" s="9" t="s">
        <v>1207</v>
      </c>
      <c r="D408" s="9" t="s">
        <v>1208</v>
      </c>
      <c r="E408" s="9" t="s">
        <v>1209</v>
      </c>
      <c r="F408" s="9"/>
      <c r="G408" s="10"/>
    </row>
    <row r="409" spans="1:7" ht="105.75" customHeight="1">
      <c r="A409" s="11" t="s">
        <v>1210</v>
      </c>
      <c r="B409" s="12">
        <v>234</v>
      </c>
      <c r="C409" s="12">
        <v>35</v>
      </c>
      <c r="D409" s="12" t="s">
        <v>1211</v>
      </c>
      <c r="E409" s="12" t="s">
        <v>1212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1213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1214</v>
      </c>
      <c r="B412" s="12">
        <v>235</v>
      </c>
      <c r="C412" s="12">
        <v>636</v>
      </c>
      <c r="D412" s="12" t="s">
        <v>1215</v>
      </c>
      <c r="E412" s="12" t="s">
        <v>910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1216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1217</v>
      </c>
      <c r="B415" s="12">
        <v>236</v>
      </c>
      <c r="C415" s="12" t="s">
        <v>1218</v>
      </c>
      <c r="D415" s="12" t="s">
        <v>1219</v>
      </c>
      <c r="E415" s="12" t="s">
        <v>1220</v>
      </c>
      <c r="F415" s="13" t="s">
        <v>1221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1222</v>
      </c>
      <c r="G416" s="25"/>
    </row>
    <row r="417" spans="1:7" ht="15.75" customHeight="1">
      <c r="A417" s="8" t="s">
        <v>1223</v>
      </c>
      <c r="B417" s="9">
        <v>237</v>
      </c>
      <c r="C417" s="9" t="s">
        <v>84</v>
      </c>
      <c r="D417" s="9" t="s">
        <v>1224</v>
      </c>
      <c r="E417" s="9" t="s">
        <v>1225</v>
      </c>
      <c r="F417" s="9" t="s">
        <v>1226</v>
      </c>
      <c r="G417" s="10"/>
    </row>
    <row r="418" spans="1:7" ht="45" customHeight="1">
      <c r="A418" s="11" t="s">
        <v>1227</v>
      </c>
      <c r="B418" s="12">
        <v>238</v>
      </c>
      <c r="C418" s="12">
        <v>483</v>
      </c>
      <c r="D418" s="12" t="s">
        <v>1228</v>
      </c>
      <c r="E418" s="12" t="s">
        <v>1229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1230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1231</v>
      </c>
      <c r="B421" s="9">
        <v>239</v>
      </c>
      <c r="C421" s="9">
        <v>776</v>
      </c>
      <c r="D421" s="9" t="s">
        <v>1232</v>
      </c>
      <c r="E421" s="9" t="s">
        <v>1233</v>
      </c>
      <c r="F421" s="9" t="s">
        <v>1234</v>
      </c>
      <c r="G421" s="10"/>
    </row>
    <row r="422" spans="1:7" ht="69.75" customHeight="1">
      <c r="A422" s="11" t="s">
        <v>1235</v>
      </c>
      <c r="B422" s="12">
        <v>240</v>
      </c>
      <c r="C422" s="12">
        <v>774</v>
      </c>
      <c r="D422" s="12" t="s">
        <v>1236</v>
      </c>
      <c r="E422" s="12" t="s">
        <v>1237</v>
      </c>
      <c r="F422" s="12" t="s">
        <v>1238</v>
      </c>
      <c r="G422" s="23"/>
    </row>
    <row r="423" spans="1:7" ht="15.75" customHeight="1">
      <c r="A423" s="20" t="s">
        <v>1239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1240</v>
      </c>
      <c r="B424" s="12">
        <v>241</v>
      </c>
      <c r="C424" s="12">
        <v>784</v>
      </c>
      <c r="D424" s="12" t="s">
        <v>1241</v>
      </c>
      <c r="E424" s="12" t="s">
        <v>1242</v>
      </c>
      <c r="F424" s="12" t="s">
        <v>1243</v>
      </c>
      <c r="G424" s="23"/>
    </row>
    <row r="425" spans="1:7" ht="15.75" customHeight="1">
      <c r="A425" s="20" t="s">
        <v>1244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1245</v>
      </c>
      <c r="B426" s="12">
        <v>242</v>
      </c>
      <c r="C426" s="12">
        <v>670</v>
      </c>
      <c r="D426" s="12" t="s">
        <v>1246</v>
      </c>
      <c r="E426" s="12" t="s">
        <v>1247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1248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1249</v>
      </c>
      <c r="B429" s="9">
        <v>243</v>
      </c>
      <c r="C429" s="9">
        <v>11</v>
      </c>
      <c r="D429" s="9" t="s">
        <v>1250</v>
      </c>
      <c r="E429" s="9" t="s">
        <v>247</v>
      </c>
      <c r="F429" s="9" t="s">
        <v>1251</v>
      </c>
      <c r="G429" s="10"/>
    </row>
    <row r="430" spans="1:7" ht="60" customHeight="1">
      <c r="A430" s="11" t="s">
        <v>1252</v>
      </c>
      <c r="B430" s="12">
        <v>244</v>
      </c>
      <c r="C430" s="12">
        <v>757</v>
      </c>
      <c r="D430" s="12" t="s">
        <v>1253</v>
      </c>
      <c r="E430" s="12" t="s">
        <v>1174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1254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1255</v>
      </c>
      <c r="B433" s="9">
        <v>245</v>
      </c>
      <c r="C433" s="9">
        <v>268</v>
      </c>
      <c r="D433" s="9" t="s">
        <v>1256</v>
      </c>
      <c r="E433" s="9" t="s">
        <v>1257</v>
      </c>
      <c r="F433" s="9">
        <v>9174207820</v>
      </c>
      <c r="G433" s="10"/>
    </row>
    <row r="434" spans="1:7" ht="60" customHeight="1">
      <c r="A434" s="11" t="s">
        <v>1258</v>
      </c>
      <c r="B434" s="12">
        <v>246</v>
      </c>
      <c r="C434" s="12">
        <v>652</v>
      </c>
      <c r="D434" s="12" t="s">
        <v>1259</v>
      </c>
      <c r="E434" s="12" t="s">
        <v>1260</v>
      </c>
      <c r="F434" s="12" t="s">
        <v>1261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1262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1263</v>
      </c>
      <c r="B437" s="12">
        <v>247</v>
      </c>
      <c r="C437" s="12" t="s">
        <v>1264</v>
      </c>
      <c r="D437" s="12" t="s">
        <v>1265</v>
      </c>
      <c r="E437" s="12" t="s">
        <v>255</v>
      </c>
      <c r="F437" s="12"/>
      <c r="G437" s="23"/>
    </row>
    <row r="438" spans="1:7" ht="15.75" customHeight="1">
      <c r="A438" s="20" t="s">
        <v>1266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1267</v>
      </c>
      <c r="B439" s="12">
        <v>248</v>
      </c>
      <c r="C439" s="12" t="s">
        <v>1268</v>
      </c>
      <c r="D439" s="12" t="s">
        <v>1269</v>
      </c>
      <c r="E439" s="12" t="s">
        <v>1270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1271</v>
      </c>
      <c r="B441" s="9">
        <v>249</v>
      </c>
      <c r="C441" s="9">
        <v>153</v>
      </c>
      <c r="D441" s="9" t="s">
        <v>1269</v>
      </c>
      <c r="E441" s="9" t="s">
        <v>1272</v>
      </c>
      <c r="F441" s="9" t="s">
        <v>1273</v>
      </c>
      <c r="G441" s="10"/>
    </row>
    <row r="442" spans="1:7" ht="45" customHeight="1">
      <c r="A442" s="11" t="s">
        <v>1274</v>
      </c>
      <c r="B442" s="12">
        <v>250</v>
      </c>
      <c r="C442" s="12">
        <v>480</v>
      </c>
      <c r="D442" s="12" t="s">
        <v>1275</v>
      </c>
      <c r="E442" s="12" t="s">
        <v>1276</v>
      </c>
      <c r="F442" s="12" t="s">
        <v>1277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1278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1279</v>
      </c>
      <c r="B445" s="12">
        <v>251</v>
      </c>
      <c r="C445" s="12">
        <v>761</v>
      </c>
      <c r="D445" s="12" t="s">
        <v>1280</v>
      </c>
      <c r="E445" s="12" t="s">
        <v>1281</v>
      </c>
      <c r="F445" s="12" t="s">
        <v>1282</v>
      </c>
      <c r="G445" s="23"/>
    </row>
    <row r="446" spans="1:7" ht="15.75" customHeight="1">
      <c r="A446" s="20" t="s">
        <v>1283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1284</v>
      </c>
      <c r="B447" s="9">
        <v>252</v>
      </c>
      <c r="C447" s="9">
        <v>647</v>
      </c>
      <c r="D447" s="9" t="s">
        <v>1285</v>
      </c>
      <c r="E447" s="9" t="s">
        <v>1286</v>
      </c>
      <c r="F447" s="9"/>
      <c r="G447" s="10"/>
    </row>
    <row r="448" spans="1:7" ht="93" customHeight="1">
      <c r="A448" s="11" t="s">
        <v>1287</v>
      </c>
      <c r="B448" s="12">
        <v>253</v>
      </c>
      <c r="C448" s="12">
        <v>752</v>
      </c>
      <c r="D448" s="12" t="s">
        <v>1288</v>
      </c>
      <c r="E448" s="12" t="s">
        <v>1289</v>
      </c>
      <c r="F448" s="12" t="s">
        <v>1290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1291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1292</v>
      </c>
      <c r="B451" s="9">
        <v>254</v>
      </c>
      <c r="C451" s="9" t="s">
        <v>1293</v>
      </c>
      <c r="D451" s="9" t="s">
        <v>1288</v>
      </c>
      <c r="E451" s="9" t="s">
        <v>1294</v>
      </c>
      <c r="F451" s="9" t="s">
        <v>1295</v>
      </c>
      <c r="G451" s="10"/>
    </row>
    <row r="452" spans="1:7" ht="15.75" customHeight="1">
      <c r="A452" s="8" t="s">
        <v>1296</v>
      </c>
      <c r="B452" s="9">
        <v>255</v>
      </c>
      <c r="C452" s="9" t="s">
        <v>1297</v>
      </c>
      <c r="D452" s="9" t="s">
        <v>1298</v>
      </c>
      <c r="E452" s="9" t="s">
        <v>1299</v>
      </c>
      <c r="F452" s="9" t="s">
        <v>1300</v>
      </c>
      <c r="G452" s="10"/>
    </row>
    <row r="453" spans="1:7" ht="45" customHeight="1">
      <c r="A453" s="11" t="s">
        <v>1301</v>
      </c>
      <c r="B453" s="12">
        <v>256</v>
      </c>
      <c r="C453" s="12">
        <v>727</v>
      </c>
      <c r="D453" s="12" t="s">
        <v>1302</v>
      </c>
      <c r="E453" s="12" t="s">
        <v>1303</v>
      </c>
      <c r="F453" s="12" t="s">
        <v>1304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1305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1306</v>
      </c>
      <c r="B456" s="12">
        <v>257</v>
      </c>
      <c r="C456" s="12" t="s">
        <v>1307</v>
      </c>
      <c r="D456" s="12" t="s">
        <v>1308</v>
      </c>
      <c r="E456" s="12" t="s">
        <v>1309</v>
      </c>
      <c r="F456" s="12"/>
      <c r="G456" s="23"/>
    </row>
    <row r="457" spans="1:7" ht="15.75" customHeight="1">
      <c r="A457" s="20" t="s">
        <v>1310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1311</v>
      </c>
      <c r="B458" s="9">
        <v>258</v>
      </c>
      <c r="C458" s="9" t="s">
        <v>1312</v>
      </c>
      <c r="D458" s="9" t="s">
        <v>1313</v>
      </c>
      <c r="E458" s="9" t="s">
        <v>1314</v>
      </c>
      <c r="F458" s="9" t="s">
        <v>1315</v>
      </c>
      <c r="G458" s="10"/>
    </row>
    <row r="459" spans="1:7" ht="60" customHeight="1">
      <c r="A459" s="11" t="s">
        <v>1316</v>
      </c>
      <c r="B459" s="12">
        <v>259</v>
      </c>
      <c r="C459" s="12" t="s">
        <v>1317</v>
      </c>
      <c r="D459" s="12" t="s">
        <v>1318</v>
      </c>
      <c r="E459" s="12" t="s">
        <v>802</v>
      </c>
      <c r="F459" s="12" t="s">
        <v>1319</v>
      </c>
      <c r="G459" s="23"/>
    </row>
    <row r="460" spans="1:7" ht="15.75" customHeight="1">
      <c r="A460" s="20" t="s">
        <v>1320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1321</v>
      </c>
      <c r="B461" s="12">
        <v>260</v>
      </c>
      <c r="C461" s="12">
        <v>635</v>
      </c>
      <c r="D461" s="12" t="s">
        <v>1322</v>
      </c>
      <c r="E461" s="12" t="s">
        <v>1323</v>
      </c>
      <c r="F461" s="12" t="s">
        <v>1324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1325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1326</v>
      </c>
      <c r="B464" s="9">
        <v>261</v>
      </c>
      <c r="C464" s="9" t="s">
        <v>1327</v>
      </c>
      <c r="D464" s="9" t="s">
        <v>1328</v>
      </c>
      <c r="E464" s="9" t="s">
        <v>1329</v>
      </c>
      <c r="F464" s="9">
        <v>9195611086</v>
      </c>
      <c r="G464" s="10"/>
    </row>
    <row r="465" spans="1:7" ht="57" customHeight="1">
      <c r="A465" s="11" t="s">
        <v>1330</v>
      </c>
      <c r="B465" s="12">
        <v>262</v>
      </c>
      <c r="C465" s="12" t="s">
        <v>1331</v>
      </c>
      <c r="D465" s="12" t="s">
        <v>1332</v>
      </c>
      <c r="E465" s="12" t="s">
        <v>1333</v>
      </c>
      <c r="F465" s="12" t="s">
        <v>1334</v>
      </c>
      <c r="G465" s="23"/>
    </row>
    <row r="466" spans="1:7" ht="15.75" customHeight="1">
      <c r="A466" s="20" t="s">
        <v>1335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1336</v>
      </c>
      <c r="B467" s="12">
        <v>263</v>
      </c>
      <c r="C467" s="12">
        <v>756</v>
      </c>
      <c r="D467" s="12" t="s">
        <v>1337</v>
      </c>
      <c r="E467" s="12" t="s">
        <v>1338</v>
      </c>
      <c r="F467" s="12" t="s">
        <v>1339</v>
      </c>
      <c r="G467" s="23"/>
    </row>
    <row r="468" spans="1:7" ht="15.75" customHeight="1">
      <c r="A468" s="20" t="s">
        <v>1340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1341</v>
      </c>
      <c r="B469" s="9">
        <v>264</v>
      </c>
      <c r="C469" s="9" t="s">
        <v>1342</v>
      </c>
      <c r="D469" s="9" t="s">
        <v>1343</v>
      </c>
      <c r="E469" s="9" t="s">
        <v>1344</v>
      </c>
      <c r="F469" s="9" t="s">
        <v>1345</v>
      </c>
      <c r="G469" s="10"/>
    </row>
    <row r="470" spans="1:7" ht="15.75" customHeight="1">
      <c r="A470" s="8" t="s">
        <v>1346</v>
      </c>
      <c r="B470" s="9">
        <v>265</v>
      </c>
      <c r="C470" s="9">
        <v>87</v>
      </c>
      <c r="D470" s="9" t="s">
        <v>1343</v>
      </c>
      <c r="E470" s="9" t="s">
        <v>854</v>
      </c>
      <c r="F470" s="9" t="s">
        <v>1347</v>
      </c>
      <c r="G470" s="10"/>
    </row>
    <row r="471" spans="1:7" ht="87" customHeight="1">
      <c r="A471" s="21" t="s">
        <v>1348</v>
      </c>
      <c r="B471" s="12">
        <v>266</v>
      </c>
      <c r="C471" s="12" t="s">
        <v>1349</v>
      </c>
      <c r="D471" s="12" t="s">
        <v>1350</v>
      </c>
      <c r="E471" s="12" t="s">
        <v>1351</v>
      </c>
      <c r="F471" s="13" t="s">
        <v>1352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1353</v>
      </c>
      <c r="G473" s="25"/>
    </row>
    <row r="474" spans="1:7" ht="15.75" customHeight="1">
      <c r="A474" s="8" t="s">
        <v>1354</v>
      </c>
      <c r="B474" s="9">
        <v>267</v>
      </c>
      <c r="C474" s="9">
        <v>789</v>
      </c>
      <c r="D474" s="9" t="s">
        <v>1276</v>
      </c>
      <c r="E474" s="9" t="s">
        <v>1355</v>
      </c>
      <c r="F474" s="9"/>
      <c r="G474" s="10"/>
    </row>
    <row r="475" spans="1:7" ht="15.75" customHeight="1">
      <c r="A475" s="8" t="s">
        <v>1356</v>
      </c>
      <c r="B475" s="9">
        <v>268</v>
      </c>
      <c r="C475" s="9">
        <v>554</v>
      </c>
      <c r="D475" s="9" t="s">
        <v>1276</v>
      </c>
      <c r="E475" s="9" t="s">
        <v>1357</v>
      </c>
      <c r="F475" s="9">
        <v>9267182604</v>
      </c>
      <c r="G475" s="10"/>
    </row>
    <row r="476" spans="1:7" ht="15.75" customHeight="1">
      <c r="A476" s="8" t="s">
        <v>1358</v>
      </c>
      <c r="B476" s="9">
        <v>269</v>
      </c>
      <c r="C476" s="9" t="s">
        <v>1359</v>
      </c>
      <c r="D476" s="9" t="s">
        <v>1360</v>
      </c>
      <c r="E476" s="9" t="s">
        <v>242</v>
      </c>
      <c r="F476" s="9" t="s">
        <v>1361</v>
      </c>
      <c r="G476" s="10"/>
    </row>
    <row r="477" spans="1:7" ht="15.75" customHeight="1">
      <c r="A477" s="8" t="s">
        <v>1362</v>
      </c>
      <c r="B477" s="9">
        <v>270</v>
      </c>
      <c r="C477" s="9" t="s">
        <v>1363</v>
      </c>
      <c r="D477" s="9" t="s">
        <v>1364</v>
      </c>
      <c r="E477" s="9" t="s">
        <v>1365</v>
      </c>
      <c r="F477" s="9">
        <v>9175397275</v>
      </c>
      <c r="G477" s="10"/>
    </row>
    <row r="478" spans="1:7" ht="69.75" customHeight="1">
      <c r="A478" s="11" t="s">
        <v>1366</v>
      </c>
      <c r="B478" s="12">
        <v>271</v>
      </c>
      <c r="C478" s="12">
        <v>669</v>
      </c>
      <c r="D478" s="12" t="s">
        <v>1367</v>
      </c>
      <c r="E478" s="12" t="s">
        <v>629</v>
      </c>
      <c r="F478" s="13" t="s">
        <v>1368</v>
      </c>
      <c r="G478" s="23"/>
    </row>
    <row r="479" spans="1:7" ht="15.75" customHeight="1">
      <c r="A479" s="14" t="s">
        <v>1369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1370</v>
      </c>
      <c r="G480" s="17"/>
    </row>
    <row r="481" spans="1:7" ht="60" customHeight="1">
      <c r="A481" s="11" t="s">
        <v>1371</v>
      </c>
      <c r="B481" s="12">
        <v>272</v>
      </c>
      <c r="C481" s="12" t="s">
        <v>1372</v>
      </c>
      <c r="D481" s="12" t="s">
        <v>1373</v>
      </c>
      <c r="E481" s="12" t="s">
        <v>1374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1375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1376</v>
      </c>
      <c r="B484" s="9">
        <v>273</v>
      </c>
      <c r="C484" s="9" t="s">
        <v>1377</v>
      </c>
      <c r="D484" s="9" t="s">
        <v>1378</v>
      </c>
      <c r="E484" s="9" t="s">
        <v>1379</v>
      </c>
      <c r="F484" s="9" t="s">
        <v>1380</v>
      </c>
      <c r="G484" s="10"/>
    </row>
    <row r="485" spans="1:7" ht="15.75" customHeight="1">
      <c r="A485" s="8" t="s">
        <v>1381</v>
      </c>
      <c r="B485" s="9">
        <v>274</v>
      </c>
      <c r="C485" s="9" t="s">
        <v>1382</v>
      </c>
      <c r="D485" s="9" t="s">
        <v>1383</v>
      </c>
      <c r="E485" s="9" t="s">
        <v>330</v>
      </c>
      <c r="F485" s="9" t="s">
        <v>1384</v>
      </c>
      <c r="G485" s="10"/>
    </row>
    <row r="486" spans="1:7" ht="60" customHeight="1">
      <c r="A486" s="11" t="s">
        <v>1385</v>
      </c>
      <c r="B486" s="12">
        <v>275</v>
      </c>
      <c r="C486" s="12">
        <v>651</v>
      </c>
      <c r="D486" s="12" t="s">
        <v>1386</v>
      </c>
      <c r="E486" s="12" t="s">
        <v>1387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1388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1389</v>
      </c>
      <c r="B489" s="12">
        <v>276</v>
      </c>
      <c r="C489" s="12">
        <v>247</v>
      </c>
      <c r="D489" s="12" t="s">
        <v>1390</v>
      </c>
      <c r="E489" s="12" t="s">
        <v>1391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1392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1393</v>
      </c>
      <c r="B492" s="12">
        <v>277</v>
      </c>
      <c r="C492" s="12">
        <v>508</v>
      </c>
      <c r="D492" s="12" t="s">
        <v>1394</v>
      </c>
      <c r="E492" s="12" t="s">
        <v>1395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1396</v>
      </c>
      <c r="B495" s="12">
        <v>278</v>
      </c>
      <c r="C495" s="12">
        <v>656</v>
      </c>
      <c r="D495" s="12" t="s">
        <v>1397</v>
      </c>
      <c r="E495" s="12" t="s">
        <v>1398</v>
      </c>
      <c r="F495" s="12" t="s">
        <v>1399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1400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1401</v>
      </c>
      <c r="B498" s="12">
        <v>279</v>
      </c>
      <c r="C498" s="12">
        <v>662</v>
      </c>
      <c r="D498" s="12" t="s">
        <v>1402</v>
      </c>
      <c r="E498" s="12" t="s">
        <v>1403</v>
      </c>
      <c r="F498" s="12" t="s">
        <v>1404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1405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1406</v>
      </c>
      <c r="B501" s="12">
        <v>280</v>
      </c>
      <c r="C501" s="12">
        <v>427</v>
      </c>
      <c r="D501" s="12" t="s">
        <v>1407</v>
      </c>
      <c r="E501" s="12" t="s">
        <v>1408</v>
      </c>
      <c r="F501" s="12" t="s">
        <v>1409</v>
      </c>
      <c r="G501" s="23"/>
    </row>
    <row r="502" spans="1:7" ht="15.75" customHeight="1">
      <c r="A502" s="20" t="s">
        <v>1410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1411</v>
      </c>
      <c r="B503" s="12">
        <v>281</v>
      </c>
      <c r="C503" s="12">
        <v>458</v>
      </c>
      <c r="D503" s="12" t="s">
        <v>1412</v>
      </c>
      <c r="E503" s="12" t="s">
        <v>1413</v>
      </c>
      <c r="F503" s="12">
        <v>9190817174</v>
      </c>
      <c r="G503" s="23"/>
    </row>
    <row r="504" spans="1:7" ht="15.75" customHeight="1">
      <c r="A504" s="14" t="s">
        <v>1414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1415</v>
      </c>
      <c r="B506" s="12">
        <v>282</v>
      </c>
      <c r="C506" s="12">
        <v>674</v>
      </c>
      <c r="D506" s="12" t="s">
        <v>1416</v>
      </c>
      <c r="E506" s="12" t="s">
        <v>1417</v>
      </c>
      <c r="F506" s="12" t="s">
        <v>1418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1419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1420</v>
      </c>
      <c r="B509" s="9">
        <v>283</v>
      </c>
      <c r="C509" s="9">
        <v>279</v>
      </c>
      <c r="D509" s="9" t="s">
        <v>1421</v>
      </c>
      <c r="E509" s="9" t="s">
        <v>1422</v>
      </c>
      <c r="F509" s="9">
        <v>9183191382</v>
      </c>
      <c r="G509" s="10"/>
    </row>
    <row r="510" spans="1:7" ht="15.75" customHeight="1">
      <c r="A510" s="8" t="s">
        <v>1423</v>
      </c>
      <c r="B510" s="9">
        <v>284</v>
      </c>
      <c r="C510" s="9" t="s">
        <v>1424</v>
      </c>
      <c r="D510" s="9" t="s">
        <v>1425</v>
      </c>
      <c r="E510" s="9" t="s">
        <v>1426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A1065F59-7E56-4F16-9ED2-36F6A75E6F1D}"/>
    <hyperlink ref="A3" r:id="rId2" xr:uid="{4C8D5A67-04D2-44DA-AF27-57A3AD37BD0F}"/>
    <hyperlink ref="A4" r:id="rId3" xr:uid="{21FF5CEB-2001-43B3-97DE-89CB10500967}"/>
    <hyperlink ref="A5" r:id="rId4" xr:uid="{0DFC0C40-E1DC-4381-BECF-C8574CEC0B5E}"/>
    <hyperlink ref="A7" r:id="rId5" xr:uid="{B0F503FE-F066-4E42-8A22-2814E3D5675A}"/>
    <hyperlink ref="A8" r:id="rId6" xr:uid="{E730A0BA-77AB-4BA7-A1E8-E4A75CA0C2CE}"/>
    <hyperlink ref="A10" r:id="rId7" xr:uid="{A612ADB6-A3AA-4460-A5BE-D989DEBE17DC}"/>
    <hyperlink ref="A11" r:id="rId8" xr:uid="{C601B5FE-F221-487C-B3A2-DFFD068AEFE2}"/>
    <hyperlink ref="A12" r:id="rId9" xr:uid="{8A4F2EA3-0575-4952-BC4B-E01AB72B9C2B}"/>
    <hyperlink ref="A13" r:id="rId10" xr:uid="{E434C86F-C4E2-4F26-ADF0-84C0D8A24C52}"/>
    <hyperlink ref="A14" r:id="rId11" xr:uid="{2D572B14-6F80-4628-9B59-A344505C740B}"/>
    <hyperlink ref="A15" r:id="rId12" xr:uid="{7C50C1C6-0EB4-4259-93AF-1CC64F81AED6}"/>
    <hyperlink ref="A16" r:id="rId13" xr:uid="{52FD2A22-2B61-4C07-88D4-540728F94283}"/>
    <hyperlink ref="A18" r:id="rId14" xr:uid="{31EFC312-4883-46AE-BFD3-143800DAF5C0}"/>
    <hyperlink ref="A19" r:id="rId15" xr:uid="{4C32FC44-9A4C-4612-9A09-4CA41245CB04}"/>
    <hyperlink ref="A22" r:id="rId16" xr:uid="{DFD736CF-993D-42FF-A0BE-07842D87BA23}"/>
    <hyperlink ref="A23" r:id="rId17" xr:uid="{7A01FE58-949E-4DC7-BAA6-077852955B9F}"/>
    <hyperlink ref="A25" r:id="rId18" xr:uid="{A60AB332-6614-4458-B6A8-9FF6B670C003}"/>
    <hyperlink ref="A26" r:id="rId19" xr:uid="{DACFECC0-79E6-47DE-BD17-7B6CCDB87887}"/>
    <hyperlink ref="A27" r:id="rId20" xr:uid="{D780F105-210F-4551-96D0-B9FA38E303E0}"/>
    <hyperlink ref="A28" r:id="rId21" xr:uid="{E4C7416E-17AD-4B26-AF96-04FE1218DBA7}"/>
    <hyperlink ref="A29" r:id="rId22" xr:uid="{BA53CD79-9B1A-4537-A48A-E0F901613501}"/>
    <hyperlink ref="A32" r:id="rId23" xr:uid="{623E7B09-6E4E-4B83-918F-CF6C165EEE13}"/>
    <hyperlink ref="A33" r:id="rId24" xr:uid="{5DEDC334-F9B3-4D98-AF67-C56AD3F61A7B}"/>
    <hyperlink ref="A34" r:id="rId25" xr:uid="{6F0F4414-6376-4E0B-AAC5-B97B20462255}"/>
    <hyperlink ref="A35" r:id="rId26" xr:uid="{B90BE950-39EF-44C0-9024-583CBBBF7FC1}"/>
    <hyperlink ref="A36" r:id="rId27" xr:uid="{16516E61-1955-4EDD-B6AF-21B94BEC972E}"/>
    <hyperlink ref="A38" r:id="rId28" xr:uid="{722A90F5-2B5F-47FD-B49A-ABECDCBF5CEF}"/>
    <hyperlink ref="A39" r:id="rId29" xr:uid="{9318215F-76CB-4070-BFB9-D57AE09D2CAF}"/>
    <hyperlink ref="A40" r:id="rId30" xr:uid="{3D942A49-DAD1-427D-8521-B8981D0A03C2}"/>
    <hyperlink ref="A41" r:id="rId31" xr:uid="{158C38BB-EC44-4B22-9D62-A0BF98403840}"/>
    <hyperlink ref="A42" r:id="rId32" xr:uid="{82E1A865-07D5-448D-BBA4-28CB3E3652DE}"/>
    <hyperlink ref="A45" r:id="rId33" xr:uid="{10928012-4B7A-4A72-97B1-512ADD27DB38}"/>
    <hyperlink ref="A46" r:id="rId34" xr:uid="{B98A1419-B9AC-463C-A01D-981C696E8D2F}"/>
    <hyperlink ref="A47" r:id="rId35" xr:uid="{8A5016D7-16A3-419A-8047-4A7A88B01EF5}"/>
    <hyperlink ref="A48" r:id="rId36" xr:uid="{52B91BA6-7AE0-4003-98C3-BDE1D2A8CCAD}"/>
    <hyperlink ref="A49" r:id="rId37" xr:uid="{0905563E-141D-494E-ABF8-2F1C25B61290}"/>
    <hyperlink ref="A50" r:id="rId38" xr:uid="{64C0634D-3F4B-4705-A35F-661F9F83EE46}"/>
    <hyperlink ref="A51" r:id="rId39" xr:uid="{2D014B99-56E7-43D4-A68D-FFE153FC2B2B}"/>
    <hyperlink ref="A54" r:id="rId40" xr:uid="{B6DEF2E1-6DDC-45A5-B021-292B14147DB5}"/>
    <hyperlink ref="A55" r:id="rId41" xr:uid="{82BD13B4-8755-4FF4-95AE-56558B0C07E6}"/>
    <hyperlink ref="A56" r:id="rId42" xr:uid="{DD155926-580F-478D-9679-0A96ED2A5D09}"/>
    <hyperlink ref="A57" r:id="rId43" xr:uid="{E5BD7C0F-C6D8-4D8A-B229-DA2C9785788D}"/>
    <hyperlink ref="A58" r:id="rId44" xr:uid="{964C94DC-AA62-49EE-818C-A2AB16760310}"/>
    <hyperlink ref="A59" r:id="rId45" xr:uid="{A2D0E863-A935-40A7-BE1E-E1D4106B7BA1}"/>
    <hyperlink ref="A60" r:id="rId46" xr:uid="{962718C6-6F4E-4A1C-8818-9967AE87B423}"/>
    <hyperlink ref="A61" r:id="rId47" xr:uid="{E6E831E1-8E46-4F72-BB26-996693011CB9}"/>
    <hyperlink ref="A62" r:id="rId48" xr:uid="{4D9599FB-1424-4A1B-8219-BEBF706F7507}"/>
    <hyperlink ref="A64" r:id="rId49" xr:uid="{4F872871-6270-4632-9418-1CA107B9EE4E}"/>
    <hyperlink ref="A65" r:id="rId50" xr:uid="{048F2228-91DE-4DBE-8544-CC53046DB24A}"/>
    <hyperlink ref="A66" r:id="rId51" xr:uid="{564B335D-87AC-4125-8D29-7FB602EE798A}"/>
    <hyperlink ref="A67" r:id="rId52" xr:uid="{4F004CB1-20AC-4800-AB46-6CF5C41443EE}"/>
    <hyperlink ref="A68" r:id="rId53" xr:uid="{F223288B-1C87-4399-8145-1139D01BE61B}"/>
    <hyperlink ref="A69" r:id="rId54" xr:uid="{C17CB626-1F5B-4778-BC0B-77FF09B10500}"/>
    <hyperlink ref="A70" r:id="rId55" xr:uid="{0C47F792-34EB-4418-B89F-4811D50804BE}"/>
    <hyperlink ref="A71" r:id="rId56" xr:uid="{BA77A14A-FB34-484E-89BE-8DCC53C24C9F}"/>
    <hyperlink ref="A73" r:id="rId57" xr:uid="{A5FB9766-C589-4CED-A3B7-C143F17D6289}"/>
    <hyperlink ref="A74" r:id="rId58" xr:uid="{B7317F50-154D-4BA6-838D-C922BD41ACD8}"/>
    <hyperlink ref="A75" r:id="rId59" xr:uid="{2F67FD06-2597-4E7A-BFC1-946CDAA2AADE}"/>
    <hyperlink ref="A77" r:id="rId60" xr:uid="{8EA96B55-3AFE-4931-9FBA-A0BC9635BE2C}"/>
    <hyperlink ref="A78" r:id="rId61" xr:uid="{9C461B29-6122-4D0A-98C6-72BAF1FDEEA0}"/>
    <hyperlink ref="A79" r:id="rId62" xr:uid="{36B0AEFD-18D8-418B-9B73-2FBB76F5367D}"/>
    <hyperlink ref="A80" r:id="rId63" xr:uid="{F16A3A55-3CD9-47FC-B658-60DE9550952F}"/>
    <hyperlink ref="A81" r:id="rId64" xr:uid="{75825982-187B-45E1-8889-76AC8EF47AA4}"/>
    <hyperlink ref="A82" r:id="rId65" xr:uid="{B879261E-180F-4BF9-98D4-5B370C9BFC9E}"/>
    <hyperlink ref="A83" r:id="rId66" xr:uid="{508A51A0-DFD4-4202-AF2A-CC7BAE68BC89}"/>
    <hyperlink ref="A84" r:id="rId67" xr:uid="{05118270-37B4-4A62-8F1D-A01EB80BADBA}"/>
    <hyperlink ref="A85" r:id="rId68" xr:uid="{7535CDCF-074D-4D8C-81F6-72AFE742E60D}"/>
    <hyperlink ref="A87" r:id="rId69" xr:uid="{EA1041FF-69C4-46FB-AA56-11A457E3FD9E}"/>
    <hyperlink ref="A88" r:id="rId70" xr:uid="{ED171849-55D0-4AD7-9F9D-78B3C7016AA7}"/>
    <hyperlink ref="A89" r:id="rId71" xr:uid="{B26C0D05-A813-4E24-BFDE-EDB28529CF88}"/>
    <hyperlink ref="A91" r:id="rId72" xr:uid="{6BC630D5-A786-4ABB-AB54-BD9B90D5270D}"/>
    <hyperlink ref="A93" r:id="rId73" xr:uid="{0C3C1719-16DB-4E4A-A93E-C6E4CFF82CD7}"/>
    <hyperlink ref="A95" r:id="rId74" xr:uid="{B37A252E-7456-4463-AAC1-7F7B007B2D76}"/>
    <hyperlink ref="A96" r:id="rId75" xr:uid="{A2CB3478-A042-4656-8C93-DAE359F8C0AD}"/>
    <hyperlink ref="A98" r:id="rId76" xr:uid="{6A33E573-BA94-46A5-81E0-767FBF89DDC4}"/>
    <hyperlink ref="A99" r:id="rId77" xr:uid="{BB0C130C-37B4-4FBE-9B3C-8F019B878F66}"/>
    <hyperlink ref="A100" r:id="rId78" xr:uid="{FD105051-70E6-49D1-A230-E4A02CAFDDA5}"/>
    <hyperlink ref="A101" r:id="rId79" xr:uid="{C1892091-65E7-41F0-A93E-AEC28E57E40E}"/>
    <hyperlink ref="A102" r:id="rId80" xr:uid="{78E206C8-C8A2-4DD8-9F7D-FEA65E5766EE}"/>
    <hyperlink ref="A103" r:id="rId81" xr:uid="{EAAA7F64-62A5-42FF-9ED7-1E65903F49D2}"/>
    <hyperlink ref="A104" r:id="rId82" xr:uid="{86B5B53A-2F57-4461-B5FE-1F90370CE269}"/>
    <hyperlink ref="A106" r:id="rId83" xr:uid="{7EDB2A65-D5D7-43E9-8224-7E3D985AB9C0}"/>
    <hyperlink ref="A107" r:id="rId84" xr:uid="{3869855B-9456-4EC7-B7BC-EFD940AB0738}"/>
    <hyperlink ref="A109" r:id="rId85" xr:uid="{100C01A5-9DE9-4BF1-B354-8CC6C0730310}"/>
    <hyperlink ref="A110" r:id="rId86" xr:uid="{C73871E5-7188-47E8-8B8D-1B8C2EF225A3}"/>
    <hyperlink ref="A111" r:id="rId87" xr:uid="{B0846013-D5A5-4008-BA99-E2C24DEDBC91}"/>
    <hyperlink ref="A112" r:id="rId88" xr:uid="{ABCC6F5E-5E12-472E-A950-8A4384E3ED93}"/>
    <hyperlink ref="A114" r:id="rId89" xr:uid="{178C9BBC-96DE-4169-86BB-95D153551FBE}"/>
    <hyperlink ref="A115" r:id="rId90" xr:uid="{25E4193C-D129-4BE1-88CC-B3005F0367E0}"/>
    <hyperlink ref="A116" r:id="rId91" xr:uid="{EE1B9C7A-E0AE-424C-AF33-0D7C5AF2CC9C}"/>
    <hyperlink ref="A117" r:id="rId92" xr:uid="{743F20EF-39A9-4609-B1E0-AA65DF73EDBB}"/>
    <hyperlink ref="A119" r:id="rId93" xr:uid="{37C12695-B32D-4210-8179-D35FE9AD2869}"/>
    <hyperlink ref="A120" r:id="rId94" xr:uid="{2D8C2072-CBCC-4A0D-91DD-1F716AEBA4CB}"/>
    <hyperlink ref="A121" r:id="rId95" xr:uid="{B98D8D57-EC5F-4F62-B59F-6901444C3CC1}"/>
    <hyperlink ref="A122" r:id="rId96" xr:uid="{A82B6AAD-B413-49F6-994C-4F17593C4582}"/>
    <hyperlink ref="A123" r:id="rId97" xr:uid="{3059B417-510D-4624-AD51-3B14983C55E0}"/>
    <hyperlink ref="A124" r:id="rId98" xr:uid="{7135718F-9714-4B04-88A1-D7387C9CA227}"/>
    <hyperlink ref="A126" r:id="rId99" xr:uid="{9453DB79-28F7-4096-AA5C-0983764234D1}"/>
    <hyperlink ref="A127" r:id="rId100" xr:uid="{95FAAE68-BE3B-4113-A182-0E1E170427E4}"/>
    <hyperlink ref="A129" r:id="rId101" xr:uid="{33440901-9DB5-480C-838E-91CB5D0D0ADD}"/>
    <hyperlink ref="A130" r:id="rId102" xr:uid="{6C8F72AD-C1DD-4C5F-B567-7B73AA01B5BD}"/>
    <hyperlink ref="A131" r:id="rId103" xr:uid="{56661396-8062-4DB6-B54D-9C576C026D04}"/>
    <hyperlink ref="A132" r:id="rId104" xr:uid="{8AD10CE4-CDA3-471E-8253-C7BD43ADA3F9}"/>
    <hyperlink ref="A133" r:id="rId105" xr:uid="{501C0928-B284-4301-901E-87948FBAA954}"/>
    <hyperlink ref="A134" r:id="rId106" xr:uid="{392ABAA2-AE7F-4384-A590-259110D3368D}"/>
    <hyperlink ref="A136" r:id="rId107" xr:uid="{F5CA9014-4AA9-4E06-94A6-57D3360748B9}"/>
    <hyperlink ref="A137" r:id="rId108" xr:uid="{36E956BF-949C-43B9-8FAB-C4A2FEBBB2E8}"/>
    <hyperlink ref="A138" r:id="rId109" xr:uid="{9EE9D77F-EF9F-48BC-A00C-39B230F2BC8C}"/>
    <hyperlink ref="A139" r:id="rId110" xr:uid="{93F37119-1ECC-4E56-8036-0FB178557070}"/>
    <hyperlink ref="A140" r:id="rId111" xr:uid="{B53A888B-51F2-4216-8B25-01C5BFF7015D}"/>
    <hyperlink ref="A141" r:id="rId112" xr:uid="{6B9EA206-1820-40F5-AE49-72B50CE3875E}"/>
    <hyperlink ref="A142" r:id="rId113" xr:uid="{6B2D6D68-37B4-46EB-934D-28EC54CCDC3D}"/>
    <hyperlink ref="A143" r:id="rId114" xr:uid="{20B146F3-33F6-43C9-B9CE-04B6E87DCC74}"/>
    <hyperlink ref="A144" r:id="rId115" xr:uid="{EA94555D-16BC-46FC-BC30-23788BF0F670}"/>
    <hyperlink ref="A145" r:id="rId116" xr:uid="{FDB766E4-1170-4C98-AAA0-9ADC6ABCCCD6}"/>
    <hyperlink ref="A146" r:id="rId117" xr:uid="{5890A5A4-B438-4450-B344-048367E1E5B2}"/>
    <hyperlink ref="A149" r:id="rId118" xr:uid="{99362F29-AE31-46E6-A447-7FD0FFDF6BF8}"/>
    <hyperlink ref="A150" r:id="rId119" xr:uid="{76FB678E-42B0-476C-A4E4-54E10AC0EDE1}"/>
    <hyperlink ref="A151" r:id="rId120" xr:uid="{5225BD13-6750-496D-9F42-1E77D9A46513}"/>
    <hyperlink ref="A152" r:id="rId121" xr:uid="{DE774BD8-E541-44AE-8FEF-384E2F9F93C0}"/>
    <hyperlink ref="A153" r:id="rId122" xr:uid="{D0D95475-1CD1-48FB-AE96-B0569BCEE043}"/>
    <hyperlink ref="A154" r:id="rId123" xr:uid="{32D5C129-2CF1-4838-922D-FE1DE1FDFBCA}"/>
    <hyperlink ref="A155" r:id="rId124" xr:uid="{24801BDD-9905-4FA8-AB76-46305C3AE240}"/>
    <hyperlink ref="A156" r:id="rId125" xr:uid="{3536447A-5EBA-4032-9CF0-3B80A76978F8}"/>
    <hyperlink ref="A157" r:id="rId126" xr:uid="{091842DF-3B36-4D04-B1C4-3AF84E1B45F3}"/>
    <hyperlink ref="A158" r:id="rId127" xr:uid="{76FBAF17-9A14-48B3-B9EA-B59F4BCD4C88}"/>
    <hyperlink ref="A160" r:id="rId128" xr:uid="{E43BD0D8-B477-4A23-A591-AE70496EC8CD}"/>
    <hyperlink ref="A162" r:id="rId129" xr:uid="{7657202E-3E61-451E-823A-BF1F159DF99D}"/>
    <hyperlink ref="A163" r:id="rId130" xr:uid="{71771D5B-BE32-46D9-B2AB-F4B6DD077788}"/>
    <hyperlink ref="A164" r:id="rId131" xr:uid="{67578010-A14B-413B-9FC0-CF26A1F1C7DA}"/>
    <hyperlink ref="A165" r:id="rId132" xr:uid="{7B5CEEEE-6A31-4C02-BF38-4017509B6225}"/>
    <hyperlink ref="A166" r:id="rId133" xr:uid="{46DB3836-5456-49F8-A800-49178D9C1B24}"/>
    <hyperlink ref="A168" r:id="rId134" xr:uid="{0435536A-36B0-4DFF-A15F-64E1D40EB4E4}"/>
    <hyperlink ref="A169" r:id="rId135" xr:uid="{A9802584-7A1B-4064-B9D3-A82E033AAFBB}"/>
    <hyperlink ref="A170" r:id="rId136" xr:uid="{FA3916C1-997D-4DBA-9322-90339209D72B}"/>
    <hyperlink ref="A171" r:id="rId137" xr:uid="{39509D72-D376-43EC-9E72-CA91204142F6}"/>
    <hyperlink ref="A172" r:id="rId138" xr:uid="{AFEDE3C5-37D0-43F8-AE33-E50294DCC7FE}"/>
    <hyperlink ref="A173" r:id="rId139" xr:uid="{B7D6A97B-516B-40DA-83A2-57444CFAB117}"/>
    <hyperlink ref="A174" r:id="rId140" xr:uid="{F3D2B678-86F3-4ECA-8CCC-F7AE19D14D31}"/>
    <hyperlink ref="A176" r:id="rId141" xr:uid="{C7602818-16CC-4D9D-8D47-54DFE80EF295}"/>
    <hyperlink ref="A177" r:id="rId142" xr:uid="{C512422D-508D-4AE3-8DA2-13AACC20ED0F}"/>
    <hyperlink ref="A178" r:id="rId143" xr:uid="{35B6B4AF-0A1A-498B-89D5-C0E553DA29F7}"/>
    <hyperlink ref="A180" r:id="rId144" xr:uid="{9806AA04-4D8F-4AFD-A999-0EC7967D75AD}"/>
    <hyperlink ref="A181" r:id="rId145" xr:uid="{084432E2-6113-4418-8C99-B4D9677EC61E}"/>
    <hyperlink ref="A182" r:id="rId146" xr:uid="{F7C88AC5-97F2-4E0A-865C-182616D65151}"/>
    <hyperlink ref="A183" r:id="rId147" xr:uid="{F9C01C67-8A52-4BC1-B4BD-A1090C279DE6}"/>
    <hyperlink ref="A184" r:id="rId148" xr:uid="{8AA7D09E-606E-44A7-A561-89A9B76BAF52}"/>
    <hyperlink ref="A186" r:id="rId149" xr:uid="{680CF72D-B3CA-46CE-8EA7-29CAF0DBEFE0}"/>
    <hyperlink ref="A187" r:id="rId150" xr:uid="{CD2F4760-94D9-482C-A63A-17F908D8F1A0}"/>
    <hyperlink ref="A188" r:id="rId151" xr:uid="{7D6075A0-5B2D-4507-80EC-FE6AAAB706FD}"/>
    <hyperlink ref="A189" r:id="rId152" xr:uid="{A5386080-1B55-49C1-A8F4-3472120F89D0}"/>
    <hyperlink ref="A191" r:id="rId153" xr:uid="{D9EAA28E-B156-4A3D-ABC2-5CA6D71E5470}"/>
    <hyperlink ref="A192" r:id="rId154" xr:uid="{7A671E9A-B89B-48CF-BC07-0108F1180B4A}"/>
    <hyperlink ref="A194" r:id="rId155" xr:uid="{3F8B030E-D190-45C5-AAF2-B818B3885F50}"/>
    <hyperlink ref="A195" r:id="rId156" xr:uid="{9A22BE98-9DD3-4CB9-B37C-31B60DDCCC5E}"/>
    <hyperlink ref="A196" r:id="rId157" xr:uid="{2321BD87-00DF-43F5-84AD-277F4FD5A303}"/>
    <hyperlink ref="A197" r:id="rId158" xr:uid="{2D90027C-7A8D-490F-8877-57FBE83E7D1E}"/>
    <hyperlink ref="A198" r:id="rId159" xr:uid="{D2E616C6-98AD-49B0-9243-4A6321B16176}"/>
    <hyperlink ref="A199" r:id="rId160" xr:uid="{43FF3260-C157-450D-8FF2-D22DEE1C9DED}"/>
    <hyperlink ref="A200" r:id="rId161" xr:uid="{AFBB9014-EC0C-4714-BDFC-685E3940D4B9}"/>
    <hyperlink ref="A201" r:id="rId162" xr:uid="{E7D36689-E4D2-42A1-89B9-6D287F7D858B}"/>
    <hyperlink ref="A202" r:id="rId163" xr:uid="{3BE4C463-58F7-44E5-B85E-D4DE6B2DC3E6}"/>
    <hyperlink ref="A203" r:id="rId164" xr:uid="{C43BAD9B-BE96-4447-B238-4CC914272A10}"/>
    <hyperlink ref="A206" r:id="rId165" xr:uid="{F5ECC3BB-8CDE-43F1-AB8D-28B27F05500E}"/>
    <hyperlink ref="A207" r:id="rId166" xr:uid="{48BF4C47-8A4B-45B4-8DC2-8C3F63666923}"/>
    <hyperlink ref="A208" r:id="rId167" xr:uid="{890FDFBA-D81B-4161-B7A2-220F7ADD878F}"/>
    <hyperlink ref="A209" r:id="rId168" xr:uid="{93BD84C8-DC9F-4845-9AFE-2F6629651B33}"/>
    <hyperlink ref="A210" r:id="rId169" xr:uid="{FB47D6F0-A32E-4C4B-B4A2-0F627EFB3AAD}"/>
    <hyperlink ref="A213" r:id="rId170" xr:uid="{3A3AE3A2-84D2-4160-8D12-CC9DF2517792}"/>
    <hyperlink ref="A214" r:id="rId171" xr:uid="{960C5A69-3AAF-4497-91FD-0ABAC67BFE6B}"/>
    <hyperlink ref="A215" r:id="rId172" xr:uid="{D74151AE-35ED-4D11-ACB5-03698A287628}"/>
    <hyperlink ref="A216" r:id="rId173" xr:uid="{F0E53CC4-5B19-47EC-B187-409588B5F13F}"/>
    <hyperlink ref="A217" r:id="rId174" xr:uid="{0E37F450-B779-4B3F-A120-FB615851EC5D}"/>
    <hyperlink ref="A218" r:id="rId175" xr:uid="{371260EC-AE78-4285-B56F-7A1BDDB58D45}"/>
    <hyperlink ref="A219" r:id="rId176" xr:uid="{24C1B29B-7A86-4C93-BDE2-8F3E5D9696B3}"/>
    <hyperlink ref="A221" r:id="rId177" xr:uid="{F6A57950-F2FF-432C-B2C5-C9DC9FD44B92}"/>
    <hyperlink ref="A222" r:id="rId178" xr:uid="{88413250-32E8-4B37-9A8C-F4CA950FCF4C}"/>
    <hyperlink ref="A223" r:id="rId179" xr:uid="{71084C3F-B48D-4209-A06C-0EA6BE49A9BA}"/>
    <hyperlink ref="A224" r:id="rId180" xr:uid="{B6B21030-6563-478D-8AA3-BFEB05244D54}"/>
    <hyperlink ref="A226" r:id="rId181" xr:uid="{529885C2-3941-4518-9D82-BD7080A895C7}"/>
    <hyperlink ref="A227" r:id="rId182" xr:uid="{FADC211D-A965-4616-94B5-335743057E82}"/>
    <hyperlink ref="A228" r:id="rId183" xr:uid="{F5162BC5-4A99-4C35-8454-55CB77F21A80}"/>
    <hyperlink ref="A229" r:id="rId184" xr:uid="{DE52A52E-2D12-4F75-ABC8-3ACED4CD6E93}"/>
    <hyperlink ref="A230" r:id="rId185" xr:uid="{88860226-55EF-4D03-91AA-30D7406C03CD}"/>
    <hyperlink ref="A232" r:id="rId186" xr:uid="{1E2D00F6-A845-4C52-B4D5-A5138386F55C}"/>
    <hyperlink ref="A234" r:id="rId187" xr:uid="{41F88AF2-81D6-47F0-8041-F9D85F0A0A3D}"/>
    <hyperlink ref="A235" r:id="rId188" xr:uid="{9040F591-15C8-4ED8-B497-6AEA75745A1A}"/>
    <hyperlink ref="A236" r:id="rId189" xr:uid="{6A78B624-93CF-4A28-B423-18A60C183770}"/>
    <hyperlink ref="A239" r:id="rId190" xr:uid="{CEEE21B5-D86F-47D0-BECF-75DD66D0314A}"/>
    <hyperlink ref="A240" r:id="rId191" xr:uid="{AC426B48-7084-4047-BE83-5BF621E75DB0}"/>
    <hyperlink ref="A241" r:id="rId192" xr:uid="{8F305120-4B5E-4F4A-9193-059F4E52E9A8}"/>
    <hyperlink ref="A243" r:id="rId193" xr:uid="{AA4A646E-9205-4AB0-8339-28DFAD704BDE}"/>
    <hyperlink ref="A244" r:id="rId194" xr:uid="{7D786215-8725-4AA9-8CE0-3CAD945D718E}"/>
    <hyperlink ref="A245" r:id="rId195" xr:uid="{F989535C-B717-46BC-999A-AD44A680C02E}"/>
    <hyperlink ref="A247" r:id="rId196" xr:uid="{792A49F9-03FE-41A1-BBF6-A4D7652C39F1}"/>
    <hyperlink ref="A248" r:id="rId197" xr:uid="{9214BEC3-5D74-4FF3-B52D-EFF72614F0B8}"/>
    <hyperlink ref="A250" r:id="rId198" xr:uid="{6569DC89-AF88-4A11-8A06-F50D1474C3E5}"/>
    <hyperlink ref="A252" r:id="rId199" xr:uid="{2EDB562E-55F8-430D-8EA7-7157EE3A836D}"/>
    <hyperlink ref="A253" r:id="rId200" xr:uid="{EDC64C79-D1E6-446A-BF9B-248B221FA48B}"/>
    <hyperlink ref="A254" r:id="rId201" xr:uid="{292FE17B-BF79-4EF6-89F5-732A96F9E3D6}"/>
    <hyperlink ref="A255" r:id="rId202" xr:uid="{ACD926CD-CD32-4A70-B7F1-8D46EF0A282A}"/>
    <hyperlink ref="A257" r:id="rId203" xr:uid="{4441CCBA-FB02-4C7C-A5D4-546C72A6881D}"/>
    <hyperlink ref="A258" r:id="rId204" xr:uid="{D5A0F9E7-DB43-4801-AB3B-687D19204991}"/>
    <hyperlink ref="A259" r:id="rId205" xr:uid="{D8D09465-AD3E-4557-A0AC-B0788351CE2A}"/>
    <hyperlink ref="A260" r:id="rId206" xr:uid="{82773C41-A5AA-48FB-9579-016337D6AAB7}"/>
    <hyperlink ref="A262" r:id="rId207" xr:uid="{6FAEFEBD-FA67-404C-A2BE-521EA015238A}"/>
    <hyperlink ref="A263" r:id="rId208" xr:uid="{4C111C5C-2FB6-4210-A300-5A647ED60F08}"/>
    <hyperlink ref="A264" r:id="rId209" xr:uid="{1B1B59FC-546D-456C-9BB5-720488748E12}"/>
    <hyperlink ref="A265" r:id="rId210" xr:uid="{78EEAA56-3CC9-4BBA-9886-2003767B04DA}"/>
    <hyperlink ref="A267" r:id="rId211" xr:uid="{4E2E884D-07FD-467E-93E0-D7666734423D}"/>
    <hyperlink ref="A269" r:id="rId212" xr:uid="{2F8B6647-A05B-4BE2-BCB7-A9705D566941}"/>
    <hyperlink ref="A270" r:id="rId213" xr:uid="{094409B6-1A5A-4638-A89E-0FCF59562F7A}"/>
    <hyperlink ref="A272" r:id="rId214" xr:uid="{34551B2C-100D-4910-93B3-73C9C2EB0EBB}"/>
    <hyperlink ref="A274" r:id="rId215" xr:uid="{02F30069-E881-4A7C-9D2D-AD79844DC5CA}"/>
    <hyperlink ref="A276" r:id="rId216" xr:uid="{12A973A8-46AC-455D-8085-A624074449A8}"/>
    <hyperlink ref="A278" r:id="rId217" xr:uid="{9AD7A7A4-DFFE-4393-90BF-FC0CA28B0484}"/>
    <hyperlink ref="A279" r:id="rId218" xr:uid="{1B0206C4-C983-4B35-9B4F-E4DE22FA3E1F}"/>
    <hyperlink ref="A280" r:id="rId219" xr:uid="{C3FC8000-E7B6-41F6-AE0B-63FF551870CC}"/>
    <hyperlink ref="A282" r:id="rId220" xr:uid="{CF5D47C1-E18A-48E3-A6DB-2340A7FB2203}"/>
    <hyperlink ref="A283" r:id="rId221" xr:uid="{C7A64158-133C-4B64-8C76-2358A1996AE8}"/>
    <hyperlink ref="A284" r:id="rId222" xr:uid="{252522A2-F23F-4A93-9FEF-C8F31C197037}"/>
    <hyperlink ref="A285" r:id="rId223" xr:uid="{9F53DFE0-6E8C-4877-B0F3-6ADAADD1A9C7}"/>
    <hyperlink ref="A286" r:id="rId224" xr:uid="{3DD55772-25EC-4DA3-8A81-514195617C4B}"/>
    <hyperlink ref="A287" r:id="rId225" xr:uid="{FB024756-7C4E-49E8-AB05-C546C3272204}"/>
    <hyperlink ref="A288" r:id="rId226" xr:uid="{2229A2CE-1EF1-40BA-B0DD-B404C77C00CC}"/>
    <hyperlink ref="A289" r:id="rId227" xr:uid="{B6A49A8C-59B0-40A9-87C2-07C2C69A503F}"/>
    <hyperlink ref="A291" r:id="rId228" xr:uid="{7CF919B5-48B2-4DE0-88F0-FFAE2982DC82}"/>
    <hyperlink ref="A292" r:id="rId229" xr:uid="{E9B19918-02CC-4B20-81A5-E160F12AA409}"/>
    <hyperlink ref="A294" r:id="rId230" xr:uid="{3B9E8799-558A-4C74-A61F-A01078D9591C}"/>
    <hyperlink ref="A295" r:id="rId231" xr:uid="{FC367FEB-ED7D-4AA9-A775-19C91F6350AD}"/>
    <hyperlink ref="A296" r:id="rId232" xr:uid="{EA135EE1-F081-4203-BFE5-D9875A154932}"/>
    <hyperlink ref="A298" r:id="rId233" xr:uid="{562E8811-2868-4851-B37E-58A6B0533727}"/>
    <hyperlink ref="A300" r:id="rId234" xr:uid="{FE6E48EE-9CD8-40BA-B9AD-2A38D5E81FCE}"/>
    <hyperlink ref="A301" r:id="rId235" xr:uid="{3E7F6927-EDBB-4CDA-AC3D-33F58198BC52}"/>
    <hyperlink ref="A302" r:id="rId236" xr:uid="{56059D8C-0058-4372-9906-85EF6271E318}"/>
    <hyperlink ref="A303" r:id="rId237" xr:uid="{E8D8A68F-C5C9-466D-9BA5-D6FAC7AD60FC}"/>
    <hyperlink ref="A304" r:id="rId238" xr:uid="{A0FE49FC-9AC5-4AF8-9ADE-7DF2B2ABA379}"/>
    <hyperlink ref="A305" r:id="rId239" xr:uid="{CDD84C4F-54D0-4EEA-8BF5-AE676567B832}"/>
    <hyperlink ref="A307" r:id="rId240" xr:uid="{861A15CD-D055-4872-8B6E-ED25803F1C28}"/>
    <hyperlink ref="A308" r:id="rId241" xr:uid="{229D8091-7023-4935-A7F6-2360988CD563}"/>
    <hyperlink ref="A310" r:id="rId242" xr:uid="{A1AAD95A-5281-43FC-ADD4-F32FA530E107}"/>
    <hyperlink ref="A311" r:id="rId243" xr:uid="{20B34643-93D3-4124-8B32-45CCAFC20D21}"/>
    <hyperlink ref="A312" r:id="rId244" xr:uid="{713DAF19-80BE-41C6-8145-12E8B9A5DCFD}"/>
    <hyperlink ref="A313" r:id="rId245" location="yahoo.com" xr:uid="{D5BFE02C-BAB7-4495-816B-40B39EDA0844}"/>
    <hyperlink ref="A314" r:id="rId246" xr:uid="{A46B0C4F-662D-4044-9282-F89DAA2ABD95}"/>
    <hyperlink ref="A316" r:id="rId247" xr:uid="{5BB1ACBC-8A9C-4F9E-A956-D13917E997BE}"/>
    <hyperlink ref="A317" r:id="rId248" xr:uid="{3F18B3FC-3344-4F04-9219-ECDA6DCF3DF0}"/>
    <hyperlink ref="A319" r:id="rId249" xr:uid="{702C9FBB-FC7A-4F76-8448-FDB3EBA177C6}"/>
    <hyperlink ref="A320" r:id="rId250" xr:uid="{E1887CF0-6694-4921-B524-BB975ECE6FE5}"/>
    <hyperlink ref="A321" r:id="rId251" xr:uid="{CE8CFEBD-B595-4A7D-A693-981CFC02418B}"/>
    <hyperlink ref="A322" r:id="rId252" xr:uid="{74468D51-F55F-416E-BD98-4839F277A0E3}"/>
    <hyperlink ref="A323" r:id="rId253" xr:uid="{23F3B151-3F31-42ED-95B5-B4817918C542}"/>
    <hyperlink ref="A324" r:id="rId254" xr:uid="{51EC00C6-B701-4405-A914-6A6743031A9C}"/>
    <hyperlink ref="A325" r:id="rId255" xr:uid="{1C5EB0A5-2AC2-40E7-BFE0-922F25973242}"/>
    <hyperlink ref="A327" r:id="rId256" xr:uid="{2323E9FD-C6AE-4988-AE16-925A8C84FCED}"/>
    <hyperlink ref="A328" r:id="rId257" xr:uid="{86D4FE56-2ECB-4578-8DE7-E9D4D5427E1D}"/>
    <hyperlink ref="A330" r:id="rId258" xr:uid="{6C06C920-8FDC-4D32-A7C9-C086462962F5}"/>
    <hyperlink ref="A331" r:id="rId259" xr:uid="{B98D93EF-76EF-498C-8386-7663B41135A6}"/>
    <hyperlink ref="A332" r:id="rId260" xr:uid="{4B5B8A81-46BE-4D29-8DDD-AAD4BE27D32A}"/>
    <hyperlink ref="A333" r:id="rId261" xr:uid="{F2438CB3-B9E8-4375-8683-486CB45827C2}"/>
    <hyperlink ref="A334" r:id="rId262" xr:uid="{3201C4B9-A2BB-4FA1-BDCC-67752B69922E}"/>
    <hyperlink ref="A335" r:id="rId263" xr:uid="{998570D0-9B0F-4B5B-BC89-0467235FF899}"/>
    <hyperlink ref="A337" r:id="rId264" xr:uid="{1F396E68-1AD4-4E2D-9CC1-EE69467CD97D}"/>
    <hyperlink ref="A338" r:id="rId265" xr:uid="{C9C8AAE7-6361-40BC-945E-2DCD01EB7154}"/>
    <hyperlink ref="A339" r:id="rId266" xr:uid="{AFCBF05A-7F37-4379-91E8-7A5826E16894}"/>
    <hyperlink ref="A341" r:id="rId267" xr:uid="{AD7A364F-B02E-4B0B-AB8B-26210CEEE729}"/>
    <hyperlink ref="A342" r:id="rId268" xr:uid="{085ACBA5-6D78-450F-9D77-EDD6EFFC3C2E}"/>
    <hyperlink ref="A344" r:id="rId269" xr:uid="{D50BA9B3-CE48-4303-BC2C-309CED0F5BA4}"/>
    <hyperlink ref="A345" r:id="rId270" xr:uid="{BBB016E7-06D0-473C-83EB-D4B476674593}"/>
    <hyperlink ref="A346" r:id="rId271" xr:uid="{FA3E8470-33F7-4240-8C76-97ADAFA3CA03}"/>
    <hyperlink ref="A348" r:id="rId272" xr:uid="{384D4C99-7CFE-4CF6-8338-1CE4E537120B}"/>
    <hyperlink ref="A349" r:id="rId273" xr:uid="{34BA6DF5-240E-44CB-A39A-F83479092135}"/>
    <hyperlink ref="A351" r:id="rId274" xr:uid="{DDC864ED-5CA4-4778-8C78-C996E1D135A2}"/>
    <hyperlink ref="A352" r:id="rId275" xr:uid="{DB7857EE-9486-47E4-B34F-C82373F56314}"/>
    <hyperlink ref="A354" r:id="rId276" xr:uid="{2FB2F9F1-F36C-437F-8E7A-B7D1007CE9C8}"/>
    <hyperlink ref="A355" r:id="rId277" xr:uid="{E07249B6-4AFC-4C05-A0DC-FA6F610E281D}"/>
    <hyperlink ref="A357" r:id="rId278" xr:uid="{B4D092CA-04AF-4FB6-A195-D34DA401CBBC}"/>
    <hyperlink ref="A358" r:id="rId279" xr:uid="{9CD47B1F-C72C-4DE1-B14E-0B58027D707E}"/>
    <hyperlink ref="A360" r:id="rId280" xr:uid="{1F1B1593-621B-40FB-AC8C-A2D89D0050ED}"/>
    <hyperlink ref="A362" r:id="rId281" xr:uid="{2442838A-C8E6-4D05-904E-9B5F7999EB1A}"/>
    <hyperlink ref="A363" r:id="rId282" xr:uid="{937A035A-B35A-4767-A27F-1FFB88939565}"/>
    <hyperlink ref="A364" r:id="rId283" xr:uid="{3335330D-735E-4F60-A722-5D89FE754FA0}"/>
    <hyperlink ref="A365" r:id="rId284" xr:uid="{B766D544-54B3-4089-ABD9-84E1608E071E}"/>
    <hyperlink ref="A366" r:id="rId285" xr:uid="{69A2CD95-3513-4D95-9B94-5C05A47C538A}"/>
    <hyperlink ref="A367" r:id="rId286" xr:uid="{17CA3259-A1EF-4553-B7F6-3B6148727924}"/>
    <hyperlink ref="A369" r:id="rId287" xr:uid="{E05837A2-9F4A-4F14-B003-1D2B6ED7F43A}"/>
    <hyperlink ref="A370" r:id="rId288" xr:uid="{E8F7AFE1-D0A7-44F6-9576-D4D61DA372CF}"/>
    <hyperlink ref="A372" r:id="rId289" xr:uid="{8755DAC6-8EF7-41AA-B80B-5E39B6C3A476}"/>
    <hyperlink ref="A373" r:id="rId290" xr:uid="{A168A9EB-501C-4D2B-9F7A-2D9D205F944F}"/>
    <hyperlink ref="A375" r:id="rId291" xr:uid="{A4815AC9-8C7C-4F23-AD73-1EEC2606E963}"/>
    <hyperlink ref="A376" r:id="rId292" xr:uid="{CC2FAE44-4322-452D-810F-84F4DD41DBDC}"/>
    <hyperlink ref="A377" r:id="rId293" xr:uid="{3A98BCC7-BD20-4243-9CA6-5E0B64CB51D6}"/>
    <hyperlink ref="A378" r:id="rId294" xr:uid="{F03B0016-F881-40E7-83FA-01FBD6502701}"/>
    <hyperlink ref="A379" r:id="rId295" xr:uid="{0C35BBC8-6E9D-4370-B81E-4E3E8C28343C}"/>
    <hyperlink ref="A380" r:id="rId296" xr:uid="{6EF438B4-7131-4A31-83EB-C4AC8B483AC8}"/>
    <hyperlink ref="A381" r:id="rId297" xr:uid="{CFAE9415-23B2-40B6-835E-30ABACA40C6B}"/>
    <hyperlink ref="A383" r:id="rId298" xr:uid="{1F4B1345-75D8-4A78-A754-1744D459996F}"/>
    <hyperlink ref="A384" r:id="rId299" xr:uid="{A61FF93F-6C70-4348-AAFA-40C8389715D4}"/>
    <hyperlink ref="A385" r:id="rId300" xr:uid="{7AB45DF3-C922-4C8B-9AB4-B191611544B2}"/>
    <hyperlink ref="A387" r:id="rId301" xr:uid="{54E1A6D2-CBA5-428E-A2BF-B2762F00D768}"/>
    <hyperlink ref="A388" r:id="rId302" xr:uid="{7FEA789A-4A99-44F5-82EC-37A99CF2D364}"/>
    <hyperlink ref="A390" r:id="rId303" xr:uid="{4B733DB3-E132-48C5-AD81-DBADC12D7620}"/>
    <hyperlink ref="A391" r:id="rId304" xr:uid="{55EBDDFB-3116-45C2-9497-BFCFA2BD16C6}"/>
    <hyperlink ref="A392" r:id="rId305" xr:uid="{B61BB892-09FA-400C-B276-FB6264166C65}"/>
    <hyperlink ref="A393" r:id="rId306" xr:uid="{D35B7DAA-7C54-495C-A000-39E98AFD3129}"/>
    <hyperlink ref="A394" r:id="rId307" xr:uid="{3F3501B9-1C34-4379-9622-F11545600829}"/>
    <hyperlink ref="A395" r:id="rId308" xr:uid="{38EF8819-0DF2-4CA9-ACDF-0F99F0A3F111}"/>
    <hyperlink ref="A396" r:id="rId309" xr:uid="{024FBA75-1DDF-488E-8FA2-44802CA069C3}"/>
    <hyperlink ref="A397" r:id="rId310" xr:uid="{214EBC85-4952-43AB-89A9-3D2456AD04A7}"/>
    <hyperlink ref="A398" r:id="rId311" xr:uid="{8AE1E1DE-01C1-420A-8010-3F519A67B428}"/>
    <hyperlink ref="A399" r:id="rId312" xr:uid="{6DF01FF2-111A-4C24-8AAA-F68EE2CCDE03}"/>
    <hyperlink ref="A400" r:id="rId313" xr:uid="{DA0AC968-64AA-482F-B478-3958C93A909F}"/>
    <hyperlink ref="A401" r:id="rId314" xr:uid="{D3956F5E-778F-4F28-986A-3B142B96A1A2}"/>
    <hyperlink ref="A403" r:id="rId315" xr:uid="{C51D5909-B456-4087-B552-1D0BA2C62340}"/>
    <hyperlink ref="A404" r:id="rId316" xr:uid="{0367C826-05ED-4A8C-B4B1-377C998B6CC9}"/>
    <hyperlink ref="A405" r:id="rId317" xr:uid="{8E3B9EDA-4039-47D0-9E16-4A1A97984B03}"/>
    <hyperlink ref="A406" r:id="rId318" xr:uid="{3B1ADD5C-1960-40C8-8773-8D80172FF64B}"/>
    <hyperlink ref="A407" r:id="rId319" xr:uid="{C631307D-0CDF-4C45-8048-999A542A6D2E}"/>
    <hyperlink ref="A408" r:id="rId320" xr:uid="{BC01D36F-F00B-42B3-9568-92B2231A4A25}"/>
    <hyperlink ref="A409" r:id="rId321" xr:uid="{606CB172-71F5-4456-BEB9-7E2BDEFCB8E2}"/>
    <hyperlink ref="A411" r:id="rId322" xr:uid="{30F18106-C2A3-4EF4-BF29-649D8EF3330C}"/>
    <hyperlink ref="A412" r:id="rId323" xr:uid="{90F1543C-F561-475C-95A1-7DA8B9CC8E85}"/>
    <hyperlink ref="A414" r:id="rId324" xr:uid="{9D699A07-F49D-47AE-BCE2-5ECDDA21321A}"/>
    <hyperlink ref="A415" r:id="rId325" xr:uid="{EF1DFA21-98E2-4758-BFCC-23A7090CE6DD}"/>
    <hyperlink ref="A417" r:id="rId326" xr:uid="{D04E2D95-8FC7-492B-A394-75114629C47A}"/>
    <hyperlink ref="A418" r:id="rId327" xr:uid="{D7FCFD03-0C16-4646-BC9E-8D5FFABCD3BD}"/>
    <hyperlink ref="A420" r:id="rId328" xr:uid="{C46F41E7-95F7-44EF-953A-4EC2D24FA1F0}"/>
    <hyperlink ref="A421" r:id="rId329" xr:uid="{F992341C-0A4C-42C0-8E66-5E806EFACCA6}"/>
    <hyperlink ref="A422" r:id="rId330" xr:uid="{9B5C86FA-9794-4793-A4B1-CBE451CD1CD1}"/>
    <hyperlink ref="A423" r:id="rId331" xr:uid="{B55CB00E-7E3D-45FD-87A5-FD95B4CB051F}"/>
    <hyperlink ref="A424" r:id="rId332" xr:uid="{F0784B35-9EB5-484B-A71B-4903162BDA94}"/>
    <hyperlink ref="A425" r:id="rId333" xr:uid="{4BB11AB3-C70B-45B6-8B38-B13258297278}"/>
    <hyperlink ref="A426" r:id="rId334" xr:uid="{154AB49F-365E-468B-B80F-701E2A46347B}"/>
    <hyperlink ref="A428" r:id="rId335" xr:uid="{30998331-B065-4886-BD91-1C88D101E222}"/>
    <hyperlink ref="A429" r:id="rId336" xr:uid="{213C5E50-518F-4C35-A73C-E1F7268C26E0}"/>
    <hyperlink ref="A430" r:id="rId337" xr:uid="{B446D9BB-F21E-4809-BF65-355E7A5F80D2}"/>
    <hyperlink ref="A432" r:id="rId338" xr:uid="{DB22B25A-D02F-4117-B2CC-02633B196B23}"/>
    <hyperlink ref="A433" r:id="rId339" xr:uid="{E63E9A04-A49A-48EF-A80E-CB3FD937C100}"/>
    <hyperlink ref="A434" r:id="rId340" xr:uid="{2F88053D-D4B8-4BA3-9D91-B2D270148D69}"/>
    <hyperlink ref="A436" r:id="rId341" xr:uid="{A4A03C63-707A-44A0-AABF-EA7DF95D1A6B}"/>
    <hyperlink ref="A437" r:id="rId342" xr:uid="{3E69D64D-0488-48C4-B215-7FF6E59F9B26}"/>
    <hyperlink ref="A438" r:id="rId343" xr:uid="{2248D4E4-A49A-4BF9-9BA5-F530CD21EBC2}"/>
    <hyperlink ref="A439" r:id="rId344" xr:uid="{2926E04E-A9CC-4E2E-A13A-E737C2E259CD}"/>
    <hyperlink ref="A441" r:id="rId345" xr:uid="{D76CE40A-5AB3-47E1-923A-D566215BAE32}"/>
    <hyperlink ref="A442" r:id="rId346" xr:uid="{7567CE7F-1A9B-4BCC-AF75-88BA752C0D5E}"/>
    <hyperlink ref="A444" r:id="rId347" xr:uid="{4047B50C-4125-46E9-899E-27391A22A574}"/>
    <hyperlink ref="A445" r:id="rId348" xr:uid="{F6B39753-F848-486D-B203-3332E539A6C9}"/>
    <hyperlink ref="A446" r:id="rId349" xr:uid="{5BF12B3D-10BA-44D4-8B88-4478BD37A95C}"/>
    <hyperlink ref="A447" r:id="rId350" xr:uid="{AC54B7F1-E7FE-4592-BFDA-EA7CFA96FCD6}"/>
    <hyperlink ref="A448" r:id="rId351" xr:uid="{A6995531-2E70-466D-9F87-C2AC6783461D}"/>
    <hyperlink ref="A450" r:id="rId352" xr:uid="{E98C66CA-3BEE-4089-A068-29180D9D62DE}"/>
    <hyperlink ref="A451" r:id="rId353" xr:uid="{78402A1B-4768-4A2C-A872-651686DAC374}"/>
    <hyperlink ref="A452" r:id="rId354" xr:uid="{9CBA086B-F1D7-44D1-824D-DD1E1D9C42D3}"/>
    <hyperlink ref="A453" r:id="rId355" xr:uid="{2A242B13-2D81-4532-AB50-DCA4E0C452A2}"/>
    <hyperlink ref="A455" r:id="rId356" xr:uid="{DFD024FF-BA13-4A99-AA59-F1A59D9A9768}"/>
    <hyperlink ref="A456" r:id="rId357" xr:uid="{9350BF9A-6438-48A2-8FD2-38076269C98D}"/>
    <hyperlink ref="A457" r:id="rId358" xr:uid="{9DC51A51-40A6-4789-9E8D-D1C82955BC5D}"/>
    <hyperlink ref="A458" r:id="rId359" xr:uid="{86FB015F-796A-41EE-8983-CAD7979262FD}"/>
    <hyperlink ref="A459" r:id="rId360" xr:uid="{F95BEFF9-B283-4705-96A5-9C1F85B343B9}"/>
    <hyperlink ref="A460" r:id="rId361" xr:uid="{284A7069-4A51-4D4D-9302-B3289FA809C7}"/>
    <hyperlink ref="A461" r:id="rId362" xr:uid="{EE8853C0-99A8-4A72-A2C4-12B0746F0B39}"/>
    <hyperlink ref="A463" r:id="rId363" xr:uid="{431D6A28-6BE2-4DEC-87DB-A385E091EB52}"/>
    <hyperlink ref="A464" r:id="rId364" xr:uid="{6C758758-41B1-42D6-BB75-A44B4F3C65E9}"/>
    <hyperlink ref="A465" r:id="rId365" xr:uid="{A5479792-D910-4E8B-A948-7A4BA14E2838}"/>
    <hyperlink ref="A466" r:id="rId366" xr:uid="{15BC0ADF-3CCE-4FAD-89E6-696215ECD4BD}"/>
    <hyperlink ref="A467" r:id="rId367" xr:uid="{02E22A50-35D2-4AD6-B1E8-C9A13175DC74}"/>
    <hyperlink ref="A468" r:id="rId368" xr:uid="{7FB4DCCD-279B-4292-9894-444E005351E6}"/>
    <hyperlink ref="A469" r:id="rId369" xr:uid="{7BE800DA-B84D-421C-8FC9-429ED9E52477}"/>
    <hyperlink ref="A470" r:id="rId370" xr:uid="{2BB53D14-7E8A-444C-AC18-95AAF7E68364}"/>
    <hyperlink ref="A471" r:id="rId371" xr:uid="{5369FD4A-190E-4B1C-A7E2-689A9ED46B94}"/>
    <hyperlink ref="A474" r:id="rId372" xr:uid="{991E1099-BA2A-4EBD-B3F4-E08EB63973CB}"/>
    <hyperlink ref="A475" r:id="rId373" xr:uid="{6692E013-742C-4E85-B37B-46BC5E519388}"/>
    <hyperlink ref="A476" r:id="rId374" xr:uid="{5718C911-025B-4FF1-B0A0-93B51E011547}"/>
    <hyperlink ref="A477" r:id="rId375" xr:uid="{835655E3-1832-4E4B-B2C4-6BC3C673935B}"/>
    <hyperlink ref="A478" r:id="rId376" xr:uid="{F233D458-B6E7-4734-A161-086003249ADA}"/>
    <hyperlink ref="A479" r:id="rId377" xr:uid="{3B9BE614-F182-4BD3-833C-56A2D0F72ECA}"/>
    <hyperlink ref="A481" r:id="rId378" xr:uid="{B01DD981-9281-4792-85D7-82439C6662D5}"/>
    <hyperlink ref="A483" r:id="rId379" xr:uid="{7F41E13B-75C7-405E-92BF-5931EFE49598}"/>
    <hyperlink ref="A484" r:id="rId380" xr:uid="{E5C16164-0778-412A-9C5F-E7F0C3FB5115}"/>
    <hyperlink ref="A485" r:id="rId381" xr:uid="{841B2E90-2EF2-421E-A7B9-DAC6627E5408}"/>
    <hyperlink ref="A486" r:id="rId382" xr:uid="{03D097D6-87FC-40B8-99CD-0CF6AB746488}"/>
    <hyperlink ref="A488" r:id="rId383" xr:uid="{368C22B7-0192-4F34-84DB-81F91B9032EE}"/>
    <hyperlink ref="A489" r:id="rId384" xr:uid="{46E5D6F2-B35F-4F30-B25E-46FC58C17E2F}"/>
    <hyperlink ref="A491" r:id="rId385" xr:uid="{4C049E33-6031-4886-853B-F4CA475BF989}"/>
    <hyperlink ref="A492" r:id="rId386" xr:uid="{FC028E60-E0A2-49B7-8743-46F88CB64126}"/>
    <hyperlink ref="A495" r:id="rId387" xr:uid="{E31A1EA3-1CFD-4BD7-A925-F4F0BA61E45D}"/>
    <hyperlink ref="A497" r:id="rId388" xr:uid="{63A86BE7-1DE0-4F65-8CFE-FCDEF74A136E}"/>
    <hyperlink ref="A498" r:id="rId389" xr:uid="{B28A8B81-A6D1-46EE-9134-648894EF2960}"/>
    <hyperlink ref="A500" r:id="rId390" xr:uid="{F5F1B9A3-4F3C-4477-B9DC-BD97826AE100}"/>
    <hyperlink ref="A501" r:id="rId391" xr:uid="{DBCA4B57-0EC1-47D0-8F15-AFBF7F519A01}"/>
    <hyperlink ref="A502" r:id="rId392" xr:uid="{CFA13430-F69E-4949-9AF6-495A3A74363B}"/>
    <hyperlink ref="A503" r:id="rId393" xr:uid="{776C4693-72E3-4241-91F2-4D9BD15D418A}"/>
    <hyperlink ref="A504" r:id="rId394" xr:uid="{BFF3A11A-8B00-4598-B51A-90917AC37396}"/>
    <hyperlink ref="A506" r:id="rId395" xr:uid="{A6416883-439B-43FD-88C9-68234198041C}"/>
    <hyperlink ref="A508" r:id="rId396" xr:uid="{AA333641-A385-4202-8441-C523FEA0725B}"/>
    <hyperlink ref="A509" r:id="rId397" xr:uid="{ED1F8EAE-2B7D-4401-BEA4-BDDC58BF989E}"/>
    <hyperlink ref="A510" r:id="rId398" xr:uid="{2B9499C5-0F1F-4C68-A06C-FC221DEFEF34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44731.223577106481</v>
      </c>
      <c r="B2" s="3" t="s">
        <v>30</v>
      </c>
      <c r="C2" s="4" t="s">
        <v>31</v>
      </c>
      <c r="D2" s="4" t="s">
        <v>32</v>
      </c>
      <c r="F2" s="4" t="s">
        <v>33</v>
      </c>
      <c r="I2" s="4" t="s">
        <v>25</v>
      </c>
      <c r="K2" s="4">
        <v>36.4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44731.360378680554</v>
      </c>
      <c r="B3" s="3" t="s">
        <v>167</v>
      </c>
      <c r="C3" s="4" t="s">
        <v>31</v>
      </c>
      <c r="D3" s="4" t="s">
        <v>32</v>
      </c>
      <c r="F3" s="4" t="s">
        <v>80</v>
      </c>
      <c r="I3" s="4" t="s">
        <v>25</v>
      </c>
      <c r="K3" s="4">
        <v>36.200000000000003</v>
      </c>
      <c r="L3" s="4">
        <v>39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168</v>
      </c>
      <c r="V3" s="4" t="s">
        <v>29</v>
      </c>
    </row>
    <row r="4" spans="1:22">
      <c r="A4" s="2">
        <v>44731.361234456017</v>
      </c>
      <c r="B4" s="3" t="s">
        <v>109</v>
      </c>
      <c r="C4" s="4" t="s">
        <v>22</v>
      </c>
      <c r="G4" s="4" t="s">
        <v>110</v>
      </c>
      <c r="H4" s="4" t="s">
        <v>111</v>
      </c>
      <c r="I4" s="4" t="s">
        <v>25</v>
      </c>
      <c r="K4" s="4">
        <v>36.200000000000003</v>
      </c>
      <c r="L4" s="4">
        <v>14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44731.379022442125</v>
      </c>
      <c r="B5" s="4" t="s">
        <v>162</v>
      </c>
      <c r="C5" s="4" t="s">
        <v>31</v>
      </c>
      <c r="D5" s="4" t="s">
        <v>32</v>
      </c>
      <c r="F5" s="4" t="s">
        <v>44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44731.471858784724</v>
      </c>
      <c r="B6" s="3" t="s">
        <v>107</v>
      </c>
      <c r="C6" s="4" t="s">
        <v>31</v>
      </c>
      <c r="D6" s="4" t="s">
        <v>32</v>
      </c>
      <c r="F6" s="4" t="s">
        <v>108</v>
      </c>
      <c r="I6" s="4" t="s">
        <v>25</v>
      </c>
      <c r="K6" s="4">
        <v>36.1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36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44731.529189745372</v>
      </c>
      <c r="B7" s="3" t="s">
        <v>127</v>
      </c>
      <c r="C7" s="4" t="s">
        <v>22</v>
      </c>
      <c r="G7" s="4" t="s">
        <v>128</v>
      </c>
      <c r="H7" s="4" t="s">
        <v>129</v>
      </c>
      <c r="I7" s="4" t="s">
        <v>53</v>
      </c>
      <c r="J7" s="4" t="s">
        <v>27</v>
      </c>
      <c r="K7" s="4">
        <v>36.4</v>
      </c>
      <c r="L7" s="4">
        <v>28</v>
      </c>
      <c r="M7" s="4" t="s">
        <v>26</v>
      </c>
      <c r="N7" s="4" t="s">
        <v>27</v>
      </c>
      <c r="O7" s="4" t="s">
        <v>27</v>
      </c>
      <c r="Q7" s="4" t="s">
        <v>36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44731.600981504627</v>
      </c>
      <c r="B8" s="3" t="s">
        <v>100</v>
      </c>
      <c r="C8" s="4" t="s">
        <v>22</v>
      </c>
      <c r="G8" s="4" t="s">
        <v>101</v>
      </c>
      <c r="H8" s="4" t="s">
        <v>169</v>
      </c>
      <c r="I8" s="4" t="s">
        <v>53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44731.636771238424</v>
      </c>
      <c r="B9" s="3" t="s">
        <v>40</v>
      </c>
      <c r="C9" s="4" t="s">
        <v>22</v>
      </c>
      <c r="G9" s="4" t="s">
        <v>41</v>
      </c>
      <c r="H9" s="4" t="s">
        <v>42</v>
      </c>
      <c r="I9" s="4" t="s">
        <v>25</v>
      </c>
      <c r="K9" s="4">
        <v>36.5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44731.650223125005</v>
      </c>
      <c r="B10" s="3" t="s">
        <v>81</v>
      </c>
      <c r="C10" s="4" t="s">
        <v>31</v>
      </c>
      <c r="D10" s="4" t="s">
        <v>32</v>
      </c>
      <c r="F10" s="4" t="s">
        <v>82</v>
      </c>
      <c r="I10" s="4" t="s">
        <v>25</v>
      </c>
      <c r="K10" s="4">
        <v>36.4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36</v>
      </c>
      <c r="S10" s="4" t="s">
        <v>28</v>
      </c>
      <c r="T10" s="4" t="s">
        <v>116</v>
      </c>
      <c r="U10" s="4" t="s">
        <v>28</v>
      </c>
      <c r="V10" s="4" t="s">
        <v>29</v>
      </c>
    </row>
    <row r="11" spans="1:22">
      <c r="A11" s="2">
        <v>44731.705921273147</v>
      </c>
      <c r="B11" s="3" t="s">
        <v>34</v>
      </c>
      <c r="C11" s="4" t="s">
        <v>31</v>
      </c>
      <c r="D11" s="4" t="s">
        <v>32</v>
      </c>
      <c r="F11" s="4" t="s">
        <v>35</v>
      </c>
      <c r="I11" s="4" t="s">
        <v>25</v>
      </c>
      <c r="K11" s="4">
        <v>36.200000000000003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36</v>
      </c>
      <c r="S11" s="4" t="s">
        <v>28</v>
      </c>
      <c r="T11" s="4" t="s">
        <v>38</v>
      </c>
      <c r="U11" s="4" t="s">
        <v>170</v>
      </c>
      <c r="V11" s="4" t="s">
        <v>29</v>
      </c>
    </row>
    <row r="12" spans="1:22">
      <c r="A12" s="2">
        <v>44731.744658391202</v>
      </c>
      <c r="B12" s="3" t="s">
        <v>152</v>
      </c>
      <c r="C12" s="4" t="s">
        <v>31</v>
      </c>
      <c r="D12" s="4" t="s">
        <v>32</v>
      </c>
      <c r="F12" s="4" t="s">
        <v>153</v>
      </c>
      <c r="I12" s="4" t="s">
        <v>25</v>
      </c>
      <c r="K12" s="4">
        <v>36.4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85</v>
      </c>
      <c r="V12" s="4" t="s">
        <v>29</v>
      </c>
    </row>
    <row r="13" spans="1:22">
      <c r="A13" s="2">
        <v>44731.869662129626</v>
      </c>
      <c r="B13" s="3" t="s">
        <v>50</v>
      </c>
      <c r="C13" s="4" t="s">
        <v>22</v>
      </c>
      <c r="G13" s="4" t="s">
        <v>165</v>
      </c>
      <c r="H13" s="4" t="s">
        <v>52</v>
      </c>
      <c r="I13" s="4" t="s">
        <v>53</v>
      </c>
      <c r="J13" s="4" t="s">
        <v>27</v>
      </c>
      <c r="K13" s="4">
        <v>36.5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36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44731.89292677083</v>
      </c>
      <c r="B14" s="3" t="s">
        <v>46</v>
      </c>
      <c r="C14" s="4" t="s">
        <v>22</v>
      </c>
      <c r="G14" s="4" t="s">
        <v>47</v>
      </c>
      <c r="H14" s="4" t="s">
        <v>48</v>
      </c>
      <c r="I14" s="4" t="s">
        <v>25</v>
      </c>
      <c r="K14" s="4">
        <v>36.4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29</v>
      </c>
      <c r="R14" s="4" t="s">
        <v>49</v>
      </c>
      <c r="S14" s="4" t="s">
        <v>28</v>
      </c>
      <c r="T14" s="4" t="s">
        <v>28</v>
      </c>
      <c r="U14" s="4" t="s">
        <v>49</v>
      </c>
      <c r="V14" s="4" t="s">
        <v>29</v>
      </c>
    </row>
    <row r="15" spans="1:22">
      <c r="A15" s="2">
        <v>44731.987176631941</v>
      </c>
      <c r="B15" s="3" t="s">
        <v>97</v>
      </c>
      <c r="C15" s="4" t="s">
        <v>22</v>
      </c>
      <c r="G15" s="4" t="s">
        <v>98</v>
      </c>
      <c r="H15" s="4" t="s">
        <v>99</v>
      </c>
      <c r="I15" s="4" t="s">
        <v>25</v>
      </c>
      <c r="K15" s="4">
        <v>36.5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9FEB-8ECD-4C99-8EFB-29C27E078E8E}">
  <dimension ref="A1:T1000"/>
  <sheetViews>
    <sheetView tabSelected="1" zoomScaleNormal="100" workbookViewId="0">
      <selection activeCell="I17" sqref="I17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1427</v>
      </c>
      <c r="C1" s="27" t="s">
        <v>1428</v>
      </c>
      <c r="D1" s="28" t="s">
        <v>6</v>
      </c>
      <c r="E1" s="28" t="s">
        <v>5</v>
      </c>
      <c r="F1" s="29">
        <v>44725</v>
      </c>
      <c r="G1" s="29">
        <v>44726</v>
      </c>
      <c r="H1" s="29">
        <v>44727</v>
      </c>
      <c r="I1" s="29">
        <v>44728</v>
      </c>
      <c r="J1" s="29">
        <v>44729</v>
      </c>
      <c r="K1" s="29">
        <v>44730</v>
      </c>
      <c r="L1" s="29">
        <v>44731</v>
      </c>
      <c r="N1" s="28" t="s">
        <v>1429</v>
      </c>
      <c r="O1" s="31" t="s">
        <v>1430</v>
      </c>
    </row>
    <row r="2" spans="2:15" ht="15" customHeight="1">
      <c r="B2" s="33" t="s">
        <v>1389</v>
      </c>
      <c r="C2" s="27">
        <v>247</v>
      </c>
      <c r="D2" s="34" t="s">
        <v>1390</v>
      </c>
      <c r="E2" s="26" t="s">
        <v>1391</v>
      </c>
      <c r="F2" s="33" t="str">
        <f>IF(OR(OR(ISNUMBER(MATCH(C2,'June 13'!$E$2:$E$300,0)),ISNUMBER(MATCH(C2,'June 13'!$F$2:$F$300,0))),AND(ISNUMBER(MATCH(D2,'June 13'!$H$2:$H$300,0)),(ISNUMBER(MATCH(E2,'June 13'!$G$2:$G$300,0))))),"Found","Not Found")</f>
        <v>Found</v>
      </c>
      <c r="G2" s="33" t="str">
        <f>IF(OR(OR(ISNUMBER(MATCH(C2,'June 14'!$E$2:$E$300,0)),ISNUMBER(MATCH(C2,'June 14'!$F$2:$F$300,0))),AND(ISNUMBER(MATCH(D2,'June 14'!$H$2:$H$300,0)),(ISNUMBER(MATCH(E2,'June 14'!$G$2:$G$300,0))))),"Found","Not Found")</f>
        <v>Not Found</v>
      </c>
      <c r="H2" s="35" t="str">
        <f>IF(OR(OR(ISNUMBER(MATCH(C2,'June 15'!$E$2:$E$300,0)),ISNUMBER(MATCH(C2,'June 15'!$F$2:$F$300,0))),AND(ISNUMBER(MATCH(D2,'June 15'!$H$2:$H$300,0)),(ISNUMBER(MATCH(E2,'June 15'!$G$2:$G$300,0))))),"Found","Not Found")</f>
        <v>Not Found</v>
      </c>
      <c r="I2" s="33" t="str">
        <f>IF(OR(OR(ISNUMBER(MATCH(C2,'June 16'!$E$2:$E$300,0)),ISNUMBER(MATCH(C2,'June 16'!$F$2:$F$300,0))),AND(ISNUMBER(MATCH(D2,'June 16'!$H$2:$H$300,0)),(ISNUMBER(MATCH(E2,'June 16'!$G$2:$G$300,0))))),"Found","Not Found")</f>
        <v>Found</v>
      </c>
      <c r="J2" s="33" t="str">
        <f>IF(OR(OR(ISNUMBER(MATCH(C2,'June 17'!$E$2:$E$300,0)),ISNUMBER(MATCH(C2,'June 17'!$F$2:$F$300,0))),AND(ISNUMBER(MATCH(D2,'June 17'!$H$2:$H$300,0)),(ISNUMBER(MATCH(E2,'June 17'!$G$2:$G$300,0))))),"Found","Not Found")</f>
        <v>Found</v>
      </c>
      <c r="K2" s="33" t="str">
        <f>IF(OR(OR(ISNUMBER(MATCH(C2,'June 18'!$E$2:$E$300,0)),ISNUMBER(MATCH(C2,'June 18'!$F$2:$F$300,0))),AND(ISNUMBER(MATCH(D2,'June 18'!$H$2:$H$300,0)),(ISNUMBER(MATCH(E2,'June 18'!$G$2:$G$300,0))))),"Found","Not Found")</f>
        <v>Not Found</v>
      </c>
      <c r="L2" s="33" t="str">
        <f>IF(OR(OR(ISNUMBER(MATCH(C2,'June 19'!$E$2:$E$300,0)),ISNUMBER(MATCH(C2,'June 19'!$F$2:$F$300,0))),AND(ISNUMBER(MATCH(D2,'June 19'!$H$2:$H$300,0)),(ISNUMBER(MATCH(E2,'June 19'!$G$2:$G$300,0))))),"Found","Not Found")</f>
        <v>Not Found</v>
      </c>
      <c r="M2" s="36">
        <f t="shared" ref="M2:M65" si="0">COUNTIF(F2:L2, "Found")</f>
        <v>3</v>
      </c>
      <c r="N2" s="34" t="s">
        <v>1431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426</v>
      </c>
      <c r="C3" s="27">
        <f>VLOOKUP(B3,'PKII Employee Details'!$A$2:$F$600,3,FALSE)</f>
        <v>269</v>
      </c>
      <c r="D3" s="34" t="s">
        <v>157</v>
      </c>
      <c r="E3" s="26" t="s">
        <v>156</v>
      </c>
      <c r="F3" s="33" t="str">
        <f>IF(OR(OR(ISNUMBER(MATCH(C3,'June 13'!$E$2:$E$300,0)),ISNUMBER(MATCH(C3,'June 13'!$F$2:$F$300,0))),AND(ISNUMBER(MATCH(D3,'June 13'!$H$2:$H$300,0)),(ISNUMBER(MATCH(E3,'June 13'!$G$2:$G$300,0))))),"Found","Not Found")</f>
        <v>Not Found</v>
      </c>
      <c r="G3" s="33" t="str">
        <f>IF(OR(OR(ISNUMBER(MATCH(C3,'June 14'!$E$2:$E$300,0)),ISNUMBER(MATCH(C3,'June 14'!$F$2:$F$300,0))),AND(ISNUMBER(MATCH(D3,'June 14'!$H$2:$H$300,0)),(ISNUMBER(MATCH(E3,'June 14'!$G$2:$G$300,0))))),"Found","Not Found")</f>
        <v>Not Found</v>
      </c>
      <c r="H3" s="35" t="str">
        <f>IF(OR(OR(ISNUMBER(MATCH(C3,'June 15'!$E$2:$E$300,0)),ISNUMBER(MATCH(C3,'June 15'!$F$2:$F$300,0))),AND(ISNUMBER(MATCH(D3,'June 15'!$H$2:$H$300,0)),(ISNUMBER(MATCH(E3,'June 15'!$G$2:$G$300,0))))),"Found","Not Found")</f>
        <v>Found</v>
      </c>
      <c r="I3" s="33" t="str">
        <f>IF(OR(OR(ISNUMBER(MATCH(C3,'June 16'!$E$2:$E$300,0)),ISNUMBER(MATCH(C3,'June 16'!$F$2:$F$300,0))),AND(ISNUMBER(MATCH(D3,'June 16'!$H$2:$H$300,0)),(ISNUMBER(MATCH(E3,'June 16'!$G$2:$G$300,0))))),"Found","Not Found")</f>
        <v>Not Found</v>
      </c>
      <c r="J3" s="33" t="str">
        <f>IF(OR(OR(ISNUMBER(MATCH(C3,'June 17'!$E$2:$E$300,0)),ISNUMBER(MATCH(C3,'June 17'!$F$2:$F$300,0))),AND(ISNUMBER(MATCH(D3,'June 17'!$H$2:$H$300,0)),(ISNUMBER(MATCH(E3,'June 17'!$G$2:$G$300,0))))),"Found","Not Found")</f>
        <v>Found</v>
      </c>
      <c r="K3" s="33" t="str">
        <f>IF(OR(OR(ISNUMBER(MATCH(C3,'June 18'!$E$2:$E$300,0)),ISNUMBER(MATCH(C3,'June 18'!$F$2:$F$300,0))),AND(ISNUMBER(MATCH(D3,'June 18'!$H$2:$H$300,0)),(ISNUMBER(MATCH(E3,'June 18'!$G$2:$G$300,0))))),"Found","Not Found")</f>
        <v>Not Found</v>
      </c>
      <c r="L3" s="33" t="str">
        <f>IF(OR(OR(ISNUMBER(MATCH(C3,'June 19'!$E$2:$E$300,0)),ISNUMBER(MATCH(C3,'June 19'!$F$2:$F$300,0))),AND(ISNUMBER(MATCH(D3,'June 19'!$H$2:$H$300,0)),(ISNUMBER(MATCH(E3,'June 19'!$G$2:$G$300,0))))),"Found","Not Found")</f>
        <v>Not Found</v>
      </c>
      <c r="M3" s="36">
        <f t="shared" si="0"/>
        <v>2</v>
      </c>
      <c r="N3" s="34" t="s">
        <v>1431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37" t="s">
        <v>1356</v>
      </c>
      <c r="C4" s="27">
        <f>VLOOKUP(B4,'PKII Employee Details'!$A$2:$F$600,3,FALSE)</f>
        <v>554</v>
      </c>
      <c r="D4" s="34" t="s">
        <v>1276</v>
      </c>
      <c r="E4" s="34" t="s">
        <v>1357</v>
      </c>
      <c r="F4" s="33" t="str">
        <f>IF(OR(OR(ISNUMBER(MATCH(C4,'June 13'!$E$2:$E$300,0)),ISNUMBER(MATCH(C4,'June 13'!$F$2:$F$300,0))),AND(ISNUMBER(MATCH(D4,'June 13'!$H$2:$H$300,0)),(ISNUMBER(MATCH(E4,'June 13'!$G$2:$G$300,0))))),"Found","Not Found")</f>
        <v>Not Found</v>
      </c>
      <c r="G4" s="33" t="str">
        <f>IF(OR(OR(ISNUMBER(MATCH(C4,'June 14'!$E$2:$E$300,0)),ISNUMBER(MATCH(C4,'June 14'!$F$2:$F$300,0))),AND(ISNUMBER(MATCH(D4,'June 14'!$H$2:$H$300,0)),(ISNUMBER(MATCH(E4,'June 14'!$G$2:$G$300,0))))),"Found","Not Found")</f>
        <v>Not Found</v>
      </c>
      <c r="H4" s="35" t="str">
        <f>IF(OR(OR(ISNUMBER(MATCH(C4,'June 15'!$E$2:$E$300,0)),ISNUMBER(MATCH(C4,'June 15'!$F$2:$F$300,0))),AND(ISNUMBER(MATCH(D4,'June 15'!$H$2:$H$300,0)),(ISNUMBER(MATCH(E4,'June 15'!$G$2:$G$300,0))))),"Found","Not Found")</f>
        <v>Not Found</v>
      </c>
      <c r="I4" s="33" t="str">
        <f>IF(OR(OR(ISNUMBER(MATCH(C4,'June 16'!$E$2:$E$300,0)),ISNUMBER(MATCH(C4,'June 16'!$F$2:$F$300,0))),AND(ISNUMBER(MATCH(D4,'June 16'!$H$2:$H$300,0)),(ISNUMBER(MATCH(E4,'June 16'!$G$2:$G$300,0))))),"Found","Not Found")</f>
        <v>Not Found</v>
      </c>
      <c r="J4" s="33" t="str">
        <f>IF(OR(OR(ISNUMBER(MATCH(C4,'June 17'!$E$2:$E$300,0)),ISNUMBER(MATCH(C4,'June 17'!$F$2:$F$300,0))),AND(ISNUMBER(MATCH(D4,'June 17'!$H$2:$H$300,0)),(ISNUMBER(MATCH(E4,'June 17'!$G$2:$G$300,0))))),"Found","Not Found")</f>
        <v>Not Found</v>
      </c>
      <c r="K4" s="33" t="str">
        <f>IF(OR(OR(ISNUMBER(MATCH(C4,'June 18'!$E$2:$E$300,0)),ISNUMBER(MATCH(C4,'June 18'!$F$2:$F$300,0))),AND(ISNUMBER(MATCH(D4,'June 18'!$H$2:$H$300,0)),(ISNUMBER(MATCH(E4,'June 18'!$G$2:$G$300,0))))),"Found","Not Found")</f>
        <v>Not Found</v>
      </c>
      <c r="L4" s="33" t="str">
        <f>IF(OR(OR(ISNUMBER(MATCH(C4,'June 19'!$E$2:$E$300,0)),ISNUMBER(MATCH(C4,'June 19'!$F$2:$F$300,0))),AND(ISNUMBER(MATCH(D4,'June 19'!$H$2:$H$300,0)),(ISNUMBER(MATCH(E4,'June 19'!$G$2:$G$300,0))))),"Found","Not Found")</f>
        <v>Not Found</v>
      </c>
      <c r="M4" s="36">
        <f t="shared" si="0"/>
        <v>0</v>
      </c>
      <c r="N4" s="34" t="s">
        <v>1431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766</v>
      </c>
      <c r="C5" s="27">
        <v>571</v>
      </c>
      <c r="D5" s="34" t="s">
        <v>763</v>
      </c>
      <c r="E5" s="34" t="s">
        <v>1432</v>
      </c>
      <c r="F5" s="33" t="str">
        <f>IF(OR(OR(ISNUMBER(MATCH(C5,'June 13'!$E$2:$E$300,0)),ISNUMBER(MATCH(C5,'June 13'!$F$2:$F$300,0))),AND(ISNUMBER(MATCH(D5,'June 13'!$H$2:$H$300,0)),(ISNUMBER(MATCH(E5,'June 13'!$G$2:$G$300,0))))),"Found","Not Found")</f>
        <v>Not Found</v>
      </c>
      <c r="G5" s="33" t="str">
        <f>IF(OR(OR(ISNUMBER(MATCH(C5,'June 14'!$E$2:$E$300,0)),ISNUMBER(MATCH(C5,'June 14'!$F$2:$F$300,0))),AND(ISNUMBER(MATCH(D5,'June 14'!$H$2:$H$300,0)),(ISNUMBER(MATCH(E5,'June 14'!$G$2:$G$300,0))))),"Found","Not Found")</f>
        <v>Found</v>
      </c>
      <c r="H5" s="35" t="str">
        <f>IF(OR(OR(ISNUMBER(MATCH(C5,'June 15'!$E$2:$E$300,0)),ISNUMBER(MATCH(C5,'June 15'!$F$2:$F$300,0))),AND(ISNUMBER(MATCH(D5,'June 15'!$H$2:$H$300,0)),(ISNUMBER(MATCH(E5,'June 15'!$G$2:$G$300,0))))),"Found","Not Found")</f>
        <v>Not Found</v>
      </c>
      <c r="I5" s="33" t="str">
        <f>IF(OR(OR(ISNUMBER(MATCH(C5,'June 16'!$E$2:$E$300,0)),ISNUMBER(MATCH(C5,'June 16'!$F$2:$F$300,0))),AND(ISNUMBER(MATCH(D5,'June 16'!$H$2:$H$300,0)),(ISNUMBER(MATCH(E5,'June 16'!$G$2:$G$300,0))))),"Found","Not Found")</f>
        <v>Not Found</v>
      </c>
      <c r="J5" s="33" t="str">
        <f>IF(OR(OR(ISNUMBER(MATCH(C5,'June 17'!$E$2:$E$300,0)),ISNUMBER(MATCH(C5,'June 17'!$F$2:$F$300,0))),AND(ISNUMBER(MATCH(D5,'June 17'!$H$2:$H$300,0)),(ISNUMBER(MATCH(E5,'June 17'!$G$2:$G$300,0))))),"Found","Not Found")</f>
        <v>Found</v>
      </c>
      <c r="K5" s="33" t="str">
        <f>IF(OR(OR(ISNUMBER(MATCH(C5,'June 18'!$E$2:$E$300,0)),ISNUMBER(MATCH(C5,'June 18'!$F$2:$F$300,0))),AND(ISNUMBER(MATCH(D5,'June 18'!$H$2:$H$300,0)),(ISNUMBER(MATCH(E5,'June 18'!$G$2:$G$300,0))))),"Found","Not Found")</f>
        <v>Not Found</v>
      </c>
      <c r="L5" s="33" t="str">
        <f>IF(OR(OR(ISNUMBER(MATCH(C5,'June 19'!$E$2:$E$300,0)),ISNUMBER(MATCH(C5,'June 19'!$F$2:$F$300,0))),AND(ISNUMBER(MATCH(D5,'June 19'!$H$2:$H$300,0)),(ISNUMBER(MATCH(E5,'June 19'!$G$2:$G$300,0))))),"Found","Not Found")</f>
        <v>Not Found</v>
      </c>
      <c r="M5" s="36">
        <f t="shared" si="0"/>
        <v>2</v>
      </c>
      <c r="N5" s="34" t="s">
        <v>1431</v>
      </c>
      <c r="O5" s="30" t="str">
        <f t="shared" si="1"/>
        <v>No</v>
      </c>
    </row>
    <row r="6" spans="2:15" ht="15" customHeight="1">
      <c r="B6" s="33" t="s">
        <v>971</v>
      </c>
      <c r="C6" s="27">
        <f>VLOOKUP(B6,'PKII Employee Details'!$A$2:$F$600,3,FALSE)</f>
        <v>505</v>
      </c>
      <c r="D6" s="34" t="s">
        <v>972</v>
      </c>
      <c r="E6" s="34" t="s">
        <v>973</v>
      </c>
      <c r="F6" s="33" t="str">
        <f>IF(OR(OR(ISNUMBER(MATCH(C6,'June 13'!$E$2:$E$300,0)),ISNUMBER(MATCH(C6,'June 13'!$F$2:$F$300,0))),AND(ISNUMBER(MATCH(D6,'June 13'!$H$2:$H$300,0)),(ISNUMBER(MATCH(E6,'June 13'!$G$2:$G$300,0))))),"Found","Not Found")</f>
        <v>Found</v>
      </c>
      <c r="G6" s="33" t="str">
        <f>IF(OR(OR(ISNUMBER(MATCH(C6,'June 14'!$E$2:$E$300,0)),ISNUMBER(MATCH(C6,'June 14'!$F$2:$F$300,0))),AND(ISNUMBER(MATCH(D6,'June 14'!$H$2:$H$300,0)),(ISNUMBER(MATCH(E6,'June 14'!$G$2:$G$300,0))))),"Found","Not Found")</f>
        <v>Found</v>
      </c>
      <c r="H6" s="35" t="str">
        <f>IF(OR(OR(ISNUMBER(MATCH(C6,'June 15'!$E$2:$E$300,0)),ISNUMBER(MATCH(C6,'June 15'!$F$2:$F$300,0))),AND(ISNUMBER(MATCH(D6,'June 15'!$H$2:$H$300,0)),(ISNUMBER(MATCH(E6,'June 15'!$G$2:$G$300,0))))),"Found","Not Found")</f>
        <v>Found</v>
      </c>
      <c r="I6" s="33" t="str">
        <f>IF(OR(OR(ISNUMBER(MATCH(C6,'June 16'!$E$2:$E$300,0)),ISNUMBER(MATCH(C6,'June 16'!$F$2:$F$300,0))),AND(ISNUMBER(MATCH(D6,'June 16'!$H$2:$H$300,0)),(ISNUMBER(MATCH(E6,'June 16'!$G$2:$G$300,0))))),"Found","Not Found")</f>
        <v>Found</v>
      </c>
      <c r="J6" s="33" t="str">
        <f>IF(OR(OR(ISNUMBER(MATCH(C6,'June 17'!$E$2:$E$300,0)),ISNUMBER(MATCH(C6,'June 17'!$F$2:$F$300,0))),AND(ISNUMBER(MATCH(D6,'June 17'!$H$2:$H$300,0)),(ISNUMBER(MATCH(E6,'June 17'!$G$2:$G$300,0))))),"Found","Not Found")</f>
        <v>Found</v>
      </c>
      <c r="K6" s="33" t="str">
        <f>IF(OR(OR(ISNUMBER(MATCH(C6,'June 18'!$E$2:$E$300,0)),ISNUMBER(MATCH(C6,'June 18'!$F$2:$F$300,0))),AND(ISNUMBER(MATCH(D6,'June 18'!$H$2:$H$300,0)),(ISNUMBER(MATCH(E6,'June 18'!$G$2:$G$300,0))))),"Found","Not Found")</f>
        <v>Found</v>
      </c>
      <c r="L6" s="33" t="str">
        <f>IF(OR(OR(ISNUMBER(MATCH(C6,'June 19'!$E$2:$E$300,0)),ISNUMBER(MATCH(C6,'June 19'!$F$2:$F$300,0))),AND(ISNUMBER(MATCH(D6,'June 19'!$H$2:$H$300,0)),(ISNUMBER(MATCH(E6,'June 19'!$G$2:$G$300,0))))),"Found","Not Found")</f>
        <v>Not Found</v>
      </c>
      <c r="M6" s="36">
        <f t="shared" si="0"/>
        <v>6</v>
      </c>
      <c r="N6" s="34" t="s">
        <v>1431</v>
      </c>
      <c r="O6" s="30" t="str">
        <f t="shared" si="1"/>
        <v>No</v>
      </c>
    </row>
    <row r="7" spans="2:15" ht="15" customHeight="1">
      <c r="B7" s="37" t="s">
        <v>353</v>
      </c>
      <c r="C7" s="27" t="str">
        <f>VLOOKUP(B7,'PKII Employee Details'!$A$2:$F$600,3,FALSE)</f>
        <v>C259</v>
      </c>
      <c r="D7" s="34" t="s">
        <v>355</v>
      </c>
      <c r="E7" s="26" t="s">
        <v>356</v>
      </c>
      <c r="F7" s="33" t="str">
        <f>IF(OR(OR(ISNUMBER(MATCH(C7,'June 13'!$E$2:$E$300,0)),ISNUMBER(MATCH(C7,'June 13'!$F$2:$F$300,0))),AND(ISNUMBER(MATCH(D7,'June 13'!$H$2:$H$300,0)),(ISNUMBER(MATCH(E7,'June 13'!$G$2:$G$300,0))))),"Found","Not Found")</f>
        <v>Found</v>
      </c>
      <c r="G7" s="33" t="str">
        <f>IF(OR(OR(ISNUMBER(MATCH(C7,'June 14'!$E$2:$E$300,0)),ISNUMBER(MATCH(C7,'June 14'!$F$2:$F$300,0))),AND(ISNUMBER(MATCH(D7,'June 14'!$H$2:$H$300,0)),(ISNUMBER(MATCH(E7,'June 14'!$G$2:$G$300,0))))),"Found","Not Found")</f>
        <v>Found</v>
      </c>
      <c r="H7" s="35" t="str">
        <f>IF(OR(OR(ISNUMBER(MATCH(C7,'June 15'!$E$2:$E$300,0)),ISNUMBER(MATCH(C7,'June 15'!$F$2:$F$300,0))),AND(ISNUMBER(MATCH(D7,'June 15'!$H$2:$H$300,0)),(ISNUMBER(MATCH(E7,'June 15'!$G$2:$G$300,0))))),"Found","Not Found")</f>
        <v>Found</v>
      </c>
      <c r="I7" s="33" t="str">
        <f>IF(OR(OR(ISNUMBER(MATCH(C7,'June 16'!$E$2:$E$300,0)),ISNUMBER(MATCH(C7,'June 16'!$F$2:$F$300,0))),AND(ISNUMBER(MATCH(D7,'June 16'!$H$2:$H$300,0)),(ISNUMBER(MATCH(E7,'June 16'!$G$2:$G$300,0))))),"Found","Not Found")</f>
        <v>Found</v>
      </c>
      <c r="J7" s="33" t="str">
        <f>IF(OR(OR(ISNUMBER(MATCH(C7,'June 17'!$E$2:$E$300,0)),ISNUMBER(MATCH(C7,'June 17'!$F$2:$F$300,0))),AND(ISNUMBER(MATCH(D7,'June 17'!$H$2:$H$300,0)),(ISNUMBER(MATCH(E7,'June 17'!$G$2:$G$300,0))))),"Found","Not Found")</f>
        <v>Found</v>
      </c>
      <c r="K7" s="33" t="str">
        <f>IF(OR(OR(ISNUMBER(MATCH(C7,'June 18'!$E$2:$E$300,0)),ISNUMBER(MATCH(C7,'June 18'!$F$2:$F$300,0))),AND(ISNUMBER(MATCH(D7,'June 18'!$H$2:$H$300,0)),(ISNUMBER(MATCH(E7,'June 18'!$G$2:$G$300,0))))),"Found","Not Found")</f>
        <v>Found</v>
      </c>
      <c r="L7" s="33" t="str">
        <f>IF(OR(OR(ISNUMBER(MATCH(C7,'June 19'!$E$2:$E$300,0)),ISNUMBER(MATCH(C7,'June 19'!$F$2:$F$300,0))),AND(ISNUMBER(MATCH(D7,'June 19'!$H$2:$H$300,0)),(ISNUMBER(MATCH(E7,'June 19'!$G$2:$G$300,0))))),"Found","Not Found")</f>
        <v>Not Found</v>
      </c>
      <c r="M7" s="36">
        <f t="shared" si="0"/>
        <v>6</v>
      </c>
      <c r="N7" s="34" t="s">
        <v>1431</v>
      </c>
      <c r="O7" s="30" t="str">
        <f t="shared" si="1"/>
        <v>No</v>
      </c>
    </row>
    <row r="8" spans="2:15" ht="15" customHeight="1">
      <c r="B8" s="37" t="s">
        <v>1278</v>
      </c>
      <c r="C8" s="27">
        <v>480</v>
      </c>
      <c r="D8" s="34" t="s">
        <v>1276</v>
      </c>
      <c r="E8" s="33" t="s">
        <v>1275</v>
      </c>
      <c r="F8" s="33" t="str">
        <f>IF(OR(OR(ISNUMBER(MATCH(C8,'June 13'!$E$2:$E$300,0)),ISNUMBER(MATCH(C8,'June 13'!$F$2:$F$300,0))),AND(ISNUMBER(MATCH(D8,'June 13'!$H$2:$H$300,0)),(ISNUMBER(MATCH(E8,'June 13'!$G$2:$G$300,0))))),"Found","Not Found")</f>
        <v>Not Found</v>
      </c>
      <c r="G8" s="33" t="str">
        <f>IF(OR(OR(ISNUMBER(MATCH(C8,'June 14'!$E$2:$E$300,0)),ISNUMBER(MATCH(C8,'June 14'!$F$2:$F$300,0))),AND(ISNUMBER(MATCH(D8,'June 14'!$H$2:$H$300,0)),(ISNUMBER(MATCH(E8,'June 14'!$G$2:$G$300,0))))),"Found","Not Found")</f>
        <v>Found</v>
      </c>
      <c r="H8" s="35" t="str">
        <f>IF(OR(OR(ISNUMBER(MATCH(C8,'June 15'!$E$2:$E$300,0)),ISNUMBER(MATCH(C8,'June 15'!$F$2:$F$300,0))),AND(ISNUMBER(MATCH(D8,'June 15'!$H$2:$H$300,0)),(ISNUMBER(MATCH(E8,'June 15'!$G$2:$G$300,0))))),"Found","Not Found")</f>
        <v>Found</v>
      </c>
      <c r="I8" s="33" t="str">
        <f>IF(OR(OR(ISNUMBER(MATCH(C8,'June 16'!$E$2:$E$300,0)),ISNUMBER(MATCH(C8,'June 16'!$F$2:$F$300,0))),AND(ISNUMBER(MATCH(D8,'June 16'!$H$2:$H$300,0)),(ISNUMBER(MATCH(E8,'June 16'!$G$2:$G$300,0))))),"Found","Not Found")</f>
        <v>Not Found</v>
      </c>
      <c r="J8" s="33" t="str">
        <f>IF(OR(OR(ISNUMBER(MATCH(C8,'June 17'!$E$2:$E$300,0)),ISNUMBER(MATCH(C8,'June 17'!$F$2:$F$300,0))),AND(ISNUMBER(MATCH(D8,'June 17'!$H$2:$H$300,0)),(ISNUMBER(MATCH(E8,'June 17'!$G$2:$G$300,0))))),"Found","Not Found")</f>
        <v>Found</v>
      </c>
      <c r="K8" s="33" t="str">
        <f>IF(OR(OR(ISNUMBER(MATCH(C8,'June 18'!$E$2:$E$300,0)),ISNUMBER(MATCH(C8,'June 18'!$F$2:$F$300,0))),AND(ISNUMBER(MATCH(D8,'June 18'!$H$2:$H$300,0)),(ISNUMBER(MATCH(E8,'June 18'!$G$2:$G$300,0))))),"Found","Not Found")</f>
        <v>Found</v>
      </c>
      <c r="L8" s="33" t="str">
        <f>IF(OR(OR(ISNUMBER(MATCH(C8,'June 19'!$E$2:$E$300,0)),ISNUMBER(MATCH(C8,'June 19'!$F$2:$F$300,0))),AND(ISNUMBER(MATCH(D8,'June 19'!$H$2:$H$300,0)),(ISNUMBER(MATCH(E8,'June 19'!$G$2:$G$300,0))))),"Found","Not Found")</f>
        <v>Not Found</v>
      </c>
      <c r="M8" s="36">
        <f t="shared" si="0"/>
        <v>4</v>
      </c>
      <c r="N8" s="34" t="s">
        <v>1431</v>
      </c>
      <c r="O8" s="30" t="str">
        <f t="shared" si="1"/>
        <v>No</v>
      </c>
    </row>
    <row r="9" spans="2:15" ht="15" customHeight="1">
      <c r="B9" s="33" t="s">
        <v>1081</v>
      </c>
      <c r="C9" s="27" t="str">
        <f>VLOOKUP(B9,'PKII Employee Details'!$A$2:$F$600,3,FALSE)</f>
        <v>C767</v>
      </c>
      <c r="D9" s="34" t="s">
        <v>63</v>
      </c>
      <c r="E9" s="26" t="s">
        <v>62</v>
      </c>
      <c r="F9" s="33" t="str">
        <f>IF(OR(OR(ISNUMBER(MATCH(C9,'June 13'!$E$2:$E$300,0)),ISNUMBER(MATCH(C9,'June 13'!$F$2:$F$300,0))),AND(ISNUMBER(MATCH(D9,'June 13'!$H$2:$H$300,0)),(ISNUMBER(MATCH(E9,'June 13'!$G$2:$G$300,0))))),"Found","Not Found")</f>
        <v>Found</v>
      </c>
      <c r="G9" s="33" t="str">
        <f>IF(OR(OR(ISNUMBER(MATCH(C9,'June 14'!$E$2:$E$300,0)),ISNUMBER(MATCH(C9,'June 14'!$F$2:$F$300,0))),AND(ISNUMBER(MATCH(D9,'June 14'!$H$2:$H$300,0)),(ISNUMBER(MATCH(E9,'June 14'!$G$2:$G$300,0))))),"Found","Not Found")</f>
        <v>Not Found</v>
      </c>
      <c r="H9" s="35" t="str">
        <f>IF(OR(OR(ISNUMBER(MATCH(C9,'June 15'!$E$2:$E$300,0)),ISNUMBER(MATCH(C9,'June 15'!$F$2:$F$300,0))),AND(ISNUMBER(MATCH(D9,'June 15'!$H$2:$H$300,0)),(ISNUMBER(MATCH(E9,'June 15'!$G$2:$G$300,0))))),"Found","Not Found")</f>
        <v>Not Found</v>
      </c>
      <c r="I9" s="33" t="str">
        <f>IF(OR(OR(ISNUMBER(MATCH(C9,'June 16'!$E$2:$E$300,0)),ISNUMBER(MATCH(C9,'June 16'!$F$2:$F$300,0))),AND(ISNUMBER(MATCH(D9,'June 16'!$H$2:$H$300,0)),(ISNUMBER(MATCH(E9,'June 16'!$G$2:$G$300,0))))),"Found","Not Found")</f>
        <v>Found</v>
      </c>
      <c r="J9" s="33" t="str">
        <f>IF(OR(OR(ISNUMBER(MATCH(C9,'June 17'!$E$2:$E$300,0)),ISNUMBER(MATCH(C9,'June 17'!$F$2:$F$300,0))),AND(ISNUMBER(MATCH(D9,'June 17'!$H$2:$H$300,0)),(ISNUMBER(MATCH(E9,'June 17'!$G$2:$G$300,0))))),"Found","Not Found")</f>
        <v>Not Found</v>
      </c>
      <c r="K9" s="33" t="str">
        <f>IF(OR(OR(ISNUMBER(MATCH(C9,'June 18'!$E$2:$E$300,0)),ISNUMBER(MATCH(C9,'June 18'!$F$2:$F$300,0))),AND(ISNUMBER(MATCH(D9,'June 18'!$H$2:$H$300,0)),(ISNUMBER(MATCH(E9,'June 18'!$G$2:$G$300,0))))),"Found","Not Found")</f>
        <v>Found</v>
      </c>
      <c r="L9" s="33" t="str">
        <f>IF(OR(OR(ISNUMBER(MATCH(C9,'June 19'!$E$2:$E$300,0)),ISNUMBER(MATCH(C9,'June 19'!$F$2:$F$300,0))),AND(ISNUMBER(MATCH(D9,'June 19'!$H$2:$H$300,0)),(ISNUMBER(MATCH(E9,'June 19'!$G$2:$G$300,0))))),"Found","Not Found")</f>
        <v>Not Found</v>
      </c>
      <c r="M9" s="36">
        <f t="shared" si="0"/>
        <v>3</v>
      </c>
      <c r="N9" s="34" t="s">
        <v>1431</v>
      </c>
      <c r="O9" s="30" t="str">
        <f t="shared" si="1"/>
        <v>No</v>
      </c>
    </row>
    <row r="10" spans="2:15" ht="15" customHeight="1">
      <c r="B10" s="33" t="s">
        <v>725</v>
      </c>
      <c r="C10" s="27" t="str">
        <f>VLOOKUP(B10,'PKII Employee Details'!$A$2:$F$600,3,FALSE)</f>
        <v>C652</v>
      </c>
      <c r="D10" s="34" t="s">
        <v>48</v>
      </c>
      <c r="E10" s="26" t="s">
        <v>47</v>
      </c>
      <c r="F10" s="33" t="str">
        <f>IF(OR(OR(ISNUMBER(MATCH(C10,'June 13'!$E$2:$E$300,0)),ISNUMBER(MATCH(C10,'June 13'!$F$2:$F$300,0))),AND(ISNUMBER(MATCH(D10,'June 13'!$H$2:$H$300,0)),(ISNUMBER(MATCH(E10,'June 13'!$G$2:$G$300,0))))),"Found","Not Found")</f>
        <v>Found</v>
      </c>
      <c r="G10" s="33" t="str">
        <f>IF(OR(OR(ISNUMBER(MATCH(C10,'June 14'!$E$2:$E$300,0)),ISNUMBER(MATCH(C10,'June 14'!$F$2:$F$300,0))),AND(ISNUMBER(MATCH(D10,'June 14'!$H$2:$H$300,0)),(ISNUMBER(MATCH(E10,'June 14'!$G$2:$G$300,0))))),"Found","Not Found")</f>
        <v>Found</v>
      </c>
      <c r="H10" s="35" t="str">
        <f>IF(OR(OR(ISNUMBER(MATCH(C10,'June 15'!$E$2:$E$300,0)),ISNUMBER(MATCH(C10,'June 15'!$F$2:$F$300,0))),AND(ISNUMBER(MATCH(D10,'June 15'!$H$2:$H$300,0)),(ISNUMBER(MATCH(E10,'June 15'!$G$2:$G$300,0))))),"Found","Not Found")</f>
        <v>Not Found</v>
      </c>
      <c r="I10" s="33" t="str">
        <f>IF(OR(OR(ISNUMBER(MATCH(C10,'June 16'!$E$2:$E$300,0)),ISNUMBER(MATCH(C10,'June 16'!$F$2:$F$300,0))),AND(ISNUMBER(MATCH(D10,'June 16'!$H$2:$H$300,0)),(ISNUMBER(MATCH(E10,'June 16'!$G$2:$G$300,0))))),"Found","Not Found")</f>
        <v>Found</v>
      </c>
      <c r="J10" s="33" t="str">
        <f>IF(OR(OR(ISNUMBER(MATCH(C10,'June 17'!$E$2:$E$300,0)),ISNUMBER(MATCH(C10,'June 17'!$F$2:$F$300,0))),AND(ISNUMBER(MATCH(D10,'June 17'!$H$2:$H$300,0)),(ISNUMBER(MATCH(E10,'June 17'!$G$2:$G$300,0))))),"Found","Not Found")</f>
        <v>Found</v>
      </c>
      <c r="K10" s="33" t="str">
        <f>IF(OR(OR(ISNUMBER(MATCH(C10,'June 18'!$E$2:$E$300,0)),ISNUMBER(MATCH(C10,'June 18'!$F$2:$F$300,0))),AND(ISNUMBER(MATCH(D10,'June 18'!$H$2:$H$300,0)),(ISNUMBER(MATCH(E10,'June 18'!$G$2:$G$300,0))))),"Found","Not Found")</f>
        <v>Found</v>
      </c>
      <c r="L10" s="33" t="str">
        <f>IF(OR(OR(ISNUMBER(MATCH(C10,'June 19'!$E$2:$E$300,0)),ISNUMBER(MATCH(C10,'June 19'!$F$2:$F$300,0))),AND(ISNUMBER(MATCH(D10,'June 19'!$H$2:$H$300,0)),(ISNUMBER(MATCH(E10,'June 19'!$G$2:$G$300,0))))),"Found","Not Found")</f>
        <v>Found</v>
      </c>
      <c r="M10" s="36">
        <f t="shared" si="0"/>
        <v>6</v>
      </c>
      <c r="N10" s="34" t="s">
        <v>1431</v>
      </c>
      <c r="O10" s="30" t="str">
        <f t="shared" si="1"/>
        <v>No</v>
      </c>
    </row>
    <row r="11" spans="2:15" ht="15" customHeight="1">
      <c r="B11" s="33" t="s">
        <v>415</v>
      </c>
      <c r="C11" s="27" t="str">
        <f>VLOOKUP(B11,'PKII Employee Details'!$A$2:$F$600,3,FALSE)</f>
        <v>C764</v>
      </c>
      <c r="D11" s="34" t="s">
        <v>129</v>
      </c>
      <c r="E11" s="26" t="s">
        <v>128</v>
      </c>
      <c r="F11" s="33" t="str">
        <f>IF(OR(OR(ISNUMBER(MATCH(C11,'June 13'!$E$2:$E$300,0)),ISNUMBER(MATCH(C11,'June 13'!$F$2:$F$300,0))),AND(ISNUMBER(MATCH(D11,'June 13'!$H$2:$H$300,0)),(ISNUMBER(MATCH(E11,'June 13'!$G$2:$G$300,0))))),"Found","Not Found")</f>
        <v>Not Found</v>
      </c>
      <c r="G11" s="33" t="str">
        <f>IF(OR(OR(ISNUMBER(MATCH(C11,'June 14'!$E$2:$E$300,0)),ISNUMBER(MATCH(C11,'June 14'!$F$2:$F$300,0))),AND(ISNUMBER(MATCH(D11,'June 14'!$H$2:$H$300,0)),(ISNUMBER(MATCH(E11,'June 14'!$G$2:$G$300,0))))),"Found","Not Found")</f>
        <v>Found</v>
      </c>
      <c r="H11" s="35" t="str">
        <f>IF(OR(OR(ISNUMBER(MATCH(C11,'June 15'!$E$2:$E$300,0)),ISNUMBER(MATCH(C11,'June 15'!$F$2:$F$300,0))),AND(ISNUMBER(MATCH(D11,'June 15'!$H$2:$H$300,0)),(ISNUMBER(MATCH(E11,'June 15'!$G$2:$G$300,0))))),"Found","Not Found")</f>
        <v>Found</v>
      </c>
      <c r="I11" s="33" t="str">
        <f>IF(OR(OR(ISNUMBER(MATCH(C11,'June 16'!$E$2:$E$300,0)),ISNUMBER(MATCH(C11,'June 16'!$F$2:$F$300,0))),AND(ISNUMBER(MATCH(D11,'June 16'!$H$2:$H$300,0)),(ISNUMBER(MATCH(E11,'June 16'!$G$2:$G$300,0))))),"Found","Not Found")</f>
        <v>Found</v>
      </c>
      <c r="J11" s="33" t="str">
        <f>IF(OR(OR(ISNUMBER(MATCH(C11,'June 17'!$E$2:$E$300,0)),ISNUMBER(MATCH(C11,'June 17'!$F$2:$F$300,0))),AND(ISNUMBER(MATCH(D11,'June 17'!$H$2:$H$300,0)),(ISNUMBER(MATCH(E11,'June 17'!$G$2:$G$300,0))))),"Found","Not Found")</f>
        <v>Found</v>
      </c>
      <c r="K11" s="33" t="str">
        <f>IF(OR(OR(ISNUMBER(MATCH(C11,'June 18'!$E$2:$E$300,0)),ISNUMBER(MATCH(C11,'June 18'!$F$2:$F$300,0))),AND(ISNUMBER(MATCH(D11,'June 18'!$H$2:$H$300,0)),(ISNUMBER(MATCH(E11,'June 18'!$G$2:$G$300,0))))),"Found","Not Found")</f>
        <v>Found</v>
      </c>
      <c r="L11" s="33" t="str">
        <f>IF(OR(OR(ISNUMBER(MATCH(C11,'June 19'!$E$2:$E$300,0)),ISNUMBER(MATCH(C11,'June 19'!$F$2:$F$300,0))),AND(ISNUMBER(MATCH(D11,'June 19'!$H$2:$H$300,0)),(ISNUMBER(MATCH(E11,'June 19'!$G$2:$G$300,0))))),"Found","Not Found")</f>
        <v>Found</v>
      </c>
      <c r="M11" s="36">
        <f t="shared" si="0"/>
        <v>6</v>
      </c>
      <c r="N11" s="34" t="s">
        <v>1431</v>
      </c>
      <c r="O11" s="30" t="str">
        <f t="shared" si="1"/>
        <v>No</v>
      </c>
    </row>
    <row r="12" spans="2:15" ht="15" customHeight="1">
      <c r="B12" s="33" t="s">
        <v>531</v>
      </c>
      <c r="C12" s="27" t="str">
        <f>VLOOKUP(B12,'PKII Employee Details'!$A$2:$F$600,3,FALSE)</f>
        <v>C508</v>
      </c>
      <c r="D12" s="34" t="s">
        <v>529</v>
      </c>
      <c r="E12" s="26" t="s">
        <v>533</v>
      </c>
      <c r="F12" s="33" t="str">
        <f>IF(OR(OR(ISNUMBER(MATCH(C12,'June 13'!$E$2:$E$300,0)),ISNUMBER(MATCH(C12,'June 13'!$F$2:$F$300,0))),AND(ISNUMBER(MATCH(D12,'June 13'!$H$2:$H$300,0)),(ISNUMBER(MATCH(E12,'June 13'!$G$2:$G$300,0))))),"Found","Not Found")</f>
        <v>Not Found</v>
      </c>
      <c r="G12" s="33" t="str">
        <f>IF(OR(OR(ISNUMBER(MATCH(C12,'June 14'!$E$2:$E$300,0)),ISNUMBER(MATCH(C12,'June 14'!$F$2:$F$300,0))),AND(ISNUMBER(MATCH(D12,'June 14'!$H$2:$H$300,0)),(ISNUMBER(MATCH(E12,'June 14'!$G$2:$G$300,0))))),"Found","Not Found")</f>
        <v>Not Found</v>
      </c>
      <c r="H12" s="35" t="str">
        <f>IF(OR(OR(ISNUMBER(MATCH(C12,'June 15'!$E$2:$E$300,0)),ISNUMBER(MATCH(C12,'June 15'!$F$2:$F$300,0))),AND(ISNUMBER(MATCH(D12,'June 15'!$H$2:$H$300,0)),(ISNUMBER(MATCH(E12,'June 15'!$G$2:$G$300,0))))),"Found","Not Found")</f>
        <v>Not Found</v>
      </c>
      <c r="I12" s="33" t="str">
        <f>IF(OR(OR(ISNUMBER(MATCH(C12,'June 16'!$E$2:$E$300,0)),ISNUMBER(MATCH(C12,'June 16'!$F$2:$F$300,0))),AND(ISNUMBER(MATCH(D12,'June 16'!$H$2:$H$300,0)),(ISNUMBER(MATCH(E12,'June 16'!$G$2:$G$300,0))))),"Found","Not Found")</f>
        <v>Not Found</v>
      </c>
      <c r="J12" s="33" t="str">
        <f>IF(OR(OR(ISNUMBER(MATCH(C12,'June 17'!$E$2:$E$300,0)),ISNUMBER(MATCH(C12,'June 17'!$F$2:$F$300,0))),AND(ISNUMBER(MATCH(D12,'June 17'!$H$2:$H$300,0)),(ISNUMBER(MATCH(E12,'June 17'!$G$2:$G$300,0))))),"Found","Not Found")</f>
        <v>Not Found</v>
      </c>
      <c r="K12" s="33" t="str">
        <f>IF(OR(OR(ISNUMBER(MATCH(C12,'June 18'!$E$2:$E$300,0)),ISNUMBER(MATCH(C12,'June 18'!$F$2:$F$300,0))),AND(ISNUMBER(MATCH(D12,'June 18'!$H$2:$H$300,0)),(ISNUMBER(MATCH(E12,'June 18'!$G$2:$G$300,0))))),"Found","Not Found")</f>
        <v>Not Found</v>
      </c>
      <c r="L12" s="33" t="str">
        <f>IF(OR(OR(ISNUMBER(MATCH(C12,'June 19'!$E$2:$E$300,0)),ISNUMBER(MATCH(C12,'June 19'!$F$2:$F$300,0))),AND(ISNUMBER(MATCH(D12,'June 19'!$H$2:$H$300,0)),(ISNUMBER(MATCH(E12,'June 19'!$G$2:$G$300,0))))),"Found","Not Found")</f>
        <v>Not Found</v>
      </c>
      <c r="M12" s="36">
        <f t="shared" si="0"/>
        <v>0</v>
      </c>
      <c r="N12" s="34" t="s">
        <v>1431</v>
      </c>
      <c r="O12" s="30" t="str">
        <f t="shared" si="1"/>
        <v>Yes</v>
      </c>
    </row>
    <row r="13" spans="2:15" ht="15" customHeight="1">
      <c r="B13" s="33" t="s">
        <v>819</v>
      </c>
      <c r="C13" s="27" t="str">
        <f>VLOOKUP(B13,'PKII Employee Details'!$A$2:$F$600,3,FALSE)</f>
        <v>C766</v>
      </c>
      <c r="D13" s="34" t="s">
        <v>92</v>
      </c>
      <c r="E13" s="26" t="s">
        <v>91</v>
      </c>
      <c r="F13" s="33" t="str">
        <f>IF(OR(OR(ISNUMBER(MATCH(C13,'June 13'!$E$2:$E$300,0)),ISNUMBER(MATCH(C13,'June 13'!$F$2:$F$300,0))),AND(ISNUMBER(MATCH(D13,'June 13'!$H$2:$H$300,0)),(ISNUMBER(MATCH(E13,'June 13'!$G$2:$G$300,0))))),"Found","Not Found")</f>
        <v>Found</v>
      </c>
      <c r="G13" s="33" t="str">
        <f>IF(OR(OR(ISNUMBER(MATCH(C13,'June 14'!$E$2:$E$300,0)),ISNUMBER(MATCH(C13,'June 14'!$F$2:$F$300,0))),AND(ISNUMBER(MATCH(D13,'June 14'!$H$2:$H$300,0)),(ISNUMBER(MATCH(E13,'June 14'!$G$2:$G$300,0))))),"Found","Not Found")</f>
        <v>Found</v>
      </c>
      <c r="H13" s="35" t="str">
        <f>IF(OR(OR(ISNUMBER(MATCH(C13,'June 15'!$E$2:$E$300,0)),ISNUMBER(MATCH(C13,'June 15'!$F$2:$F$300,0))),AND(ISNUMBER(MATCH(D13,'June 15'!$H$2:$H$300,0)),(ISNUMBER(MATCH(E13,'June 15'!$G$2:$G$300,0))))),"Found","Not Found")</f>
        <v>Not Found</v>
      </c>
      <c r="I13" s="33" t="str">
        <f>IF(OR(OR(ISNUMBER(MATCH(C13,'June 16'!$E$2:$E$300,0)),ISNUMBER(MATCH(C13,'June 16'!$F$2:$F$300,0))),AND(ISNUMBER(MATCH(D13,'June 16'!$H$2:$H$300,0)),(ISNUMBER(MATCH(E13,'June 16'!$G$2:$G$300,0))))),"Found","Not Found")</f>
        <v>Found</v>
      </c>
      <c r="J13" s="33" t="str">
        <f>IF(OR(OR(ISNUMBER(MATCH(C13,'June 17'!$E$2:$E$300,0)),ISNUMBER(MATCH(C13,'June 17'!$F$2:$F$300,0))),AND(ISNUMBER(MATCH(D13,'June 17'!$H$2:$H$300,0)),(ISNUMBER(MATCH(E13,'June 17'!$G$2:$G$300,0))))),"Found","Not Found")</f>
        <v>Not Found</v>
      </c>
      <c r="K13" s="33" t="str">
        <f>IF(OR(OR(ISNUMBER(MATCH(C13,'June 18'!$E$2:$E$300,0)),ISNUMBER(MATCH(C13,'June 18'!$F$2:$F$300,0))),AND(ISNUMBER(MATCH(D13,'June 18'!$H$2:$H$300,0)),(ISNUMBER(MATCH(E13,'June 18'!$G$2:$G$300,0))))),"Found","Not Found")</f>
        <v>Not Found</v>
      </c>
      <c r="L13" s="33" t="str">
        <f>IF(OR(OR(ISNUMBER(MATCH(C13,'June 19'!$E$2:$E$300,0)),ISNUMBER(MATCH(C13,'June 19'!$F$2:$F$300,0))),AND(ISNUMBER(MATCH(D13,'June 19'!$H$2:$H$300,0)),(ISNUMBER(MATCH(E13,'June 19'!$G$2:$G$300,0))))),"Found","Not Found")</f>
        <v>Not Found</v>
      </c>
      <c r="M13" s="36">
        <f t="shared" si="0"/>
        <v>3</v>
      </c>
      <c r="N13" s="34" t="s">
        <v>1431</v>
      </c>
      <c r="O13" s="30" t="str">
        <f t="shared" si="1"/>
        <v>Yes</v>
      </c>
    </row>
    <row r="14" spans="2:15" ht="15" customHeight="1">
      <c r="B14" s="33" t="s">
        <v>911</v>
      </c>
      <c r="C14" s="27" t="str">
        <f>VLOOKUP(B14,'PKII Employee Details'!$A$2:$F$600,3,FALSE)</f>
        <v>C768</v>
      </c>
      <c r="D14" s="34" t="s">
        <v>913</v>
      </c>
      <c r="E14" s="26" t="s">
        <v>914</v>
      </c>
      <c r="F14" s="33" t="str">
        <f>IF(OR(OR(ISNUMBER(MATCH(C14,'June 13'!$E$2:$E$300,0)),ISNUMBER(MATCH(C14,'June 13'!$F$2:$F$300,0))),AND(ISNUMBER(MATCH(D14,'June 13'!$H$2:$H$300,0)),(ISNUMBER(MATCH(E14,'June 13'!$G$2:$G$300,0))))),"Found","Not Found")</f>
        <v>Not Found</v>
      </c>
      <c r="G14" s="33" t="str">
        <f>IF(OR(OR(ISNUMBER(MATCH(C14,'June 14'!$E$2:$E$300,0)),ISNUMBER(MATCH(C14,'June 14'!$F$2:$F$300,0))),AND(ISNUMBER(MATCH(D14,'June 14'!$H$2:$H$300,0)),(ISNUMBER(MATCH(E14,'June 14'!$G$2:$G$300,0))))),"Found","Not Found")</f>
        <v>Not Found</v>
      </c>
      <c r="H14" s="35" t="str">
        <f>IF(OR(OR(ISNUMBER(MATCH(C14,'June 15'!$E$2:$E$300,0)),ISNUMBER(MATCH(C14,'June 15'!$F$2:$F$300,0))),AND(ISNUMBER(MATCH(D14,'June 15'!$H$2:$H$300,0)),(ISNUMBER(MATCH(E14,'June 15'!$G$2:$G$300,0))))),"Found","Not Found")</f>
        <v>Not Found</v>
      </c>
      <c r="I14" s="33" t="str">
        <f>IF(OR(OR(ISNUMBER(MATCH(C14,'June 16'!$E$2:$E$300,0)),ISNUMBER(MATCH(C14,'June 16'!$F$2:$F$300,0))),AND(ISNUMBER(MATCH(D14,'June 16'!$H$2:$H$300,0)),(ISNUMBER(MATCH(E14,'June 16'!$G$2:$G$300,0))))),"Found","Not Found")</f>
        <v>Not Found</v>
      </c>
      <c r="J14" s="33" t="str">
        <f>IF(OR(OR(ISNUMBER(MATCH(C14,'June 17'!$E$2:$E$300,0)),ISNUMBER(MATCH(C14,'June 17'!$F$2:$F$300,0))),AND(ISNUMBER(MATCH(D14,'June 17'!$H$2:$H$300,0)),(ISNUMBER(MATCH(E14,'June 17'!$G$2:$G$300,0))))),"Found","Not Found")</f>
        <v>Not Found</v>
      </c>
      <c r="K14" s="33" t="str">
        <f>IF(OR(OR(ISNUMBER(MATCH(C14,'June 18'!$E$2:$E$300,0)),ISNUMBER(MATCH(C14,'June 18'!$F$2:$F$300,0))),AND(ISNUMBER(MATCH(D14,'June 18'!$H$2:$H$300,0)),(ISNUMBER(MATCH(E14,'June 18'!$G$2:$G$300,0))))),"Found","Not Found")</f>
        <v>Not Found</v>
      </c>
      <c r="L14" s="33" t="str">
        <f>IF(OR(OR(ISNUMBER(MATCH(C14,'June 19'!$E$2:$E$300,0)),ISNUMBER(MATCH(C14,'June 19'!$F$2:$F$300,0))),AND(ISNUMBER(MATCH(D14,'June 19'!$H$2:$H$300,0)),(ISNUMBER(MATCH(E14,'June 19'!$G$2:$G$300,0))))),"Found","Not Found")</f>
        <v>Not Found</v>
      </c>
      <c r="M14" s="36">
        <f t="shared" si="0"/>
        <v>0</v>
      </c>
      <c r="N14" s="34" t="s">
        <v>1431</v>
      </c>
      <c r="O14" s="30" t="str">
        <f t="shared" si="1"/>
        <v>Yes</v>
      </c>
    </row>
    <row r="15" spans="2:15" ht="15" customHeight="1">
      <c r="B15" s="33" t="s">
        <v>697</v>
      </c>
      <c r="C15" s="27" t="str">
        <f>VLOOKUP(B15,'PKII Employee Details'!$A$2:$F$600,3,FALSE)</f>
        <v>C771</v>
      </c>
      <c r="D15" s="34" t="s">
        <v>699</v>
      </c>
      <c r="E15" s="26" t="s">
        <v>700</v>
      </c>
      <c r="F15" s="33" t="str">
        <f>IF(OR(OR(ISNUMBER(MATCH(C15,'June 13'!$E$2:$E$300,0)),ISNUMBER(MATCH(C15,'June 13'!$F$2:$F$300,0))),AND(ISNUMBER(MATCH(D15,'June 13'!$H$2:$H$300,0)),(ISNUMBER(MATCH(E15,'June 13'!$G$2:$G$300,0))))),"Found","Not Found")</f>
        <v>Not Found</v>
      </c>
      <c r="G15" s="33" t="str">
        <f>IF(OR(OR(ISNUMBER(MATCH(C15,'June 14'!$E$2:$E$300,0)),ISNUMBER(MATCH(C15,'June 14'!$F$2:$F$300,0))),AND(ISNUMBER(MATCH(D15,'June 14'!$H$2:$H$300,0)),(ISNUMBER(MATCH(E15,'June 14'!$G$2:$G$300,0))))),"Found","Not Found")</f>
        <v>Not Found</v>
      </c>
      <c r="H15" s="35" t="str">
        <f>IF(OR(OR(ISNUMBER(MATCH(C15,'June 15'!$E$2:$E$300,0)),ISNUMBER(MATCH(C15,'June 15'!$F$2:$F$300,0))),AND(ISNUMBER(MATCH(D15,'June 15'!$H$2:$H$300,0)),(ISNUMBER(MATCH(E15,'June 15'!$G$2:$G$300,0))))),"Found","Not Found")</f>
        <v>Not Found</v>
      </c>
      <c r="I15" s="33" t="str">
        <f>IF(OR(OR(ISNUMBER(MATCH(C15,'June 16'!$E$2:$E$300,0)),ISNUMBER(MATCH(C15,'June 16'!$F$2:$F$300,0))),AND(ISNUMBER(MATCH(D15,'June 16'!$H$2:$H$300,0)),(ISNUMBER(MATCH(E15,'June 16'!$G$2:$G$300,0))))),"Found","Not Found")</f>
        <v>Not Found</v>
      </c>
      <c r="J15" s="33" t="str">
        <f>IF(OR(OR(ISNUMBER(MATCH(C15,'June 17'!$E$2:$E$300,0)),ISNUMBER(MATCH(C15,'June 17'!$F$2:$F$300,0))),AND(ISNUMBER(MATCH(D15,'June 17'!$H$2:$H$300,0)),(ISNUMBER(MATCH(E15,'June 17'!$G$2:$G$300,0))))),"Found","Not Found")</f>
        <v>Not Found</v>
      </c>
      <c r="K15" s="33" t="str">
        <f>IF(OR(OR(ISNUMBER(MATCH(C15,'June 18'!$E$2:$E$300,0)),ISNUMBER(MATCH(C15,'June 18'!$F$2:$F$300,0))),AND(ISNUMBER(MATCH(D15,'June 18'!$H$2:$H$300,0)),(ISNUMBER(MATCH(E15,'June 18'!$G$2:$G$300,0))))),"Found","Not Found")</f>
        <v>Not Found</v>
      </c>
      <c r="L15" s="33" t="str">
        <f>IF(OR(OR(ISNUMBER(MATCH(C15,'June 19'!$E$2:$E$300,0)),ISNUMBER(MATCH(C15,'June 19'!$F$2:$F$300,0))),AND(ISNUMBER(MATCH(D15,'June 19'!$H$2:$H$300,0)),(ISNUMBER(MATCH(E15,'June 19'!$G$2:$G$300,0))))),"Found","Not Found")</f>
        <v>Not Found</v>
      </c>
      <c r="M15" s="36">
        <f t="shared" si="0"/>
        <v>0</v>
      </c>
      <c r="N15" s="34" t="s">
        <v>1431</v>
      </c>
      <c r="O15" s="30" t="str">
        <f t="shared" si="1"/>
        <v>Yes</v>
      </c>
    </row>
    <row r="16" spans="2:15" ht="15" customHeight="1">
      <c r="B16" s="33" t="s">
        <v>244</v>
      </c>
      <c r="C16" s="27" t="str">
        <f>VLOOKUP(B16,'PKII Employee Details'!$A$2:$F$600,3,FALSE)</f>
        <v>C775</v>
      </c>
      <c r="D16" s="34" t="s">
        <v>246</v>
      </c>
      <c r="E16" s="26" t="s">
        <v>247</v>
      </c>
      <c r="F16" s="33" t="str">
        <f>IF(OR(OR(ISNUMBER(MATCH(C16,'June 13'!$E$2:$E$300,0)),ISNUMBER(MATCH(C16,'June 13'!$F$2:$F$300,0))),AND(ISNUMBER(MATCH(D16,'June 13'!$H$2:$H$300,0)),(ISNUMBER(MATCH(E16,'June 13'!$G$2:$G$300,0))))),"Found","Not Found")</f>
        <v>Not Found</v>
      </c>
      <c r="G16" s="33" t="str">
        <f>IF(OR(OR(ISNUMBER(MATCH(C16,'June 14'!$E$2:$E$300,0)),ISNUMBER(MATCH(C16,'June 14'!$F$2:$F$300,0))),AND(ISNUMBER(MATCH(D16,'June 14'!$H$2:$H$300,0)),(ISNUMBER(MATCH(E16,'June 14'!$G$2:$G$300,0))))),"Found","Not Found")</f>
        <v>Not Found</v>
      </c>
      <c r="H16" s="35" t="str">
        <f>IF(OR(OR(ISNUMBER(MATCH(C16,'June 15'!$E$2:$E$300,0)),ISNUMBER(MATCH(C16,'June 15'!$F$2:$F$300,0))),AND(ISNUMBER(MATCH(D16,'June 15'!$H$2:$H$300,0)),(ISNUMBER(MATCH(E16,'June 15'!$G$2:$G$300,0))))),"Found","Not Found")</f>
        <v>Not Found</v>
      </c>
      <c r="I16" s="33" t="str">
        <f>IF(OR(OR(ISNUMBER(MATCH(C16,'June 16'!$E$2:$E$300,0)),ISNUMBER(MATCH(C16,'June 16'!$F$2:$F$300,0))),AND(ISNUMBER(MATCH(D16,'June 16'!$H$2:$H$300,0)),(ISNUMBER(MATCH(E16,'June 16'!$G$2:$G$300,0))))),"Found","Not Found")</f>
        <v>Not Found</v>
      </c>
      <c r="J16" s="33" t="str">
        <f>IF(OR(OR(ISNUMBER(MATCH(C16,'June 17'!$E$2:$E$300,0)),ISNUMBER(MATCH(C16,'June 17'!$F$2:$F$300,0))),AND(ISNUMBER(MATCH(D16,'June 17'!$H$2:$H$300,0)),(ISNUMBER(MATCH(E16,'June 17'!$G$2:$G$300,0))))),"Found","Not Found")</f>
        <v>Not Found</v>
      </c>
      <c r="K16" s="33" t="str">
        <f>IF(OR(OR(ISNUMBER(MATCH(C16,'June 18'!$E$2:$E$300,0)),ISNUMBER(MATCH(C16,'June 18'!$F$2:$F$300,0))),AND(ISNUMBER(MATCH(D16,'June 18'!$H$2:$H$300,0)),(ISNUMBER(MATCH(E16,'June 18'!$G$2:$G$300,0))))),"Found","Not Found")</f>
        <v>Not Found</v>
      </c>
      <c r="L16" s="33" t="str">
        <f>IF(OR(OR(ISNUMBER(MATCH(C16,'June 19'!$E$2:$E$300,0)),ISNUMBER(MATCH(C16,'June 19'!$F$2:$F$300,0))),AND(ISNUMBER(MATCH(D16,'June 19'!$H$2:$H$300,0)),(ISNUMBER(MATCH(E16,'June 19'!$G$2:$G$300,0))))),"Found","Not Found")</f>
        <v>Not Found</v>
      </c>
      <c r="M16" s="36">
        <f t="shared" si="0"/>
        <v>0</v>
      </c>
      <c r="N16" s="34" t="s">
        <v>1431</v>
      </c>
      <c r="O16" s="30" t="str">
        <f t="shared" si="1"/>
        <v>Yes</v>
      </c>
    </row>
    <row r="17" spans="1:15" ht="15" customHeight="1">
      <c r="B17" s="33" t="s">
        <v>495</v>
      </c>
      <c r="C17" s="27" t="s">
        <v>153</v>
      </c>
      <c r="D17" s="34" t="s">
        <v>1433</v>
      </c>
      <c r="E17" s="26" t="s">
        <v>493</v>
      </c>
      <c r="F17" s="33" t="str">
        <f>IF(OR(OR(ISNUMBER(MATCH(C17,'June 13'!$E$2:$E$300,0)),ISNUMBER(MATCH(C17,'June 13'!$F$2:$F$300,0))),AND(ISNUMBER(MATCH(D17,'June 13'!$H$2:$H$300,0)),(ISNUMBER(MATCH(E17,'June 13'!$G$2:$G$300,0))))),"Found","Not Found")</f>
        <v>Not Found</v>
      </c>
      <c r="G17" s="33" t="str">
        <f>IF(OR(OR(ISNUMBER(MATCH(C17,'June 14'!$E$2:$E$300,0)),ISNUMBER(MATCH(C17,'June 14'!$F$2:$F$300,0))),AND(ISNUMBER(MATCH(D17,'June 14'!$H$2:$H$300,0)),(ISNUMBER(MATCH(E17,'June 14'!$G$2:$G$300,0))))),"Found","Not Found")</f>
        <v>Not Found</v>
      </c>
      <c r="H17" s="35" t="str">
        <f>IF(OR(OR(ISNUMBER(MATCH(C17,'June 15'!$E$2:$E$300,0)),ISNUMBER(MATCH(C17,'June 15'!$F$2:$F$300,0))),AND(ISNUMBER(MATCH(D17,'June 15'!$H$2:$H$300,0)),(ISNUMBER(MATCH(E17,'June 15'!$G$2:$G$300,0))))),"Found","Not Found")</f>
        <v>Found</v>
      </c>
      <c r="I17" s="33" t="str">
        <f>IF(OR(OR(ISNUMBER(MATCH(C17,'June 16'!$E$2:$E$300,0)),ISNUMBER(MATCH(C17,'June 16'!$F$2:$F$300,0))),AND(ISNUMBER(MATCH(D17,'June 16'!$H$2:$H$300,0)),(ISNUMBER(MATCH(E17,'June 16'!$G$2:$G$300,0))))),"Found","Not Found")</f>
        <v>Found</v>
      </c>
      <c r="J17" s="33" t="str">
        <f>IF(OR(OR(ISNUMBER(MATCH(C17,'June 17'!$E$2:$E$300,0)),ISNUMBER(MATCH(C17,'June 17'!$F$2:$F$300,0))),AND(ISNUMBER(MATCH(D17,'June 17'!$H$2:$H$300,0)),(ISNUMBER(MATCH(E17,'June 17'!$G$2:$G$300,0))))),"Found","Not Found")</f>
        <v>Found</v>
      </c>
      <c r="K17" s="33" t="str">
        <f>IF(OR(OR(ISNUMBER(MATCH(C17,'June 18'!$E$2:$E$300,0)),ISNUMBER(MATCH(C17,'June 18'!$F$2:$F$300,0))),AND(ISNUMBER(MATCH(D17,'June 18'!$H$2:$H$300,0)),(ISNUMBER(MATCH(E17,'June 18'!$G$2:$G$300,0))))),"Found","Not Found")</f>
        <v>Not Found</v>
      </c>
      <c r="L17" s="33" t="str">
        <f>IF(OR(OR(ISNUMBER(MATCH(C17,'June 19'!$E$2:$E$300,0)),ISNUMBER(MATCH(C17,'June 19'!$F$2:$F$300,0))),AND(ISNUMBER(MATCH(D17,'June 19'!$H$2:$H$300,0)),(ISNUMBER(MATCH(E17,'June 19'!$G$2:$G$300,0))))),"Found","Not Found")</f>
        <v>Found</v>
      </c>
      <c r="M17" s="36">
        <f t="shared" si="0"/>
        <v>4</v>
      </c>
      <c r="N17" s="34" t="s">
        <v>1431</v>
      </c>
      <c r="O17" s="30" t="str">
        <f t="shared" si="1"/>
        <v>No</v>
      </c>
    </row>
    <row r="18" spans="1:15" ht="15" customHeight="1">
      <c r="B18" s="33" t="s">
        <v>1434</v>
      </c>
      <c r="C18" s="27" t="s">
        <v>56</v>
      </c>
      <c r="D18" s="34" t="s">
        <v>981</v>
      </c>
      <c r="E18" s="39" t="s">
        <v>1365</v>
      </c>
      <c r="F18" s="33" t="str">
        <f>IF(OR(OR(ISNUMBER(MATCH(C18,'June 13'!$E$2:$E$300,0)),ISNUMBER(MATCH(C18,'June 13'!$F$2:$F$300,0))),AND(ISNUMBER(MATCH(D18,'June 13'!$H$2:$H$300,0)),(ISNUMBER(MATCH(E18,'June 13'!$G$2:$G$300,0))))),"Found","Not Found")</f>
        <v>Found</v>
      </c>
      <c r="G18" s="33" t="str">
        <f>IF(OR(OR(ISNUMBER(MATCH(C18,'June 14'!$E$2:$E$300,0)),ISNUMBER(MATCH(C18,'June 14'!$F$2:$F$300,0))),AND(ISNUMBER(MATCH(D18,'June 14'!$H$2:$H$300,0)),(ISNUMBER(MATCH(E18,'June 14'!$G$2:$G$300,0))))),"Found","Not Found")</f>
        <v>Found</v>
      </c>
      <c r="H18" s="35" t="str">
        <f>IF(OR(OR(ISNUMBER(MATCH(C18,'June 15'!$E$2:$E$300,0)),ISNUMBER(MATCH(C18,'June 15'!$F$2:$F$300,0))),AND(ISNUMBER(MATCH(D18,'June 15'!$H$2:$H$300,0)),(ISNUMBER(MATCH(E18,'June 15'!$G$2:$G$300,0))))),"Found","Not Found")</f>
        <v>Found</v>
      </c>
      <c r="I18" s="33" t="str">
        <f>IF(OR(OR(ISNUMBER(MATCH(C18,'June 16'!$E$2:$E$300,0)),ISNUMBER(MATCH(C18,'June 16'!$F$2:$F$300,0))),AND(ISNUMBER(MATCH(D18,'June 16'!$H$2:$H$300,0)),(ISNUMBER(MATCH(E18,'June 16'!$G$2:$G$300,0))))),"Found","Not Found")</f>
        <v>Found</v>
      </c>
      <c r="J18" s="33" t="str">
        <f>IF(OR(OR(ISNUMBER(MATCH(C18,'June 17'!$E$2:$E$300,0)),ISNUMBER(MATCH(C18,'June 17'!$F$2:$F$300,0))),AND(ISNUMBER(MATCH(D18,'June 17'!$H$2:$H$300,0)),(ISNUMBER(MATCH(E18,'June 17'!$G$2:$G$300,0))))),"Found","Not Found")</f>
        <v>Not Found</v>
      </c>
      <c r="K18" s="33" t="str">
        <f>IF(OR(OR(ISNUMBER(MATCH(C18,'June 18'!$E$2:$E$300,0)),ISNUMBER(MATCH(C18,'June 18'!$F$2:$F$300,0))),AND(ISNUMBER(MATCH(D18,'June 18'!$H$2:$H$300,0)),(ISNUMBER(MATCH(E18,'June 18'!$G$2:$G$300,0))))),"Found","Not Found")</f>
        <v>Not Found</v>
      </c>
      <c r="L18" s="33" t="str">
        <f>IF(OR(OR(ISNUMBER(MATCH(C18,'June 19'!$E$2:$E$300,0)),ISNUMBER(MATCH(C18,'June 19'!$F$2:$F$300,0))),AND(ISNUMBER(MATCH(D18,'June 19'!$H$2:$H$300,0)),(ISNUMBER(MATCH(E18,'June 19'!$G$2:$G$300,0))))),"Found","Not Found")</f>
        <v>Not Found</v>
      </c>
      <c r="M18" s="36">
        <f t="shared" si="0"/>
        <v>4</v>
      </c>
      <c r="N18" s="34"/>
      <c r="O18" s="30" t="str">
        <f t="shared" si="1"/>
        <v>Yes</v>
      </c>
    </row>
    <row r="19" spans="1:15" ht="15" customHeight="1">
      <c r="B19" s="33" t="s">
        <v>1223</v>
      </c>
      <c r="C19" s="27" t="s">
        <v>84</v>
      </c>
      <c r="D19" s="34" t="s">
        <v>1224</v>
      </c>
      <c r="E19" s="40" t="s">
        <v>1225</v>
      </c>
      <c r="F19" s="33" t="str">
        <f>IF(OR(OR(ISNUMBER(MATCH(C19,'June 13'!$E$2:$E$300,0)),ISNUMBER(MATCH(C19,'June 13'!$F$2:$F$300,0))),AND(ISNUMBER(MATCH(D19,'June 13'!$H$2:$H$300,0)),(ISNUMBER(MATCH(E19,'June 13'!$G$2:$G$300,0))))),"Found","Not Found")</f>
        <v>Found</v>
      </c>
      <c r="G19" s="33" t="str">
        <f>IF(OR(OR(ISNUMBER(MATCH(C19,'June 14'!$E$2:$E$300,0)),ISNUMBER(MATCH(C19,'June 14'!$F$2:$F$300,0))),AND(ISNUMBER(MATCH(D19,'June 14'!$H$2:$H$300,0)),(ISNUMBER(MATCH(E19,'June 14'!$G$2:$G$300,0))))),"Found","Not Found")</f>
        <v>Found</v>
      </c>
      <c r="H19" s="35" t="str">
        <f>IF(OR(OR(ISNUMBER(MATCH(C19,'June 15'!$E$2:$E$300,0)),ISNUMBER(MATCH(C19,'June 15'!$F$2:$F$300,0))),AND(ISNUMBER(MATCH(D19,'June 15'!$H$2:$H$300,0)),(ISNUMBER(MATCH(E19,'June 15'!$G$2:$G$300,0))))),"Found","Not Found")</f>
        <v>Found</v>
      </c>
      <c r="I19" s="33" t="str">
        <f>IF(OR(OR(ISNUMBER(MATCH(C19,'June 16'!$E$2:$E$300,0)),ISNUMBER(MATCH(C19,'June 16'!$F$2:$F$300,0))),AND(ISNUMBER(MATCH(D19,'June 16'!$H$2:$H$300,0)),(ISNUMBER(MATCH(E19,'June 16'!$G$2:$G$300,0))))),"Found","Not Found")</f>
        <v>Found</v>
      </c>
      <c r="J19" s="33" t="str">
        <f>IF(OR(OR(ISNUMBER(MATCH(C19,'June 17'!$E$2:$E$300,0)),ISNUMBER(MATCH(C19,'June 17'!$F$2:$F$300,0))),AND(ISNUMBER(MATCH(D19,'June 17'!$H$2:$H$300,0)),(ISNUMBER(MATCH(E19,'June 17'!$G$2:$G$300,0))))),"Found","Not Found")</f>
        <v>Found</v>
      </c>
      <c r="K19" s="33" t="str">
        <f>IF(OR(OR(ISNUMBER(MATCH(C19,'June 18'!$E$2:$E$300,0)),ISNUMBER(MATCH(C19,'June 18'!$F$2:$F$300,0))),AND(ISNUMBER(MATCH(D19,'June 18'!$H$2:$H$300,0)),(ISNUMBER(MATCH(E19,'June 18'!$G$2:$G$300,0))))),"Found","Not Found")</f>
        <v>Found</v>
      </c>
      <c r="L19" s="33" t="str">
        <f>IF(OR(OR(ISNUMBER(MATCH(C19,'June 19'!$E$2:$E$300,0)),ISNUMBER(MATCH(C19,'June 19'!$F$2:$F$300,0))),AND(ISNUMBER(MATCH(D19,'June 19'!$H$2:$H$300,0)),(ISNUMBER(MATCH(E19,'June 19'!$G$2:$G$300,0))))),"Found","Not Found")</f>
        <v>Not Found</v>
      </c>
      <c r="M19" s="36">
        <f t="shared" si="0"/>
        <v>6</v>
      </c>
      <c r="N19" s="34" t="s">
        <v>1431</v>
      </c>
      <c r="O19" s="30" t="str">
        <f t="shared" si="1"/>
        <v>No</v>
      </c>
    </row>
    <row r="20" spans="1:15" ht="15" customHeight="1">
      <c r="B20" s="33" t="s">
        <v>1435</v>
      </c>
      <c r="C20" s="27"/>
      <c r="D20" s="34" t="s">
        <v>1436</v>
      </c>
      <c r="E20" s="41" t="s">
        <v>1437</v>
      </c>
      <c r="F20" s="33" t="str">
        <f>IF(OR(OR(ISNUMBER(MATCH(C20,'June 13'!$E$2:$E$300,0)),ISNUMBER(MATCH(C20,'June 13'!$F$2:$F$300,0))),AND(ISNUMBER(MATCH(D20,'June 13'!$H$2:$H$300,0)),(ISNUMBER(MATCH(E20,'June 13'!$G$2:$G$300,0))))),"Found","Not Found")</f>
        <v>Not Found</v>
      </c>
      <c r="G20" s="33" t="str">
        <f>IF(OR(OR(ISNUMBER(MATCH(C20,'June 14'!$E$2:$E$300,0)),ISNUMBER(MATCH(C20,'June 14'!$F$2:$F$300,0))),AND(ISNUMBER(MATCH(D20,'June 14'!$H$2:$H$300,0)),(ISNUMBER(MATCH(E20,'June 14'!$G$2:$G$300,0))))),"Found","Not Found")</f>
        <v>Not Found</v>
      </c>
      <c r="H20" s="35" t="str">
        <f>IF(OR(OR(ISNUMBER(MATCH(C20,'June 15'!$E$2:$E$300,0)),ISNUMBER(MATCH(C20,'June 15'!$F$2:$F$300,0))),AND(ISNUMBER(MATCH(D20,'June 15'!$H$2:$H$300,0)),(ISNUMBER(MATCH(E20,'June 15'!$G$2:$G$300,0))))),"Found","Not Found")</f>
        <v>Not Found</v>
      </c>
      <c r="I20" s="33" t="str">
        <f>IF(OR(OR(ISNUMBER(MATCH(C20,'June 16'!$E$2:$E$300,0)),ISNUMBER(MATCH(C20,'June 16'!$F$2:$F$300,0))),AND(ISNUMBER(MATCH(D20,'June 16'!$H$2:$H$300,0)),(ISNUMBER(MATCH(E20,'June 16'!$G$2:$G$300,0))))),"Found","Not Found")</f>
        <v>Not Found</v>
      </c>
      <c r="J20" s="33" t="str">
        <f>IF(OR(OR(ISNUMBER(MATCH(C20,'June 17'!$E$2:$E$300,0)),ISNUMBER(MATCH(C20,'June 17'!$F$2:$F$300,0))),AND(ISNUMBER(MATCH(D20,'June 17'!$H$2:$H$300,0)),(ISNUMBER(MATCH(E20,'June 17'!$G$2:$G$300,0))))),"Found","Not Found")</f>
        <v>Not Found</v>
      </c>
      <c r="K20" s="33" t="str">
        <f>IF(OR(OR(ISNUMBER(MATCH(C20,'June 18'!$E$2:$E$300,0)),ISNUMBER(MATCH(C20,'June 18'!$F$2:$F$300,0))),AND(ISNUMBER(MATCH(D20,'June 18'!$H$2:$H$300,0)),(ISNUMBER(MATCH(E20,'June 18'!$G$2:$G$300,0))))),"Found","Not Found")</f>
        <v>Not Found</v>
      </c>
      <c r="L20" s="33" t="str">
        <f>IF(OR(OR(ISNUMBER(MATCH(C20,'June 19'!$E$2:$E$300,0)),ISNUMBER(MATCH(C20,'June 19'!$F$2:$F$300,0))),AND(ISNUMBER(MATCH(D20,'June 19'!$H$2:$H$300,0)),(ISNUMBER(MATCH(E20,'June 19'!$G$2:$G$300,0))))),"Found","Not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1438</v>
      </c>
      <c r="C21" s="27"/>
      <c r="D21" s="34" t="s">
        <v>1439</v>
      </c>
      <c r="E21" s="42" t="s">
        <v>1440</v>
      </c>
      <c r="F21" s="33" t="str">
        <f>IF(OR(OR(ISNUMBER(MATCH(C21,'June 13'!$E$2:$E$300,0)),ISNUMBER(MATCH(C21,'June 13'!$F$2:$F$300,0))),AND(ISNUMBER(MATCH(D21,'June 13'!$H$2:$H$300,0)),(ISNUMBER(MATCH(E21,'June 13'!$G$2:$G$300,0))))),"Found","Not Found")</f>
        <v>Not Found</v>
      </c>
      <c r="G21" s="33" t="str">
        <f>IF(OR(OR(ISNUMBER(MATCH(C21,'June 14'!$E$2:$E$300,0)),ISNUMBER(MATCH(C21,'June 14'!$F$2:$F$300,0))),AND(ISNUMBER(MATCH(D21,'June 14'!$H$2:$H$300,0)),(ISNUMBER(MATCH(E21,'June 14'!$G$2:$G$300,0))))),"Found","Not Found")</f>
        <v>Not Found</v>
      </c>
      <c r="H21" s="35" t="str">
        <f>IF(OR(OR(ISNUMBER(MATCH(C21,'June 15'!$E$2:$E$300,0)),ISNUMBER(MATCH(C21,'June 15'!$F$2:$F$300,0))),AND(ISNUMBER(MATCH(D21,'June 15'!$H$2:$H$300,0)),(ISNUMBER(MATCH(E21,'June 15'!$G$2:$G$300,0))))),"Found","Not Found")</f>
        <v>Not Found</v>
      </c>
      <c r="I21" s="33" t="str">
        <f>IF(OR(OR(ISNUMBER(MATCH(C21,'June 16'!$E$2:$E$300,0)),ISNUMBER(MATCH(C21,'June 16'!$F$2:$F$300,0))),AND(ISNUMBER(MATCH(D21,'June 16'!$H$2:$H$300,0)),(ISNUMBER(MATCH(E21,'June 16'!$G$2:$G$300,0))))),"Found","Not Found")</f>
        <v>Not Found</v>
      </c>
      <c r="J21" s="33" t="str">
        <f>IF(OR(OR(ISNUMBER(MATCH(C21,'June 17'!$E$2:$E$300,0)),ISNUMBER(MATCH(C21,'June 17'!$F$2:$F$300,0))),AND(ISNUMBER(MATCH(D21,'June 17'!$H$2:$H$300,0)),(ISNUMBER(MATCH(E21,'June 17'!$G$2:$G$300,0))))),"Found","Not Found")</f>
        <v>Not Found</v>
      </c>
      <c r="K21" s="33" t="str">
        <f>IF(OR(OR(ISNUMBER(MATCH(C21,'June 18'!$E$2:$E$300,0)),ISNUMBER(MATCH(C21,'June 18'!$F$2:$F$300,0))),AND(ISNUMBER(MATCH(D21,'June 18'!$H$2:$H$300,0)),(ISNUMBER(MATCH(E21,'June 18'!$G$2:$G$300,0))))),"Found","Not Found")</f>
        <v>Not Found</v>
      </c>
      <c r="L21" s="33" t="str">
        <f>IF(OR(OR(ISNUMBER(MATCH(C21,'June 19'!$E$2:$E$300,0)),ISNUMBER(MATCH(C21,'June 19'!$F$2:$F$300,0))),AND(ISNUMBER(MATCH(D21,'June 19'!$H$2:$H$300,0)),(ISNUMBER(MATCH(E21,'June 19'!$G$2:$G$300,0))))),"Found","Not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1441</v>
      </c>
      <c r="C22" s="27"/>
      <c r="D22" s="34" t="s">
        <v>977</v>
      </c>
      <c r="E22" s="43" t="s">
        <v>978</v>
      </c>
      <c r="F22" s="33" t="str">
        <f>IF(OR(OR(ISNUMBER(MATCH(C22,'June 13'!$E$2:$E$300,0)),ISNUMBER(MATCH(C22,'June 13'!$F$2:$F$300,0))),AND(ISNUMBER(MATCH(D22,'June 13'!$H$2:$H$300,0)),(ISNUMBER(MATCH(E22,'June 13'!$G$2:$G$300,0))))),"Found","Not Found")</f>
        <v>Not Found</v>
      </c>
      <c r="G22" s="33" t="str">
        <f>IF(OR(OR(ISNUMBER(MATCH(C22,'June 14'!$E$2:$E$300,0)),ISNUMBER(MATCH(C22,'June 14'!$F$2:$F$300,0))),AND(ISNUMBER(MATCH(D22,'June 14'!$H$2:$H$300,0)),(ISNUMBER(MATCH(E22,'June 14'!$G$2:$G$300,0))))),"Found","Not Found")</f>
        <v>Not Found</v>
      </c>
      <c r="H22" s="35" t="str">
        <f>IF(OR(OR(ISNUMBER(MATCH(C22,'June 15'!$E$2:$E$300,0)),ISNUMBER(MATCH(C22,'June 15'!$F$2:$F$300,0))),AND(ISNUMBER(MATCH(D22,'June 15'!$H$2:$H$300,0)),(ISNUMBER(MATCH(E22,'June 15'!$G$2:$G$300,0))))),"Found","Not Found")</f>
        <v>Not Found</v>
      </c>
      <c r="I22" s="33" t="str">
        <f>IF(OR(OR(ISNUMBER(MATCH(C22,'June 16'!$E$2:$E$300,0)),ISNUMBER(MATCH(C22,'June 16'!$F$2:$F$300,0))),AND(ISNUMBER(MATCH(D22,'June 16'!$H$2:$H$300,0)),(ISNUMBER(MATCH(E22,'June 16'!$G$2:$G$300,0))))),"Found","Not Found")</f>
        <v>Not Found</v>
      </c>
      <c r="J22" s="33" t="str">
        <f>IF(OR(OR(ISNUMBER(MATCH(C22,'June 17'!$E$2:$E$300,0)),ISNUMBER(MATCH(C22,'June 17'!$F$2:$F$300,0))),AND(ISNUMBER(MATCH(D22,'June 17'!$H$2:$H$300,0)),(ISNUMBER(MATCH(E22,'June 17'!$G$2:$G$300,0))))),"Found","Not Found")</f>
        <v>Not Found</v>
      </c>
      <c r="K22" s="33" t="str">
        <f>IF(OR(OR(ISNUMBER(MATCH(C22,'June 18'!$E$2:$E$300,0)),ISNUMBER(MATCH(C22,'June 18'!$F$2:$F$300,0))),AND(ISNUMBER(MATCH(D22,'June 18'!$H$2:$H$300,0)),(ISNUMBER(MATCH(E22,'June 18'!$G$2:$G$300,0))))),"Found","Not Found")</f>
        <v>Not Found</v>
      </c>
      <c r="L22" s="33" t="str">
        <f>IF(OR(OR(ISNUMBER(MATCH(C22,'June 19'!$E$2:$E$300,0)),ISNUMBER(MATCH(C22,'June 19'!$F$2:$F$300,0))),AND(ISNUMBER(MATCH(D22,'June 19'!$H$2:$H$300,0)),(ISNUMBER(MATCH(E22,'June 19'!$G$2:$G$300,0))))),"Found","Not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1442</v>
      </c>
      <c r="C23" s="27"/>
      <c r="D23" s="34" t="s">
        <v>1443</v>
      </c>
      <c r="E23" s="44" t="s">
        <v>1444</v>
      </c>
      <c r="F23" s="33" t="str">
        <f>IF(OR(OR(ISNUMBER(MATCH(C23,'June 13'!$E$2:$E$300,0)),ISNUMBER(MATCH(C23,'June 13'!$F$2:$F$300,0))),AND(ISNUMBER(MATCH(D23,'June 13'!$H$2:$H$300,0)),(ISNUMBER(MATCH(E23,'June 13'!$G$2:$G$300,0))))),"Found","Not Found")</f>
        <v>Not Found</v>
      </c>
      <c r="G23" s="33" t="str">
        <f>IF(OR(OR(ISNUMBER(MATCH(C23,'June 14'!$E$2:$E$300,0)),ISNUMBER(MATCH(C23,'June 14'!$F$2:$F$300,0))),AND(ISNUMBER(MATCH(D23,'June 14'!$H$2:$H$300,0)),(ISNUMBER(MATCH(E23,'June 14'!$G$2:$G$300,0))))),"Found","Not Found")</f>
        <v>Not Found</v>
      </c>
      <c r="H23" s="35" t="str">
        <f>IF(OR(OR(ISNUMBER(MATCH(C23,'June 15'!$E$2:$E$300,0)),ISNUMBER(MATCH(C23,'June 15'!$F$2:$F$300,0))),AND(ISNUMBER(MATCH(D23,'June 15'!$H$2:$H$300,0)),(ISNUMBER(MATCH(E23,'June 15'!$G$2:$G$300,0))))),"Found","Not Found")</f>
        <v>Not Found</v>
      </c>
      <c r="I23" s="33" t="str">
        <f>IF(OR(OR(ISNUMBER(MATCH(C23,'June 16'!$E$2:$E$300,0)),ISNUMBER(MATCH(C23,'June 16'!$F$2:$F$300,0))),AND(ISNUMBER(MATCH(D23,'June 16'!$H$2:$H$300,0)),(ISNUMBER(MATCH(E23,'June 16'!$G$2:$G$300,0))))),"Found","Not Found")</f>
        <v>Not Found</v>
      </c>
      <c r="J23" s="33" t="str">
        <f>IF(OR(OR(ISNUMBER(MATCH(C23,'June 17'!$E$2:$E$300,0)),ISNUMBER(MATCH(C23,'June 17'!$F$2:$F$300,0))),AND(ISNUMBER(MATCH(D23,'June 17'!$H$2:$H$300,0)),(ISNUMBER(MATCH(E23,'June 17'!$G$2:$G$300,0))))),"Found","Not Found")</f>
        <v>Not Found</v>
      </c>
      <c r="K23" s="33" t="str">
        <f>IF(OR(OR(ISNUMBER(MATCH(C23,'June 18'!$E$2:$E$300,0)),ISNUMBER(MATCH(C23,'June 18'!$F$2:$F$300,0))),AND(ISNUMBER(MATCH(D23,'June 18'!$H$2:$H$300,0)),(ISNUMBER(MATCH(E23,'June 18'!$G$2:$G$300,0))))),"Found","Not Found")</f>
        <v>Not Found</v>
      </c>
      <c r="L23" s="33" t="str">
        <f>IF(OR(OR(ISNUMBER(MATCH(C23,'June 19'!$E$2:$E$300,0)),ISNUMBER(MATCH(C23,'June 19'!$F$2:$F$300,0))),AND(ISNUMBER(MATCH(D23,'June 19'!$H$2:$H$300,0)),(ISNUMBER(MATCH(E23,'June 19'!$G$2:$G$300,0))))),"Found","Not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1445</v>
      </c>
      <c r="C24" s="27"/>
      <c r="D24" s="34" t="s">
        <v>1446</v>
      </c>
      <c r="E24" s="44" t="s">
        <v>1447</v>
      </c>
      <c r="F24" s="33" t="str">
        <f>IF(OR(OR(ISNUMBER(MATCH(C24,'June 13'!$E$2:$E$300,0)),ISNUMBER(MATCH(C24,'June 13'!$F$2:$F$300,0))),AND(ISNUMBER(MATCH(D24,'June 13'!$H$2:$H$300,0)),(ISNUMBER(MATCH(E24,'June 13'!$G$2:$G$300,0))))),"Found","Not Found")</f>
        <v>Not Found</v>
      </c>
      <c r="G24" s="33" t="str">
        <f>IF(OR(OR(ISNUMBER(MATCH(C24,'June 14'!$E$2:$E$300,0)),ISNUMBER(MATCH(C24,'June 14'!$F$2:$F$300,0))),AND(ISNUMBER(MATCH(D24,'June 14'!$H$2:$H$300,0)),(ISNUMBER(MATCH(E24,'June 14'!$G$2:$G$300,0))))),"Found","Not Found")</f>
        <v>Not Found</v>
      </c>
      <c r="H24" s="35" t="str">
        <f>IF(OR(OR(ISNUMBER(MATCH(C24,'June 15'!$E$2:$E$300,0)),ISNUMBER(MATCH(C24,'June 15'!$F$2:$F$300,0))),AND(ISNUMBER(MATCH(D24,'June 15'!$H$2:$H$300,0)),(ISNUMBER(MATCH(E24,'June 15'!$G$2:$G$300,0))))),"Found","Not Found")</f>
        <v>Not Found</v>
      </c>
      <c r="I24" s="33" t="str">
        <f>IF(OR(OR(ISNUMBER(MATCH(C24,'June 16'!$E$2:$E$300,0)),ISNUMBER(MATCH(C24,'June 16'!$F$2:$F$300,0))),AND(ISNUMBER(MATCH(D24,'June 16'!$H$2:$H$300,0)),(ISNUMBER(MATCH(E24,'June 16'!$G$2:$G$300,0))))),"Found","Not Found")</f>
        <v>Not Found</v>
      </c>
      <c r="J24" s="33" t="str">
        <f>IF(OR(OR(ISNUMBER(MATCH(C24,'June 17'!$E$2:$E$300,0)),ISNUMBER(MATCH(C24,'June 17'!$F$2:$F$300,0))),AND(ISNUMBER(MATCH(D24,'June 17'!$H$2:$H$300,0)),(ISNUMBER(MATCH(E24,'June 17'!$G$2:$G$300,0))))),"Found","Not Found")</f>
        <v>Not Found</v>
      </c>
      <c r="K24" s="33" t="str">
        <f>IF(OR(OR(ISNUMBER(MATCH(C24,'June 18'!$E$2:$E$300,0)),ISNUMBER(MATCH(C24,'June 18'!$F$2:$F$300,0))),AND(ISNUMBER(MATCH(D24,'June 18'!$H$2:$H$300,0)),(ISNUMBER(MATCH(E24,'June 18'!$G$2:$G$300,0))))),"Found","Not Found")</f>
        <v>Not Found</v>
      </c>
      <c r="L24" s="33" t="str">
        <f>IF(OR(OR(ISNUMBER(MATCH(C24,'June 19'!$E$2:$E$300,0)),ISNUMBER(MATCH(C24,'June 19'!$F$2:$F$300,0))),AND(ISNUMBER(MATCH(D24,'June 19'!$H$2:$H$300,0)),(ISNUMBER(MATCH(E24,'June 19'!$G$2:$G$300,0))))),"Found","Not Found")</f>
        <v>Not Found</v>
      </c>
      <c r="M24" s="36">
        <f t="shared" si="0"/>
        <v>0</v>
      </c>
      <c r="N24" s="34" t="s">
        <v>1448</v>
      </c>
      <c r="O24" s="30" t="str">
        <f t="shared" si="1"/>
        <v>Yes</v>
      </c>
    </row>
    <row r="25" spans="1:15" ht="15" customHeight="1">
      <c r="B25" s="33" t="s">
        <v>1449</v>
      </c>
      <c r="C25" s="27"/>
      <c r="D25" s="34" t="s">
        <v>1450</v>
      </c>
      <c r="E25" s="45" t="s">
        <v>1451</v>
      </c>
      <c r="F25" s="33" t="str">
        <f>IF(OR(OR(ISNUMBER(MATCH(C25,'June 13'!$E$2:$E$300,0)),ISNUMBER(MATCH(C25,'June 13'!$F$2:$F$300,0))),AND(ISNUMBER(MATCH(D25,'June 13'!$H$2:$H$300,0)),(ISNUMBER(MATCH(E25,'June 13'!$G$2:$G$300,0))))),"Found","Not Found")</f>
        <v>Not Found</v>
      </c>
      <c r="G25" s="33" t="str">
        <f>IF(OR(OR(ISNUMBER(MATCH(C25,'June 14'!$E$2:$E$300,0)),ISNUMBER(MATCH(C25,'June 14'!$F$2:$F$300,0))),AND(ISNUMBER(MATCH(D25,'June 14'!$H$2:$H$300,0)),(ISNUMBER(MATCH(E25,'June 14'!$G$2:$G$300,0))))),"Found","Not Found")</f>
        <v>Not Found</v>
      </c>
      <c r="H25" s="35" t="str">
        <f>IF(OR(OR(ISNUMBER(MATCH(C25,'June 15'!$E$2:$E$300,0)),ISNUMBER(MATCH(C25,'June 15'!$F$2:$F$300,0))),AND(ISNUMBER(MATCH(D25,'June 15'!$H$2:$H$300,0)),(ISNUMBER(MATCH(E25,'June 15'!$G$2:$G$300,0))))),"Found","Not Found")</f>
        <v>Not Found</v>
      </c>
      <c r="I25" s="33" t="str">
        <f>IF(OR(OR(ISNUMBER(MATCH(C25,'June 16'!$E$2:$E$300,0)),ISNUMBER(MATCH(C25,'June 16'!$F$2:$F$300,0))),AND(ISNUMBER(MATCH(D25,'June 16'!$H$2:$H$300,0)),(ISNUMBER(MATCH(E25,'June 16'!$G$2:$G$300,0))))),"Found","Not Found")</f>
        <v>Not Found</v>
      </c>
      <c r="J25" s="33" t="str">
        <f>IF(OR(OR(ISNUMBER(MATCH(C25,'June 17'!$E$2:$E$300,0)),ISNUMBER(MATCH(C25,'June 17'!$F$2:$F$300,0))),AND(ISNUMBER(MATCH(D25,'June 17'!$H$2:$H$300,0)),(ISNUMBER(MATCH(E25,'June 17'!$G$2:$G$300,0))))),"Found","Not Found")</f>
        <v>Not Found</v>
      </c>
      <c r="K25" s="33" t="str">
        <f>IF(OR(OR(ISNUMBER(MATCH(C25,'June 18'!$E$2:$E$300,0)),ISNUMBER(MATCH(C25,'June 18'!$F$2:$F$300,0))),AND(ISNUMBER(MATCH(D25,'June 18'!$H$2:$H$300,0)),(ISNUMBER(MATCH(E25,'June 18'!$G$2:$G$300,0))))),"Found","Not Found")</f>
        <v>Not Found</v>
      </c>
      <c r="L25" s="33" t="str">
        <f>IF(OR(OR(ISNUMBER(MATCH(C25,'June 19'!$E$2:$E$300,0)),ISNUMBER(MATCH(C25,'June 19'!$F$2:$F$300,0))),AND(ISNUMBER(MATCH(D25,'June 19'!$H$2:$H$300,0)),(ISNUMBER(MATCH(E25,'June 19'!$G$2:$G$300,0))))),"Found","Not Found")</f>
        <v>Not Found</v>
      </c>
      <c r="M25" s="36">
        <f t="shared" si="0"/>
        <v>0</v>
      </c>
      <c r="N25" s="34" t="s">
        <v>1448</v>
      </c>
      <c r="O25" s="30" t="str">
        <f t="shared" si="1"/>
        <v>Yes</v>
      </c>
    </row>
    <row r="26" spans="1:15" ht="15" customHeight="1">
      <c r="B26" s="33" t="s">
        <v>1452</v>
      </c>
      <c r="C26" s="27"/>
      <c r="D26" s="34" t="s">
        <v>1453</v>
      </c>
      <c r="E26" s="46" t="s">
        <v>1454</v>
      </c>
      <c r="F26" s="33" t="str">
        <f>IF(OR(OR(ISNUMBER(MATCH(C26,'June 13'!$E$2:$E$300,0)),ISNUMBER(MATCH(C26,'June 13'!$F$2:$F$300,0))),AND(ISNUMBER(MATCH(D26,'June 13'!$H$2:$H$300,0)),(ISNUMBER(MATCH(E26,'June 13'!$G$2:$G$300,0))))),"Found","Not Found")</f>
        <v>Not Found</v>
      </c>
      <c r="G26" s="33" t="str">
        <f>IF(OR(OR(ISNUMBER(MATCH(C26,'June 14'!$E$2:$E$300,0)),ISNUMBER(MATCH(C26,'June 14'!$F$2:$F$300,0))),AND(ISNUMBER(MATCH(D26,'June 14'!$H$2:$H$300,0)),(ISNUMBER(MATCH(E26,'June 14'!$G$2:$G$300,0))))),"Found","Not Found")</f>
        <v>Not Found</v>
      </c>
      <c r="H26" s="35" t="str">
        <f>IF(OR(OR(ISNUMBER(MATCH(C26,'June 15'!$E$2:$E$300,0)),ISNUMBER(MATCH(C26,'June 15'!$F$2:$F$300,0))),AND(ISNUMBER(MATCH(D26,'June 15'!$H$2:$H$300,0)),(ISNUMBER(MATCH(E26,'June 15'!$G$2:$G$300,0))))),"Found","Not Found")</f>
        <v>Not Found</v>
      </c>
      <c r="I26" s="33" t="str">
        <f>IF(OR(OR(ISNUMBER(MATCH(C26,'June 16'!$E$2:$E$300,0)),ISNUMBER(MATCH(C26,'June 16'!$F$2:$F$300,0))),AND(ISNUMBER(MATCH(D26,'June 16'!$H$2:$H$300,0)),(ISNUMBER(MATCH(E26,'June 16'!$G$2:$G$300,0))))),"Found","Not Found")</f>
        <v>Not Found</v>
      </c>
      <c r="J26" s="33" t="str">
        <f>IF(OR(OR(ISNUMBER(MATCH(C26,'June 17'!$E$2:$E$300,0)),ISNUMBER(MATCH(C26,'June 17'!$F$2:$F$300,0))),AND(ISNUMBER(MATCH(D26,'June 17'!$H$2:$H$300,0)),(ISNUMBER(MATCH(E26,'June 17'!$G$2:$G$300,0))))),"Found","Not Found")</f>
        <v>Not Found</v>
      </c>
      <c r="K26" s="33" t="str">
        <f>IF(OR(OR(ISNUMBER(MATCH(C26,'June 18'!$E$2:$E$300,0)),ISNUMBER(MATCH(C26,'June 18'!$F$2:$F$300,0))),AND(ISNUMBER(MATCH(D26,'June 18'!$H$2:$H$300,0)),(ISNUMBER(MATCH(E26,'June 18'!$G$2:$G$300,0))))),"Found","Not Found")</f>
        <v>Not Found</v>
      </c>
      <c r="L26" s="33" t="str">
        <f>IF(OR(OR(ISNUMBER(MATCH(C26,'June 19'!$E$2:$E$300,0)),ISNUMBER(MATCH(C26,'June 19'!$F$2:$F$300,0))),AND(ISNUMBER(MATCH(D26,'June 19'!$H$2:$H$300,0)),(ISNUMBER(MATCH(E26,'June 19'!$G$2:$G$300,0))))),"Found","Not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1455</v>
      </c>
      <c r="C27" s="27"/>
      <c r="D27" s="34" t="s">
        <v>1308</v>
      </c>
      <c r="E27" s="47" t="s">
        <v>1309</v>
      </c>
      <c r="F27" s="33" t="str">
        <f>IF(OR(OR(ISNUMBER(MATCH(C27,'June 13'!$E$2:$E$300,0)),ISNUMBER(MATCH(C27,'June 13'!$F$2:$F$300,0))),AND(ISNUMBER(MATCH(D27,'June 13'!$H$2:$H$300,0)),(ISNUMBER(MATCH(E27,'June 13'!$G$2:$G$300,0))))),"Found","Not Found")</f>
        <v>Not Found</v>
      </c>
      <c r="G27" s="33" t="str">
        <f>IF(OR(OR(ISNUMBER(MATCH(C27,'June 14'!$E$2:$E$300,0)),ISNUMBER(MATCH(C27,'June 14'!$F$2:$F$300,0))),AND(ISNUMBER(MATCH(D27,'June 14'!$H$2:$H$300,0)),(ISNUMBER(MATCH(E27,'June 14'!$G$2:$G$300,0))))),"Found","Not Found")</f>
        <v>Not Found</v>
      </c>
      <c r="H27" s="35" t="str">
        <f>IF(OR(OR(ISNUMBER(MATCH(C27,'June 15'!$E$2:$E$300,0)),ISNUMBER(MATCH(C27,'June 15'!$F$2:$F$300,0))),AND(ISNUMBER(MATCH(D27,'June 15'!$H$2:$H$300,0)),(ISNUMBER(MATCH(E27,'June 15'!$G$2:$G$300,0))))),"Found","Not Found")</f>
        <v>Not Found</v>
      </c>
      <c r="I27" s="33" t="str">
        <f>IF(OR(OR(ISNUMBER(MATCH(C27,'June 16'!$E$2:$E$300,0)),ISNUMBER(MATCH(C27,'June 16'!$F$2:$F$300,0))),AND(ISNUMBER(MATCH(D27,'June 16'!$H$2:$H$300,0)),(ISNUMBER(MATCH(E27,'June 16'!$G$2:$G$300,0))))),"Found","Not Found")</f>
        <v>Not Found</v>
      </c>
      <c r="J27" s="33" t="str">
        <f>IF(OR(OR(ISNUMBER(MATCH(C27,'June 17'!$E$2:$E$300,0)),ISNUMBER(MATCH(C27,'June 17'!$F$2:$F$300,0))),AND(ISNUMBER(MATCH(D27,'June 17'!$H$2:$H$300,0)),(ISNUMBER(MATCH(E27,'June 17'!$G$2:$G$300,0))))),"Found","Not Found")</f>
        <v>Not Found</v>
      </c>
      <c r="K27" s="33" t="str">
        <f>IF(OR(OR(ISNUMBER(MATCH(C27,'June 18'!$E$2:$E$300,0)),ISNUMBER(MATCH(C27,'June 18'!$F$2:$F$300,0))),AND(ISNUMBER(MATCH(D27,'June 18'!$H$2:$H$300,0)),(ISNUMBER(MATCH(E27,'June 18'!$G$2:$G$300,0))))),"Found","Not Found")</f>
        <v>Not Found</v>
      </c>
      <c r="L27" s="33" t="str">
        <f>IF(OR(OR(ISNUMBER(MATCH(C27,'June 19'!$E$2:$E$300,0)),ISNUMBER(MATCH(C27,'June 19'!$F$2:$F$300,0))),AND(ISNUMBER(MATCH(D27,'June 19'!$H$2:$H$300,0)),(ISNUMBER(MATCH(E27,'June 19'!$G$2:$G$300,0))))),"Found","Not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1456</v>
      </c>
      <c r="C28" s="27"/>
      <c r="D28" s="34" t="s">
        <v>1457</v>
      </c>
      <c r="E28" s="48" t="s">
        <v>1458</v>
      </c>
      <c r="F28" s="33" t="str">
        <f>IF(OR(OR(ISNUMBER(MATCH(C28,'June 13'!$E$2:$E$300,0)),ISNUMBER(MATCH(C28,'June 13'!$F$2:$F$300,0))),AND(ISNUMBER(MATCH(D28,'June 13'!$H$2:$H$300,0)),(ISNUMBER(MATCH(E28,'June 13'!$G$2:$G$300,0))))),"Found","Not Found")</f>
        <v>Not Found</v>
      </c>
      <c r="G28" s="33" t="str">
        <f>IF(OR(OR(ISNUMBER(MATCH(C28,'June 14'!$E$2:$E$300,0)),ISNUMBER(MATCH(C28,'June 14'!$F$2:$F$300,0))),AND(ISNUMBER(MATCH(D28,'June 14'!$H$2:$H$300,0)),(ISNUMBER(MATCH(E28,'June 14'!$G$2:$G$300,0))))),"Found","Not Found")</f>
        <v>Not Found</v>
      </c>
      <c r="H28" s="35" t="str">
        <f>IF(OR(OR(ISNUMBER(MATCH(C28,'June 15'!$E$2:$E$300,0)),ISNUMBER(MATCH(C28,'June 15'!$F$2:$F$300,0))),AND(ISNUMBER(MATCH(D28,'June 15'!$H$2:$H$300,0)),(ISNUMBER(MATCH(E28,'June 15'!$G$2:$G$300,0))))),"Found","Not Found")</f>
        <v>Not Found</v>
      </c>
      <c r="I28" s="33" t="str">
        <f>IF(OR(OR(ISNUMBER(MATCH(C28,'June 16'!$E$2:$E$300,0)),ISNUMBER(MATCH(C28,'June 16'!$F$2:$F$300,0))),AND(ISNUMBER(MATCH(D28,'June 16'!$H$2:$H$300,0)),(ISNUMBER(MATCH(E28,'June 16'!$G$2:$G$300,0))))),"Found","Not Found")</f>
        <v>Not Found</v>
      </c>
      <c r="J28" s="33" t="str">
        <f>IF(OR(OR(ISNUMBER(MATCH(C28,'June 17'!$E$2:$E$300,0)),ISNUMBER(MATCH(C28,'June 17'!$F$2:$F$300,0))),AND(ISNUMBER(MATCH(D28,'June 17'!$H$2:$H$300,0)),(ISNUMBER(MATCH(E28,'June 17'!$G$2:$G$300,0))))),"Found","Not Found")</f>
        <v>Not Found</v>
      </c>
      <c r="K28" s="33" t="str">
        <f>IF(OR(OR(ISNUMBER(MATCH(C28,'June 18'!$E$2:$E$300,0)),ISNUMBER(MATCH(C28,'June 18'!$F$2:$F$300,0))),AND(ISNUMBER(MATCH(D28,'June 18'!$H$2:$H$300,0)),(ISNUMBER(MATCH(E28,'June 18'!$G$2:$G$300,0))))),"Found","Not Found")</f>
        <v>Not Found</v>
      </c>
      <c r="L28" s="33" t="str">
        <f>IF(OR(OR(ISNUMBER(MATCH(C28,'June 19'!$E$2:$E$300,0)),ISNUMBER(MATCH(C28,'June 19'!$F$2:$F$300,0))),AND(ISNUMBER(MATCH(D28,'June 19'!$H$2:$H$300,0)),(ISNUMBER(MATCH(E28,'June 19'!$G$2:$G$300,0))))),"Found","Not Found")</f>
        <v>Not Found</v>
      </c>
      <c r="M28" s="36">
        <f t="shared" si="0"/>
        <v>0</v>
      </c>
      <c r="N28" s="34"/>
      <c r="O28" s="30" t="str">
        <f t="shared" si="1"/>
        <v>Yes</v>
      </c>
    </row>
    <row r="29" spans="1:15" ht="15" customHeight="1">
      <c r="B29" s="33" t="s">
        <v>986</v>
      </c>
      <c r="C29" s="27" t="str">
        <f>VLOOKUP(B29,'PKII Employee Details'!$A$2:$F$600,3,FALSE)</f>
        <v>C790</v>
      </c>
      <c r="D29" s="34" t="s">
        <v>988</v>
      </c>
      <c r="E29" s="49" t="s">
        <v>989</v>
      </c>
      <c r="F29" s="33" t="str">
        <f>IF(OR(OR(ISNUMBER(MATCH(C29,'June 13'!$E$2:$E$300,0)),ISNUMBER(MATCH(C29,'June 13'!$F$2:$F$300,0))),AND(ISNUMBER(MATCH(D29,'June 13'!$H$2:$H$300,0)),(ISNUMBER(MATCH(E29,'June 13'!$G$2:$G$300,0))))),"Found","Not Found")</f>
        <v>Not Found</v>
      </c>
      <c r="G29" s="33" t="str">
        <f>IF(OR(OR(ISNUMBER(MATCH(C29,'June 14'!$E$2:$E$300,0)),ISNUMBER(MATCH(C29,'June 14'!$F$2:$F$300,0))),AND(ISNUMBER(MATCH(D29,'June 14'!$H$2:$H$300,0)),(ISNUMBER(MATCH(E29,'June 14'!$G$2:$G$300,0))))),"Found","Not Found")</f>
        <v>Not Found</v>
      </c>
      <c r="H29" s="35" t="str">
        <f>IF(OR(OR(ISNUMBER(MATCH(C29,'June 15'!$E$2:$E$300,0)),ISNUMBER(MATCH(C29,'June 15'!$F$2:$F$300,0))),AND(ISNUMBER(MATCH(D29,'June 15'!$H$2:$H$300,0)),(ISNUMBER(MATCH(E29,'June 15'!$G$2:$G$300,0))))),"Found","Not Found")</f>
        <v>Not Found</v>
      </c>
      <c r="I29" s="33" t="str">
        <f>IF(OR(OR(ISNUMBER(MATCH(C29,'June 16'!$E$2:$E$300,0)),ISNUMBER(MATCH(C29,'June 16'!$F$2:$F$300,0))),AND(ISNUMBER(MATCH(D29,'June 16'!$H$2:$H$300,0)),(ISNUMBER(MATCH(E29,'June 16'!$G$2:$G$300,0))))),"Found","Not Found")</f>
        <v>Not Found</v>
      </c>
      <c r="J29" s="33" t="str">
        <f>IF(OR(OR(ISNUMBER(MATCH(C29,'June 17'!$E$2:$E$300,0)),ISNUMBER(MATCH(C29,'June 17'!$F$2:$F$300,0))),AND(ISNUMBER(MATCH(D29,'June 17'!$H$2:$H$300,0)),(ISNUMBER(MATCH(E29,'June 17'!$G$2:$G$300,0))))),"Found","Not Found")</f>
        <v>Not Found</v>
      </c>
      <c r="K29" s="33" t="str">
        <f>IF(OR(OR(ISNUMBER(MATCH(C29,'June 18'!$E$2:$E$300,0)),ISNUMBER(MATCH(C29,'June 18'!$F$2:$F$300,0))),AND(ISNUMBER(MATCH(D29,'June 18'!$H$2:$H$300,0)),(ISNUMBER(MATCH(E29,'June 18'!$G$2:$G$300,0))))),"Found","Not Found")</f>
        <v>Not Found</v>
      </c>
      <c r="L29" s="33" t="str">
        <f>IF(OR(OR(ISNUMBER(MATCH(C29,'June 19'!$E$2:$E$300,0)),ISNUMBER(MATCH(C29,'June 19'!$F$2:$F$300,0))),AND(ISNUMBER(MATCH(D29,'June 19'!$H$2:$H$300,0)),(ISNUMBER(MATCH(E29,'June 19'!$G$2:$G$300,0))))),"Found","Not Found")</f>
        <v>Not Found</v>
      </c>
      <c r="M29" s="36">
        <f t="shared" si="0"/>
        <v>0</v>
      </c>
      <c r="N29" s="34" t="s">
        <v>1431</v>
      </c>
      <c r="O29" s="30" t="str">
        <f t="shared" si="1"/>
        <v>Yes</v>
      </c>
    </row>
    <row r="30" spans="1:15" ht="15" customHeight="1">
      <c r="B30" s="33" t="s">
        <v>1459</v>
      </c>
      <c r="C30" s="27"/>
      <c r="D30" s="34" t="s">
        <v>52</v>
      </c>
      <c r="E30" s="50" t="s">
        <v>51</v>
      </c>
      <c r="F30" s="33" t="str">
        <f>IF(OR(OR(ISNUMBER(MATCH(C30,'June 13'!$E$2:$E$300,0)),ISNUMBER(MATCH(C30,'June 13'!$F$2:$F$300,0))),AND(ISNUMBER(MATCH(D30,'June 13'!$H$2:$H$300,0)),(ISNUMBER(MATCH(E30,'June 13'!$G$2:$G$300,0))))),"Found","Not Found")</f>
        <v>Found</v>
      </c>
      <c r="G30" s="33" t="str">
        <f>IF(OR(OR(ISNUMBER(MATCH(C30,'June 14'!$E$2:$E$300,0)),ISNUMBER(MATCH(C30,'June 14'!$F$2:$F$300,0))),AND(ISNUMBER(MATCH(D30,'June 14'!$H$2:$H$300,0)),(ISNUMBER(MATCH(E30,'June 14'!$G$2:$G$300,0))))),"Found","Not Found")</f>
        <v>Found</v>
      </c>
      <c r="H30" s="35" t="str">
        <f>IF(OR(OR(ISNUMBER(MATCH(C30,'June 15'!$E$2:$E$300,0)),ISNUMBER(MATCH(C30,'June 15'!$F$2:$F$300,0))),AND(ISNUMBER(MATCH(D30,'June 15'!$H$2:$H$300,0)),(ISNUMBER(MATCH(E30,'June 15'!$G$2:$G$300,0))))),"Found","Not Found")</f>
        <v>Found</v>
      </c>
      <c r="I30" s="33" t="str">
        <f>IF(OR(OR(ISNUMBER(MATCH(C30,'June 16'!$E$2:$E$300,0)),ISNUMBER(MATCH(C30,'June 16'!$F$2:$F$300,0))),AND(ISNUMBER(MATCH(D30,'June 16'!$H$2:$H$300,0)),(ISNUMBER(MATCH(E30,'June 16'!$G$2:$G$300,0))))),"Found","Not Found")</f>
        <v>Found</v>
      </c>
      <c r="J30" s="33" t="str">
        <f>IF(OR(OR(ISNUMBER(MATCH(C30,'June 17'!$E$2:$E$300,0)),ISNUMBER(MATCH(C30,'June 17'!$F$2:$F$300,0))),AND(ISNUMBER(MATCH(D30,'June 17'!$H$2:$H$300,0)),(ISNUMBER(MATCH(E30,'June 17'!$G$2:$G$300,0))))),"Found","Not Found")</f>
        <v>Found</v>
      </c>
      <c r="K30" s="33" t="str">
        <f>IF(OR(OR(ISNUMBER(MATCH(C30,'June 18'!$E$2:$E$300,0)),ISNUMBER(MATCH(C30,'June 18'!$F$2:$F$300,0))),AND(ISNUMBER(MATCH(D30,'June 18'!$H$2:$H$300,0)),(ISNUMBER(MATCH(E30,'June 18'!$G$2:$G$300,0))))),"Found","Not Found")</f>
        <v>Found</v>
      </c>
      <c r="L30" s="33" t="str">
        <f>IF(OR(OR(ISNUMBER(MATCH(C30,'June 19'!$E$2:$E$300,0)),ISNUMBER(MATCH(C30,'June 19'!$F$2:$F$300,0))),AND(ISNUMBER(MATCH(D30,'June 19'!$H$2:$H$300,0)),(ISNUMBER(MATCH(E30,'June 19'!$G$2:$G$300,0))))),"Found","Not Found")</f>
        <v>Found</v>
      </c>
      <c r="M30" s="36">
        <f t="shared" si="0"/>
        <v>7</v>
      </c>
      <c r="N30" s="34"/>
      <c r="O30" s="30" t="str">
        <f t="shared" si="1"/>
        <v>No</v>
      </c>
    </row>
    <row r="31" spans="1:15" ht="15" customHeight="1">
      <c r="B31" s="33" t="s">
        <v>1460</v>
      </c>
      <c r="C31" s="27"/>
      <c r="D31" s="34" t="s">
        <v>99</v>
      </c>
      <c r="E31" s="48" t="s">
        <v>98</v>
      </c>
      <c r="F31" s="33" t="str">
        <f>IF(OR(OR(ISNUMBER(MATCH(C31,'June 13'!$E$2:$E$300,0)),ISNUMBER(MATCH(C31,'June 13'!$F$2:$F$300,0))),AND(ISNUMBER(MATCH(D31,'June 13'!$H$2:$H$300,0)),(ISNUMBER(MATCH(E31,'June 13'!$G$2:$G$300,0))))),"Found","Not Found")</f>
        <v>Found</v>
      </c>
      <c r="G31" s="33" t="str">
        <f>IF(OR(OR(ISNUMBER(MATCH(C31,'June 14'!$E$2:$E$300,0)),ISNUMBER(MATCH(C31,'June 14'!$F$2:$F$300,0))),AND(ISNUMBER(MATCH(D31,'June 14'!$H$2:$H$300,0)),(ISNUMBER(MATCH(E31,'June 14'!$G$2:$G$300,0))))),"Found","Not Found")</f>
        <v>Found</v>
      </c>
      <c r="H31" s="35" t="str">
        <f>IF(OR(OR(ISNUMBER(MATCH(C31,'June 15'!$E$2:$E$300,0)),ISNUMBER(MATCH(C31,'June 15'!$F$2:$F$300,0))),AND(ISNUMBER(MATCH(D31,'June 15'!$H$2:$H$300,0)),(ISNUMBER(MATCH(E31,'June 15'!$G$2:$G$300,0))))),"Found","Not Found")</f>
        <v>Not Found</v>
      </c>
      <c r="I31" s="33" t="str">
        <f>IF(OR(OR(ISNUMBER(MATCH(C31,'June 16'!$E$2:$E$300,0)),ISNUMBER(MATCH(C31,'June 16'!$F$2:$F$300,0))),AND(ISNUMBER(MATCH(D31,'June 16'!$H$2:$H$300,0)),(ISNUMBER(MATCH(E31,'June 16'!$G$2:$G$300,0))))),"Found","Not Found")</f>
        <v>Found</v>
      </c>
      <c r="J31" s="33" t="str">
        <f>IF(OR(OR(ISNUMBER(MATCH(C31,'June 17'!$E$2:$E$300,0)),ISNUMBER(MATCH(C31,'June 17'!$F$2:$F$300,0))),AND(ISNUMBER(MATCH(D31,'June 17'!$H$2:$H$300,0)),(ISNUMBER(MATCH(E31,'June 17'!$G$2:$G$300,0))))),"Found","Not Found")</f>
        <v>Found</v>
      </c>
      <c r="K31" s="33" t="str">
        <f>IF(OR(OR(ISNUMBER(MATCH(C31,'June 18'!$E$2:$E$300,0)),ISNUMBER(MATCH(C31,'June 18'!$F$2:$F$300,0))),AND(ISNUMBER(MATCH(D31,'June 18'!$H$2:$H$300,0)),(ISNUMBER(MATCH(E31,'June 18'!$G$2:$G$300,0))))),"Found","Not Found")</f>
        <v>Not Found</v>
      </c>
      <c r="L31" s="33" t="str">
        <f>IF(OR(OR(ISNUMBER(MATCH(C31,'June 19'!$E$2:$E$300,0)),ISNUMBER(MATCH(C31,'June 19'!$F$2:$F$300,0))),AND(ISNUMBER(MATCH(D31,'June 19'!$H$2:$H$300,0)),(ISNUMBER(MATCH(E31,'June 19'!$G$2:$G$300,0))))),"Found","Not Found")</f>
        <v>Found</v>
      </c>
      <c r="M31" s="36">
        <f t="shared" si="0"/>
        <v>5</v>
      </c>
      <c r="N31" s="34"/>
      <c r="O31" s="30" t="str">
        <f t="shared" si="1"/>
        <v>No</v>
      </c>
    </row>
    <row r="32" spans="1:15" ht="15" customHeight="1">
      <c r="A32" s="51"/>
      <c r="B32" s="26" t="s">
        <v>1461</v>
      </c>
      <c r="C32" s="52"/>
      <c r="D32" s="34" t="s">
        <v>1462</v>
      </c>
      <c r="E32" s="34" t="s">
        <v>1463</v>
      </c>
      <c r="F32" s="33" t="str">
        <f>IF(OR(OR(ISNUMBER(MATCH(C32,'June 13'!$E$2:$E$300,0)),ISNUMBER(MATCH(C32,'June 13'!$F$2:$F$300,0))),AND(ISNUMBER(MATCH(D32,'June 13'!$H$2:$H$300,0)),(ISNUMBER(MATCH(E32,'June 13'!$G$2:$G$300,0))))),"Found","Not Found")</f>
        <v>Not Found</v>
      </c>
      <c r="G32" s="33" t="str">
        <f>IF(OR(OR(ISNUMBER(MATCH(C32,'June 14'!$E$2:$E$300,0)),ISNUMBER(MATCH(C32,'June 14'!$F$2:$F$300,0))),AND(ISNUMBER(MATCH(D32,'June 14'!$H$2:$H$300,0)),(ISNUMBER(MATCH(E32,'June 14'!$G$2:$G$300,0))))),"Found","Not Found")</f>
        <v>Not Found</v>
      </c>
      <c r="H32" s="35" t="str">
        <f>IF(OR(OR(ISNUMBER(MATCH(C32,'June 15'!$E$2:$E$300,0)),ISNUMBER(MATCH(C32,'June 15'!$F$2:$F$300,0))),AND(ISNUMBER(MATCH(D32,'June 15'!$H$2:$H$300,0)),(ISNUMBER(MATCH(E32,'June 15'!$G$2:$G$300,0))))),"Found","Not Found")</f>
        <v>Not Found</v>
      </c>
      <c r="I32" s="33" t="str">
        <f>IF(OR(OR(ISNUMBER(MATCH(C32,'June 16'!$E$2:$E$300,0)),ISNUMBER(MATCH(C32,'June 16'!$F$2:$F$300,0))),AND(ISNUMBER(MATCH(D32,'June 16'!$H$2:$H$300,0)),(ISNUMBER(MATCH(E32,'June 16'!$G$2:$G$300,0))))),"Found","Not Found")</f>
        <v>Not Found</v>
      </c>
      <c r="J32" s="33" t="str">
        <f>IF(OR(OR(ISNUMBER(MATCH(C32,'June 17'!$E$2:$E$300,0)),ISNUMBER(MATCH(C32,'June 17'!$F$2:$F$300,0))),AND(ISNUMBER(MATCH(D32,'June 17'!$H$2:$H$300,0)),(ISNUMBER(MATCH(E32,'June 17'!$G$2:$G$300,0))))),"Found","Not Found")</f>
        <v>Not Found</v>
      </c>
      <c r="K32" s="33" t="str">
        <f>IF(OR(OR(ISNUMBER(MATCH(C32,'June 18'!$E$2:$E$300,0)),ISNUMBER(MATCH(C32,'June 18'!$F$2:$F$300,0))),AND(ISNUMBER(MATCH(D32,'June 18'!$H$2:$H$300,0)),(ISNUMBER(MATCH(E32,'June 18'!$G$2:$G$300,0))))),"Found","Not Found")</f>
        <v>Not Found</v>
      </c>
      <c r="L32" s="33" t="str">
        <f>IF(OR(OR(ISNUMBER(MATCH(C32,'June 19'!$E$2:$E$300,0)),ISNUMBER(MATCH(C32,'June 19'!$F$2:$F$300,0))),AND(ISNUMBER(MATCH(D32,'June 19'!$H$2:$H$300,0)),(ISNUMBER(MATCH(E32,'June 19'!$G$2:$G$300,0))))),"Found","Not Found")</f>
        <v>Not Found</v>
      </c>
      <c r="M32" s="36">
        <f t="shared" si="0"/>
        <v>0</v>
      </c>
      <c r="N32" s="34" t="s">
        <v>1464</v>
      </c>
      <c r="O32" s="30" t="str">
        <f t="shared" si="1"/>
        <v>Yes</v>
      </c>
    </row>
    <row r="33" spans="1:15" ht="15" customHeight="1">
      <c r="A33" s="51"/>
      <c r="B33" s="53" t="s">
        <v>1465</v>
      </c>
      <c r="C33" s="36"/>
      <c r="D33" s="34" t="s">
        <v>1466</v>
      </c>
      <c r="E33" s="34" t="s">
        <v>1467</v>
      </c>
      <c r="F33" s="33" t="str">
        <f>IF(OR(OR(ISNUMBER(MATCH(C33,'June 13'!$E$2:$E$300,0)),ISNUMBER(MATCH(C33,'June 13'!$F$2:$F$300,0))),AND(ISNUMBER(MATCH(D33,'June 13'!$H$2:$H$300,0)),(ISNUMBER(MATCH(E33,'June 13'!$G$2:$G$300,0))))),"Found","Not Found")</f>
        <v>Not Found</v>
      </c>
      <c r="G33" s="33" t="str">
        <f>IF(OR(OR(ISNUMBER(MATCH(C33,'June 14'!$E$2:$E$300,0)),ISNUMBER(MATCH(C33,'June 14'!$F$2:$F$300,0))),AND(ISNUMBER(MATCH(D33,'June 14'!$H$2:$H$300,0)),(ISNUMBER(MATCH(E33,'June 14'!$G$2:$G$300,0))))),"Found","Not Found")</f>
        <v>Not Found</v>
      </c>
      <c r="H33" s="35" t="str">
        <f>IF(OR(OR(ISNUMBER(MATCH(C33,'June 15'!$E$2:$E$300,0)),ISNUMBER(MATCH(C33,'June 15'!$F$2:$F$300,0))),AND(ISNUMBER(MATCH(D33,'June 15'!$H$2:$H$300,0)),(ISNUMBER(MATCH(E33,'June 15'!$G$2:$G$300,0))))),"Found","Not Found")</f>
        <v>Not Found</v>
      </c>
      <c r="I33" s="33" t="str">
        <f>IF(OR(OR(ISNUMBER(MATCH(C33,'June 16'!$E$2:$E$300,0)),ISNUMBER(MATCH(C33,'June 16'!$F$2:$F$300,0))),AND(ISNUMBER(MATCH(D33,'June 16'!$H$2:$H$300,0)),(ISNUMBER(MATCH(E33,'June 16'!$G$2:$G$300,0))))),"Found","Not Found")</f>
        <v>Not Found</v>
      </c>
      <c r="J33" s="33" t="str">
        <f>IF(OR(OR(ISNUMBER(MATCH(C33,'June 17'!$E$2:$E$300,0)),ISNUMBER(MATCH(C33,'June 17'!$F$2:$F$300,0))),AND(ISNUMBER(MATCH(D33,'June 17'!$H$2:$H$300,0)),(ISNUMBER(MATCH(E33,'June 17'!$G$2:$G$300,0))))),"Found","Not Found")</f>
        <v>Not Found</v>
      </c>
      <c r="K33" s="33" t="str">
        <f>IF(OR(OR(ISNUMBER(MATCH(C33,'June 18'!$E$2:$E$300,0)),ISNUMBER(MATCH(C33,'June 18'!$F$2:$F$300,0))),AND(ISNUMBER(MATCH(D33,'June 18'!$H$2:$H$300,0)),(ISNUMBER(MATCH(E33,'June 18'!$G$2:$G$300,0))))),"Found","Not Found")</f>
        <v>Not Found</v>
      </c>
      <c r="L33" s="33" t="str">
        <f>IF(OR(OR(ISNUMBER(MATCH(C33,'June 19'!$E$2:$E$300,0)),ISNUMBER(MATCH(C33,'June 19'!$F$2:$F$300,0))),AND(ISNUMBER(MATCH(D33,'June 19'!$H$2:$H$300,0)),(ISNUMBER(MATCH(E33,'June 19'!$G$2:$G$300,0))))),"Found","Not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1468</v>
      </c>
      <c r="C34" s="36"/>
      <c r="D34" s="34" t="s">
        <v>59</v>
      </c>
      <c r="E34" s="34" t="s">
        <v>58</v>
      </c>
      <c r="F34" s="33" t="str">
        <f>IF(OR(OR(ISNUMBER(MATCH(C34,'June 13'!$E$2:$E$300,0)),ISNUMBER(MATCH(C34,'June 13'!$F$2:$F$300,0))),AND(ISNUMBER(MATCH(D34,'June 13'!$H$2:$H$300,0)),(ISNUMBER(MATCH(E34,'June 13'!$G$2:$G$300,0))))),"Found","Not Found")</f>
        <v>Found</v>
      </c>
      <c r="G34" s="33" t="str">
        <f>IF(OR(OR(ISNUMBER(MATCH(C34,'June 14'!$E$2:$E$300,0)),ISNUMBER(MATCH(C34,'June 14'!$F$2:$F$300,0))),AND(ISNUMBER(MATCH(D34,'June 14'!$H$2:$H$300,0)),(ISNUMBER(MATCH(E34,'June 14'!$G$2:$G$300,0))))),"Found","Not Found")</f>
        <v>Found</v>
      </c>
      <c r="H34" s="35" t="str">
        <f>IF(OR(OR(ISNUMBER(MATCH(C34,'June 15'!$E$2:$E$300,0)),ISNUMBER(MATCH(C34,'June 15'!$F$2:$F$300,0))),AND(ISNUMBER(MATCH(D34,'June 15'!$H$2:$H$300,0)),(ISNUMBER(MATCH(E34,'June 15'!$G$2:$G$300,0))))),"Found","Not Found")</f>
        <v>Found</v>
      </c>
      <c r="I34" s="33" t="str">
        <f>IF(OR(OR(ISNUMBER(MATCH(C34,'June 16'!$E$2:$E$300,0)),ISNUMBER(MATCH(C34,'June 16'!$F$2:$F$300,0))),AND(ISNUMBER(MATCH(D34,'June 16'!$H$2:$H$300,0)),(ISNUMBER(MATCH(E34,'June 16'!$G$2:$G$300,0))))),"Found","Not Found")</f>
        <v>Found</v>
      </c>
      <c r="J34" s="33" t="str">
        <f>IF(OR(OR(ISNUMBER(MATCH(C34,'June 17'!$E$2:$E$300,0)),ISNUMBER(MATCH(C34,'June 17'!$F$2:$F$300,0))),AND(ISNUMBER(MATCH(D34,'June 17'!$H$2:$H$300,0)),(ISNUMBER(MATCH(E34,'June 17'!$G$2:$G$300,0))))),"Found","Not Found")</f>
        <v>Not Found</v>
      </c>
      <c r="K34" s="33" t="str">
        <f>IF(OR(OR(ISNUMBER(MATCH(C34,'June 18'!$E$2:$E$300,0)),ISNUMBER(MATCH(C34,'June 18'!$F$2:$F$300,0))),AND(ISNUMBER(MATCH(D34,'June 18'!$H$2:$H$300,0)),(ISNUMBER(MATCH(E34,'June 18'!$G$2:$G$300,0))))),"Found","Not Found")</f>
        <v>Not Found</v>
      </c>
      <c r="L34" s="33" t="str">
        <f>IF(OR(OR(ISNUMBER(MATCH(C34,'June 19'!$E$2:$E$300,0)),ISNUMBER(MATCH(C34,'June 19'!$F$2:$F$300,0))),AND(ISNUMBER(MATCH(D34,'June 19'!$H$2:$H$300,0)),(ISNUMBER(MATCH(E34,'June 19'!$G$2:$G$300,0))))),"Found","Not Found")</f>
        <v>Not Found</v>
      </c>
      <c r="M34" s="36">
        <f t="shared" si="0"/>
        <v>4</v>
      </c>
      <c r="N34" s="34"/>
      <c r="O34" s="30" t="str">
        <f t="shared" si="1"/>
        <v>Yes</v>
      </c>
    </row>
    <row r="35" spans="1:15" ht="15" customHeight="1">
      <c r="A35" s="51"/>
      <c r="B35" s="26" t="s">
        <v>1469</v>
      </c>
      <c r="C35" s="36" t="s">
        <v>82</v>
      </c>
      <c r="D35" s="34" t="s">
        <v>1470</v>
      </c>
      <c r="E35" s="34" t="s">
        <v>1471</v>
      </c>
      <c r="F35" s="33" t="str">
        <f>IF(OR(OR(ISNUMBER(MATCH(C35,'June 13'!$E$2:$E$300,0)),ISNUMBER(MATCH(C35,'June 13'!$F$2:$F$300,0))),AND(ISNUMBER(MATCH(D35,'June 13'!$H$2:$H$300,0)),(ISNUMBER(MATCH(E35,'June 13'!$G$2:$G$300,0))))),"Found","Not Found")</f>
        <v>Found</v>
      </c>
      <c r="G35" s="33" t="str">
        <f>IF(OR(OR(ISNUMBER(MATCH(C35,'June 14'!$E$2:$E$300,0)),ISNUMBER(MATCH(C35,'June 14'!$F$2:$F$300,0))),AND(ISNUMBER(MATCH(D35,'June 14'!$H$2:$H$300,0)),(ISNUMBER(MATCH(E35,'June 14'!$G$2:$G$300,0))))),"Found","Not Found")</f>
        <v>Not Found</v>
      </c>
      <c r="H35" s="35" t="str">
        <f>IF(OR(OR(ISNUMBER(MATCH(C35,'June 15'!$E$2:$E$300,0)),ISNUMBER(MATCH(C35,'June 15'!$F$2:$F$300,0))),AND(ISNUMBER(MATCH(D35,'June 15'!$H$2:$H$300,0)),(ISNUMBER(MATCH(E35,'June 15'!$G$2:$G$300,0))))),"Found","Not Found")</f>
        <v>Found</v>
      </c>
      <c r="I35" s="33" t="str">
        <f>IF(OR(OR(ISNUMBER(MATCH(C35,'June 16'!$E$2:$E$300,0)),ISNUMBER(MATCH(C35,'June 16'!$F$2:$F$300,0))),AND(ISNUMBER(MATCH(D35,'June 16'!$H$2:$H$300,0)),(ISNUMBER(MATCH(E35,'June 16'!$G$2:$G$300,0))))),"Found","Not Found")</f>
        <v>Not Found</v>
      </c>
      <c r="J35" s="33" t="str">
        <f>IF(OR(OR(ISNUMBER(MATCH(C35,'June 17'!$E$2:$E$300,0)),ISNUMBER(MATCH(C35,'June 17'!$F$2:$F$300,0))),AND(ISNUMBER(MATCH(D35,'June 17'!$H$2:$H$300,0)),(ISNUMBER(MATCH(E35,'June 17'!$G$2:$G$300,0))))),"Found","Not Found")</f>
        <v>Not Found</v>
      </c>
      <c r="K35" s="33" t="str">
        <f>IF(OR(OR(ISNUMBER(MATCH(C35,'June 18'!$E$2:$E$300,0)),ISNUMBER(MATCH(C35,'June 18'!$F$2:$F$300,0))),AND(ISNUMBER(MATCH(D35,'June 18'!$H$2:$H$300,0)),(ISNUMBER(MATCH(E35,'June 18'!$G$2:$G$300,0))))),"Found","Not Found")</f>
        <v>Found</v>
      </c>
      <c r="L35" s="33" t="str">
        <f>IF(OR(OR(ISNUMBER(MATCH(C35,'June 19'!$E$2:$E$300,0)),ISNUMBER(MATCH(C35,'June 19'!$F$2:$F$300,0))),AND(ISNUMBER(MATCH(D35,'June 19'!$H$2:$H$300,0)),(ISNUMBER(MATCH(E35,'June 19'!$G$2:$G$300,0))))),"Found","Not Found")</f>
        <v>Found</v>
      </c>
      <c r="M35" s="36">
        <f t="shared" si="0"/>
        <v>4</v>
      </c>
      <c r="N35" s="34"/>
      <c r="O35" s="30" t="str">
        <f t="shared" si="1"/>
        <v>No</v>
      </c>
    </row>
    <row r="36" spans="1:15" ht="15" customHeight="1">
      <c r="B36" s="54" t="s">
        <v>450</v>
      </c>
      <c r="C36" s="36" t="s">
        <v>35</v>
      </c>
      <c r="D36" s="33" t="s">
        <v>449</v>
      </c>
      <c r="E36" s="33" t="s">
        <v>260</v>
      </c>
      <c r="F36" s="33" t="str">
        <f>IF(OR(OR(ISNUMBER(MATCH(C36,'June 13'!$E$2:$E$300,0)),ISNUMBER(MATCH(C36,'June 13'!$F$2:$F$300,0))),AND(ISNUMBER(MATCH(D36,'June 13'!$H$2:$H$300,0)),(ISNUMBER(MATCH(E36,'June 13'!$G$2:$G$300,0))))),"Found","Not Found")</f>
        <v>Found</v>
      </c>
      <c r="G36" s="33" t="str">
        <f>IF(OR(OR(ISNUMBER(MATCH(C36,'June 14'!$E$2:$E$300,0)),ISNUMBER(MATCH(C36,'June 14'!$F$2:$F$300,0))),AND(ISNUMBER(MATCH(D36,'June 14'!$H$2:$H$300,0)),(ISNUMBER(MATCH(E36,'June 14'!$G$2:$G$300,0))))),"Found","Not Found")</f>
        <v>Found</v>
      </c>
      <c r="H36" s="35" t="str">
        <f>IF(OR(OR(ISNUMBER(MATCH(C36,'June 15'!$E$2:$E$300,0)),ISNUMBER(MATCH(C36,'June 15'!$F$2:$F$300,0))),AND(ISNUMBER(MATCH(D36,'June 15'!$H$2:$H$300,0)),(ISNUMBER(MATCH(E36,'June 15'!$G$2:$G$300,0))))),"Found","Not Found")</f>
        <v>Found</v>
      </c>
      <c r="I36" s="33" t="str">
        <f>IF(OR(OR(ISNUMBER(MATCH(C36,'June 16'!$E$2:$E$300,0)),ISNUMBER(MATCH(C36,'June 16'!$F$2:$F$300,0))),AND(ISNUMBER(MATCH(D36,'June 16'!$H$2:$H$300,0)),(ISNUMBER(MATCH(E36,'June 16'!$G$2:$G$300,0))))),"Found","Not Found")</f>
        <v>Not Found</v>
      </c>
      <c r="J36" s="33" t="str">
        <f>IF(OR(OR(ISNUMBER(MATCH(C36,'June 17'!$E$2:$E$300,0)),ISNUMBER(MATCH(C36,'June 17'!$F$2:$F$300,0))),AND(ISNUMBER(MATCH(D36,'June 17'!$H$2:$H$300,0)),(ISNUMBER(MATCH(E36,'June 17'!$G$2:$G$300,0))))),"Found","Not Found")</f>
        <v>Not Found</v>
      </c>
      <c r="K36" s="33" t="str">
        <f>IF(OR(OR(ISNUMBER(MATCH(C36,'June 18'!$E$2:$E$300,0)),ISNUMBER(MATCH(C36,'June 18'!$F$2:$F$300,0))),AND(ISNUMBER(MATCH(D36,'June 18'!$H$2:$H$300,0)),(ISNUMBER(MATCH(E36,'June 18'!$G$2:$G$300,0))))),"Found","Not Found")</f>
        <v>Found</v>
      </c>
      <c r="L36" s="33" t="str">
        <f>IF(OR(OR(ISNUMBER(MATCH(C36,'June 19'!$E$2:$E$300,0)),ISNUMBER(MATCH(C36,'June 19'!$F$2:$F$300,0))),AND(ISNUMBER(MATCH(D36,'June 19'!$H$2:$H$300,0)),(ISNUMBER(MATCH(E36,'June 19'!$G$2:$G$300,0))))),"Found","Not Found")</f>
        <v>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1472</v>
      </c>
      <c r="C37" s="36" t="s">
        <v>1473</v>
      </c>
      <c r="D37" s="34" t="s">
        <v>1474</v>
      </c>
      <c r="E37" s="33" t="s">
        <v>1475</v>
      </c>
      <c r="F37" s="33" t="str">
        <f>IF(OR(OR(ISNUMBER(MATCH(C37,'June 13'!$E$2:$E$300,0)),ISNUMBER(MATCH(C37,'June 13'!$F$2:$F$300,0))),AND(ISNUMBER(MATCH(D37,'June 13'!$H$2:$H$300,0)),(ISNUMBER(MATCH(E37,'June 13'!$G$2:$G$300,0))))),"Found","Not Found")</f>
        <v>Not Found</v>
      </c>
      <c r="G37" s="33" t="str">
        <f>IF(OR(OR(ISNUMBER(MATCH(C37,'June 14'!$E$2:$E$300,0)),ISNUMBER(MATCH(C37,'June 14'!$F$2:$F$300,0))),AND(ISNUMBER(MATCH(D37,'June 14'!$H$2:$H$300,0)),(ISNUMBER(MATCH(E37,'June 14'!$G$2:$G$300,0))))),"Found","Not Found")</f>
        <v>Not Found</v>
      </c>
      <c r="H37" s="35" t="str">
        <f>IF(OR(OR(ISNUMBER(MATCH(C37,'June 15'!$E$2:$E$300,0)),ISNUMBER(MATCH(C37,'June 15'!$F$2:$F$300,0))),AND(ISNUMBER(MATCH(D37,'June 15'!$H$2:$H$300,0)),(ISNUMBER(MATCH(E37,'June 15'!$G$2:$G$300,0))))),"Found","Not Found")</f>
        <v>Not Found</v>
      </c>
      <c r="I37" s="33" t="str">
        <f>IF(OR(OR(ISNUMBER(MATCH(C37,'June 16'!$E$2:$E$300,0)),ISNUMBER(MATCH(C37,'June 16'!$F$2:$F$300,0))),AND(ISNUMBER(MATCH(D37,'June 16'!$H$2:$H$300,0)),(ISNUMBER(MATCH(E37,'June 16'!$G$2:$G$300,0))))),"Found","Not Found")</f>
        <v>Not Found</v>
      </c>
      <c r="J37" s="33" t="str">
        <f>IF(OR(OR(ISNUMBER(MATCH(C37,'June 17'!$E$2:$E$300,0)),ISNUMBER(MATCH(C37,'June 17'!$F$2:$F$300,0))),AND(ISNUMBER(MATCH(D37,'June 17'!$H$2:$H$300,0)),(ISNUMBER(MATCH(E37,'June 17'!$G$2:$G$300,0))))),"Found","Not Found")</f>
        <v>Not Found</v>
      </c>
      <c r="K37" s="33" t="str">
        <f>IF(OR(OR(ISNUMBER(MATCH(C37,'June 18'!$E$2:$E$300,0)),ISNUMBER(MATCH(C37,'June 18'!$F$2:$F$300,0))),AND(ISNUMBER(MATCH(D37,'June 18'!$H$2:$H$300,0)),(ISNUMBER(MATCH(E37,'June 18'!$G$2:$G$300,0))))),"Found","Not Found")</f>
        <v>Not Found</v>
      </c>
      <c r="L37" s="33" t="str">
        <f>IF(OR(OR(ISNUMBER(MATCH(C37,'June 19'!$E$2:$E$300,0)),ISNUMBER(MATCH(C37,'June 19'!$F$2:$F$300,0))),AND(ISNUMBER(MATCH(D37,'June 19'!$H$2:$H$300,0)),(ISNUMBER(MATCH(E37,'June 19'!$G$2:$G$300,0))))),"Found","Not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1476</v>
      </c>
      <c r="C38" s="36" t="s">
        <v>80</v>
      </c>
      <c r="D38" s="33" t="s">
        <v>1477</v>
      </c>
      <c r="E38" s="33" t="s">
        <v>1478</v>
      </c>
      <c r="F38" s="33" t="str">
        <f>IF(OR(OR(ISNUMBER(MATCH(C38,'June 13'!$E$2:$E$300,0)),ISNUMBER(MATCH(C38,'June 13'!$F$2:$F$300,0))),AND(ISNUMBER(MATCH(D38,'June 13'!$H$2:$H$300,0)),(ISNUMBER(MATCH(E38,'June 13'!$G$2:$G$300,0))))),"Found","Not Found")</f>
        <v>Found</v>
      </c>
      <c r="G38" s="33" t="str">
        <f>IF(OR(OR(ISNUMBER(MATCH(C38,'June 14'!$E$2:$E$300,0)),ISNUMBER(MATCH(C38,'June 14'!$F$2:$F$300,0))),AND(ISNUMBER(MATCH(D38,'June 14'!$H$2:$H$300,0)),(ISNUMBER(MATCH(E38,'June 14'!$G$2:$G$300,0))))),"Found","Not Found")</f>
        <v>Found</v>
      </c>
      <c r="H38" s="35" t="str">
        <f>IF(OR(OR(ISNUMBER(MATCH(C38,'June 15'!$E$2:$E$300,0)),ISNUMBER(MATCH(C38,'June 15'!$F$2:$F$300,0))),AND(ISNUMBER(MATCH(D38,'June 15'!$H$2:$H$300,0)),(ISNUMBER(MATCH(E38,'June 15'!$G$2:$G$300,0))))),"Found","Not Found")</f>
        <v>Found</v>
      </c>
      <c r="I38" s="33" t="str">
        <f>IF(OR(OR(ISNUMBER(MATCH(C38,'June 16'!$E$2:$E$300,0)),ISNUMBER(MATCH(C38,'June 16'!$F$2:$F$300,0))),AND(ISNUMBER(MATCH(D38,'June 16'!$H$2:$H$300,0)),(ISNUMBER(MATCH(E38,'June 16'!$G$2:$G$300,0))))),"Found","Not Found")</f>
        <v>Found</v>
      </c>
      <c r="J38" s="33" t="str">
        <f>IF(OR(OR(ISNUMBER(MATCH(C38,'June 17'!$E$2:$E$300,0)),ISNUMBER(MATCH(C38,'June 17'!$F$2:$F$300,0))),AND(ISNUMBER(MATCH(D38,'June 17'!$H$2:$H$300,0)),(ISNUMBER(MATCH(E38,'June 17'!$G$2:$G$300,0))))),"Found","Not Found")</f>
        <v>Found</v>
      </c>
      <c r="K38" s="33" t="str">
        <f>IF(OR(OR(ISNUMBER(MATCH(C38,'June 18'!$E$2:$E$300,0)),ISNUMBER(MATCH(C38,'June 18'!$F$2:$F$300,0))),AND(ISNUMBER(MATCH(D38,'June 18'!$H$2:$H$300,0)),(ISNUMBER(MATCH(E38,'June 18'!$G$2:$G$300,0))))),"Found","Not Found")</f>
        <v>Found</v>
      </c>
      <c r="L38" s="33" t="str">
        <f>IF(OR(OR(ISNUMBER(MATCH(C38,'June 19'!$E$2:$E$300,0)),ISNUMBER(MATCH(C38,'June 19'!$F$2:$F$300,0))),AND(ISNUMBER(MATCH(D38,'June 19'!$H$2:$H$300,0)),(ISNUMBER(MATCH(E38,'June 19'!$G$2:$G$300,0))))),"Found","Not Found")</f>
        <v>Found</v>
      </c>
      <c r="M38" s="36">
        <f t="shared" si="0"/>
        <v>7</v>
      </c>
      <c r="N38" s="34"/>
      <c r="O38" s="30" t="str">
        <f t="shared" si="1"/>
        <v>No</v>
      </c>
    </row>
    <row r="39" spans="1:15" ht="15" customHeight="1">
      <c r="B39" s="26" t="s">
        <v>1479</v>
      </c>
      <c r="C39" s="36" t="s">
        <v>1480</v>
      </c>
      <c r="D39" s="34" t="s">
        <v>42</v>
      </c>
      <c r="E39" s="34" t="s">
        <v>41</v>
      </c>
      <c r="F39" s="33" t="str">
        <f>IF(OR(OR(ISNUMBER(MATCH(C39,'June 13'!$E$2:$E$300,0)),ISNUMBER(MATCH(C39,'June 13'!$F$2:$F$300,0))),AND(ISNUMBER(MATCH(D39,'June 13'!$H$2:$H$300,0)),(ISNUMBER(MATCH(E39,'June 13'!$G$2:$G$300,0))))),"Found","Not Found")</f>
        <v>Found</v>
      </c>
      <c r="G39" s="33" t="str">
        <f>IF(OR(OR(ISNUMBER(MATCH(C39,'June 14'!$E$2:$E$300,0)),ISNUMBER(MATCH(C39,'June 14'!$F$2:$F$300,0))),AND(ISNUMBER(MATCH(D39,'June 14'!$H$2:$H$300,0)),(ISNUMBER(MATCH(E39,'June 14'!$G$2:$G$300,0))))),"Found","Not Found")</f>
        <v>Found</v>
      </c>
      <c r="H39" s="35" t="str">
        <f>IF(OR(OR(ISNUMBER(MATCH(C39,'June 15'!$E$2:$E$300,0)),ISNUMBER(MATCH(C39,'June 15'!$F$2:$F$300,0))),AND(ISNUMBER(MATCH(D39,'June 15'!$H$2:$H$300,0)),(ISNUMBER(MATCH(E39,'June 15'!$G$2:$G$300,0))))),"Found","Not Found")</f>
        <v>Found</v>
      </c>
      <c r="I39" s="33" t="str">
        <f>IF(OR(OR(ISNUMBER(MATCH(C39,'June 16'!$E$2:$E$300,0)),ISNUMBER(MATCH(C39,'June 16'!$F$2:$F$300,0))),AND(ISNUMBER(MATCH(D39,'June 16'!$H$2:$H$300,0)),(ISNUMBER(MATCH(E39,'June 16'!$G$2:$G$300,0))))),"Found","Not Found")</f>
        <v>Found</v>
      </c>
      <c r="J39" s="33" t="str">
        <f>IF(OR(OR(ISNUMBER(MATCH(C39,'June 17'!$E$2:$E$300,0)),ISNUMBER(MATCH(C39,'June 17'!$F$2:$F$300,0))),AND(ISNUMBER(MATCH(D39,'June 17'!$H$2:$H$300,0)),(ISNUMBER(MATCH(E39,'June 17'!$G$2:$G$300,0))))),"Found","Not Found")</f>
        <v>Found</v>
      </c>
      <c r="K39" s="33" t="str">
        <f>IF(OR(OR(ISNUMBER(MATCH(C39,'June 18'!$E$2:$E$300,0)),ISNUMBER(MATCH(C39,'June 18'!$F$2:$F$300,0))),AND(ISNUMBER(MATCH(D39,'June 18'!$H$2:$H$300,0)),(ISNUMBER(MATCH(E39,'June 18'!$G$2:$G$300,0))))),"Found","Not Found")</f>
        <v>Found</v>
      </c>
      <c r="L39" s="33" t="str">
        <f>IF(OR(OR(ISNUMBER(MATCH(C39,'June 19'!$E$2:$E$300,0)),ISNUMBER(MATCH(C39,'June 19'!$F$2:$F$300,0))),AND(ISNUMBER(MATCH(D39,'June 19'!$H$2:$H$300,0)),(ISNUMBER(MATCH(E39,'June 19'!$G$2:$G$300,0))))),"Found","Not Found")</f>
        <v>Found</v>
      </c>
      <c r="M39" s="36">
        <f t="shared" si="0"/>
        <v>7</v>
      </c>
      <c r="N39" s="34"/>
      <c r="O39" s="30" t="str">
        <f t="shared" si="1"/>
        <v>No</v>
      </c>
    </row>
    <row r="40" spans="1:15" ht="15" customHeight="1">
      <c r="B40" s="26" t="s">
        <v>1481</v>
      </c>
      <c r="C40" s="55" t="s">
        <v>1482</v>
      </c>
      <c r="D40" s="34" t="s">
        <v>1483</v>
      </c>
      <c r="E40" s="34" t="s">
        <v>1484</v>
      </c>
      <c r="F40" s="33" t="str">
        <f>IF(OR(OR(ISNUMBER(MATCH(C40,'June 13'!$E$2:$E$300,0)),ISNUMBER(MATCH(C40,'June 13'!$F$2:$F$300,0))),AND(ISNUMBER(MATCH(D40,'June 13'!$H$2:$H$300,0)),(ISNUMBER(MATCH(E40,'June 13'!$G$2:$G$300,0))))),"Found","Not Found")</f>
        <v>Found</v>
      </c>
      <c r="G40" s="33" t="str">
        <f>IF(OR(OR(ISNUMBER(MATCH(C40,'June 14'!$E$2:$E$300,0)),ISNUMBER(MATCH(C40,'June 14'!$F$2:$F$300,0))),AND(ISNUMBER(MATCH(D40,'June 14'!$H$2:$H$300,0)),(ISNUMBER(MATCH(E40,'June 14'!$G$2:$G$300,0))))),"Found","Not Found")</f>
        <v>Found</v>
      </c>
      <c r="H40" s="35" t="str">
        <f>IF(OR(OR(ISNUMBER(MATCH(C40,'June 15'!$E$2:$E$300,0)),ISNUMBER(MATCH(C40,'June 15'!$F$2:$F$300,0))),AND(ISNUMBER(MATCH(D40,'June 15'!$H$2:$H$300,0)),(ISNUMBER(MATCH(E40,'June 15'!$G$2:$G$300,0))))),"Found","Not Found")</f>
        <v>Found</v>
      </c>
      <c r="I40" s="33" t="str">
        <f>IF(OR(OR(ISNUMBER(MATCH(C40,'June 16'!$E$2:$E$300,0)),ISNUMBER(MATCH(C40,'June 16'!$F$2:$F$300,0))),AND(ISNUMBER(MATCH(D40,'June 16'!$H$2:$H$300,0)),(ISNUMBER(MATCH(E40,'June 16'!$G$2:$G$300,0))))),"Found","Not Found")</f>
        <v>Found</v>
      </c>
      <c r="J40" s="33" t="str">
        <f>IF(OR(OR(ISNUMBER(MATCH(C40,'June 17'!$E$2:$E$300,0)),ISNUMBER(MATCH(C40,'June 17'!$F$2:$F$300,0))),AND(ISNUMBER(MATCH(D40,'June 17'!$H$2:$H$300,0)),(ISNUMBER(MATCH(E40,'June 17'!$G$2:$G$300,0))))),"Found","Not Found")</f>
        <v>Not Found</v>
      </c>
      <c r="K40" s="33" t="str">
        <f>IF(OR(OR(ISNUMBER(MATCH(C40,'June 18'!$E$2:$E$300,0)),ISNUMBER(MATCH(C40,'June 18'!$F$2:$F$300,0))),AND(ISNUMBER(MATCH(D40,'June 18'!$H$2:$H$300,0)),(ISNUMBER(MATCH(E40,'June 18'!$G$2:$G$300,0))))),"Found","Not Found")</f>
        <v>Not Found</v>
      </c>
      <c r="L40" s="33" t="str">
        <f>IF(OR(OR(ISNUMBER(MATCH(C40,'June 19'!$E$2:$E$300,0)),ISNUMBER(MATCH(C40,'June 19'!$F$2:$F$300,0))),AND(ISNUMBER(MATCH(D40,'June 19'!$H$2:$H$300,0)),(ISNUMBER(MATCH(E40,'June 19'!$G$2:$G$300,0))))),"Found","Not Found")</f>
        <v>Found</v>
      </c>
      <c r="M40" s="36">
        <f t="shared" si="0"/>
        <v>5</v>
      </c>
      <c r="N40" s="34"/>
      <c r="O40" s="30" t="str">
        <f t="shared" si="1"/>
        <v>No</v>
      </c>
    </row>
    <row r="41" spans="1:15" ht="15" customHeight="1">
      <c r="B41" s="26" t="s">
        <v>1485</v>
      </c>
      <c r="C41" s="55" t="s">
        <v>108</v>
      </c>
      <c r="D41" s="34" t="s">
        <v>583</v>
      </c>
      <c r="E41" s="34" t="s">
        <v>1486</v>
      </c>
      <c r="F41" s="33" t="str">
        <f>IF(OR(OR(ISNUMBER(MATCH(C41,'June 13'!$E$2:$E$300,0)),ISNUMBER(MATCH(C41,'June 13'!$F$2:$F$300,0))),AND(ISNUMBER(MATCH(D41,'June 13'!$H$2:$H$300,0)),(ISNUMBER(MATCH(E41,'June 13'!$G$2:$G$300,0))))),"Found","Not Found")</f>
        <v>Found</v>
      </c>
      <c r="G41" s="33" t="str">
        <f>IF(OR(OR(ISNUMBER(MATCH(C41,'June 14'!$E$2:$E$300,0)),ISNUMBER(MATCH(C41,'June 14'!$F$2:$F$300,0))),AND(ISNUMBER(MATCH(D41,'June 14'!$H$2:$H$300,0)),(ISNUMBER(MATCH(E41,'June 14'!$G$2:$G$300,0))))),"Found","Not Found")</f>
        <v>Found</v>
      </c>
      <c r="H41" s="35" t="str">
        <f>IF(OR(OR(ISNUMBER(MATCH(C41,'June 15'!$E$2:$E$300,0)),ISNUMBER(MATCH(C41,'June 15'!$F$2:$F$300,0))),AND(ISNUMBER(MATCH(D41,'June 15'!$H$2:$H$300,0)),(ISNUMBER(MATCH(E41,'June 15'!$G$2:$G$300,0))))),"Found","Not Found")</f>
        <v>Not Found</v>
      </c>
      <c r="I41" s="33" t="str">
        <f>IF(OR(OR(ISNUMBER(MATCH(C41,'June 16'!$E$2:$E$300,0)),ISNUMBER(MATCH(C41,'June 16'!$F$2:$F$300,0))),AND(ISNUMBER(MATCH(D41,'June 16'!$H$2:$H$300,0)),(ISNUMBER(MATCH(E41,'June 16'!$G$2:$G$300,0))))),"Found","Not Found")</f>
        <v>Found</v>
      </c>
      <c r="J41" s="33" t="str">
        <f>IF(OR(OR(ISNUMBER(MATCH(C41,'June 17'!$E$2:$E$300,0)),ISNUMBER(MATCH(C41,'June 17'!$F$2:$F$300,0))),AND(ISNUMBER(MATCH(D41,'June 17'!$H$2:$H$300,0)),(ISNUMBER(MATCH(E41,'June 17'!$G$2:$G$300,0))))),"Found","Not Found")</f>
        <v>Found</v>
      </c>
      <c r="K41" s="33" t="str">
        <f>IF(OR(OR(ISNUMBER(MATCH(C41,'June 18'!$E$2:$E$300,0)),ISNUMBER(MATCH(C41,'June 18'!$F$2:$F$300,0))),AND(ISNUMBER(MATCH(D41,'June 18'!$H$2:$H$300,0)),(ISNUMBER(MATCH(E41,'June 18'!$G$2:$G$300,0))))),"Found","Not Found")</f>
        <v>Found</v>
      </c>
      <c r="L41" s="33" t="str">
        <f>IF(OR(OR(ISNUMBER(MATCH(C41,'June 19'!$E$2:$E$300,0)),ISNUMBER(MATCH(C41,'June 19'!$F$2:$F$300,0))),AND(ISNUMBER(MATCH(D41,'June 19'!$H$2:$H$300,0)),(ISNUMBER(MATCH(E41,'June 19'!$G$2:$G$300,0))))),"Found","Not Found")</f>
        <v>Found</v>
      </c>
      <c r="M41" s="36">
        <f t="shared" si="0"/>
        <v>6</v>
      </c>
      <c r="N41" s="34"/>
      <c r="O41" s="30" t="str">
        <f t="shared" si="1"/>
        <v>No</v>
      </c>
    </row>
    <row r="42" spans="1:15" ht="15" customHeight="1">
      <c r="B42" s="26" t="s">
        <v>1487</v>
      </c>
      <c r="C42" s="55" t="s">
        <v>1488</v>
      </c>
      <c r="D42" s="34" t="s">
        <v>24</v>
      </c>
      <c r="E42" s="34" t="s">
        <v>23</v>
      </c>
      <c r="F42" s="33" t="str">
        <f>IF(OR(OR(ISNUMBER(MATCH(C42,'June 13'!$E$2:$E$300,0)),ISNUMBER(MATCH(C42,'June 13'!$F$2:$F$300,0))),AND(ISNUMBER(MATCH(D42,'June 13'!$H$2:$H$300,0)),(ISNUMBER(MATCH(E42,'June 13'!$G$2:$G$300,0))))),"Found","Not Found")</f>
        <v>Found</v>
      </c>
      <c r="G42" s="33" t="str">
        <f>IF(OR(OR(ISNUMBER(MATCH(C42,'June 14'!$E$2:$E$300,0)),ISNUMBER(MATCH(C42,'June 14'!$F$2:$F$300,0))),AND(ISNUMBER(MATCH(D42,'June 14'!$H$2:$H$300,0)),(ISNUMBER(MATCH(E42,'June 14'!$G$2:$G$300,0))))),"Found","Not Found")</f>
        <v>Not Found</v>
      </c>
      <c r="H42" s="35" t="str">
        <f>IF(OR(OR(ISNUMBER(MATCH(C42,'June 15'!$E$2:$E$300,0)),ISNUMBER(MATCH(C42,'June 15'!$F$2:$F$300,0))),AND(ISNUMBER(MATCH(D42,'June 15'!$H$2:$H$300,0)),(ISNUMBER(MATCH(E42,'June 15'!$G$2:$G$300,0))))),"Found","Not Found")</f>
        <v>Not Found</v>
      </c>
      <c r="I42" s="33" t="str">
        <f>IF(OR(OR(ISNUMBER(MATCH(C42,'June 16'!$E$2:$E$300,0)),ISNUMBER(MATCH(C42,'June 16'!$F$2:$F$300,0))),AND(ISNUMBER(MATCH(D42,'June 16'!$H$2:$H$300,0)),(ISNUMBER(MATCH(E42,'June 16'!$G$2:$G$300,0))))),"Found","Not Found")</f>
        <v>Found</v>
      </c>
      <c r="J42" s="33" t="str">
        <f>IF(OR(OR(ISNUMBER(MATCH(C42,'June 17'!$E$2:$E$300,0)),ISNUMBER(MATCH(C42,'June 17'!$F$2:$F$300,0))),AND(ISNUMBER(MATCH(D42,'June 17'!$H$2:$H$300,0)),(ISNUMBER(MATCH(E42,'June 17'!$G$2:$G$300,0))))),"Found","Not Found")</f>
        <v>Not Found</v>
      </c>
      <c r="K42" s="33" t="str">
        <f>IF(OR(OR(ISNUMBER(MATCH(C42,'June 18'!$E$2:$E$300,0)),ISNUMBER(MATCH(C42,'June 18'!$F$2:$F$300,0))),AND(ISNUMBER(MATCH(D42,'June 18'!$H$2:$H$300,0)),(ISNUMBER(MATCH(E42,'June 18'!$G$2:$G$300,0))))),"Found","Not Found")</f>
        <v>Not Found</v>
      </c>
      <c r="L42" s="33" t="str">
        <f>IF(OR(OR(ISNUMBER(MATCH(C42,'June 19'!$E$2:$E$300,0)),ISNUMBER(MATCH(C42,'June 19'!$F$2:$F$300,0))),AND(ISNUMBER(MATCH(D42,'June 19'!$H$2:$H$300,0)),(ISNUMBER(MATCH(E42,'June 19'!$G$2:$G$300,0))))),"Found","Not Found")</f>
        <v>Not Found</v>
      </c>
      <c r="M42" s="36">
        <f t="shared" si="0"/>
        <v>2</v>
      </c>
      <c r="N42" s="34"/>
      <c r="O42" s="30" t="str">
        <f t="shared" si="1"/>
        <v>Yes</v>
      </c>
    </row>
    <row r="43" spans="1:15" ht="15" customHeight="1">
      <c r="B43" s="26" t="s">
        <v>1489</v>
      </c>
      <c r="C43" s="36" t="s">
        <v>44</v>
      </c>
      <c r="D43" s="34" t="s">
        <v>1490</v>
      </c>
      <c r="E43" s="34" t="s">
        <v>1491</v>
      </c>
      <c r="F43" s="33" t="str">
        <f>IF(OR(OR(ISNUMBER(MATCH(C43,'June 13'!$E$2:$E$300,0)),ISNUMBER(MATCH(C43,'June 13'!$F$2:$F$300,0))),AND(ISNUMBER(MATCH(D43,'June 13'!$H$2:$H$300,0)),(ISNUMBER(MATCH(E43,'June 13'!$G$2:$G$300,0))))),"Found","Not Found")</f>
        <v>Found</v>
      </c>
      <c r="G43" s="33" t="str">
        <f>IF(OR(OR(ISNUMBER(MATCH(C43,'June 14'!$E$2:$E$300,0)),ISNUMBER(MATCH(C43,'June 14'!$F$2:$F$300,0))),AND(ISNUMBER(MATCH(D43,'June 14'!$H$2:$H$300,0)),(ISNUMBER(MATCH(E43,'June 14'!$G$2:$G$300,0))))),"Found","Not Found")</f>
        <v>Found</v>
      </c>
      <c r="H43" s="35" t="str">
        <f>IF(OR(OR(ISNUMBER(MATCH(C43,'June 15'!$E$2:$E$300,0)),ISNUMBER(MATCH(C43,'June 15'!$F$2:$F$300,0))),AND(ISNUMBER(MATCH(D43,'June 15'!$H$2:$H$300,0)),(ISNUMBER(MATCH(E43,'June 15'!$G$2:$G$300,0))))),"Found","Not Found")</f>
        <v>Found</v>
      </c>
      <c r="I43" s="33" t="str">
        <f>IF(OR(OR(ISNUMBER(MATCH(C43,'June 16'!$E$2:$E$300,0)),ISNUMBER(MATCH(C43,'June 16'!$F$2:$F$300,0))),AND(ISNUMBER(MATCH(D43,'June 16'!$H$2:$H$300,0)),(ISNUMBER(MATCH(E43,'June 16'!$G$2:$G$300,0))))),"Found","Not Found")</f>
        <v>Found</v>
      </c>
      <c r="J43" s="33" t="str">
        <f>IF(OR(OR(ISNUMBER(MATCH(C43,'June 17'!$E$2:$E$300,0)),ISNUMBER(MATCH(C43,'June 17'!$F$2:$F$300,0))),AND(ISNUMBER(MATCH(D43,'June 17'!$H$2:$H$300,0)),(ISNUMBER(MATCH(E43,'June 17'!$G$2:$G$300,0))))),"Found","Not Found")</f>
        <v>Found</v>
      </c>
      <c r="K43" s="33" t="str">
        <f>IF(OR(OR(ISNUMBER(MATCH(C43,'June 18'!$E$2:$E$300,0)),ISNUMBER(MATCH(C43,'June 18'!$F$2:$F$300,0))),AND(ISNUMBER(MATCH(D43,'June 18'!$H$2:$H$300,0)),(ISNUMBER(MATCH(E43,'June 18'!$G$2:$G$300,0))))),"Found","Not Found")</f>
        <v>Not Found</v>
      </c>
      <c r="L43" s="33" t="str">
        <f>IF(OR(OR(ISNUMBER(MATCH(C43,'June 19'!$E$2:$E$300,0)),ISNUMBER(MATCH(C43,'June 19'!$F$2:$F$300,0))),AND(ISNUMBER(MATCH(D43,'June 19'!$H$2:$H$300,0)),(ISNUMBER(MATCH(E43,'June 19'!$G$2:$G$300,0))))),"Found","Not Found")</f>
        <v>Found</v>
      </c>
      <c r="M43" s="36">
        <f t="shared" si="0"/>
        <v>6</v>
      </c>
      <c r="N43" s="34"/>
      <c r="O43" s="30" t="str">
        <f t="shared" si="1"/>
        <v>No</v>
      </c>
    </row>
    <row r="44" spans="1:15" ht="15" customHeight="1">
      <c r="B44" s="26" t="s">
        <v>1492</v>
      </c>
      <c r="C44" s="34"/>
      <c r="D44" s="34" t="s">
        <v>1493</v>
      </c>
      <c r="E44" s="34" t="s">
        <v>1494</v>
      </c>
      <c r="F44" s="33" t="str">
        <f>IF(OR(OR(ISNUMBER(MATCH(C44,'June 13'!$E$2:$E$300,0)),ISNUMBER(MATCH(C44,'June 13'!$F$2:$F$300,0))),AND(ISNUMBER(MATCH(D44,'June 13'!$H$2:$H$300,0)),(ISNUMBER(MATCH(E44,'June 13'!$G$2:$G$300,0))))),"Found","Not Found")</f>
        <v>Not Found</v>
      </c>
      <c r="G44" s="33" t="str">
        <f>IF(OR(OR(ISNUMBER(MATCH(C44,'June 14'!$E$2:$E$300,0)),ISNUMBER(MATCH(C44,'June 14'!$F$2:$F$300,0))),AND(ISNUMBER(MATCH(D44,'June 14'!$H$2:$H$300,0)),(ISNUMBER(MATCH(E44,'June 14'!$G$2:$G$300,0))))),"Found","Not Found")</f>
        <v>Not Found</v>
      </c>
      <c r="H44" s="35" t="str">
        <f>IF(OR(OR(ISNUMBER(MATCH(C44,'June 15'!$E$2:$E$300,0)),ISNUMBER(MATCH(C44,'June 15'!$F$2:$F$300,0))),AND(ISNUMBER(MATCH(D44,'June 15'!$H$2:$H$300,0)),(ISNUMBER(MATCH(E44,'June 15'!$G$2:$G$300,0))))),"Found","Not Found")</f>
        <v>Not Found</v>
      </c>
      <c r="I44" s="33" t="str">
        <f>IF(OR(OR(ISNUMBER(MATCH(C44,'June 16'!$E$2:$E$300,0)),ISNUMBER(MATCH(C44,'June 16'!$F$2:$F$300,0))),AND(ISNUMBER(MATCH(D44,'June 16'!$H$2:$H$300,0)),(ISNUMBER(MATCH(E44,'June 16'!$G$2:$G$300,0))))),"Found","Not Found")</f>
        <v>Not Found</v>
      </c>
      <c r="J44" s="33" t="str">
        <f>IF(OR(OR(ISNUMBER(MATCH(C44,'June 17'!$E$2:$E$300,0)),ISNUMBER(MATCH(C44,'June 17'!$F$2:$F$300,0))),AND(ISNUMBER(MATCH(D44,'June 17'!$H$2:$H$300,0)),(ISNUMBER(MATCH(E44,'June 17'!$G$2:$G$300,0))))),"Found","Not Found")</f>
        <v>Not Found</v>
      </c>
      <c r="K44" s="33" t="str">
        <f>IF(OR(OR(ISNUMBER(MATCH(C44,'June 18'!$E$2:$E$300,0)),ISNUMBER(MATCH(C44,'June 18'!$F$2:$F$300,0))),AND(ISNUMBER(MATCH(D44,'June 18'!$H$2:$H$300,0)),(ISNUMBER(MATCH(E44,'June 18'!$G$2:$G$300,0))))),"Found","Not Found")</f>
        <v>Not Found</v>
      </c>
      <c r="L44" s="33" t="str">
        <f>IF(OR(OR(ISNUMBER(MATCH(C44,'June 19'!$E$2:$E$300,0)),ISNUMBER(MATCH(C44,'June 19'!$F$2:$F$300,0))),AND(ISNUMBER(MATCH(D44,'June 19'!$H$2:$H$300,0)),(ISNUMBER(MATCH(E44,'June 19'!$G$2:$G$300,0))))),"Found","Not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1495</v>
      </c>
      <c r="C45" s="36" t="s">
        <v>89</v>
      </c>
      <c r="D45" s="34" t="s">
        <v>1496</v>
      </c>
      <c r="E45" s="34" t="s">
        <v>1497</v>
      </c>
      <c r="F45" s="33" t="str">
        <f>IF(OR(OR(ISNUMBER(MATCH(C45,'June 13'!$E$2:$E$300,0)),ISNUMBER(MATCH(C45,'June 13'!$F$2:$F$300,0))),AND(ISNUMBER(MATCH(D45,'June 13'!$H$2:$H$300,0)),(ISNUMBER(MATCH(E45,'June 13'!$G$2:$G$300,0))))),"Found","Not Found")</f>
        <v>Found</v>
      </c>
      <c r="G45" s="33" t="str">
        <f>IF(OR(OR(ISNUMBER(MATCH(C45,'June 14'!$E$2:$E$300,0)),ISNUMBER(MATCH(C45,'June 14'!$F$2:$F$300,0))),AND(ISNUMBER(MATCH(D45,'June 14'!$H$2:$H$300,0)),(ISNUMBER(MATCH(E45,'June 14'!$G$2:$G$300,0))))),"Found","Not Found")</f>
        <v>Found</v>
      </c>
      <c r="H45" s="35" t="str">
        <f>IF(OR(OR(ISNUMBER(MATCH(C45,'June 15'!$E$2:$E$300,0)),ISNUMBER(MATCH(C45,'June 15'!$F$2:$F$300,0))),AND(ISNUMBER(MATCH(D45,'June 15'!$H$2:$H$300,0)),(ISNUMBER(MATCH(E45,'June 15'!$G$2:$G$300,0))))),"Found","Not Found")</f>
        <v>Found</v>
      </c>
      <c r="I45" s="33" t="str">
        <f>IF(OR(OR(ISNUMBER(MATCH(C45,'June 16'!$E$2:$E$300,0)),ISNUMBER(MATCH(C45,'June 16'!$F$2:$F$300,0))),AND(ISNUMBER(MATCH(D45,'June 16'!$H$2:$H$300,0)),(ISNUMBER(MATCH(E45,'June 16'!$G$2:$G$300,0))))),"Found","Not Found")</f>
        <v>Found</v>
      </c>
      <c r="J45" s="33" t="str">
        <f>IF(OR(OR(ISNUMBER(MATCH(C45,'June 17'!$E$2:$E$300,0)),ISNUMBER(MATCH(C45,'June 17'!$F$2:$F$300,0))),AND(ISNUMBER(MATCH(D45,'June 17'!$H$2:$H$300,0)),(ISNUMBER(MATCH(E45,'June 17'!$G$2:$G$300,0))))),"Found","Not Found")</f>
        <v>Found</v>
      </c>
      <c r="K45" s="33" t="str">
        <f>IF(OR(OR(ISNUMBER(MATCH(C45,'June 18'!$E$2:$E$300,0)),ISNUMBER(MATCH(C45,'June 18'!$F$2:$F$300,0))),AND(ISNUMBER(MATCH(D45,'June 18'!$H$2:$H$300,0)),(ISNUMBER(MATCH(E45,'June 18'!$G$2:$G$300,0))))),"Found","Not Found")</f>
        <v>Not Found</v>
      </c>
      <c r="L45" s="33" t="str">
        <f>IF(OR(OR(ISNUMBER(MATCH(C45,'June 19'!$E$2:$E$300,0)),ISNUMBER(MATCH(C45,'June 19'!$F$2:$F$300,0))),AND(ISNUMBER(MATCH(D45,'June 19'!$H$2:$H$300,0)),(ISNUMBER(MATCH(E45,'June 19'!$G$2:$G$300,0))))),"Found","Not Found")</f>
        <v>Not Found</v>
      </c>
      <c r="M45" s="36">
        <f t="shared" si="0"/>
        <v>5</v>
      </c>
      <c r="N45" s="34"/>
      <c r="O45" s="30" t="str">
        <f t="shared" si="1"/>
        <v>No</v>
      </c>
    </row>
    <row r="46" spans="1:15" ht="15" customHeight="1">
      <c r="B46" s="26" t="s">
        <v>1498</v>
      </c>
      <c r="C46" s="36" t="s">
        <v>87</v>
      </c>
      <c r="D46" s="34" t="s">
        <v>641</v>
      </c>
      <c r="E46" s="34" t="s">
        <v>1499</v>
      </c>
      <c r="F46" s="33" t="str">
        <f>IF(OR(OR(ISNUMBER(MATCH(C46,'June 13'!$E$2:$E$300,0)),ISNUMBER(MATCH(C46,'June 13'!$F$2:$F$300,0))),AND(ISNUMBER(MATCH(D46,'June 13'!$H$2:$H$300,0)),(ISNUMBER(MATCH(E46,'June 13'!$G$2:$G$300,0))))),"Found","Not Found")</f>
        <v>Found</v>
      </c>
      <c r="G46" s="33" t="str">
        <f>IF(OR(OR(ISNUMBER(MATCH(C46,'June 14'!$E$2:$E$300,0)),ISNUMBER(MATCH(C46,'June 14'!$F$2:$F$300,0))),AND(ISNUMBER(MATCH(D46,'June 14'!$H$2:$H$300,0)),(ISNUMBER(MATCH(E46,'June 14'!$G$2:$G$300,0))))),"Found","Not Found")</f>
        <v>Found</v>
      </c>
      <c r="H46" s="35" t="str">
        <f>IF(OR(OR(ISNUMBER(MATCH(C46,'June 15'!$E$2:$E$300,0)),ISNUMBER(MATCH(C46,'June 15'!$F$2:$F$300,0))),AND(ISNUMBER(MATCH(D46,'June 15'!$H$2:$H$300,0)),(ISNUMBER(MATCH(E46,'June 15'!$G$2:$G$300,0))))),"Found","Not Found")</f>
        <v>Not Found</v>
      </c>
      <c r="I46" s="33" t="str">
        <f>IF(OR(OR(ISNUMBER(MATCH(C46,'June 16'!$E$2:$E$300,0)),ISNUMBER(MATCH(C46,'June 16'!$F$2:$F$300,0))),AND(ISNUMBER(MATCH(D46,'June 16'!$H$2:$H$300,0)),(ISNUMBER(MATCH(E46,'June 16'!$G$2:$G$300,0))))),"Found","Not Found")</f>
        <v>Found</v>
      </c>
      <c r="J46" s="33" t="str">
        <f>IF(OR(OR(ISNUMBER(MATCH(C46,'June 17'!$E$2:$E$300,0)),ISNUMBER(MATCH(C46,'June 17'!$F$2:$F$300,0))),AND(ISNUMBER(MATCH(D46,'June 17'!$H$2:$H$300,0)),(ISNUMBER(MATCH(E46,'June 17'!$G$2:$G$300,0))))),"Found","Not Found")</f>
        <v>Not Found</v>
      </c>
      <c r="K46" s="33" t="str">
        <f>IF(OR(OR(ISNUMBER(MATCH(C46,'June 18'!$E$2:$E$300,0)),ISNUMBER(MATCH(C46,'June 18'!$F$2:$F$300,0))),AND(ISNUMBER(MATCH(D46,'June 18'!$H$2:$H$300,0)),(ISNUMBER(MATCH(E46,'June 18'!$G$2:$G$300,0))))),"Found","Not Found")</f>
        <v>Found</v>
      </c>
      <c r="L46" s="33" t="str">
        <f>IF(OR(OR(ISNUMBER(MATCH(C46,'June 19'!$E$2:$E$300,0)),ISNUMBER(MATCH(C46,'June 19'!$F$2:$F$300,0))),AND(ISNUMBER(MATCH(D46,'June 19'!$H$2:$H$300,0)),(ISNUMBER(MATCH(E46,'June 19'!$G$2:$G$300,0))))),"Found","Not Found")</f>
        <v>Not Found</v>
      </c>
      <c r="M46" s="36">
        <f t="shared" si="0"/>
        <v>4</v>
      </c>
      <c r="N46" s="34"/>
      <c r="O46" s="30" t="str">
        <f t="shared" si="1"/>
        <v>No</v>
      </c>
    </row>
    <row r="47" spans="1:15" ht="15" customHeight="1">
      <c r="B47" s="53" t="s">
        <v>1500</v>
      </c>
      <c r="C47" s="36" t="s">
        <v>1501</v>
      </c>
      <c r="D47" s="34" t="s">
        <v>1502</v>
      </c>
      <c r="E47" s="34" t="s">
        <v>1503</v>
      </c>
      <c r="F47" s="33" t="str">
        <f>IF(OR(OR(ISNUMBER(MATCH(C47,'June 13'!$E$2:$E$300,0)),ISNUMBER(MATCH(C47,'June 13'!$F$2:$F$300,0))),AND(ISNUMBER(MATCH(D47,'June 13'!$H$2:$H$300,0)),(ISNUMBER(MATCH(E47,'June 13'!$G$2:$G$300,0))))),"Found","Not Found")</f>
        <v>Not Found</v>
      </c>
      <c r="G47" s="33" t="str">
        <f>IF(OR(OR(ISNUMBER(MATCH(C47,'June 14'!$E$2:$E$300,0)),ISNUMBER(MATCH(C47,'June 14'!$F$2:$F$300,0))),AND(ISNUMBER(MATCH(D47,'June 14'!$H$2:$H$300,0)),(ISNUMBER(MATCH(E47,'June 14'!$G$2:$G$300,0))))),"Found","Not Found")</f>
        <v>Not Found</v>
      </c>
      <c r="H47" s="35" t="str">
        <f>IF(OR(OR(ISNUMBER(MATCH(C47,'June 15'!$E$2:$E$300,0)),ISNUMBER(MATCH(C47,'June 15'!$F$2:$F$300,0))),AND(ISNUMBER(MATCH(D47,'June 15'!$H$2:$H$300,0)),(ISNUMBER(MATCH(E47,'June 15'!$G$2:$G$300,0))))),"Found","Not Found")</f>
        <v>Not Found</v>
      </c>
      <c r="I47" s="33" t="str">
        <f>IF(OR(OR(ISNUMBER(MATCH(C47,'June 16'!$E$2:$E$300,0)),ISNUMBER(MATCH(C47,'June 16'!$F$2:$F$300,0))),AND(ISNUMBER(MATCH(D47,'June 16'!$H$2:$H$300,0)),(ISNUMBER(MATCH(E47,'June 16'!$G$2:$G$300,0))))),"Found","Not Found")</f>
        <v>Not Found</v>
      </c>
      <c r="J47" s="33" t="str">
        <f>IF(OR(OR(ISNUMBER(MATCH(C47,'June 17'!$E$2:$E$300,0)),ISNUMBER(MATCH(C47,'June 17'!$F$2:$F$300,0))),AND(ISNUMBER(MATCH(D47,'June 17'!$H$2:$H$300,0)),(ISNUMBER(MATCH(E47,'June 17'!$G$2:$G$300,0))))),"Found","Not Found")</f>
        <v>Not Found</v>
      </c>
      <c r="K47" s="33" t="str">
        <f>IF(OR(OR(ISNUMBER(MATCH(C47,'June 18'!$E$2:$E$300,0)),ISNUMBER(MATCH(C47,'June 18'!$F$2:$F$300,0))),AND(ISNUMBER(MATCH(D47,'June 18'!$H$2:$H$300,0)),(ISNUMBER(MATCH(E47,'June 18'!$G$2:$G$300,0))))),"Found","Not Found")</f>
        <v>Not Found</v>
      </c>
      <c r="L47" s="33" t="str">
        <f>IF(OR(OR(ISNUMBER(MATCH(C47,'June 19'!$E$2:$E$300,0)),ISNUMBER(MATCH(C47,'June 19'!$F$2:$F$300,0))),AND(ISNUMBER(MATCH(D47,'June 19'!$H$2:$H$300,0)),(ISNUMBER(MATCH(E47,'June 19'!$G$2:$G$300,0))))),"Found","Not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1504</v>
      </c>
      <c r="C48" s="36" t="s">
        <v>1505</v>
      </c>
      <c r="D48" s="34" t="s">
        <v>71</v>
      </c>
      <c r="E48" s="56" t="s">
        <v>70</v>
      </c>
      <c r="F48" s="33" t="str">
        <f>IF(OR(OR(ISNUMBER(MATCH(C48,'June 13'!$E$2:$E$300,0)),ISNUMBER(MATCH(C48,'June 13'!$F$2:$F$300,0))),AND(ISNUMBER(MATCH(D48,'June 13'!$H$2:$H$300,0)),(ISNUMBER(MATCH(E48,'June 13'!$G$2:$G$300,0))))),"Found","Not Found")</f>
        <v>Found</v>
      </c>
      <c r="G48" s="33" t="str">
        <f>IF(OR(OR(ISNUMBER(MATCH(C48,'June 14'!$E$2:$E$300,0)),ISNUMBER(MATCH(C48,'June 14'!$F$2:$F$300,0))),AND(ISNUMBER(MATCH(D48,'June 14'!$H$2:$H$300,0)),(ISNUMBER(MATCH(E48,'June 14'!$G$2:$G$300,0))))),"Found","Not Found")</f>
        <v>Found</v>
      </c>
      <c r="H48" s="35" t="str">
        <f>IF(OR(OR(ISNUMBER(MATCH(C48,'June 15'!$E$2:$E$300,0)),ISNUMBER(MATCH(C48,'June 15'!$F$2:$F$300,0))),AND(ISNUMBER(MATCH(D48,'June 15'!$H$2:$H$300,0)),(ISNUMBER(MATCH(E48,'June 15'!$G$2:$G$300,0))))),"Found","Not Found")</f>
        <v>Not Found</v>
      </c>
      <c r="I48" s="33" t="str">
        <f>IF(OR(OR(ISNUMBER(MATCH(C48,'June 16'!$E$2:$E$300,0)),ISNUMBER(MATCH(C48,'June 16'!$F$2:$F$300,0))),AND(ISNUMBER(MATCH(D48,'June 16'!$H$2:$H$300,0)),(ISNUMBER(MATCH(E48,'June 16'!$G$2:$G$300,0))))),"Found","Not Found")</f>
        <v>Found</v>
      </c>
      <c r="J48" s="33" t="str">
        <f>IF(OR(OR(ISNUMBER(MATCH(C48,'June 17'!$E$2:$E$300,0)),ISNUMBER(MATCH(C48,'June 17'!$F$2:$F$300,0))),AND(ISNUMBER(MATCH(D48,'June 17'!$H$2:$H$300,0)),(ISNUMBER(MATCH(E48,'June 17'!$G$2:$G$300,0))))),"Found","Not Found")</f>
        <v>Found</v>
      </c>
      <c r="K48" s="33" t="str">
        <f>IF(OR(OR(ISNUMBER(MATCH(C48,'June 18'!$E$2:$E$300,0)),ISNUMBER(MATCH(C48,'June 18'!$F$2:$F$300,0))),AND(ISNUMBER(MATCH(D48,'June 18'!$H$2:$H$300,0)),(ISNUMBER(MATCH(E48,'June 18'!$G$2:$G$300,0))))),"Found","Not Found")</f>
        <v>Found</v>
      </c>
      <c r="L48" s="33" t="str">
        <f>IF(OR(OR(ISNUMBER(MATCH(C48,'June 19'!$E$2:$E$300,0)),ISNUMBER(MATCH(C48,'June 19'!$F$2:$F$300,0))),AND(ISNUMBER(MATCH(D48,'June 19'!$H$2:$H$300,0)),(ISNUMBER(MATCH(E48,'June 19'!$G$2:$G$300,0))))),"Found","Not Found")</f>
        <v>Not Found</v>
      </c>
      <c r="M48" s="36">
        <f t="shared" si="0"/>
        <v>5</v>
      </c>
      <c r="N48" s="34"/>
      <c r="O48" s="30" t="str">
        <f t="shared" si="1"/>
        <v>No</v>
      </c>
    </row>
    <row r="49" spans="1:20" ht="15" customHeight="1">
      <c r="B49" s="26" t="s">
        <v>1037</v>
      </c>
      <c r="C49" s="36" t="s">
        <v>1038</v>
      </c>
      <c r="D49" s="34" t="s">
        <v>66</v>
      </c>
      <c r="E49" s="34" t="s">
        <v>65</v>
      </c>
      <c r="F49" s="33" t="str">
        <f>IF(OR(OR(ISNUMBER(MATCH(C49,'June 13'!$E$2:$E$300,0)),ISNUMBER(MATCH(C49,'June 13'!$F$2:$F$300,0))),AND(ISNUMBER(MATCH(D49,'June 13'!$H$2:$H$300,0)),(ISNUMBER(MATCH(E49,'June 13'!$G$2:$G$300,0))))),"Found","Not Found")</f>
        <v>Found</v>
      </c>
      <c r="G49" s="33" t="str">
        <f>IF(OR(OR(ISNUMBER(MATCH(C49,'June 14'!$E$2:$E$300,0)),ISNUMBER(MATCH(C49,'June 14'!$F$2:$F$300,0))),AND(ISNUMBER(MATCH(D49,'June 14'!$H$2:$H$300,0)),(ISNUMBER(MATCH(E49,'June 14'!$G$2:$G$300,0))))),"Found","Not Found")</f>
        <v>Not Found</v>
      </c>
      <c r="H49" s="35" t="str">
        <f>IF(OR(OR(ISNUMBER(MATCH(C49,'June 15'!$E$2:$E$300,0)),ISNUMBER(MATCH(C49,'June 15'!$F$2:$F$300,0))),AND(ISNUMBER(MATCH(D49,'June 15'!$H$2:$H$300,0)),(ISNUMBER(MATCH(E49,'June 15'!$G$2:$G$300,0))))),"Found","Not Found")</f>
        <v>Found</v>
      </c>
      <c r="I49" s="33" t="str">
        <f>IF(OR(OR(ISNUMBER(MATCH(C49,'June 16'!$E$2:$E$300,0)),ISNUMBER(MATCH(C49,'June 16'!$F$2:$F$300,0))),AND(ISNUMBER(MATCH(D49,'June 16'!$H$2:$H$300,0)),(ISNUMBER(MATCH(E49,'June 16'!$G$2:$G$300,0))))),"Found","Not Found")</f>
        <v>Found</v>
      </c>
      <c r="J49" s="33" t="str">
        <f>IF(OR(OR(ISNUMBER(MATCH(C49,'June 17'!$E$2:$E$300,0)),ISNUMBER(MATCH(C49,'June 17'!$F$2:$F$300,0))),AND(ISNUMBER(MATCH(D49,'June 17'!$H$2:$H$300,0)),(ISNUMBER(MATCH(E49,'June 17'!$G$2:$G$300,0))))),"Found","Not Found")</f>
        <v>Not Found</v>
      </c>
      <c r="K49" s="33" t="str">
        <f>IF(OR(OR(ISNUMBER(MATCH(C49,'June 18'!$E$2:$E$300,0)),ISNUMBER(MATCH(C49,'June 18'!$F$2:$F$300,0))),AND(ISNUMBER(MATCH(D49,'June 18'!$H$2:$H$300,0)),(ISNUMBER(MATCH(E49,'June 18'!$G$2:$G$300,0))))),"Found","Not Found")</f>
        <v>Not Found</v>
      </c>
      <c r="L49" s="33" t="str">
        <f>IF(OR(OR(ISNUMBER(MATCH(C49,'June 19'!$E$2:$E$300,0)),ISNUMBER(MATCH(C49,'June 19'!$F$2:$F$300,0))),AND(ISNUMBER(MATCH(D49,'June 19'!$H$2:$H$300,0)),(ISNUMBER(MATCH(E49,'June 19'!$G$2:$G$300,0))))),"Found","Not Found")</f>
        <v>Not Found</v>
      </c>
      <c r="M49" s="36">
        <f t="shared" si="0"/>
        <v>3</v>
      </c>
      <c r="N49" s="34"/>
      <c r="O49" s="30" t="str">
        <f t="shared" si="1"/>
        <v>Yes</v>
      </c>
    </row>
    <row r="50" spans="1:20" ht="14.25" customHeight="1">
      <c r="B50" s="26" t="s">
        <v>183</v>
      </c>
      <c r="C50" s="36" t="s">
        <v>125</v>
      </c>
      <c r="D50" s="34" t="s">
        <v>184</v>
      </c>
      <c r="E50" s="34" t="s">
        <v>185</v>
      </c>
      <c r="F50" s="33" t="str">
        <f>IF(OR(OR(ISNUMBER(MATCH(C50,'June 13'!$E$2:$E$300,0)),ISNUMBER(MATCH(C50,'June 13'!$F$2:$F$300,0))),AND(ISNUMBER(MATCH(D50,'June 13'!$H$2:$H$300,0)),(ISNUMBER(MATCH(E50,'June 13'!$G$2:$G$300,0))))),"Found","Not Found")</f>
        <v>Not Found</v>
      </c>
      <c r="G50" s="33" t="str">
        <f>IF(OR(OR(ISNUMBER(MATCH(C50,'June 14'!$E$2:$E$300,0)),ISNUMBER(MATCH(C50,'June 14'!$F$2:$F$300,0))),AND(ISNUMBER(MATCH(D50,'June 14'!$H$2:$H$300,0)),(ISNUMBER(MATCH(E50,'June 14'!$G$2:$G$300,0))))),"Found","Not Found")</f>
        <v>Found</v>
      </c>
      <c r="H50" s="35" t="str">
        <f>IF(OR(OR(ISNUMBER(MATCH(C50,'June 15'!$E$2:$E$300,0)),ISNUMBER(MATCH(C50,'June 15'!$F$2:$F$300,0))),AND(ISNUMBER(MATCH(D50,'June 15'!$H$2:$H$300,0)),(ISNUMBER(MATCH(E50,'June 15'!$G$2:$G$300,0))))),"Found","Not Found")</f>
        <v>Found</v>
      </c>
      <c r="I50" s="33" t="str">
        <f>IF(OR(OR(ISNUMBER(MATCH(C50,'June 16'!$E$2:$E$300,0)),ISNUMBER(MATCH(C50,'June 16'!$F$2:$F$300,0))),AND(ISNUMBER(MATCH(D50,'June 16'!$H$2:$H$300,0)),(ISNUMBER(MATCH(E50,'June 16'!$G$2:$G$300,0))))),"Found","Not Found")</f>
        <v>Found</v>
      </c>
      <c r="J50" s="33" t="str">
        <f>IF(OR(OR(ISNUMBER(MATCH(C50,'June 17'!$E$2:$E$300,0)),ISNUMBER(MATCH(C50,'June 17'!$F$2:$F$300,0))),AND(ISNUMBER(MATCH(D50,'June 17'!$H$2:$H$300,0)),(ISNUMBER(MATCH(E50,'June 17'!$G$2:$G$300,0))))),"Found","Not Found")</f>
        <v>Found</v>
      </c>
      <c r="K50" s="33" t="str">
        <f>IF(OR(OR(ISNUMBER(MATCH(C50,'June 18'!$E$2:$E$300,0)),ISNUMBER(MATCH(C50,'June 18'!$F$2:$F$300,0))),AND(ISNUMBER(MATCH(D50,'June 18'!$H$2:$H$300,0)),(ISNUMBER(MATCH(E50,'June 18'!$G$2:$G$300,0))))),"Found","Not Found")</f>
        <v>Not Found</v>
      </c>
      <c r="L50" s="33" t="str">
        <f>IF(OR(OR(ISNUMBER(MATCH(C50,'June 19'!$E$2:$E$300,0)),ISNUMBER(MATCH(C50,'June 19'!$F$2:$F$300,0))),AND(ISNUMBER(MATCH(D50,'June 19'!$H$2:$H$300,0)),(ISNUMBER(MATCH(E50,'June 19'!$G$2:$G$300,0))))),"Found","Not Found")</f>
        <v>Not Found</v>
      </c>
      <c r="M50" s="36">
        <f t="shared" si="0"/>
        <v>4</v>
      </c>
      <c r="N50" s="34"/>
      <c r="O50" s="30" t="str">
        <f t="shared" si="1"/>
        <v>No</v>
      </c>
    </row>
    <row r="51" spans="1:20" ht="15" customHeight="1">
      <c r="B51" s="26" t="s">
        <v>1506</v>
      </c>
      <c r="D51" s="38" t="s">
        <v>76</v>
      </c>
      <c r="E51" s="38" t="s">
        <v>75</v>
      </c>
      <c r="F51" s="33" t="str">
        <f>IF(OR(OR(ISNUMBER(MATCH(C51,'June 13'!$E$2:$E$300,0)),ISNUMBER(MATCH(C51,'June 13'!$F$2:$F$300,0))),AND(ISNUMBER(MATCH(D51,'June 13'!$H$2:$H$300,0)),(ISNUMBER(MATCH(E51,'June 13'!$G$2:$G$300,0))))),"Found","Not Found")</f>
        <v>Found</v>
      </c>
      <c r="G51" s="33" t="str">
        <f>IF(OR(OR(ISNUMBER(MATCH(C51,'June 14'!$E$2:$E$300,0)),ISNUMBER(MATCH(C51,'June 14'!$F$2:$F$300,0))),AND(ISNUMBER(MATCH(D51,'June 14'!$H$2:$H$300,0)),(ISNUMBER(MATCH(E51,'June 14'!$G$2:$G$300,0))))),"Found","Not Found")</f>
        <v>Found</v>
      </c>
      <c r="H51" s="35" t="str">
        <f>IF(OR(OR(ISNUMBER(MATCH(C51,'June 15'!$E$2:$E$300,0)),ISNUMBER(MATCH(C51,'June 15'!$F$2:$F$300,0))),AND(ISNUMBER(MATCH(D51,'June 15'!$H$2:$H$300,0)),(ISNUMBER(MATCH(E51,'June 15'!$G$2:$G$300,0))))),"Found","Not Found")</f>
        <v>Found</v>
      </c>
      <c r="I51" s="33" t="str">
        <f>IF(OR(OR(ISNUMBER(MATCH(C51,'June 16'!$E$2:$E$300,0)),ISNUMBER(MATCH(C51,'June 16'!$F$2:$F$300,0))),AND(ISNUMBER(MATCH(D51,'June 16'!$H$2:$H$300,0)),(ISNUMBER(MATCH(E51,'June 16'!$G$2:$G$300,0))))),"Found","Not Found")</f>
        <v>Found</v>
      </c>
      <c r="J51" s="33" t="str">
        <f>IF(OR(OR(ISNUMBER(MATCH(C51,'June 17'!$E$2:$E$300,0)),ISNUMBER(MATCH(C51,'June 17'!$F$2:$F$300,0))),AND(ISNUMBER(MATCH(D51,'June 17'!$H$2:$H$300,0)),(ISNUMBER(MATCH(E51,'June 17'!$G$2:$G$300,0))))),"Found","Not Found")</f>
        <v>Found</v>
      </c>
      <c r="K51" s="33" t="str">
        <f>IF(OR(OR(ISNUMBER(MATCH(C51,'June 18'!$E$2:$E$300,0)),ISNUMBER(MATCH(C51,'June 18'!$F$2:$F$300,0))),AND(ISNUMBER(MATCH(D51,'June 18'!$H$2:$H$300,0)),(ISNUMBER(MATCH(E51,'June 18'!$G$2:$G$300,0))))),"Found","Not Found")</f>
        <v>Not Found</v>
      </c>
      <c r="L51" s="33" t="str">
        <f>IF(OR(OR(ISNUMBER(MATCH(C51,'June 19'!$E$2:$E$300,0)),ISNUMBER(MATCH(C51,'June 19'!$F$2:$F$300,0))),AND(ISNUMBER(MATCH(D51,'June 19'!$H$2:$H$300,0)),(ISNUMBER(MATCH(E51,'June 19'!$G$2:$G$300,0))))),"Found","Not Found")</f>
        <v>Not Found</v>
      </c>
      <c r="M51" s="36">
        <f t="shared" si="0"/>
        <v>5</v>
      </c>
      <c r="O51" s="30" t="str">
        <f t="shared" si="1"/>
        <v>No</v>
      </c>
    </row>
    <row r="52" spans="1:20" ht="15" customHeight="1">
      <c r="B52" s="26" t="s">
        <v>1507</v>
      </c>
      <c r="D52" s="38" t="s">
        <v>1508</v>
      </c>
      <c r="E52" s="38" t="s">
        <v>1509</v>
      </c>
      <c r="F52" s="33" t="str">
        <f>IF(OR(OR(ISNUMBER(MATCH(C52,'June 13'!$E$2:$E$300,0)),ISNUMBER(MATCH(C52,'June 13'!$F$2:$F$300,0))),AND(ISNUMBER(MATCH(D52,'June 13'!$H$2:$H$300,0)),(ISNUMBER(MATCH(E52,'June 13'!$G$2:$G$300,0))))),"Found","Not Found")</f>
        <v>Not Found</v>
      </c>
      <c r="G52" s="33" t="str">
        <f>IF(OR(OR(ISNUMBER(MATCH(C52,'June 14'!$E$2:$E$300,0)),ISNUMBER(MATCH(C52,'June 14'!$F$2:$F$300,0))),AND(ISNUMBER(MATCH(D52,'June 14'!$H$2:$H$300,0)),(ISNUMBER(MATCH(E52,'June 14'!$G$2:$G$300,0))))),"Found","Not Found")</f>
        <v>Not Found</v>
      </c>
      <c r="H52" s="35" t="str">
        <f>IF(OR(OR(ISNUMBER(MATCH(C52,'June 15'!$E$2:$E$300,0)),ISNUMBER(MATCH(C52,'June 15'!$F$2:$F$300,0))),AND(ISNUMBER(MATCH(D52,'June 15'!$H$2:$H$300,0)),(ISNUMBER(MATCH(E52,'June 15'!$G$2:$G$300,0))))),"Found","Not Found")</f>
        <v>Not Found</v>
      </c>
      <c r="I52" s="33" t="str">
        <f>IF(OR(OR(ISNUMBER(MATCH(C52,'June 16'!$E$2:$E$300,0)),ISNUMBER(MATCH(C52,'June 16'!$F$2:$F$300,0))),AND(ISNUMBER(MATCH(D52,'June 16'!$H$2:$H$300,0)),(ISNUMBER(MATCH(E52,'June 16'!$G$2:$G$300,0))))),"Found","Not Found")</f>
        <v>Not Found</v>
      </c>
      <c r="J52" s="33" t="str">
        <f>IF(OR(OR(ISNUMBER(MATCH(C52,'June 17'!$E$2:$E$300,0)),ISNUMBER(MATCH(C52,'June 17'!$F$2:$F$300,0))),AND(ISNUMBER(MATCH(D52,'June 17'!$H$2:$H$300,0)),(ISNUMBER(MATCH(E52,'June 17'!$G$2:$G$300,0))))),"Found","Not Found")</f>
        <v>Not Found</v>
      </c>
      <c r="K52" s="33" t="str">
        <f>IF(OR(OR(ISNUMBER(MATCH(C52,'June 18'!$E$2:$E$300,0)),ISNUMBER(MATCH(C52,'June 18'!$F$2:$F$300,0))),AND(ISNUMBER(MATCH(D52,'June 18'!$H$2:$H$300,0)),(ISNUMBER(MATCH(E52,'June 18'!$G$2:$G$300,0))))),"Found","Not Found")</f>
        <v>Not Found</v>
      </c>
      <c r="L52" s="33" t="str">
        <f>IF(OR(OR(ISNUMBER(MATCH(C52,'June 19'!$E$2:$E$300,0)),ISNUMBER(MATCH(C52,'June 19'!$F$2:$F$300,0))),AND(ISNUMBER(MATCH(D52,'June 19'!$H$2:$H$300,0)),(ISNUMBER(MATCH(E52,'June 19'!$G$2:$G$300,0))))),"Found","Not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1510</v>
      </c>
      <c r="C53" s="38"/>
      <c r="D53" s="38" t="s">
        <v>1511</v>
      </c>
      <c r="E53" s="38" t="s">
        <v>1512</v>
      </c>
      <c r="F53" s="33" t="str">
        <f>IF(OR(OR(ISNUMBER(MATCH(C53,'June 13'!$E$2:$E$300,0)),ISNUMBER(MATCH(C53,'June 13'!$F$2:$F$300,0))),AND(ISNUMBER(MATCH(D53,'June 13'!$H$2:$H$300,0)),(ISNUMBER(MATCH(E53,'June 13'!$G$2:$G$300,0))))),"Found","Not Found")</f>
        <v>Not Found</v>
      </c>
      <c r="G53" s="33" t="str">
        <f>IF(OR(OR(ISNUMBER(MATCH(C53,'June 14'!$E$2:$E$300,0)),ISNUMBER(MATCH(C53,'June 14'!$F$2:$F$300,0))),AND(ISNUMBER(MATCH(D53,'June 14'!$H$2:$H$300,0)),(ISNUMBER(MATCH(E53,'June 14'!$G$2:$G$300,0))))),"Found","Not Found")</f>
        <v>Not Found</v>
      </c>
      <c r="H53" s="35" t="str">
        <f>IF(OR(OR(ISNUMBER(MATCH(C53,'June 15'!$E$2:$E$300,0)),ISNUMBER(MATCH(C53,'June 15'!$F$2:$F$300,0))),AND(ISNUMBER(MATCH(D53,'June 15'!$H$2:$H$300,0)),(ISNUMBER(MATCH(E53,'June 15'!$G$2:$G$300,0))))),"Found","Not Found")</f>
        <v>Not Found</v>
      </c>
      <c r="I53" s="33" t="str">
        <f>IF(OR(OR(ISNUMBER(MATCH(C53,'June 16'!$E$2:$E$300,0)),ISNUMBER(MATCH(C53,'June 16'!$F$2:$F$300,0))),AND(ISNUMBER(MATCH(D53,'June 16'!$H$2:$H$300,0)),(ISNUMBER(MATCH(E53,'June 16'!$G$2:$G$300,0))))),"Found","Not Found")</f>
        <v>Not Found</v>
      </c>
      <c r="J53" s="33" t="str">
        <f>IF(OR(OR(ISNUMBER(MATCH(C53,'June 17'!$E$2:$E$300,0)),ISNUMBER(MATCH(C53,'June 17'!$F$2:$F$300,0))),AND(ISNUMBER(MATCH(D53,'June 17'!$H$2:$H$300,0)),(ISNUMBER(MATCH(E53,'June 17'!$G$2:$G$300,0))))),"Found","Not Found")</f>
        <v>Not Found</v>
      </c>
      <c r="K53" s="33" t="str">
        <f>IF(OR(OR(ISNUMBER(MATCH(C53,'June 18'!$E$2:$E$300,0)),ISNUMBER(MATCH(C53,'June 18'!$F$2:$F$300,0))),AND(ISNUMBER(MATCH(D53,'June 18'!$H$2:$H$300,0)),(ISNUMBER(MATCH(E53,'June 18'!$G$2:$G$300,0))))),"Found","Not Found")</f>
        <v>Not Found</v>
      </c>
      <c r="L53" s="33" t="str">
        <f>IF(OR(OR(ISNUMBER(MATCH(C53,'June 19'!$E$2:$E$300,0)),ISNUMBER(MATCH(C53,'June 19'!$F$2:$F$300,0))),AND(ISNUMBER(MATCH(D53,'June 19'!$H$2:$H$300,0)),(ISNUMBER(MATCH(E53,'June 19'!$G$2:$G$300,0))))),"Found","Not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1513</v>
      </c>
      <c r="C54" s="38"/>
      <c r="D54" s="38" t="s">
        <v>1514</v>
      </c>
      <c r="E54" s="38" t="s">
        <v>1515</v>
      </c>
      <c r="F54" s="33" t="str">
        <f>IF(OR(OR(ISNUMBER(MATCH(C54,'June 13'!$E$2:$E$300,0)),ISNUMBER(MATCH(C54,'June 13'!$F$2:$F$300,0))),AND(ISNUMBER(MATCH(D54,'June 13'!$H$2:$H$300,0)),(ISNUMBER(MATCH(E54,'June 13'!$G$2:$G$300,0))))),"Found","Not Found")</f>
        <v>Not Found</v>
      </c>
      <c r="G54" s="33" t="str">
        <f>IF(OR(OR(ISNUMBER(MATCH(C54,'June 14'!$E$2:$E$300,0)),ISNUMBER(MATCH(C54,'June 14'!$F$2:$F$300,0))),AND(ISNUMBER(MATCH(D54,'June 14'!$H$2:$H$300,0)),(ISNUMBER(MATCH(E54,'June 14'!$G$2:$G$300,0))))),"Found","Not Found")</f>
        <v>Not Found</v>
      </c>
      <c r="H54" s="35" t="str">
        <f>IF(OR(OR(ISNUMBER(MATCH(C54,'June 15'!$E$2:$E$300,0)),ISNUMBER(MATCH(C54,'June 15'!$F$2:$F$300,0))),AND(ISNUMBER(MATCH(D54,'June 15'!$H$2:$H$300,0)),(ISNUMBER(MATCH(E54,'June 15'!$G$2:$G$300,0))))),"Found","Not Found")</f>
        <v>Not Found</v>
      </c>
      <c r="I54" s="33" t="str">
        <f>IF(OR(OR(ISNUMBER(MATCH(C54,'June 16'!$E$2:$E$300,0)),ISNUMBER(MATCH(C54,'June 16'!$F$2:$F$300,0))),AND(ISNUMBER(MATCH(D54,'June 16'!$H$2:$H$300,0)),(ISNUMBER(MATCH(E54,'June 16'!$G$2:$G$300,0))))),"Found","Not Found")</f>
        <v>Not Found</v>
      </c>
      <c r="J54" s="33" t="str">
        <f>IF(OR(OR(ISNUMBER(MATCH(C54,'June 17'!$E$2:$E$300,0)),ISNUMBER(MATCH(C54,'June 17'!$F$2:$F$300,0))),AND(ISNUMBER(MATCH(D54,'June 17'!$H$2:$H$300,0)),(ISNUMBER(MATCH(E54,'June 17'!$G$2:$G$300,0))))),"Found","Not Found")</f>
        <v>Not Found</v>
      </c>
      <c r="K54" s="33" t="str">
        <f>IF(OR(OR(ISNUMBER(MATCH(C54,'June 18'!$E$2:$E$300,0)),ISNUMBER(MATCH(C54,'June 18'!$F$2:$F$300,0))),AND(ISNUMBER(MATCH(D54,'June 18'!$H$2:$H$300,0)),(ISNUMBER(MATCH(E54,'June 18'!$G$2:$G$300,0))))),"Found","Not Found")</f>
        <v>Not Found</v>
      </c>
      <c r="L54" s="33" t="str">
        <f>IF(OR(OR(ISNUMBER(MATCH(C54,'June 19'!$E$2:$E$300,0)),ISNUMBER(MATCH(C54,'June 19'!$F$2:$F$300,0))),AND(ISNUMBER(MATCH(D54,'June 19'!$H$2:$H$300,0)),(ISNUMBER(MATCH(E54,'June 19'!$G$2:$G$300,0))))),"Found","Not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1516</v>
      </c>
      <c r="C55" s="58"/>
      <c r="D55" s="38" t="s">
        <v>1517</v>
      </c>
      <c r="E55" s="38" t="s">
        <v>120</v>
      </c>
      <c r="F55" s="33" t="str">
        <f>IF(OR(OR(ISNUMBER(MATCH(C55,'June 13'!$E$2:$E$300,0)),ISNUMBER(MATCH(C55,'June 13'!$F$2:$F$300,0))),AND(ISNUMBER(MATCH(D55,'June 13'!$H$2:$H$300,0)),(ISNUMBER(MATCH(E55,'June 13'!$G$2:$G$300,0))))),"Found","Not Found")</f>
        <v>Not Found</v>
      </c>
      <c r="G55" s="33" t="str">
        <f>IF(OR(OR(ISNUMBER(MATCH(C55,'June 14'!$E$2:$E$300,0)),ISNUMBER(MATCH(C55,'June 14'!$F$2:$F$300,0))),AND(ISNUMBER(MATCH(D55,'June 14'!$H$2:$H$300,0)),(ISNUMBER(MATCH(E55,'June 14'!$G$2:$G$300,0))))),"Found","Not Found")</f>
        <v>Not Found</v>
      </c>
      <c r="H55" s="35" t="str">
        <f>IF(OR(OR(ISNUMBER(MATCH(C55,'June 15'!$E$2:$E$300,0)),ISNUMBER(MATCH(C55,'June 15'!$F$2:$F$300,0))),AND(ISNUMBER(MATCH(D55,'June 15'!$H$2:$H$300,0)),(ISNUMBER(MATCH(E55,'June 15'!$G$2:$G$300,0))))),"Found","Not Found")</f>
        <v>Not Found</v>
      </c>
      <c r="I55" s="33" t="str">
        <f>IF(OR(OR(ISNUMBER(MATCH(C55,'June 16'!$E$2:$E$300,0)),ISNUMBER(MATCH(C55,'June 16'!$F$2:$F$300,0))),AND(ISNUMBER(MATCH(D55,'June 16'!$H$2:$H$300,0)),(ISNUMBER(MATCH(E55,'June 16'!$G$2:$G$300,0))))),"Found","Not Found")</f>
        <v>Not Found</v>
      </c>
      <c r="J55" s="33" t="str">
        <f>IF(OR(OR(ISNUMBER(MATCH(C55,'June 17'!$E$2:$E$300,0)),ISNUMBER(MATCH(C55,'June 17'!$F$2:$F$300,0))),AND(ISNUMBER(MATCH(D55,'June 17'!$H$2:$H$300,0)),(ISNUMBER(MATCH(E55,'June 17'!$G$2:$G$300,0))))),"Found","Not Found")</f>
        <v>Not Found</v>
      </c>
      <c r="K55" s="33" t="str">
        <f>IF(OR(OR(ISNUMBER(MATCH(C55,'June 18'!$E$2:$E$300,0)),ISNUMBER(MATCH(C55,'June 18'!$F$2:$F$300,0))),AND(ISNUMBER(MATCH(D55,'June 18'!$H$2:$H$300,0)),(ISNUMBER(MATCH(E55,'June 18'!$G$2:$G$300,0))))),"Found","Not Found")</f>
        <v>Not Found</v>
      </c>
      <c r="L55" s="33" t="str">
        <f>IF(OR(OR(ISNUMBER(MATCH(C55,'June 19'!$E$2:$E$300,0)),ISNUMBER(MATCH(C55,'June 19'!$F$2:$F$300,0))),AND(ISNUMBER(MATCH(D55,'June 19'!$H$2:$H$300,0)),(ISNUMBER(MATCH(E55,'June 19'!$G$2:$G$300,0))))),"Found","Not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1492</v>
      </c>
      <c r="C56" s="38"/>
      <c r="D56" s="38" t="s">
        <v>1518</v>
      </c>
      <c r="E56" s="38" t="s">
        <v>1494</v>
      </c>
      <c r="F56" s="33" t="str">
        <f>IF(OR(OR(ISNUMBER(MATCH(C56,'June 13'!$E$2:$E$300,0)),ISNUMBER(MATCH(C56,'June 13'!$F$2:$F$300,0))),AND(ISNUMBER(MATCH(D56,'June 13'!$H$2:$H$300,0)),(ISNUMBER(MATCH(E56,'June 13'!$G$2:$G$300,0))))),"Found","Not Found")</f>
        <v>Not Found</v>
      </c>
      <c r="G56" s="33" t="str">
        <f>IF(OR(OR(ISNUMBER(MATCH(C56,'June 14'!$E$2:$E$300,0)),ISNUMBER(MATCH(C56,'June 14'!$F$2:$F$300,0))),AND(ISNUMBER(MATCH(D56,'June 14'!$H$2:$H$300,0)),(ISNUMBER(MATCH(E56,'June 14'!$G$2:$G$300,0))))),"Found","Not Found")</f>
        <v>Not Found</v>
      </c>
      <c r="H56" s="35" t="str">
        <f>IF(OR(OR(ISNUMBER(MATCH(C56,'June 15'!$E$2:$E$300,0)),ISNUMBER(MATCH(C56,'June 15'!$F$2:$F$300,0))),AND(ISNUMBER(MATCH(D56,'June 15'!$H$2:$H$300,0)),(ISNUMBER(MATCH(E56,'June 15'!$G$2:$G$300,0))))),"Found","Not Found")</f>
        <v>Not Found</v>
      </c>
      <c r="I56" s="33" t="str">
        <f>IF(OR(OR(ISNUMBER(MATCH(C56,'June 16'!$E$2:$E$300,0)),ISNUMBER(MATCH(C56,'June 16'!$F$2:$F$300,0))),AND(ISNUMBER(MATCH(D56,'June 16'!$H$2:$H$300,0)),(ISNUMBER(MATCH(E56,'June 16'!$G$2:$G$300,0))))),"Found","Not Found")</f>
        <v>Not Found</v>
      </c>
      <c r="J56" s="33" t="str">
        <f>IF(OR(OR(ISNUMBER(MATCH(C56,'June 17'!$E$2:$E$300,0)),ISNUMBER(MATCH(C56,'June 17'!$F$2:$F$300,0))),AND(ISNUMBER(MATCH(D56,'June 17'!$H$2:$H$300,0)),(ISNUMBER(MATCH(E56,'June 17'!$G$2:$G$300,0))))),"Found","Not Found")</f>
        <v>Not Found</v>
      </c>
      <c r="K56" s="33" t="str">
        <f>IF(OR(OR(ISNUMBER(MATCH(C56,'June 18'!$E$2:$E$300,0)),ISNUMBER(MATCH(C56,'June 18'!$F$2:$F$300,0))),AND(ISNUMBER(MATCH(D56,'June 18'!$H$2:$H$300,0)),(ISNUMBER(MATCH(E56,'June 18'!$G$2:$G$300,0))))),"Found","Not Found")</f>
        <v>Not Found</v>
      </c>
      <c r="L56" s="33" t="str">
        <f>IF(OR(OR(ISNUMBER(MATCH(C56,'June 19'!$E$2:$E$300,0)),ISNUMBER(MATCH(C56,'June 19'!$F$2:$F$300,0))),AND(ISNUMBER(MATCH(D56,'June 19'!$H$2:$H$300,0)),(ISNUMBER(MATCH(E56,'June 19'!$G$2:$G$300,0))))),"Found","Not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1519</v>
      </c>
      <c r="C57" s="38"/>
      <c r="D57" s="38" t="s">
        <v>1520</v>
      </c>
      <c r="E57" s="38" t="s">
        <v>95</v>
      </c>
      <c r="F57" s="33" t="str">
        <f>IF(OR(OR(ISNUMBER(MATCH(C57,'June 13'!$E$2:$E$300,0)),ISNUMBER(MATCH(C57,'June 13'!$F$2:$F$300,0))),AND(ISNUMBER(MATCH(D57,'June 13'!$H$2:$H$300,0)),(ISNUMBER(MATCH(E57,'June 13'!$G$2:$G$300,0))))),"Found","Not Found")</f>
        <v>Found</v>
      </c>
      <c r="G57" s="33" t="str">
        <f>IF(OR(OR(ISNUMBER(MATCH(C57,'June 14'!$E$2:$E$300,0)),ISNUMBER(MATCH(C57,'June 14'!$F$2:$F$300,0))),AND(ISNUMBER(MATCH(D57,'June 14'!$H$2:$H$300,0)),(ISNUMBER(MATCH(E57,'June 14'!$G$2:$G$300,0))))),"Found","Not Found")</f>
        <v>Not Found</v>
      </c>
      <c r="H57" s="35" t="str">
        <f>IF(OR(OR(ISNUMBER(MATCH(C57,'June 15'!$E$2:$E$300,0)),ISNUMBER(MATCH(C57,'June 15'!$F$2:$F$300,0))),AND(ISNUMBER(MATCH(D57,'June 15'!$H$2:$H$300,0)),(ISNUMBER(MATCH(E57,'June 15'!$G$2:$G$300,0))))),"Found","Not Found")</f>
        <v>Found</v>
      </c>
      <c r="I57" s="33" t="str">
        <f>IF(OR(OR(ISNUMBER(MATCH(C57,'June 16'!$E$2:$E$300,0)),ISNUMBER(MATCH(C57,'June 16'!$F$2:$F$300,0))),AND(ISNUMBER(MATCH(D57,'June 16'!$H$2:$H$300,0)),(ISNUMBER(MATCH(E57,'June 16'!$G$2:$G$300,0))))),"Found","Not Found")</f>
        <v>Found</v>
      </c>
      <c r="J57" s="33" t="str">
        <f>IF(OR(OR(ISNUMBER(MATCH(C57,'June 17'!$E$2:$E$300,0)),ISNUMBER(MATCH(C57,'June 17'!$F$2:$F$300,0))),AND(ISNUMBER(MATCH(D57,'June 17'!$H$2:$H$300,0)),(ISNUMBER(MATCH(E57,'June 17'!$G$2:$G$300,0))))),"Found","Not Found")</f>
        <v>Found</v>
      </c>
      <c r="K57" s="33" t="str">
        <f>IF(OR(OR(ISNUMBER(MATCH(C57,'June 18'!$E$2:$E$300,0)),ISNUMBER(MATCH(C57,'June 18'!$F$2:$F$300,0))),AND(ISNUMBER(MATCH(D57,'June 18'!$H$2:$H$300,0)),(ISNUMBER(MATCH(E57,'June 18'!$G$2:$G$300,0))))),"Found","Not Found")</f>
        <v>Found</v>
      </c>
      <c r="L57" s="33" t="str">
        <f>IF(OR(OR(ISNUMBER(MATCH(C57,'June 19'!$E$2:$E$300,0)),ISNUMBER(MATCH(C57,'June 19'!$F$2:$F$300,0))),AND(ISNUMBER(MATCH(D57,'June 19'!$H$2:$H$300,0)),(ISNUMBER(MATCH(E57,'June 19'!$G$2:$G$300,0))))),"Found","Not Found")</f>
        <v>Not 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1521</v>
      </c>
      <c r="C58" s="38"/>
      <c r="D58" s="38" t="s">
        <v>1522</v>
      </c>
      <c r="E58" s="38" t="s">
        <v>1523</v>
      </c>
      <c r="F58" s="33" t="str">
        <f>IF(OR(OR(ISNUMBER(MATCH(C58,'June 13'!$E$2:$E$300,0)),ISNUMBER(MATCH(C58,'June 13'!$F$2:$F$300,0))),AND(ISNUMBER(MATCH(D58,'June 13'!$H$2:$H$300,0)),(ISNUMBER(MATCH(E58,'June 13'!$G$2:$G$300,0))))),"Found","Not Found")</f>
        <v>Not Found</v>
      </c>
      <c r="G58" s="33" t="str">
        <f>IF(OR(OR(ISNUMBER(MATCH(C58,'June 14'!$E$2:$E$300,0)),ISNUMBER(MATCH(C58,'June 14'!$F$2:$F$300,0))),AND(ISNUMBER(MATCH(D58,'June 14'!$H$2:$H$300,0)),(ISNUMBER(MATCH(E58,'June 14'!$G$2:$G$300,0))))),"Found","Not Found")</f>
        <v>Not Found</v>
      </c>
      <c r="H58" s="35" t="str">
        <f>IF(OR(OR(ISNUMBER(MATCH(C58,'June 15'!$E$2:$E$300,0)),ISNUMBER(MATCH(C58,'June 15'!$F$2:$F$300,0))),AND(ISNUMBER(MATCH(D58,'June 15'!$H$2:$H$300,0)),(ISNUMBER(MATCH(E58,'June 15'!$G$2:$G$300,0))))),"Found","Not Found")</f>
        <v>Not Found</v>
      </c>
      <c r="I58" s="33" t="str">
        <f>IF(OR(OR(ISNUMBER(MATCH(C58,'June 16'!$E$2:$E$300,0)),ISNUMBER(MATCH(C58,'June 16'!$F$2:$F$300,0))),AND(ISNUMBER(MATCH(D58,'June 16'!$H$2:$H$300,0)),(ISNUMBER(MATCH(E58,'June 16'!$G$2:$G$300,0))))),"Found","Not Found")</f>
        <v>Not Found</v>
      </c>
      <c r="J58" s="33" t="str">
        <f>IF(OR(OR(ISNUMBER(MATCH(C58,'June 17'!$E$2:$E$300,0)),ISNUMBER(MATCH(C58,'June 17'!$F$2:$F$300,0))),AND(ISNUMBER(MATCH(D58,'June 17'!$H$2:$H$300,0)),(ISNUMBER(MATCH(E58,'June 17'!$G$2:$G$300,0))))),"Found","Not Found")</f>
        <v>Not Found</v>
      </c>
      <c r="K58" s="33" t="str">
        <f>IF(OR(OR(ISNUMBER(MATCH(C58,'June 18'!$E$2:$E$300,0)),ISNUMBER(MATCH(C58,'June 18'!$F$2:$F$300,0))),AND(ISNUMBER(MATCH(D58,'June 18'!$H$2:$H$300,0)),(ISNUMBER(MATCH(E58,'June 18'!$G$2:$G$300,0))))),"Found","Not Found")</f>
        <v>Not Found</v>
      </c>
      <c r="L58" s="33" t="str">
        <f>IF(OR(OR(ISNUMBER(MATCH(C58,'June 19'!$E$2:$E$300,0)),ISNUMBER(MATCH(C58,'June 19'!$F$2:$F$300,0))),AND(ISNUMBER(MATCH(D58,'June 19'!$H$2:$H$300,0)),(ISNUMBER(MATCH(E58,'June 19'!$G$2:$G$300,0))))),"Found","Not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1504</v>
      </c>
      <c r="C59" s="38"/>
      <c r="D59" s="38" t="s">
        <v>71</v>
      </c>
      <c r="E59" s="38" t="s">
        <v>70</v>
      </c>
      <c r="F59" s="33" t="str">
        <f>IF(OR(OR(ISNUMBER(MATCH(C59,'June 13'!$E$2:$E$300,0)),ISNUMBER(MATCH(C59,'June 13'!$F$2:$F$300,0))),AND(ISNUMBER(MATCH(D59,'June 13'!$H$2:$H$300,0)),(ISNUMBER(MATCH(E59,'June 13'!$G$2:$G$300,0))))),"Found","Not Found")</f>
        <v>Found</v>
      </c>
      <c r="G59" s="33" t="str">
        <f>IF(OR(OR(ISNUMBER(MATCH(C59,'June 14'!$E$2:$E$300,0)),ISNUMBER(MATCH(C59,'June 14'!$F$2:$F$300,0))),AND(ISNUMBER(MATCH(D59,'June 14'!$H$2:$H$300,0)),(ISNUMBER(MATCH(E59,'June 14'!$G$2:$G$300,0))))),"Found","Not Found")</f>
        <v>Found</v>
      </c>
      <c r="H59" s="35" t="str">
        <f>IF(OR(OR(ISNUMBER(MATCH(C59,'June 15'!$E$2:$E$300,0)),ISNUMBER(MATCH(C59,'June 15'!$F$2:$F$300,0))),AND(ISNUMBER(MATCH(D59,'June 15'!$H$2:$H$300,0)),(ISNUMBER(MATCH(E59,'June 15'!$G$2:$G$300,0))))),"Found","Not Found")</f>
        <v>Not Found</v>
      </c>
      <c r="I59" s="33" t="str">
        <f>IF(OR(OR(ISNUMBER(MATCH(C59,'June 16'!$E$2:$E$300,0)),ISNUMBER(MATCH(C59,'June 16'!$F$2:$F$300,0))),AND(ISNUMBER(MATCH(D59,'June 16'!$H$2:$H$300,0)),(ISNUMBER(MATCH(E59,'June 16'!$G$2:$G$300,0))))),"Found","Not Found")</f>
        <v>Found</v>
      </c>
      <c r="J59" s="33" t="str">
        <f>IF(OR(OR(ISNUMBER(MATCH(C59,'June 17'!$E$2:$E$300,0)),ISNUMBER(MATCH(C59,'June 17'!$F$2:$F$300,0))),AND(ISNUMBER(MATCH(D59,'June 17'!$H$2:$H$300,0)),(ISNUMBER(MATCH(E59,'June 17'!$G$2:$G$300,0))))),"Found","Not Found")</f>
        <v>Found</v>
      </c>
      <c r="K59" s="33" t="str">
        <f>IF(OR(OR(ISNUMBER(MATCH(C59,'June 18'!$E$2:$E$300,0)),ISNUMBER(MATCH(C59,'June 18'!$F$2:$F$300,0))),AND(ISNUMBER(MATCH(D59,'June 18'!$H$2:$H$300,0)),(ISNUMBER(MATCH(E59,'June 18'!$G$2:$G$300,0))))),"Found","Not Found")</f>
        <v>Found</v>
      </c>
      <c r="L59" s="33" t="str">
        <f>IF(OR(OR(ISNUMBER(MATCH(C59,'June 19'!$E$2:$E$300,0)),ISNUMBER(MATCH(C59,'June 19'!$F$2:$F$300,0))),AND(ISNUMBER(MATCH(D59,'June 19'!$H$2:$H$300,0)),(ISNUMBER(MATCH(E59,'June 19'!$G$2:$G$300,0))))),"Found","Not Found")</f>
        <v>Not Found</v>
      </c>
      <c r="M59" s="36">
        <f t="shared" si="0"/>
        <v>5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1524</v>
      </c>
      <c r="C60" s="38"/>
      <c r="D60" s="38" t="s">
        <v>164</v>
      </c>
      <c r="E60" s="38" t="s">
        <v>163</v>
      </c>
      <c r="F60" s="33" t="str">
        <f>IF(OR(OR(ISNUMBER(MATCH(C60,'June 13'!$E$2:$E$300,0)),ISNUMBER(MATCH(C60,'June 13'!$F$2:$F$300,0))),AND(ISNUMBER(MATCH(D60,'June 13'!$H$2:$H$300,0)),(ISNUMBER(MATCH(E60,'June 13'!$G$2:$G$300,0))))),"Found","Not Found")</f>
        <v>Found</v>
      </c>
      <c r="G60" s="33" t="str">
        <f>IF(OR(OR(ISNUMBER(MATCH(C60,'June 14'!$E$2:$E$300,0)),ISNUMBER(MATCH(C60,'June 14'!$F$2:$F$300,0))),AND(ISNUMBER(MATCH(D60,'June 14'!$H$2:$H$300,0)),(ISNUMBER(MATCH(E60,'June 14'!$G$2:$G$300,0))))),"Found","Not Found")</f>
        <v>Not Found</v>
      </c>
      <c r="H60" s="35" t="str">
        <f>IF(OR(OR(ISNUMBER(MATCH(C60,'June 15'!$E$2:$E$300,0)),ISNUMBER(MATCH(C60,'June 15'!$F$2:$F$300,0))),AND(ISNUMBER(MATCH(D60,'June 15'!$H$2:$H$300,0)),(ISNUMBER(MATCH(E60,'June 15'!$G$2:$G$300,0))))),"Found","Not Found")</f>
        <v>Not Found</v>
      </c>
      <c r="I60" s="33" t="str">
        <f>IF(OR(OR(ISNUMBER(MATCH(C60,'June 16'!$E$2:$E$300,0)),ISNUMBER(MATCH(C60,'June 16'!$F$2:$F$300,0))),AND(ISNUMBER(MATCH(D60,'June 16'!$H$2:$H$300,0)),(ISNUMBER(MATCH(E60,'June 16'!$G$2:$G$300,0))))),"Found","Not Found")</f>
        <v>Not Found</v>
      </c>
      <c r="J60" s="33" t="str">
        <f>IF(OR(OR(ISNUMBER(MATCH(C60,'June 17'!$E$2:$E$300,0)),ISNUMBER(MATCH(C60,'June 17'!$F$2:$F$300,0))),AND(ISNUMBER(MATCH(D60,'June 17'!$H$2:$H$300,0)),(ISNUMBER(MATCH(E60,'June 17'!$G$2:$G$300,0))))),"Found","Not Found")</f>
        <v>Found</v>
      </c>
      <c r="K60" s="33" t="str">
        <f>IF(OR(OR(ISNUMBER(MATCH(C60,'June 18'!$E$2:$E$300,0)),ISNUMBER(MATCH(C60,'June 18'!$F$2:$F$300,0))),AND(ISNUMBER(MATCH(D60,'June 18'!$H$2:$H$300,0)),(ISNUMBER(MATCH(E60,'June 18'!$G$2:$G$300,0))))),"Found","Not Found")</f>
        <v>Not Found</v>
      </c>
      <c r="L60" s="33" t="str">
        <f>IF(OR(OR(ISNUMBER(MATCH(C60,'June 19'!$E$2:$E$300,0)),ISNUMBER(MATCH(C60,'June 19'!$F$2:$F$300,0))),AND(ISNUMBER(MATCH(D60,'June 19'!$H$2:$H$300,0)),(ISNUMBER(MATCH(E60,'June 19'!$G$2:$G$300,0))))),"Found","Not Found")</f>
        <v>Not Found</v>
      </c>
      <c r="M60" s="36">
        <f t="shared" si="0"/>
        <v>2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1525</v>
      </c>
      <c r="C61" s="38"/>
      <c r="D61" s="38" t="s">
        <v>1526</v>
      </c>
      <c r="E61" s="38" t="s">
        <v>1527</v>
      </c>
      <c r="F61" s="33" t="str">
        <f>IF(OR(OR(ISNUMBER(MATCH(C61,'June 13'!$E$2:$E$300,0)),ISNUMBER(MATCH(C61,'June 13'!$F$2:$F$300,0))),AND(ISNUMBER(MATCH(D61,'June 13'!$H$2:$H$300,0)),(ISNUMBER(MATCH(E61,'June 13'!$G$2:$G$300,0))))),"Found","Not Found")</f>
        <v>Not Found</v>
      </c>
      <c r="G61" s="33" t="str">
        <f>IF(OR(OR(ISNUMBER(MATCH(C61,'June 14'!$E$2:$E$300,0)),ISNUMBER(MATCH(C61,'June 14'!$F$2:$F$300,0))),AND(ISNUMBER(MATCH(D61,'June 14'!$H$2:$H$300,0)),(ISNUMBER(MATCH(E61,'June 14'!$G$2:$G$300,0))))),"Found","Not Found")</f>
        <v>Not Found</v>
      </c>
      <c r="H61" s="35" t="str">
        <f>IF(OR(OR(ISNUMBER(MATCH(C61,'June 15'!$E$2:$E$300,0)),ISNUMBER(MATCH(C61,'June 15'!$F$2:$F$300,0))),AND(ISNUMBER(MATCH(D61,'June 15'!$H$2:$H$300,0)),(ISNUMBER(MATCH(E61,'June 15'!$G$2:$G$300,0))))),"Found","Not Found")</f>
        <v>Not Found</v>
      </c>
      <c r="I61" s="33" t="str">
        <f>IF(OR(OR(ISNUMBER(MATCH(C61,'June 16'!$E$2:$E$300,0)),ISNUMBER(MATCH(C61,'June 16'!$F$2:$F$300,0))),AND(ISNUMBER(MATCH(D61,'June 16'!$H$2:$H$300,0)),(ISNUMBER(MATCH(E61,'June 16'!$G$2:$G$300,0))))),"Found","Not Found")</f>
        <v>Not Found</v>
      </c>
      <c r="J61" s="33" t="str">
        <f>IF(OR(OR(ISNUMBER(MATCH(C61,'June 17'!$E$2:$E$300,0)),ISNUMBER(MATCH(C61,'June 17'!$F$2:$F$300,0))),AND(ISNUMBER(MATCH(D61,'June 17'!$H$2:$H$300,0)),(ISNUMBER(MATCH(E61,'June 17'!$G$2:$G$300,0))))),"Found","Not Found")</f>
        <v>Not Found</v>
      </c>
      <c r="K61" s="33" t="str">
        <f>IF(OR(OR(ISNUMBER(MATCH(C61,'June 18'!$E$2:$E$300,0)),ISNUMBER(MATCH(C61,'June 18'!$F$2:$F$300,0))),AND(ISNUMBER(MATCH(D61,'June 18'!$H$2:$H$300,0)),(ISNUMBER(MATCH(E61,'June 18'!$G$2:$G$300,0))))),"Found","Not Found")</f>
        <v>Not Found</v>
      </c>
      <c r="L61" s="33" t="str">
        <f>IF(OR(OR(ISNUMBER(MATCH(C61,'June 19'!$E$2:$E$300,0)),ISNUMBER(MATCH(C61,'June 19'!$F$2:$F$300,0))),AND(ISNUMBER(MATCH(D61,'June 19'!$H$2:$H$300,0)),(ISNUMBER(MATCH(E61,'June 19'!$G$2:$G$300,0))))),"Found","Not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1528</v>
      </c>
      <c r="C62" s="38"/>
      <c r="D62" s="38" t="s">
        <v>106</v>
      </c>
      <c r="E62" s="38" t="s">
        <v>105</v>
      </c>
      <c r="F62" s="33" t="str">
        <f>IF(OR(OR(ISNUMBER(MATCH(C62,'June 13'!$E$2:$E$300,0)),ISNUMBER(MATCH(C62,'June 13'!$F$2:$F$300,0))),AND(ISNUMBER(MATCH(D62,'June 13'!$H$2:$H$300,0)),(ISNUMBER(MATCH(E62,'June 13'!$G$2:$G$300,0))))),"Found","Not Found")</f>
        <v>Found</v>
      </c>
      <c r="G62" s="33" t="str">
        <f>IF(OR(OR(ISNUMBER(MATCH(C62,'June 14'!$E$2:$E$300,0)),ISNUMBER(MATCH(C62,'June 14'!$F$2:$F$300,0))),AND(ISNUMBER(MATCH(D62,'June 14'!$H$2:$H$300,0)),(ISNUMBER(MATCH(E62,'June 14'!$G$2:$G$300,0))))),"Found","Not Found")</f>
        <v>Found</v>
      </c>
      <c r="H62" s="35" t="str">
        <f>IF(OR(OR(ISNUMBER(MATCH(C62,'June 15'!$E$2:$E$300,0)),ISNUMBER(MATCH(C62,'June 15'!$F$2:$F$300,0))),AND(ISNUMBER(MATCH(D62,'June 15'!$H$2:$H$300,0)),(ISNUMBER(MATCH(E62,'June 15'!$G$2:$G$300,0))))),"Found","Not Found")</f>
        <v>Found</v>
      </c>
      <c r="I62" s="33" t="str">
        <f>IF(OR(OR(ISNUMBER(MATCH(C62,'June 16'!$E$2:$E$300,0)),ISNUMBER(MATCH(C62,'June 16'!$F$2:$F$300,0))),AND(ISNUMBER(MATCH(D62,'June 16'!$H$2:$H$300,0)),(ISNUMBER(MATCH(E62,'June 16'!$G$2:$G$300,0))))),"Found","Not Found")</f>
        <v>Found</v>
      </c>
      <c r="J62" s="33" t="str">
        <f>IF(OR(OR(ISNUMBER(MATCH(C62,'June 17'!$E$2:$E$300,0)),ISNUMBER(MATCH(C62,'June 17'!$F$2:$F$300,0))),AND(ISNUMBER(MATCH(D62,'June 17'!$H$2:$H$300,0)),(ISNUMBER(MATCH(E62,'June 17'!$G$2:$G$300,0))))),"Found","Not Found")</f>
        <v>Found</v>
      </c>
      <c r="K62" s="33" t="str">
        <f>IF(OR(OR(ISNUMBER(MATCH(C62,'June 18'!$E$2:$E$300,0)),ISNUMBER(MATCH(C62,'June 18'!$F$2:$F$300,0))),AND(ISNUMBER(MATCH(D62,'June 18'!$H$2:$H$300,0)),(ISNUMBER(MATCH(E62,'June 18'!$G$2:$G$300,0))))),"Found","Not Found")</f>
        <v>Not Found</v>
      </c>
      <c r="L62" s="33" t="str">
        <f>IF(OR(OR(ISNUMBER(MATCH(C62,'June 19'!$E$2:$E$300,0)),ISNUMBER(MATCH(C62,'June 19'!$F$2:$F$300,0))),AND(ISNUMBER(MATCH(D62,'June 19'!$H$2:$H$300,0)),(ISNUMBER(MATCH(E62,'June 19'!$G$2:$G$300,0))))),"Found","Not Found")</f>
        <v>Not Found</v>
      </c>
      <c r="M62" s="36">
        <f t="shared" si="0"/>
        <v>5</v>
      </c>
      <c r="N62" s="38"/>
      <c r="O62" s="30" t="str">
        <f t="shared" si="1"/>
        <v>No</v>
      </c>
      <c r="Q62" s="38"/>
      <c r="R62" s="38"/>
      <c r="S62" s="38"/>
    </row>
    <row r="63" spans="1:20" s="32" customFormat="1" ht="15" customHeight="1">
      <c r="A63" s="38"/>
      <c r="B63" s="57" t="s">
        <v>1529</v>
      </c>
      <c r="C63" s="38"/>
      <c r="D63" s="38" t="s">
        <v>1152</v>
      </c>
      <c r="E63" s="38" t="s">
        <v>1530</v>
      </c>
      <c r="F63" s="33" t="str">
        <f>IF(OR(OR(ISNUMBER(MATCH(C63,'June 13'!$E$2:$E$300,0)),ISNUMBER(MATCH(C63,'June 13'!$F$2:$F$300,0))),AND(ISNUMBER(MATCH(D63,'June 13'!$H$2:$H$300,0)),(ISNUMBER(MATCH(E63,'June 13'!$G$2:$G$300,0))))),"Found","Not Found")</f>
        <v>Not Found</v>
      </c>
      <c r="G63" s="33" t="str">
        <f>IF(OR(OR(ISNUMBER(MATCH(C63,'June 14'!$E$2:$E$300,0)),ISNUMBER(MATCH(C63,'June 14'!$F$2:$F$300,0))),AND(ISNUMBER(MATCH(D63,'June 14'!$H$2:$H$300,0)),(ISNUMBER(MATCH(E63,'June 14'!$G$2:$G$300,0))))),"Found","Not Found")</f>
        <v>Not Found</v>
      </c>
      <c r="H63" s="35" t="str">
        <f>IF(OR(OR(ISNUMBER(MATCH(C63,'June 15'!$E$2:$E$300,0)),ISNUMBER(MATCH(C63,'June 15'!$F$2:$F$300,0))),AND(ISNUMBER(MATCH(D63,'June 15'!$H$2:$H$300,0)),(ISNUMBER(MATCH(E63,'June 15'!$G$2:$G$300,0))))),"Found","Not Found")</f>
        <v>Not Found</v>
      </c>
      <c r="I63" s="33" t="str">
        <f>IF(OR(OR(ISNUMBER(MATCH(C63,'June 16'!$E$2:$E$300,0)),ISNUMBER(MATCH(C63,'June 16'!$F$2:$F$300,0))),AND(ISNUMBER(MATCH(D63,'June 16'!$H$2:$H$300,0)),(ISNUMBER(MATCH(E63,'June 16'!$G$2:$G$300,0))))),"Found","Not Found")</f>
        <v>Not Found</v>
      </c>
      <c r="J63" s="33" t="str">
        <f>IF(OR(OR(ISNUMBER(MATCH(C63,'June 17'!$E$2:$E$300,0)),ISNUMBER(MATCH(C63,'June 17'!$F$2:$F$300,0))),AND(ISNUMBER(MATCH(D63,'June 17'!$H$2:$H$300,0)),(ISNUMBER(MATCH(E63,'June 17'!$G$2:$G$300,0))))),"Found","Not Found")</f>
        <v>Not Found</v>
      </c>
      <c r="K63" s="33" t="str">
        <f>IF(OR(OR(ISNUMBER(MATCH(C63,'June 18'!$E$2:$E$300,0)),ISNUMBER(MATCH(C63,'June 18'!$F$2:$F$300,0))),AND(ISNUMBER(MATCH(D63,'June 18'!$H$2:$H$300,0)),(ISNUMBER(MATCH(E63,'June 18'!$G$2:$G$300,0))))),"Found","Not Found")</f>
        <v>Not Found</v>
      </c>
      <c r="L63" s="33" t="str">
        <f>IF(OR(OR(ISNUMBER(MATCH(C63,'June 19'!$E$2:$E$300,0)),ISNUMBER(MATCH(C63,'June 19'!$F$2:$F$300,0))),AND(ISNUMBER(MATCH(D63,'June 19'!$H$2:$H$300,0)),(ISNUMBER(MATCH(E63,'June 19'!$G$2:$G$300,0))))),"Found","Not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1531</v>
      </c>
      <c r="C64" s="38"/>
      <c r="D64" s="38" t="s">
        <v>115</v>
      </c>
      <c r="E64" s="38" t="s">
        <v>114</v>
      </c>
      <c r="F64" s="33" t="str">
        <f>IF(OR(OR(ISNUMBER(MATCH(C64,'June 13'!$E$2:$E$300,0)),ISNUMBER(MATCH(C64,'June 13'!$F$2:$F$300,0))),AND(ISNUMBER(MATCH(D64,'June 13'!$H$2:$H$300,0)),(ISNUMBER(MATCH(E64,'June 13'!$G$2:$G$300,0))))),"Found","Not Found")</f>
        <v>Not Found</v>
      </c>
      <c r="G64" s="33" t="str">
        <f>IF(OR(OR(ISNUMBER(MATCH(C64,'June 14'!$E$2:$E$300,0)),ISNUMBER(MATCH(C64,'June 14'!$F$2:$F$300,0))),AND(ISNUMBER(MATCH(D64,'June 14'!$H$2:$H$300,0)),(ISNUMBER(MATCH(E64,'June 14'!$G$2:$G$300,0))))),"Found","Not Found")</f>
        <v>Found</v>
      </c>
      <c r="H64" s="35" t="str">
        <f>IF(OR(OR(ISNUMBER(MATCH(C64,'June 15'!$E$2:$E$300,0)),ISNUMBER(MATCH(C64,'June 15'!$F$2:$F$300,0))),AND(ISNUMBER(MATCH(D64,'June 15'!$H$2:$H$300,0)),(ISNUMBER(MATCH(E64,'June 15'!$G$2:$G$300,0))))),"Found","Not Found")</f>
        <v>Found</v>
      </c>
      <c r="I64" s="33" t="str">
        <f>IF(OR(OR(ISNUMBER(MATCH(C64,'June 16'!$E$2:$E$300,0)),ISNUMBER(MATCH(C64,'June 16'!$F$2:$F$300,0))),AND(ISNUMBER(MATCH(D64,'June 16'!$H$2:$H$300,0)),(ISNUMBER(MATCH(E64,'June 16'!$G$2:$G$300,0))))),"Found","Not Found")</f>
        <v>Not Found</v>
      </c>
      <c r="J64" s="33" t="str">
        <f>IF(OR(OR(ISNUMBER(MATCH(C64,'June 17'!$E$2:$E$300,0)),ISNUMBER(MATCH(C64,'June 17'!$F$2:$F$300,0))),AND(ISNUMBER(MATCH(D64,'June 17'!$H$2:$H$300,0)),(ISNUMBER(MATCH(E64,'June 17'!$G$2:$G$300,0))))),"Found","Not Found")</f>
        <v>Not Found</v>
      </c>
      <c r="K64" s="33" t="str">
        <f>IF(OR(OR(ISNUMBER(MATCH(C64,'June 18'!$E$2:$E$300,0)),ISNUMBER(MATCH(C64,'June 18'!$F$2:$F$300,0))),AND(ISNUMBER(MATCH(D64,'June 18'!$H$2:$H$300,0)),(ISNUMBER(MATCH(E64,'June 18'!$G$2:$G$300,0))))),"Found","Not Found")</f>
        <v>Not Found</v>
      </c>
      <c r="L64" s="33" t="str">
        <f>IF(OR(OR(ISNUMBER(MATCH(C64,'June 19'!$E$2:$E$300,0)),ISNUMBER(MATCH(C64,'June 19'!$F$2:$F$300,0))),AND(ISNUMBER(MATCH(D64,'June 19'!$H$2:$H$300,0)),(ISNUMBER(MATCH(E64,'June 19'!$G$2:$G$300,0))))),"Found","Not Found")</f>
        <v>Not Found</v>
      </c>
      <c r="M64" s="36">
        <f t="shared" si="0"/>
        <v>2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1532</v>
      </c>
      <c r="C65" s="38"/>
      <c r="D65" s="38" t="s">
        <v>1533</v>
      </c>
      <c r="E65" s="38" t="s">
        <v>1534</v>
      </c>
      <c r="F65" s="33" t="str">
        <f>IF(OR(OR(ISNUMBER(MATCH(C65,'June 13'!$E$2:$E$300,0)),ISNUMBER(MATCH(C65,'June 13'!$F$2:$F$300,0))),AND(ISNUMBER(MATCH(D65,'June 13'!$H$2:$H$300,0)),(ISNUMBER(MATCH(E65,'June 13'!$G$2:$G$300,0))))),"Found","Not Found")</f>
        <v>Not Found</v>
      </c>
      <c r="G65" s="33" t="str">
        <f>IF(OR(OR(ISNUMBER(MATCH(C65,'June 14'!$E$2:$E$300,0)),ISNUMBER(MATCH(C65,'June 14'!$F$2:$F$300,0))),AND(ISNUMBER(MATCH(D65,'June 14'!$H$2:$H$300,0)),(ISNUMBER(MATCH(E65,'June 14'!$G$2:$G$300,0))))),"Found","Not Found")</f>
        <v>Not Found</v>
      </c>
      <c r="H65" s="35" t="str">
        <f>IF(OR(OR(ISNUMBER(MATCH(C65,'June 15'!$E$2:$E$300,0)),ISNUMBER(MATCH(C65,'June 15'!$F$2:$F$300,0))),AND(ISNUMBER(MATCH(D65,'June 15'!$H$2:$H$300,0)),(ISNUMBER(MATCH(E65,'June 15'!$G$2:$G$300,0))))),"Found","Not Found")</f>
        <v>Not Found</v>
      </c>
      <c r="I65" s="33" t="str">
        <f>IF(OR(OR(ISNUMBER(MATCH(C65,'June 16'!$E$2:$E$300,0)),ISNUMBER(MATCH(C65,'June 16'!$F$2:$F$300,0))),AND(ISNUMBER(MATCH(D65,'June 16'!$H$2:$H$300,0)),(ISNUMBER(MATCH(E65,'June 16'!$G$2:$G$300,0))))),"Found","Not Found")</f>
        <v>Not Found</v>
      </c>
      <c r="J65" s="33" t="str">
        <f>IF(OR(OR(ISNUMBER(MATCH(C65,'June 17'!$E$2:$E$300,0)),ISNUMBER(MATCH(C65,'June 17'!$F$2:$F$300,0))),AND(ISNUMBER(MATCH(D65,'June 17'!$H$2:$H$300,0)),(ISNUMBER(MATCH(E65,'June 17'!$G$2:$G$300,0))))),"Found","Not Found")</f>
        <v>Not Found</v>
      </c>
      <c r="K65" s="33" t="str">
        <f>IF(OR(OR(ISNUMBER(MATCH(C65,'June 18'!$E$2:$E$300,0)),ISNUMBER(MATCH(C65,'June 18'!$F$2:$F$300,0))),AND(ISNUMBER(MATCH(D65,'June 18'!$H$2:$H$300,0)),(ISNUMBER(MATCH(E65,'June 18'!$G$2:$G$300,0))))),"Found","Not Found")</f>
        <v>Not Found</v>
      </c>
      <c r="L65" s="33" t="str">
        <f>IF(OR(OR(ISNUMBER(MATCH(C65,'June 19'!$E$2:$E$300,0)),ISNUMBER(MATCH(C65,'June 19'!$F$2:$F$300,0))),AND(ISNUMBER(MATCH(D65,'June 19'!$H$2:$H$300,0)),(ISNUMBER(MATCH(E65,'June 19'!$G$2:$G$300,0))))),"Found","Not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1535</v>
      </c>
      <c r="C66" s="38"/>
      <c r="D66" s="38" t="s">
        <v>1536</v>
      </c>
      <c r="E66" s="38" t="s">
        <v>1537</v>
      </c>
      <c r="F66" s="33" t="str">
        <f>IF(OR(OR(ISNUMBER(MATCH(C66,'June 13'!$E$2:$E$300,0)),ISNUMBER(MATCH(C66,'June 13'!$F$2:$F$300,0))),AND(ISNUMBER(MATCH(D66,'June 13'!$H$2:$H$300,0)),(ISNUMBER(MATCH(E66,'June 13'!$G$2:$G$300,0))))),"Found","Not Found")</f>
        <v>Not Found</v>
      </c>
      <c r="G66" s="33" t="str">
        <f>IF(OR(OR(ISNUMBER(MATCH(C66,'June 14'!$E$2:$E$300,0)),ISNUMBER(MATCH(C66,'June 14'!$F$2:$F$300,0))),AND(ISNUMBER(MATCH(D66,'June 14'!$H$2:$H$300,0)),(ISNUMBER(MATCH(E66,'June 14'!$G$2:$G$300,0))))),"Found","Not Found")</f>
        <v>Not Found</v>
      </c>
      <c r="H66" s="35" t="str">
        <f>IF(OR(OR(ISNUMBER(MATCH(C66,'June 15'!$E$2:$E$300,0)),ISNUMBER(MATCH(C66,'June 15'!$F$2:$F$300,0))),AND(ISNUMBER(MATCH(D66,'June 15'!$H$2:$H$300,0)),(ISNUMBER(MATCH(E66,'June 15'!$G$2:$G$300,0))))),"Found","Not Found")</f>
        <v>Not Found</v>
      </c>
      <c r="I66" s="33" t="str">
        <f>IF(OR(OR(ISNUMBER(MATCH(C66,'June 16'!$E$2:$E$300,0)),ISNUMBER(MATCH(C66,'June 16'!$F$2:$F$300,0))),AND(ISNUMBER(MATCH(D66,'June 16'!$H$2:$H$300,0)),(ISNUMBER(MATCH(E66,'June 16'!$G$2:$G$300,0))))),"Found","Not Found")</f>
        <v>Not Found</v>
      </c>
      <c r="J66" s="33" t="str">
        <f>IF(OR(OR(ISNUMBER(MATCH(C66,'June 17'!$E$2:$E$300,0)),ISNUMBER(MATCH(C66,'June 17'!$F$2:$F$300,0))),AND(ISNUMBER(MATCH(D66,'June 17'!$H$2:$H$300,0)),(ISNUMBER(MATCH(E66,'June 17'!$G$2:$G$300,0))))),"Found","Not Found")</f>
        <v>Not Found</v>
      </c>
      <c r="K66" s="33" t="str">
        <f>IF(OR(OR(ISNUMBER(MATCH(C66,'June 18'!$E$2:$E$300,0)),ISNUMBER(MATCH(C66,'June 18'!$F$2:$F$300,0))),AND(ISNUMBER(MATCH(D66,'June 18'!$H$2:$H$300,0)),(ISNUMBER(MATCH(E66,'June 18'!$G$2:$G$300,0))))),"Found","Not Found")</f>
        <v>Not Found</v>
      </c>
      <c r="L66" s="33" t="str">
        <f>IF(OR(OR(ISNUMBER(MATCH(C66,'June 19'!$E$2:$E$300,0)),ISNUMBER(MATCH(C66,'June 19'!$F$2:$F$300,0))),AND(ISNUMBER(MATCH(D66,'June 19'!$H$2:$H$300,0)),(ISNUMBER(MATCH(E66,'June 19'!$G$2:$G$300,0))))),"Found","Not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28</v>
      </c>
      <c r="G68" s="36">
        <f t="shared" ref="G68:L68" si="3">COUNTIF(G2:G66,"Found")</f>
        <v>26</v>
      </c>
      <c r="H68" s="36">
        <f t="shared" si="3"/>
        <v>23</v>
      </c>
      <c r="I68" s="36">
        <f t="shared" si="3"/>
        <v>28</v>
      </c>
      <c r="J68" s="36">
        <f t="shared" si="3"/>
        <v>24</v>
      </c>
      <c r="K68" s="36">
        <f t="shared" si="3"/>
        <v>17</v>
      </c>
      <c r="L68" s="36">
        <f t="shared" si="3"/>
        <v>12</v>
      </c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2EBE-5324-4585-81EF-2F899F0893D6}">
  <sheetPr filterMode="1"/>
  <dimension ref="A1:T1000"/>
  <sheetViews>
    <sheetView zoomScaleNormal="100" workbookViewId="0">
      <selection activeCell="K29" sqref="K29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1427</v>
      </c>
      <c r="C1" s="27" t="s">
        <v>1428</v>
      </c>
      <c r="D1" s="28" t="s">
        <v>6</v>
      </c>
      <c r="E1" s="28" t="s">
        <v>5</v>
      </c>
      <c r="F1" s="29">
        <v>44725</v>
      </c>
      <c r="G1" s="29">
        <v>44726</v>
      </c>
      <c r="H1" s="29">
        <v>44727</v>
      </c>
      <c r="I1" s="29">
        <v>44728</v>
      </c>
      <c r="J1" s="29">
        <v>44729</v>
      </c>
      <c r="K1" s="29">
        <v>44730</v>
      </c>
      <c r="L1" s="29">
        <v>44731</v>
      </c>
      <c r="N1" s="28" t="s">
        <v>1429</v>
      </c>
      <c r="O1" s="31" t="s">
        <v>1430</v>
      </c>
    </row>
    <row r="2" spans="2:15" ht="15" hidden="1" customHeight="1">
      <c r="B2" s="33" t="s">
        <v>1389</v>
      </c>
      <c r="C2" s="27">
        <v>247</v>
      </c>
      <c r="D2" s="34" t="s">
        <v>1390</v>
      </c>
      <c r="E2" s="26" t="s">
        <v>1391</v>
      </c>
      <c r="F2" s="33" t="str">
        <f>IF(OR(OR(ISNUMBER(MATCH(C2,'June 13'!$E$2:$E$300,0)),ISNUMBER(MATCH(C2,'June 13'!$F$2:$F$300,0))),AND(ISNUMBER(MATCH(D2,'June 13'!$H$2:$H$300,0)),(ISNUMBER(MATCH(E2,'June 13'!$G$2:$G$300,0))))),"Found","Not Found")</f>
        <v>Found</v>
      </c>
      <c r="G2" s="33" t="str">
        <f>IF(OR(OR(ISNUMBER(MATCH(C2,'June 14'!$E$2:$E$300,0)),ISNUMBER(MATCH(C2,'June 14'!$F$2:$F$300,0))),AND(ISNUMBER(MATCH(D2,'June 14'!$H$2:$H$300,0)),(ISNUMBER(MATCH(E2,'June 14'!$G$2:$G$300,0))))),"Found","Not Found")</f>
        <v>Not Found</v>
      </c>
      <c r="H2" s="35" t="str">
        <f>IF(OR(OR(ISNUMBER(MATCH(C2,'June 15'!$E$2:$E$300,0)),ISNUMBER(MATCH(C2,'June 15'!$F$2:$F$300,0))),AND(ISNUMBER(MATCH(D2,'June 15'!$H$2:$H$300,0)),(ISNUMBER(MATCH(E2,'June 15'!$G$2:$G$300,0))))),"Found","Not Found")</f>
        <v>Not Found</v>
      </c>
      <c r="I2" s="33" t="str">
        <f>IF(OR(OR(ISNUMBER(MATCH(C2,'June 16'!$E$2:$E$300,0)),ISNUMBER(MATCH(C2,'June 16'!$F$2:$F$300,0))),AND(ISNUMBER(MATCH(D2,'June 16'!$H$2:$H$300,0)),(ISNUMBER(MATCH(E2,'June 16'!$G$2:$G$300,0))))),"Found","Not Found")</f>
        <v>Found</v>
      </c>
      <c r="J2" s="33" t="str">
        <f>IF(OR(OR(ISNUMBER(MATCH(C2,'June 17'!$E$2:$E$300,0)),ISNUMBER(MATCH(C2,'June 17'!$F$2:$F$300,0))),AND(ISNUMBER(MATCH(D2,'June 17'!$H$2:$H$300,0)),(ISNUMBER(MATCH(E2,'June 17'!$G$2:$G$300,0))))),"Found","Not Found")</f>
        <v>Found</v>
      </c>
      <c r="K2" s="33" t="str">
        <f>IF(OR(OR(ISNUMBER(MATCH(C2,'June 18'!$E$2:$E$300,0)),ISNUMBER(MATCH(C2,'June 18'!$F$2:$F$300,0))),AND(ISNUMBER(MATCH(D2,'June 18'!$H$2:$H$300,0)),(ISNUMBER(MATCH(E2,'June 18'!$G$2:$G$300,0))))),"Found","Not Found")</f>
        <v>Not Found</v>
      </c>
      <c r="L2" s="33" t="str">
        <f>IF(OR(OR(ISNUMBER(MATCH(C2,'June 19'!$E$2:$E$300,0)),ISNUMBER(MATCH(C2,'June 19'!$F$2:$F$300,0))),AND(ISNUMBER(MATCH(D2,'June 19'!$H$2:$H$300,0)),(ISNUMBER(MATCH(E2,'June 19'!$G$2:$G$300,0))))),"Found","Not Found")</f>
        <v>Not Found</v>
      </c>
      <c r="M2" s="36">
        <f t="shared" ref="M2:M65" si="0">COUNTIF(F2:L2, "Found")</f>
        <v>3</v>
      </c>
      <c r="N2" s="34" t="s">
        <v>1431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hidden="1" customHeight="1">
      <c r="B3" s="33" t="s">
        <v>426</v>
      </c>
      <c r="C3" s="27">
        <f>VLOOKUP(B3,'PKII Employee Details'!$A$2:$F$600,3,FALSE)</f>
        <v>269</v>
      </c>
      <c r="D3" s="34" t="s">
        <v>157</v>
      </c>
      <c r="E3" s="26" t="s">
        <v>156</v>
      </c>
      <c r="F3" s="33" t="str">
        <f>IF(OR(OR(ISNUMBER(MATCH(C3,'June 13'!$E$2:$E$300,0)),ISNUMBER(MATCH(C3,'June 13'!$F$2:$F$300,0))),AND(ISNUMBER(MATCH(D3,'June 13'!$H$2:$H$300,0)),(ISNUMBER(MATCH(E3,'June 13'!$G$2:$G$300,0))))),"Found","Not Found")</f>
        <v>Not Found</v>
      </c>
      <c r="G3" s="33" t="str">
        <f>IF(OR(OR(ISNUMBER(MATCH(C3,'June 14'!$E$2:$E$300,0)),ISNUMBER(MATCH(C3,'June 14'!$F$2:$F$300,0))),AND(ISNUMBER(MATCH(D3,'June 14'!$H$2:$H$300,0)),(ISNUMBER(MATCH(E3,'June 14'!$G$2:$G$300,0))))),"Found","Not Found")</f>
        <v>Not Found</v>
      </c>
      <c r="H3" s="35" t="str">
        <f>IF(OR(OR(ISNUMBER(MATCH(C3,'June 15'!$E$2:$E$300,0)),ISNUMBER(MATCH(C3,'June 15'!$F$2:$F$300,0))),AND(ISNUMBER(MATCH(D3,'June 15'!$H$2:$H$300,0)),(ISNUMBER(MATCH(E3,'June 15'!$G$2:$G$300,0))))),"Found","Not Found")</f>
        <v>Found</v>
      </c>
      <c r="I3" s="33" t="str">
        <f>IF(OR(OR(ISNUMBER(MATCH(C3,'June 16'!$E$2:$E$300,0)),ISNUMBER(MATCH(C3,'June 16'!$F$2:$F$300,0))),AND(ISNUMBER(MATCH(D3,'June 16'!$H$2:$H$300,0)),(ISNUMBER(MATCH(E3,'June 16'!$G$2:$G$300,0))))),"Found","Not Found")</f>
        <v>Not Found</v>
      </c>
      <c r="J3" s="33" t="str">
        <f>IF(OR(OR(ISNUMBER(MATCH(C3,'June 17'!$E$2:$E$300,0)),ISNUMBER(MATCH(C3,'June 17'!$F$2:$F$300,0))),AND(ISNUMBER(MATCH(D3,'June 17'!$H$2:$H$300,0)),(ISNUMBER(MATCH(E3,'June 17'!$G$2:$G$300,0))))),"Found","Not Found")</f>
        <v>Found</v>
      </c>
      <c r="K3" s="33" t="str">
        <f>IF(OR(OR(ISNUMBER(MATCH(C3,'June 18'!$E$2:$E$300,0)),ISNUMBER(MATCH(C3,'June 18'!$F$2:$F$300,0))),AND(ISNUMBER(MATCH(D3,'June 18'!$H$2:$H$300,0)),(ISNUMBER(MATCH(E3,'June 18'!$G$2:$G$300,0))))),"Found","Not Found")</f>
        <v>Not Found</v>
      </c>
      <c r="L3" s="33" t="str">
        <f>IF(OR(OR(ISNUMBER(MATCH(C3,'June 19'!$E$2:$E$300,0)),ISNUMBER(MATCH(C3,'June 19'!$F$2:$F$300,0))),AND(ISNUMBER(MATCH(D3,'June 19'!$H$2:$H$300,0)),(ISNUMBER(MATCH(E3,'June 19'!$G$2:$G$300,0))))),"Found","Not Found")</f>
        <v>Not Found</v>
      </c>
      <c r="M3" s="36">
        <f t="shared" si="0"/>
        <v>2</v>
      </c>
      <c r="N3" s="34" t="s">
        <v>1431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37" t="s">
        <v>1356</v>
      </c>
      <c r="C4" s="27">
        <f>VLOOKUP(B4,'PKII Employee Details'!$A$2:$F$600,3,FALSE)</f>
        <v>554</v>
      </c>
      <c r="D4" s="34" t="s">
        <v>1276</v>
      </c>
      <c r="E4" s="34" t="s">
        <v>1357</v>
      </c>
      <c r="F4" s="33" t="str">
        <f>IF(OR(OR(ISNUMBER(MATCH(C4,'June 13'!$E$2:$E$300,0)),ISNUMBER(MATCH(C4,'June 13'!$F$2:$F$300,0))),AND(ISNUMBER(MATCH(D4,'June 13'!$H$2:$H$300,0)),(ISNUMBER(MATCH(E4,'June 13'!$G$2:$G$300,0))))),"Found","Not Found")</f>
        <v>Not Found</v>
      </c>
      <c r="G4" s="33" t="str">
        <f>IF(OR(OR(ISNUMBER(MATCH(C4,'June 14'!$E$2:$E$300,0)),ISNUMBER(MATCH(C4,'June 14'!$F$2:$F$300,0))),AND(ISNUMBER(MATCH(D4,'June 14'!$H$2:$H$300,0)),(ISNUMBER(MATCH(E4,'June 14'!$G$2:$G$300,0))))),"Found","Not Found")</f>
        <v>Not Found</v>
      </c>
      <c r="H4" s="35" t="str">
        <f>IF(OR(OR(ISNUMBER(MATCH(C4,'June 15'!$E$2:$E$300,0)),ISNUMBER(MATCH(C4,'June 15'!$F$2:$F$300,0))),AND(ISNUMBER(MATCH(D4,'June 15'!$H$2:$H$300,0)),(ISNUMBER(MATCH(E4,'June 15'!$G$2:$G$300,0))))),"Found","Not Found")</f>
        <v>Not Found</v>
      </c>
      <c r="I4" s="33" t="str">
        <f>IF(OR(OR(ISNUMBER(MATCH(C4,'June 16'!$E$2:$E$300,0)),ISNUMBER(MATCH(C4,'June 16'!$F$2:$F$300,0))),AND(ISNUMBER(MATCH(D4,'June 16'!$H$2:$H$300,0)),(ISNUMBER(MATCH(E4,'June 16'!$G$2:$G$300,0))))),"Found","Not Found")</f>
        <v>Not Found</v>
      </c>
      <c r="J4" s="33" t="str">
        <f>IF(OR(OR(ISNUMBER(MATCH(C4,'June 17'!$E$2:$E$300,0)),ISNUMBER(MATCH(C4,'June 17'!$F$2:$F$300,0))),AND(ISNUMBER(MATCH(D4,'June 17'!$H$2:$H$300,0)),(ISNUMBER(MATCH(E4,'June 17'!$G$2:$G$300,0))))),"Found","Not Found")</f>
        <v>Not Found</v>
      </c>
      <c r="K4" s="33" t="str">
        <f>IF(OR(OR(ISNUMBER(MATCH(C4,'June 18'!$E$2:$E$300,0)),ISNUMBER(MATCH(C4,'June 18'!$F$2:$F$300,0))),AND(ISNUMBER(MATCH(D4,'June 18'!$H$2:$H$300,0)),(ISNUMBER(MATCH(E4,'June 18'!$G$2:$G$300,0))))),"Found","Not Found")</f>
        <v>Not Found</v>
      </c>
      <c r="L4" s="33" t="str">
        <f>IF(OR(OR(ISNUMBER(MATCH(C4,'June 19'!$E$2:$E$300,0)),ISNUMBER(MATCH(C4,'June 19'!$F$2:$F$300,0))),AND(ISNUMBER(MATCH(D4,'June 19'!$H$2:$H$300,0)),(ISNUMBER(MATCH(E4,'June 19'!$G$2:$G$300,0))))),"Found","Not Found")</f>
        <v>Not Found</v>
      </c>
      <c r="M4" s="36">
        <f t="shared" si="0"/>
        <v>0</v>
      </c>
      <c r="N4" s="34" t="s">
        <v>1431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hidden="1" customHeight="1">
      <c r="B5" s="33" t="s">
        <v>766</v>
      </c>
      <c r="C5" s="27">
        <v>571</v>
      </c>
      <c r="D5" s="34" t="s">
        <v>763</v>
      </c>
      <c r="E5" s="34" t="s">
        <v>1432</v>
      </c>
      <c r="F5" s="33" t="str">
        <f>IF(OR(OR(ISNUMBER(MATCH(C5,'June 13'!$E$2:$E$300,0)),ISNUMBER(MATCH(C5,'June 13'!$F$2:$F$300,0))),AND(ISNUMBER(MATCH(D5,'June 13'!$H$2:$H$300,0)),(ISNUMBER(MATCH(E5,'June 13'!$G$2:$G$300,0))))),"Found","Not Found")</f>
        <v>Not Found</v>
      </c>
      <c r="G5" s="33" t="str">
        <f>IF(OR(OR(ISNUMBER(MATCH(C5,'June 14'!$E$2:$E$300,0)),ISNUMBER(MATCH(C5,'June 14'!$F$2:$F$300,0))),AND(ISNUMBER(MATCH(D5,'June 14'!$H$2:$H$300,0)),(ISNUMBER(MATCH(E5,'June 14'!$G$2:$G$300,0))))),"Found","Not Found")</f>
        <v>Found</v>
      </c>
      <c r="H5" s="35" t="str">
        <f>IF(OR(OR(ISNUMBER(MATCH(C5,'June 15'!$E$2:$E$300,0)),ISNUMBER(MATCH(C5,'June 15'!$F$2:$F$300,0))),AND(ISNUMBER(MATCH(D5,'June 15'!$H$2:$H$300,0)),(ISNUMBER(MATCH(E5,'June 15'!$G$2:$G$300,0))))),"Found","Not Found")</f>
        <v>Not Found</v>
      </c>
      <c r="I5" s="33" t="str">
        <f>IF(OR(OR(ISNUMBER(MATCH(C5,'June 16'!$E$2:$E$300,0)),ISNUMBER(MATCH(C5,'June 16'!$F$2:$F$300,0))),AND(ISNUMBER(MATCH(D5,'June 16'!$H$2:$H$300,0)),(ISNUMBER(MATCH(E5,'June 16'!$G$2:$G$300,0))))),"Found","Not Found")</f>
        <v>Not Found</v>
      </c>
      <c r="J5" s="33" t="str">
        <f>IF(OR(OR(ISNUMBER(MATCH(C5,'June 17'!$E$2:$E$300,0)),ISNUMBER(MATCH(C5,'June 17'!$F$2:$F$300,0))),AND(ISNUMBER(MATCH(D5,'June 17'!$H$2:$H$300,0)),(ISNUMBER(MATCH(E5,'June 17'!$G$2:$G$300,0))))),"Found","Not Found")</f>
        <v>Found</v>
      </c>
      <c r="K5" s="33" t="str">
        <f>IF(OR(OR(ISNUMBER(MATCH(C5,'June 18'!$E$2:$E$300,0)),ISNUMBER(MATCH(C5,'June 18'!$F$2:$F$300,0))),AND(ISNUMBER(MATCH(D5,'June 18'!$H$2:$H$300,0)),(ISNUMBER(MATCH(E5,'June 18'!$G$2:$G$300,0))))),"Found","Not Found")</f>
        <v>Not Found</v>
      </c>
      <c r="L5" s="33" t="str">
        <f>IF(OR(OR(ISNUMBER(MATCH(C5,'June 19'!$E$2:$E$300,0)),ISNUMBER(MATCH(C5,'June 19'!$F$2:$F$300,0))),AND(ISNUMBER(MATCH(D5,'June 19'!$H$2:$H$300,0)),(ISNUMBER(MATCH(E5,'June 19'!$G$2:$G$300,0))))),"Found","Not Found")</f>
        <v>Not Found</v>
      </c>
      <c r="M5" s="36">
        <f t="shared" si="0"/>
        <v>2</v>
      </c>
      <c r="N5" s="34" t="s">
        <v>1431</v>
      </c>
      <c r="O5" s="30" t="str">
        <f t="shared" si="1"/>
        <v>No</v>
      </c>
    </row>
    <row r="6" spans="2:15" ht="15" hidden="1" customHeight="1">
      <c r="B6" s="33" t="s">
        <v>971</v>
      </c>
      <c r="C6" s="27">
        <f>VLOOKUP(B6,'PKII Employee Details'!$A$2:$F$600,3,FALSE)</f>
        <v>505</v>
      </c>
      <c r="D6" s="34" t="s">
        <v>972</v>
      </c>
      <c r="E6" s="34" t="s">
        <v>973</v>
      </c>
      <c r="F6" s="33" t="str">
        <f>IF(OR(OR(ISNUMBER(MATCH(C6,'June 13'!$E$2:$E$300,0)),ISNUMBER(MATCH(C6,'June 13'!$F$2:$F$300,0))),AND(ISNUMBER(MATCH(D6,'June 13'!$H$2:$H$300,0)),(ISNUMBER(MATCH(E6,'June 13'!$G$2:$G$300,0))))),"Found","Not Found")</f>
        <v>Found</v>
      </c>
      <c r="G6" s="33" t="str">
        <f>IF(OR(OR(ISNUMBER(MATCH(C6,'June 14'!$E$2:$E$300,0)),ISNUMBER(MATCH(C6,'June 14'!$F$2:$F$300,0))),AND(ISNUMBER(MATCH(D6,'June 14'!$H$2:$H$300,0)),(ISNUMBER(MATCH(E6,'June 14'!$G$2:$G$300,0))))),"Found","Not Found")</f>
        <v>Found</v>
      </c>
      <c r="H6" s="35" t="str">
        <f>IF(OR(OR(ISNUMBER(MATCH(C6,'June 15'!$E$2:$E$300,0)),ISNUMBER(MATCH(C6,'June 15'!$F$2:$F$300,0))),AND(ISNUMBER(MATCH(D6,'June 15'!$H$2:$H$300,0)),(ISNUMBER(MATCH(E6,'June 15'!$G$2:$G$300,0))))),"Found","Not Found")</f>
        <v>Found</v>
      </c>
      <c r="I6" s="33" t="str">
        <f>IF(OR(OR(ISNUMBER(MATCH(C6,'June 16'!$E$2:$E$300,0)),ISNUMBER(MATCH(C6,'June 16'!$F$2:$F$300,0))),AND(ISNUMBER(MATCH(D6,'June 16'!$H$2:$H$300,0)),(ISNUMBER(MATCH(E6,'June 16'!$G$2:$G$300,0))))),"Found","Not Found")</f>
        <v>Found</v>
      </c>
      <c r="J6" s="33" t="str">
        <f>IF(OR(OR(ISNUMBER(MATCH(C6,'June 17'!$E$2:$E$300,0)),ISNUMBER(MATCH(C6,'June 17'!$F$2:$F$300,0))),AND(ISNUMBER(MATCH(D6,'June 17'!$H$2:$H$300,0)),(ISNUMBER(MATCH(E6,'June 17'!$G$2:$G$300,0))))),"Found","Not Found")</f>
        <v>Found</v>
      </c>
      <c r="K6" s="33" t="str">
        <f>IF(OR(OR(ISNUMBER(MATCH(C6,'June 18'!$E$2:$E$300,0)),ISNUMBER(MATCH(C6,'June 18'!$F$2:$F$300,0))),AND(ISNUMBER(MATCH(D6,'June 18'!$H$2:$H$300,0)),(ISNUMBER(MATCH(E6,'June 18'!$G$2:$G$300,0))))),"Found","Not Found")</f>
        <v>Found</v>
      </c>
      <c r="L6" s="33" t="str">
        <f>IF(OR(OR(ISNUMBER(MATCH(C6,'June 19'!$E$2:$E$300,0)),ISNUMBER(MATCH(C6,'June 19'!$F$2:$F$300,0))),AND(ISNUMBER(MATCH(D6,'June 19'!$H$2:$H$300,0)),(ISNUMBER(MATCH(E6,'June 19'!$G$2:$G$300,0))))),"Found","Not Found")</f>
        <v>Not Found</v>
      </c>
      <c r="M6" s="36">
        <f t="shared" si="0"/>
        <v>6</v>
      </c>
      <c r="N6" s="34" t="s">
        <v>1431</v>
      </c>
      <c r="O6" s="30" t="str">
        <f t="shared" si="1"/>
        <v>No</v>
      </c>
    </row>
    <row r="7" spans="2:15" ht="15" hidden="1" customHeight="1">
      <c r="B7" s="37" t="s">
        <v>353</v>
      </c>
      <c r="C7" s="27" t="str">
        <f>VLOOKUP(B7,'PKII Employee Details'!$A$2:$F$600,3,FALSE)</f>
        <v>C259</v>
      </c>
      <c r="D7" s="34" t="s">
        <v>355</v>
      </c>
      <c r="E7" s="26" t="s">
        <v>356</v>
      </c>
      <c r="F7" s="33" t="str">
        <f>IF(OR(OR(ISNUMBER(MATCH(C7,'June 13'!$E$2:$E$300,0)),ISNUMBER(MATCH(C7,'June 13'!$F$2:$F$300,0))),AND(ISNUMBER(MATCH(D7,'June 13'!$H$2:$H$300,0)),(ISNUMBER(MATCH(E7,'June 13'!$G$2:$G$300,0))))),"Found","Not Found")</f>
        <v>Found</v>
      </c>
      <c r="G7" s="33" t="str">
        <f>IF(OR(OR(ISNUMBER(MATCH(C7,'June 14'!$E$2:$E$300,0)),ISNUMBER(MATCH(C7,'June 14'!$F$2:$F$300,0))),AND(ISNUMBER(MATCH(D7,'June 14'!$H$2:$H$300,0)),(ISNUMBER(MATCH(E7,'June 14'!$G$2:$G$300,0))))),"Found","Not Found")</f>
        <v>Found</v>
      </c>
      <c r="H7" s="35" t="str">
        <f>IF(OR(OR(ISNUMBER(MATCH(C7,'June 15'!$E$2:$E$300,0)),ISNUMBER(MATCH(C7,'June 15'!$F$2:$F$300,0))),AND(ISNUMBER(MATCH(D7,'June 15'!$H$2:$H$300,0)),(ISNUMBER(MATCH(E7,'June 15'!$G$2:$G$300,0))))),"Found","Not Found")</f>
        <v>Found</v>
      </c>
      <c r="I7" s="33" t="str">
        <f>IF(OR(OR(ISNUMBER(MATCH(C7,'June 16'!$E$2:$E$300,0)),ISNUMBER(MATCH(C7,'June 16'!$F$2:$F$300,0))),AND(ISNUMBER(MATCH(D7,'June 16'!$H$2:$H$300,0)),(ISNUMBER(MATCH(E7,'June 16'!$G$2:$G$300,0))))),"Found","Not Found")</f>
        <v>Found</v>
      </c>
      <c r="J7" s="33" t="str">
        <f>IF(OR(OR(ISNUMBER(MATCH(C7,'June 17'!$E$2:$E$300,0)),ISNUMBER(MATCH(C7,'June 17'!$F$2:$F$300,0))),AND(ISNUMBER(MATCH(D7,'June 17'!$H$2:$H$300,0)),(ISNUMBER(MATCH(E7,'June 17'!$G$2:$G$300,0))))),"Found","Not Found")</f>
        <v>Found</v>
      </c>
      <c r="K7" s="33" t="str">
        <f>IF(OR(OR(ISNUMBER(MATCH(C7,'June 18'!$E$2:$E$300,0)),ISNUMBER(MATCH(C7,'June 18'!$F$2:$F$300,0))),AND(ISNUMBER(MATCH(D7,'June 18'!$H$2:$H$300,0)),(ISNUMBER(MATCH(E7,'June 18'!$G$2:$G$300,0))))),"Found","Not Found")</f>
        <v>Found</v>
      </c>
      <c r="L7" s="33" t="str">
        <f>IF(OR(OR(ISNUMBER(MATCH(C7,'June 19'!$E$2:$E$300,0)),ISNUMBER(MATCH(C7,'June 19'!$F$2:$F$300,0))),AND(ISNUMBER(MATCH(D7,'June 19'!$H$2:$H$300,0)),(ISNUMBER(MATCH(E7,'June 19'!$G$2:$G$300,0))))),"Found","Not Found")</f>
        <v>Not Found</v>
      </c>
      <c r="M7" s="36">
        <f t="shared" si="0"/>
        <v>6</v>
      </c>
      <c r="N7" s="34" t="s">
        <v>1431</v>
      </c>
      <c r="O7" s="30" t="str">
        <f t="shared" si="1"/>
        <v>No</v>
      </c>
    </row>
    <row r="8" spans="2:15" ht="15" hidden="1" customHeight="1">
      <c r="B8" s="37" t="s">
        <v>1278</v>
      </c>
      <c r="C8" s="27">
        <v>480</v>
      </c>
      <c r="D8" s="34" t="s">
        <v>1276</v>
      </c>
      <c r="E8" s="33" t="s">
        <v>1275</v>
      </c>
      <c r="F8" s="33" t="str">
        <f>IF(OR(OR(ISNUMBER(MATCH(C8,'June 13'!$E$2:$E$300,0)),ISNUMBER(MATCH(C8,'June 13'!$F$2:$F$300,0))),AND(ISNUMBER(MATCH(D8,'June 13'!$H$2:$H$300,0)),(ISNUMBER(MATCH(E8,'June 13'!$G$2:$G$300,0))))),"Found","Not Found")</f>
        <v>Not Found</v>
      </c>
      <c r="G8" s="33" t="str">
        <f>IF(OR(OR(ISNUMBER(MATCH(C8,'June 14'!$E$2:$E$300,0)),ISNUMBER(MATCH(C8,'June 14'!$F$2:$F$300,0))),AND(ISNUMBER(MATCH(D8,'June 14'!$H$2:$H$300,0)),(ISNUMBER(MATCH(E8,'June 14'!$G$2:$G$300,0))))),"Found","Not Found")</f>
        <v>Found</v>
      </c>
      <c r="H8" s="35" t="str">
        <f>IF(OR(OR(ISNUMBER(MATCH(C8,'June 15'!$E$2:$E$300,0)),ISNUMBER(MATCH(C8,'June 15'!$F$2:$F$300,0))),AND(ISNUMBER(MATCH(D8,'June 15'!$H$2:$H$300,0)),(ISNUMBER(MATCH(E8,'June 15'!$G$2:$G$300,0))))),"Found","Not Found")</f>
        <v>Found</v>
      </c>
      <c r="I8" s="33" t="str">
        <f>IF(OR(OR(ISNUMBER(MATCH(C8,'June 16'!$E$2:$E$300,0)),ISNUMBER(MATCH(C8,'June 16'!$F$2:$F$300,0))),AND(ISNUMBER(MATCH(D8,'June 16'!$H$2:$H$300,0)),(ISNUMBER(MATCH(E8,'June 16'!$G$2:$G$300,0))))),"Found","Not Found")</f>
        <v>Not Found</v>
      </c>
      <c r="J8" s="33" t="str">
        <f>IF(OR(OR(ISNUMBER(MATCH(C8,'June 17'!$E$2:$E$300,0)),ISNUMBER(MATCH(C8,'June 17'!$F$2:$F$300,0))),AND(ISNUMBER(MATCH(D8,'June 17'!$H$2:$H$300,0)),(ISNUMBER(MATCH(E8,'June 17'!$G$2:$G$300,0))))),"Found","Not Found")</f>
        <v>Found</v>
      </c>
      <c r="K8" s="33" t="str">
        <f>IF(OR(OR(ISNUMBER(MATCH(C8,'June 18'!$E$2:$E$300,0)),ISNUMBER(MATCH(C8,'June 18'!$F$2:$F$300,0))),AND(ISNUMBER(MATCH(D8,'June 18'!$H$2:$H$300,0)),(ISNUMBER(MATCH(E8,'June 18'!$G$2:$G$300,0))))),"Found","Not Found")</f>
        <v>Found</v>
      </c>
      <c r="L8" s="33" t="str">
        <f>IF(OR(OR(ISNUMBER(MATCH(C8,'June 19'!$E$2:$E$300,0)),ISNUMBER(MATCH(C8,'June 19'!$F$2:$F$300,0))),AND(ISNUMBER(MATCH(D8,'June 19'!$H$2:$H$300,0)),(ISNUMBER(MATCH(E8,'June 19'!$G$2:$G$300,0))))),"Found","Not Found")</f>
        <v>Not Found</v>
      </c>
      <c r="M8" s="36">
        <f t="shared" si="0"/>
        <v>4</v>
      </c>
      <c r="N8" s="34" t="s">
        <v>1431</v>
      </c>
      <c r="O8" s="30" t="str">
        <f t="shared" si="1"/>
        <v>No</v>
      </c>
    </row>
    <row r="9" spans="2:15" ht="15" hidden="1" customHeight="1">
      <c r="B9" s="33" t="s">
        <v>1081</v>
      </c>
      <c r="C9" s="27" t="str">
        <f>VLOOKUP(B9,'PKII Employee Details'!$A$2:$F$600,3,FALSE)</f>
        <v>C767</v>
      </c>
      <c r="D9" s="34" t="s">
        <v>63</v>
      </c>
      <c r="E9" s="26" t="s">
        <v>62</v>
      </c>
      <c r="F9" s="33" t="str">
        <f>IF(OR(OR(ISNUMBER(MATCH(C9,'June 13'!$E$2:$E$300,0)),ISNUMBER(MATCH(C9,'June 13'!$F$2:$F$300,0))),AND(ISNUMBER(MATCH(D9,'June 13'!$H$2:$H$300,0)),(ISNUMBER(MATCH(E9,'June 13'!$G$2:$G$300,0))))),"Found","Not Found")</f>
        <v>Found</v>
      </c>
      <c r="G9" s="33" t="str">
        <f>IF(OR(OR(ISNUMBER(MATCH(C9,'June 14'!$E$2:$E$300,0)),ISNUMBER(MATCH(C9,'June 14'!$F$2:$F$300,0))),AND(ISNUMBER(MATCH(D9,'June 14'!$H$2:$H$300,0)),(ISNUMBER(MATCH(E9,'June 14'!$G$2:$G$300,0))))),"Found","Not Found")</f>
        <v>Not Found</v>
      </c>
      <c r="H9" s="35" t="str">
        <f>IF(OR(OR(ISNUMBER(MATCH(C9,'June 15'!$E$2:$E$300,0)),ISNUMBER(MATCH(C9,'June 15'!$F$2:$F$300,0))),AND(ISNUMBER(MATCH(D9,'June 15'!$H$2:$H$300,0)),(ISNUMBER(MATCH(E9,'June 15'!$G$2:$G$300,0))))),"Found","Not Found")</f>
        <v>Not Found</v>
      </c>
      <c r="I9" s="33" t="str">
        <f>IF(OR(OR(ISNUMBER(MATCH(C9,'June 16'!$E$2:$E$300,0)),ISNUMBER(MATCH(C9,'June 16'!$F$2:$F$300,0))),AND(ISNUMBER(MATCH(D9,'June 16'!$H$2:$H$300,0)),(ISNUMBER(MATCH(E9,'June 16'!$G$2:$G$300,0))))),"Found","Not Found")</f>
        <v>Found</v>
      </c>
      <c r="J9" s="33" t="str">
        <f>IF(OR(OR(ISNUMBER(MATCH(C9,'June 17'!$E$2:$E$300,0)),ISNUMBER(MATCH(C9,'June 17'!$F$2:$F$300,0))),AND(ISNUMBER(MATCH(D9,'June 17'!$H$2:$H$300,0)),(ISNUMBER(MATCH(E9,'June 17'!$G$2:$G$300,0))))),"Found","Not Found")</f>
        <v>Not Found</v>
      </c>
      <c r="K9" s="33" t="str">
        <f>IF(OR(OR(ISNUMBER(MATCH(C9,'June 18'!$E$2:$E$300,0)),ISNUMBER(MATCH(C9,'June 18'!$F$2:$F$300,0))),AND(ISNUMBER(MATCH(D9,'June 18'!$H$2:$H$300,0)),(ISNUMBER(MATCH(E9,'June 18'!$G$2:$G$300,0))))),"Found","Not Found")</f>
        <v>Found</v>
      </c>
      <c r="L9" s="33" t="str">
        <f>IF(OR(OR(ISNUMBER(MATCH(C9,'June 19'!$E$2:$E$300,0)),ISNUMBER(MATCH(C9,'June 19'!$F$2:$F$300,0))),AND(ISNUMBER(MATCH(D9,'June 19'!$H$2:$H$300,0)),(ISNUMBER(MATCH(E9,'June 19'!$G$2:$G$300,0))))),"Found","Not Found")</f>
        <v>Not Found</v>
      </c>
      <c r="M9" s="36">
        <f t="shared" si="0"/>
        <v>3</v>
      </c>
      <c r="N9" s="34" t="s">
        <v>1431</v>
      </c>
      <c r="O9" s="30" t="str">
        <f t="shared" si="1"/>
        <v>No</v>
      </c>
    </row>
    <row r="10" spans="2:15" ht="15" hidden="1" customHeight="1">
      <c r="B10" s="33" t="s">
        <v>725</v>
      </c>
      <c r="C10" s="27" t="str">
        <f>VLOOKUP(B10,'PKII Employee Details'!$A$2:$F$600,3,FALSE)</f>
        <v>C652</v>
      </c>
      <c r="D10" s="34" t="s">
        <v>48</v>
      </c>
      <c r="E10" s="26" t="s">
        <v>47</v>
      </c>
      <c r="F10" s="33" t="str">
        <f>IF(OR(OR(ISNUMBER(MATCH(C10,'June 13'!$E$2:$E$300,0)),ISNUMBER(MATCH(C10,'June 13'!$F$2:$F$300,0))),AND(ISNUMBER(MATCH(D10,'June 13'!$H$2:$H$300,0)),(ISNUMBER(MATCH(E10,'June 13'!$G$2:$G$300,0))))),"Found","Not Found")</f>
        <v>Found</v>
      </c>
      <c r="G10" s="33" t="str">
        <f>IF(OR(OR(ISNUMBER(MATCH(C10,'June 14'!$E$2:$E$300,0)),ISNUMBER(MATCH(C10,'June 14'!$F$2:$F$300,0))),AND(ISNUMBER(MATCH(D10,'June 14'!$H$2:$H$300,0)),(ISNUMBER(MATCH(E10,'June 14'!$G$2:$G$300,0))))),"Found","Not Found")</f>
        <v>Found</v>
      </c>
      <c r="H10" s="35" t="str">
        <f>IF(OR(OR(ISNUMBER(MATCH(C10,'June 15'!$E$2:$E$300,0)),ISNUMBER(MATCH(C10,'June 15'!$F$2:$F$300,0))),AND(ISNUMBER(MATCH(D10,'June 15'!$H$2:$H$300,0)),(ISNUMBER(MATCH(E10,'June 15'!$G$2:$G$300,0))))),"Found","Not Found")</f>
        <v>Not Found</v>
      </c>
      <c r="I10" s="33" t="str">
        <f>IF(OR(OR(ISNUMBER(MATCH(C10,'June 16'!$E$2:$E$300,0)),ISNUMBER(MATCH(C10,'June 16'!$F$2:$F$300,0))),AND(ISNUMBER(MATCH(D10,'June 16'!$H$2:$H$300,0)),(ISNUMBER(MATCH(E10,'June 16'!$G$2:$G$300,0))))),"Found","Not Found")</f>
        <v>Found</v>
      </c>
      <c r="J10" s="33" t="str">
        <f>IF(OR(OR(ISNUMBER(MATCH(C10,'June 17'!$E$2:$E$300,0)),ISNUMBER(MATCH(C10,'June 17'!$F$2:$F$300,0))),AND(ISNUMBER(MATCH(D10,'June 17'!$H$2:$H$300,0)),(ISNUMBER(MATCH(E10,'June 17'!$G$2:$G$300,0))))),"Found","Not Found")</f>
        <v>Found</v>
      </c>
      <c r="K10" s="33" t="str">
        <f>IF(OR(OR(ISNUMBER(MATCH(C10,'June 18'!$E$2:$E$300,0)),ISNUMBER(MATCH(C10,'June 18'!$F$2:$F$300,0))),AND(ISNUMBER(MATCH(D10,'June 18'!$H$2:$H$300,0)),(ISNUMBER(MATCH(E10,'June 18'!$G$2:$G$300,0))))),"Found","Not Found")</f>
        <v>Found</v>
      </c>
      <c r="L10" s="33" t="str">
        <f>IF(OR(OR(ISNUMBER(MATCH(C10,'June 19'!$E$2:$E$300,0)),ISNUMBER(MATCH(C10,'June 19'!$F$2:$F$300,0))),AND(ISNUMBER(MATCH(D10,'June 19'!$H$2:$H$300,0)),(ISNUMBER(MATCH(E10,'June 19'!$G$2:$G$300,0))))),"Found","Not Found")</f>
        <v>Found</v>
      </c>
      <c r="M10" s="36">
        <f t="shared" si="0"/>
        <v>6</v>
      </c>
      <c r="N10" s="34" t="s">
        <v>1431</v>
      </c>
      <c r="O10" s="30" t="str">
        <f t="shared" si="1"/>
        <v>No</v>
      </c>
    </row>
    <row r="11" spans="2:15" ht="15" hidden="1" customHeight="1">
      <c r="B11" s="33" t="s">
        <v>415</v>
      </c>
      <c r="C11" s="27" t="str">
        <f>VLOOKUP(B11,'PKII Employee Details'!$A$2:$F$600,3,FALSE)</f>
        <v>C764</v>
      </c>
      <c r="D11" s="34" t="s">
        <v>129</v>
      </c>
      <c r="E11" s="26" t="s">
        <v>128</v>
      </c>
      <c r="F11" s="33" t="str">
        <f>IF(OR(OR(ISNUMBER(MATCH(C11,'June 13'!$E$2:$E$300,0)),ISNUMBER(MATCH(C11,'June 13'!$F$2:$F$300,0))),AND(ISNUMBER(MATCH(D11,'June 13'!$H$2:$H$300,0)),(ISNUMBER(MATCH(E11,'June 13'!$G$2:$G$300,0))))),"Found","Not Found")</f>
        <v>Not Found</v>
      </c>
      <c r="G11" s="33" t="str">
        <f>IF(OR(OR(ISNUMBER(MATCH(C11,'June 14'!$E$2:$E$300,0)),ISNUMBER(MATCH(C11,'June 14'!$F$2:$F$300,0))),AND(ISNUMBER(MATCH(D11,'June 14'!$H$2:$H$300,0)),(ISNUMBER(MATCH(E11,'June 14'!$G$2:$G$300,0))))),"Found","Not Found")</f>
        <v>Found</v>
      </c>
      <c r="H11" s="35" t="str">
        <f>IF(OR(OR(ISNUMBER(MATCH(C11,'June 15'!$E$2:$E$300,0)),ISNUMBER(MATCH(C11,'June 15'!$F$2:$F$300,0))),AND(ISNUMBER(MATCH(D11,'June 15'!$H$2:$H$300,0)),(ISNUMBER(MATCH(E11,'June 15'!$G$2:$G$300,0))))),"Found","Not Found")</f>
        <v>Found</v>
      </c>
      <c r="I11" s="33" t="str">
        <f>IF(OR(OR(ISNUMBER(MATCH(C11,'June 16'!$E$2:$E$300,0)),ISNUMBER(MATCH(C11,'June 16'!$F$2:$F$300,0))),AND(ISNUMBER(MATCH(D11,'June 16'!$H$2:$H$300,0)),(ISNUMBER(MATCH(E11,'June 16'!$G$2:$G$300,0))))),"Found","Not Found")</f>
        <v>Found</v>
      </c>
      <c r="J11" s="33" t="str">
        <f>IF(OR(OR(ISNUMBER(MATCH(C11,'June 17'!$E$2:$E$300,0)),ISNUMBER(MATCH(C11,'June 17'!$F$2:$F$300,0))),AND(ISNUMBER(MATCH(D11,'June 17'!$H$2:$H$300,0)),(ISNUMBER(MATCH(E11,'June 17'!$G$2:$G$300,0))))),"Found","Not Found")</f>
        <v>Found</v>
      </c>
      <c r="K11" s="33" t="str">
        <f>IF(OR(OR(ISNUMBER(MATCH(C11,'June 18'!$E$2:$E$300,0)),ISNUMBER(MATCH(C11,'June 18'!$F$2:$F$300,0))),AND(ISNUMBER(MATCH(D11,'June 18'!$H$2:$H$300,0)),(ISNUMBER(MATCH(E11,'June 18'!$G$2:$G$300,0))))),"Found","Not Found")</f>
        <v>Found</v>
      </c>
      <c r="L11" s="33" t="str">
        <f>IF(OR(OR(ISNUMBER(MATCH(C11,'June 19'!$E$2:$E$300,0)),ISNUMBER(MATCH(C11,'June 19'!$F$2:$F$300,0))),AND(ISNUMBER(MATCH(D11,'June 19'!$H$2:$H$300,0)),(ISNUMBER(MATCH(E11,'June 19'!$G$2:$G$300,0))))),"Found","Not Found")</f>
        <v>Found</v>
      </c>
      <c r="M11" s="36">
        <f t="shared" si="0"/>
        <v>6</v>
      </c>
      <c r="N11" s="34" t="s">
        <v>1431</v>
      </c>
      <c r="O11" s="30" t="str">
        <f t="shared" si="1"/>
        <v>No</v>
      </c>
    </row>
    <row r="12" spans="2:15" ht="15" customHeight="1">
      <c r="B12" s="33" t="s">
        <v>531</v>
      </c>
      <c r="C12" s="27" t="str">
        <f>VLOOKUP(B12,'PKII Employee Details'!$A$2:$F$600,3,FALSE)</f>
        <v>C508</v>
      </c>
      <c r="D12" s="34" t="s">
        <v>529</v>
      </c>
      <c r="E12" s="26" t="s">
        <v>533</v>
      </c>
      <c r="F12" s="33" t="str">
        <f>IF(OR(OR(ISNUMBER(MATCH(C12,'June 13'!$E$2:$E$300,0)),ISNUMBER(MATCH(C12,'June 13'!$F$2:$F$300,0))),AND(ISNUMBER(MATCH(D12,'June 13'!$H$2:$H$300,0)),(ISNUMBER(MATCH(E12,'June 13'!$G$2:$G$300,0))))),"Found","Not Found")</f>
        <v>Not Found</v>
      </c>
      <c r="G12" s="33" t="str">
        <f>IF(OR(OR(ISNUMBER(MATCH(C12,'June 14'!$E$2:$E$300,0)),ISNUMBER(MATCH(C12,'June 14'!$F$2:$F$300,0))),AND(ISNUMBER(MATCH(D12,'June 14'!$H$2:$H$300,0)),(ISNUMBER(MATCH(E12,'June 14'!$G$2:$G$300,0))))),"Found","Not Found")</f>
        <v>Not Found</v>
      </c>
      <c r="H12" s="35" t="str">
        <f>IF(OR(OR(ISNUMBER(MATCH(C12,'June 15'!$E$2:$E$300,0)),ISNUMBER(MATCH(C12,'June 15'!$F$2:$F$300,0))),AND(ISNUMBER(MATCH(D12,'June 15'!$H$2:$H$300,0)),(ISNUMBER(MATCH(E12,'June 15'!$G$2:$G$300,0))))),"Found","Not Found")</f>
        <v>Not Found</v>
      </c>
      <c r="I12" s="33" t="str">
        <f>IF(OR(OR(ISNUMBER(MATCH(C12,'June 16'!$E$2:$E$300,0)),ISNUMBER(MATCH(C12,'June 16'!$F$2:$F$300,0))),AND(ISNUMBER(MATCH(D12,'June 16'!$H$2:$H$300,0)),(ISNUMBER(MATCH(E12,'June 16'!$G$2:$G$300,0))))),"Found","Not Found")</f>
        <v>Not Found</v>
      </c>
      <c r="J12" s="33" t="str">
        <f>IF(OR(OR(ISNUMBER(MATCH(C12,'June 17'!$E$2:$E$300,0)),ISNUMBER(MATCH(C12,'June 17'!$F$2:$F$300,0))),AND(ISNUMBER(MATCH(D12,'June 17'!$H$2:$H$300,0)),(ISNUMBER(MATCH(E12,'June 17'!$G$2:$G$300,0))))),"Found","Not Found")</f>
        <v>Not Found</v>
      </c>
      <c r="K12" s="33" t="str">
        <f>IF(OR(OR(ISNUMBER(MATCH(C12,'June 18'!$E$2:$E$300,0)),ISNUMBER(MATCH(C12,'June 18'!$F$2:$F$300,0))),AND(ISNUMBER(MATCH(D12,'June 18'!$H$2:$H$300,0)),(ISNUMBER(MATCH(E12,'June 18'!$G$2:$G$300,0))))),"Found","Not Found")</f>
        <v>Not Found</v>
      </c>
      <c r="L12" s="33" t="str">
        <f>IF(OR(OR(ISNUMBER(MATCH(C12,'June 19'!$E$2:$E$300,0)),ISNUMBER(MATCH(C12,'June 19'!$F$2:$F$300,0))),AND(ISNUMBER(MATCH(D12,'June 19'!$H$2:$H$300,0)),(ISNUMBER(MATCH(E12,'June 19'!$G$2:$G$300,0))))),"Found","Not Found")</f>
        <v>Not Found</v>
      </c>
      <c r="M12" s="36">
        <f t="shared" si="0"/>
        <v>0</v>
      </c>
      <c r="N12" s="34" t="s">
        <v>1431</v>
      </c>
      <c r="O12" s="30" t="str">
        <f t="shared" si="1"/>
        <v>Yes</v>
      </c>
    </row>
    <row r="13" spans="2:15" ht="15" customHeight="1">
      <c r="B13" s="33" t="s">
        <v>819</v>
      </c>
      <c r="C13" s="27" t="str">
        <f>VLOOKUP(B13,'PKII Employee Details'!$A$2:$F$600,3,FALSE)</f>
        <v>C766</v>
      </c>
      <c r="D13" s="34" t="s">
        <v>92</v>
      </c>
      <c r="E13" s="26" t="s">
        <v>91</v>
      </c>
      <c r="F13" s="33" t="str">
        <f>IF(OR(OR(ISNUMBER(MATCH(C13,'June 13'!$E$2:$E$300,0)),ISNUMBER(MATCH(C13,'June 13'!$F$2:$F$300,0))),AND(ISNUMBER(MATCH(D13,'June 13'!$H$2:$H$300,0)),(ISNUMBER(MATCH(E13,'June 13'!$G$2:$G$300,0))))),"Found","Not Found")</f>
        <v>Found</v>
      </c>
      <c r="G13" s="33" t="str">
        <f>IF(OR(OR(ISNUMBER(MATCH(C13,'June 14'!$E$2:$E$300,0)),ISNUMBER(MATCH(C13,'June 14'!$F$2:$F$300,0))),AND(ISNUMBER(MATCH(D13,'June 14'!$H$2:$H$300,0)),(ISNUMBER(MATCH(E13,'June 14'!$G$2:$G$300,0))))),"Found","Not Found")</f>
        <v>Found</v>
      </c>
      <c r="H13" s="35" t="str">
        <f>IF(OR(OR(ISNUMBER(MATCH(C13,'June 15'!$E$2:$E$300,0)),ISNUMBER(MATCH(C13,'June 15'!$F$2:$F$300,0))),AND(ISNUMBER(MATCH(D13,'June 15'!$H$2:$H$300,0)),(ISNUMBER(MATCH(E13,'June 15'!$G$2:$G$300,0))))),"Found","Not Found")</f>
        <v>Not Found</v>
      </c>
      <c r="I13" s="33" t="str">
        <f>IF(OR(OR(ISNUMBER(MATCH(C13,'June 16'!$E$2:$E$300,0)),ISNUMBER(MATCH(C13,'June 16'!$F$2:$F$300,0))),AND(ISNUMBER(MATCH(D13,'June 16'!$H$2:$H$300,0)),(ISNUMBER(MATCH(E13,'June 16'!$G$2:$G$300,0))))),"Found","Not Found")</f>
        <v>Found</v>
      </c>
      <c r="J13" s="33" t="str">
        <f>IF(OR(OR(ISNUMBER(MATCH(C13,'June 17'!$E$2:$E$300,0)),ISNUMBER(MATCH(C13,'June 17'!$F$2:$F$300,0))),AND(ISNUMBER(MATCH(D13,'June 17'!$H$2:$H$300,0)),(ISNUMBER(MATCH(E13,'June 17'!$G$2:$G$300,0))))),"Found","Not Found")</f>
        <v>Not Found</v>
      </c>
      <c r="K13" s="33" t="str">
        <f>IF(OR(OR(ISNUMBER(MATCH(C13,'June 18'!$E$2:$E$300,0)),ISNUMBER(MATCH(C13,'June 18'!$F$2:$F$300,0))),AND(ISNUMBER(MATCH(D13,'June 18'!$H$2:$H$300,0)),(ISNUMBER(MATCH(E13,'June 18'!$G$2:$G$300,0))))),"Found","Not Found")</f>
        <v>Not Found</v>
      </c>
      <c r="L13" s="33" t="str">
        <f>IF(OR(OR(ISNUMBER(MATCH(C13,'June 19'!$E$2:$E$300,0)),ISNUMBER(MATCH(C13,'June 19'!$F$2:$F$300,0))),AND(ISNUMBER(MATCH(D13,'June 19'!$H$2:$H$300,0)),(ISNUMBER(MATCH(E13,'June 19'!$G$2:$G$300,0))))),"Found","Not Found")</f>
        <v>Not Found</v>
      </c>
      <c r="M13" s="36">
        <f t="shared" si="0"/>
        <v>3</v>
      </c>
      <c r="N13" s="34" t="s">
        <v>1431</v>
      </c>
      <c r="O13" s="30" t="str">
        <f t="shared" si="1"/>
        <v>Yes</v>
      </c>
    </row>
    <row r="14" spans="2:15" ht="15" customHeight="1">
      <c r="B14" s="33" t="s">
        <v>911</v>
      </c>
      <c r="C14" s="27" t="str">
        <f>VLOOKUP(B14,'PKII Employee Details'!$A$2:$F$600,3,FALSE)</f>
        <v>C768</v>
      </c>
      <c r="D14" s="34" t="s">
        <v>913</v>
      </c>
      <c r="E14" s="26" t="s">
        <v>914</v>
      </c>
      <c r="F14" s="33" t="str">
        <f>IF(OR(OR(ISNUMBER(MATCH(C14,'June 13'!$E$2:$E$300,0)),ISNUMBER(MATCH(C14,'June 13'!$F$2:$F$300,0))),AND(ISNUMBER(MATCH(D14,'June 13'!$H$2:$H$300,0)),(ISNUMBER(MATCH(E14,'June 13'!$G$2:$G$300,0))))),"Found","Not Found")</f>
        <v>Not Found</v>
      </c>
      <c r="G14" s="33" t="str">
        <f>IF(OR(OR(ISNUMBER(MATCH(C14,'June 14'!$E$2:$E$300,0)),ISNUMBER(MATCH(C14,'June 14'!$F$2:$F$300,0))),AND(ISNUMBER(MATCH(D14,'June 14'!$H$2:$H$300,0)),(ISNUMBER(MATCH(E14,'June 14'!$G$2:$G$300,0))))),"Found","Not Found")</f>
        <v>Not Found</v>
      </c>
      <c r="H14" s="35" t="str">
        <f>IF(OR(OR(ISNUMBER(MATCH(C14,'June 15'!$E$2:$E$300,0)),ISNUMBER(MATCH(C14,'June 15'!$F$2:$F$300,0))),AND(ISNUMBER(MATCH(D14,'June 15'!$H$2:$H$300,0)),(ISNUMBER(MATCH(E14,'June 15'!$G$2:$G$300,0))))),"Found","Not Found")</f>
        <v>Not Found</v>
      </c>
      <c r="I14" s="33" t="str">
        <f>IF(OR(OR(ISNUMBER(MATCH(C14,'June 16'!$E$2:$E$300,0)),ISNUMBER(MATCH(C14,'June 16'!$F$2:$F$300,0))),AND(ISNUMBER(MATCH(D14,'June 16'!$H$2:$H$300,0)),(ISNUMBER(MATCH(E14,'June 16'!$G$2:$G$300,0))))),"Found","Not Found")</f>
        <v>Not Found</v>
      </c>
      <c r="J14" s="33" t="str">
        <f>IF(OR(OR(ISNUMBER(MATCH(C14,'June 17'!$E$2:$E$300,0)),ISNUMBER(MATCH(C14,'June 17'!$F$2:$F$300,0))),AND(ISNUMBER(MATCH(D14,'June 17'!$H$2:$H$300,0)),(ISNUMBER(MATCH(E14,'June 17'!$G$2:$G$300,0))))),"Found","Not Found")</f>
        <v>Not Found</v>
      </c>
      <c r="K14" s="33" t="str">
        <f>IF(OR(OR(ISNUMBER(MATCH(C14,'June 18'!$E$2:$E$300,0)),ISNUMBER(MATCH(C14,'June 18'!$F$2:$F$300,0))),AND(ISNUMBER(MATCH(D14,'June 18'!$H$2:$H$300,0)),(ISNUMBER(MATCH(E14,'June 18'!$G$2:$G$300,0))))),"Found","Not Found")</f>
        <v>Not Found</v>
      </c>
      <c r="L14" s="33" t="str">
        <f>IF(OR(OR(ISNUMBER(MATCH(C14,'June 19'!$E$2:$E$300,0)),ISNUMBER(MATCH(C14,'June 19'!$F$2:$F$300,0))),AND(ISNUMBER(MATCH(D14,'June 19'!$H$2:$H$300,0)),(ISNUMBER(MATCH(E14,'June 19'!$G$2:$G$300,0))))),"Found","Not Found")</f>
        <v>Not Found</v>
      </c>
      <c r="M14" s="36">
        <f t="shared" si="0"/>
        <v>0</v>
      </c>
      <c r="N14" s="34" t="s">
        <v>1431</v>
      </c>
      <c r="O14" s="30" t="str">
        <f t="shared" si="1"/>
        <v>Yes</v>
      </c>
    </row>
    <row r="15" spans="2:15" ht="15" customHeight="1">
      <c r="B15" s="33" t="s">
        <v>697</v>
      </c>
      <c r="C15" s="27" t="str">
        <f>VLOOKUP(B15,'PKII Employee Details'!$A$2:$F$600,3,FALSE)</f>
        <v>C771</v>
      </c>
      <c r="D15" s="34" t="s">
        <v>699</v>
      </c>
      <c r="E15" s="26" t="s">
        <v>700</v>
      </c>
      <c r="F15" s="33" t="str">
        <f>IF(OR(OR(ISNUMBER(MATCH(C15,'June 13'!$E$2:$E$300,0)),ISNUMBER(MATCH(C15,'June 13'!$F$2:$F$300,0))),AND(ISNUMBER(MATCH(D15,'June 13'!$H$2:$H$300,0)),(ISNUMBER(MATCH(E15,'June 13'!$G$2:$G$300,0))))),"Found","Not Found")</f>
        <v>Not Found</v>
      </c>
      <c r="G15" s="33" t="str">
        <f>IF(OR(OR(ISNUMBER(MATCH(C15,'June 14'!$E$2:$E$300,0)),ISNUMBER(MATCH(C15,'June 14'!$F$2:$F$300,0))),AND(ISNUMBER(MATCH(D15,'June 14'!$H$2:$H$300,0)),(ISNUMBER(MATCH(E15,'June 14'!$G$2:$G$300,0))))),"Found","Not Found")</f>
        <v>Not Found</v>
      </c>
      <c r="H15" s="35" t="str">
        <f>IF(OR(OR(ISNUMBER(MATCH(C15,'June 15'!$E$2:$E$300,0)),ISNUMBER(MATCH(C15,'June 15'!$F$2:$F$300,0))),AND(ISNUMBER(MATCH(D15,'June 15'!$H$2:$H$300,0)),(ISNUMBER(MATCH(E15,'June 15'!$G$2:$G$300,0))))),"Found","Not Found")</f>
        <v>Not Found</v>
      </c>
      <c r="I15" s="33" t="str">
        <f>IF(OR(OR(ISNUMBER(MATCH(C15,'June 16'!$E$2:$E$300,0)),ISNUMBER(MATCH(C15,'June 16'!$F$2:$F$300,0))),AND(ISNUMBER(MATCH(D15,'June 16'!$H$2:$H$300,0)),(ISNUMBER(MATCH(E15,'June 16'!$G$2:$G$300,0))))),"Found","Not Found")</f>
        <v>Not Found</v>
      </c>
      <c r="J15" s="33" t="str">
        <f>IF(OR(OR(ISNUMBER(MATCH(C15,'June 17'!$E$2:$E$300,0)),ISNUMBER(MATCH(C15,'June 17'!$F$2:$F$300,0))),AND(ISNUMBER(MATCH(D15,'June 17'!$H$2:$H$300,0)),(ISNUMBER(MATCH(E15,'June 17'!$G$2:$G$300,0))))),"Found","Not Found")</f>
        <v>Not Found</v>
      </c>
      <c r="K15" s="33" t="str">
        <f>IF(OR(OR(ISNUMBER(MATCH(C15,'June 18'!$E$2:$E$300,0)),ISNUMBER(MATCH(C15,'June 18'!$F$2:$F$300,0))),AND(ISNUMBER(MATCH(D15,'June 18'!$H$2:$H$300,0)),(ISNUMBER(MATCH(E15,'June 18'!$G$2:$G$300,0))))),"Found","Not Found")</f>
        <v>Not Found</v>
      </c>
      <c r="L15" s="33" t="str">
        <f>IF(OR(OR(ISNUMBER(MATCH(C15,'June 19'!$E$2:$E$300,0)),ISNUMBER(MATCH(C15,'June 19'!$F$2:$F$300,0))),AND(ISNUMBER(MATCH(D15,'June 19'!$H$2:$H$300,0)),(ISNUMBER(MATCH(E15,'June 19'!$G$2:$G$300,0))))),"Found","Not Found")</f>
        <v>Not Found</v>
      </c>
      <c r="M15" s="36">
        <f t="shared" si="0"/>
        <v>0</v>
      </c>
      <c r="N15" s="34" t="s">
        <v>1431</v>
      </c>
      <c r="O15" s="30" t="str">
        <f t="shared" si="1"/>
        <v>Yes</v>
      </c>
    </row>
    <row r="16" spans="2:15" ht="15" customHeight="1">
      <c r="B16" s="33" t="s">
        <v>244</v>
      </c>
      <c r="C16" s="27" t="str">
        <f>VLOOKUP(B16,'PKII Employee Details'!$A$2:$F$600,3,FALSE)</f>
        <v>C775</v>
      </c>
      <c r="D16" s="34" t="s">
        <v>246</v>
      </c>
      <c r="E16" s="26" t="s">
        <v>247</v>
      </c>
      <c r="F16" s="33" t="str">
        <f>IF(OR(OR(ISNUMBER(MATCH(C16,'June 13'!$E$2:$E$300,0)),ISNUMBER(MATCH(C16,'June 13'!$F$2:$F$300,0))),AND(ISNUMBER(MATCH(D16,'June 13'!$H$2:$H$300,0)),(ISNUMBER(MATCH(E16,'June 13'!$G$2:$G$300,0))))),"Found","Not Found")</f>
        <v>Not Found</v>
      </c>
      <c r="G16" s="33" t="str">
        <f>IF(OR(OR(ISNUMBER(MATCH(C16,'June 14'!$E$2:$E$300,0)),ISNUMBER(MATCH(C16,'June 14'!$F$2:$F$300,0))),AND(ISNUMBER(MATCH(D16,'June 14'!$H$2:$H$300,0)),(ISNUMBER(MATCH(E16,'June 14'!$G$2:$G$300,0))))),"Found","Not Found")</f>
        <v>Not Found</v>
      </c>
      <c r="H16" s="35" t="str">
        <f>IF(OR(OR(ISNUMBER(MATCH(C16,'June 15'!$E$2:$E$300,0)),ISNUMBER(MATCH(C16,'June 15'!$F$2:$F$300,0))),AND(ISNUMBER(MATCH(D16,'June 15'!$H$2:$H$300,0)),(ISNUMBER(MATCH(E16,'June 15'!$G$2:$G$300,0))))),"Found","Not Found")</f>
        <v>Not Found</v>
      </c>
      <c r="I16" s="33" t="str">
        <f>IF(OR(OR(ISNUMBER(MATCH(C16,'June 16'!$E$2:$E$300,0)),ISNUMBER(MATCH(C16,'June 16'!$F$2:$F$300,0))),AND(ISNUMBER(MATCH(D16,'June 16'!$H$2:$H$300,0)),(ISNUMBER(MATCH(E16,'June 16'!$G$2:$G$300,0))))),"Found","Not Found")</f>
        <v>Not Found</v>
      </c>
      <c r="J16" s="33" t="str">
        <f>IF(OR(OR(ISNUMBER(MATCH(C16,'June 17'!$E$2:$E$300,0)),ISNUMBER(MATCH(C16,'June 17'!$F$2:$F$300,0))),AND(ISNUMBER(MATCH(D16,'June 17'!$H$2:$H$300,0)),(ISNUMBER(MATCH(E16,'June 17'!$G$2:$G$300,0))))),"Found","Not Found")</f>
        <v>Not Found</v>
      </c>
      <c r="K16" s="33" t="str">
        <f>IF(OR(OR(ISNUMBER(MATCH(C16,'June 18'!$E$2:$E$300,0)),ISNUMBER(MATCH(C16,'June 18'!$F$2:$F$300,0))),AND(ISNUMBER(MATCH(D16,'June 18'!$H$2:$H$300,0)),(ISNUMBER(MATCH(E16,'June 18'!$G$2:$G$300,0))))),"Found","Not Found")</f>
        <v>Not Found</v>
      </c>
      <c r="L16" s="33" t="str">
        <f>IF(OR(OR(ISNUMBER(MATCH(C16,'June 19'!$E$2:$E$300,0)),ISNUMBER(MATCH(C16,'June 19'!$F$2:$F$300,0))),AND(ISNUMBER(MATCH(D16,'June 19'!$H$2:$H$300,0)),(ISNUMBER(MATCH(E16,'June 19'!$G$2:$G$300,0))))),"Found","Not Found")</f>
        <v>Not Found</v>
      </c>
      <c r="M16" s="36">
        <f t="shared" si="0"/>
        <v>0</v>
      </c>
      <c r="N16" s="34" t="s">
        <v>1431</v>
      </c>
      <c r="O16" s="30" t="str">
        <f t="shared" si="1"/>
        <v>Yes</v>
      </c>
    </row>
    <row r="17" spans="1:15" ht="15" hidden="1" customHeight="1">
      <c r="B17" s="33" t="s">
        <v>495</v>
      </c>
      <c r="C17" s="27" t="s">
        <v>153</v>
      </c>
      <c r="D17" s="34" t="s">
        <v>1433</v>
      </c>
      <c r="E17" s="26" t="s">
        <v>493</v>
      </c>
      <c r="F17" s="33" t="str">
        <f>IF(OR(OR(ISNUMBER(MATCH(C17,'June 13'!$E$2:$E$300,0)),ISNUMBER(MATCH(C17,'June 13'!$F$2:$F$300,0))),AND(ISNUMBER(MATCH(D17,'June 13'!$H$2:$H$300,0)),(ISNUMBER(MATCH(E17,'June 13'!$G$2:$G$300,0))))),"Found","Not Found")</f>
        <v>Not Found</v>
      </c>
      <c r="G17" s="33" t="str">
        <f>IF(OR(OR(ISNUMBER(MATCH(C17,'June 14'!$E$2:$E$300,0)),ISNUMBER(MATCH(C17,'June 14'!$F$2:$F$300,0))),AND(ISNUMBER(MATCH(D17,'June 14'!$H$2:$H$300,0)),(ISNUMBER(MATCH(E17,'June 14'!$G$2:$G$300,0))))),"Found","Not Found")</f>
        <v>Not Found</v>
      </c>
      <c r="H17" s="35" t="str">
        <f>IF(OR(OR(ISNUMBER(MATCH(C17,'June 15'!$E$2:$E$300,0)),ISNUMBER(MATCH(C17,'June 15'!$F$2:$F$300,0))),AND(ISNUMBER(MATCH(D17,'June 15'!$H$2:$H$300,0)),(ISNUMBER(MATCH(E17,'June 15'!$G$2:$G$300,0))))),"Found","Not Found")</f>
        <v>Found</v>
      </c>
      <c r="I17" s="33" t="str">
        <f>IF(OR(OR(ISNUMBER(MATCH(C17,'June 16'!$E$2:$E$300,0)),ISNUMBER(MATCH(C17,'June 16'!$F$2:$F$300,0))),AND(ISNUMBER(MATCH(D17,'June 16'!$H$2:$H$300,0)),(ISNUMBER(MATCH(E17,'June 16'!$G$2:$G$300,0))))),"Found","Not Found")</f>
        <v>Found</v>
      </c>
      <c r="J17" s="33" t="str">
        <f>IF(OR(OR(ISNUMBER(MATCH(C17,'June 17'!$E$2:$E$300,0)),ISNUMBER(MATCH(C17,'June 17'!$F$2:$F$300,0))),AND(ISNUMBER(MATCH(D17,'June 17'!$H$2:$H$300,0)),(ISNUMBER(MATCH(E17,'June 17'!$G$2:$G$300,0))))),"Found","Not Found")</f>
        <v>Found</v>
      </c>
      <c r="K17" s="33" t="str">
        <f>IF(OR(OR(ISNUMBER(MATCH(C17,'June 18'!$E$2:$E$300,0)),ISNUMBER(MATCH(C17,'June 18'!$F$2:$F$300,0))),AND(ISNUMBER(MATCH(D17,'June 18'!$H$2:$H$300,0)),(ISNUMBER(MATCH(E17,'June 18'!$G$2:$G$300,0))))),"Found","Not Found")</f>
        <v>Not Found</v>
      </c>
      <c r="L17" s="33" t="str">
        <f>IF(OR(OR(ISNUMBER(MATCH(C17,'June 19'!$E$2:$E$300,0)),ISNUMBER(MATCH(C17,'June 19'!$F$2:$F$300,0))),AND(ISNUMBER(MATCH(D17,'June 19'!$H$2:$H$300,0)),(ISNUMBER(MATCH(E17,'June 19'!$G$2:$G$300,0))))),"Found","Not Found")</f>
        <v>Found</v>
      </c>
      <c r="M17" s="36">
        <f t="shared" si="0"/>
        <v>4</v>
      </c>
      <c r="N17" s="34" t="s">
        <v>1431</v>
      </c>
      <c r="O17" s="30" t="str">
        <f t="shared" si="1"/>
        <v>No</v>
      </c>
    </row>
    <row r="18" spans="1:15" ht="15" customHeight="1">
      <c r="B18" s="33" t="s">
        <v>1434</v>
      </c>
      <c r="C18" s="27" t="s">
        <v>56</v>
      </c>
      <c r="D18" s="34" t="s">
        <v>981</v>
      </c>
      <c r="E18" s="39" t="s">
        <v>1365</v>
      </c>
      <c r="F18" s="33" t="str">
        <f>IF(OR(OR(ISNUMBER(MATCH(C18,'June 13'!$E$2:$E$300,0)),ISNUMBER(MATCH(C18,'June 13'!$F$2:$F$300,0))),AND(ISNUMBER(MATCH(D18,'June 13'!$H$2:$H$300,0)),(ISNUMBER(MATCH(E18,'June 13'!$G$2:$G$300,0))))),"Found","Not Found")</f>
        <v>Found</v>
      </c>
      <c r="G18" s="33" t="str">
        <f>IF(OR(OR(ISNUMBER(MATCH(C18,'June 14'!$E$2:$E$300,0)),ISNUMBER(MATCH(C18,'June 14'!$F$2:$F$300,0))),AND(ISNUMBER(MATCH(D18,'June 14'!$H$2:$H$300,0)),(ISNUMBER(MATCH(E18,'June 14'!$G$2:$G$300,0))))),"Found","Not Found")</f>
        <v>Found</v>
      </c>
      <c r="H18" s="35" t="str">
        <f>IF(OR(OR(ISNUMBER(MATCH(C18,'June 15'!$E$2:$E$300,0)),ISNUMBER(MATCH(C18,'June 15'!$F$2:$F$300,0))),AND(ISNUMBER(MATCH(D18,'June 15'!$H$2:$H$300,0)),(ISNUMBER(MATCH(E18,'June 15'!$G$2:$G$300,0))))),"Found","Not Found")</f>
        <v>Found</v>
      </c>
      <c r="I18" s="33" t="str">
        <f>IF(OR(OR(ISNUMBER(MATCH(C18,'June 16'!$E$2:$E$300,0)),ISNUMBER(MATCH(C18,'June 16'!$F$2:$F$300,0))),AND(ISNUMBER(MATCH(D18,'June 16'!$H$2:$H$300,0)),(ISNUMBER(MATCH(E18,'June 16'!$G$2:$G$300,0))))),"Found","Not Found")</f>
        <v>Found</v>
      </c>
      <c r="J18" s="33" t="str">
        <f>IF(OR(OR(ISNUMBER(MATCH(C18,'June 17'!$E$2:$E$300,0)),ISNUMBER(MATCH(C18,'June 17'!$F$2:$F$300,0))),AND(ISNUMBER(MATCH(D18,'June 17'!$H$2:$H$300,0)),(ISNUMBER(MATCH(E18,'June 17'!$G$2:$G$300,0))))),"Found","Not Found")</f>
        <v>Not Found</v>
      </c>
      <c r="K18" s="33" t="str">
        <f>IF(OR(OR(ISNUMBER(MATCH(C18,'June 18'!$E$2:$E$300,0)),ISNUMBER(MATCH(C18,'June 18'!$F$2:$F$300,0))),AND(ISNUMBER(MATCH(D18,'June 18'!$H$2:$H$300,0)),(ISNUMBER(MATCH(E18,'June 18'!$G$2:$G$300,0))))),"Found","Not Found")</f>
        <v>Not Found</v>
      </c>
      <c r="L18" s="33" t="str">
        <f>IF(OR(OR(ISNUMBER(MATCH(C18,'June 19'!$E$2:$E$300,0)),ISNUMBER(MATCH(C18,'June 19'!$F$2:$F$300,0))),AND(ISNUMBER(MATCH(D18,'June 19'!$H$2:$H$300,0)),(ISNUMBER(MATCH(E18,'June 19'!$G$2:$G$300,0))))),"Found","Not Found")</f>
        <v>Not Found</v>
      </c>
      <c r="M18" s="36">
        <f t="shared" si="0"/>
        <v>4</v>
      </c>
      <c r="N18" s="34"/>
      <c r="O18" s="30" t="str">
        <f t="shared" si="1"/>
        <v>Yes</v>
      </c>
    </row>
    <row r="19" spans="1:15" ht="15" hidden="1" customHeight="1">
      <c r="B19" s="33" t="s">
        <v>1223</v>
      </c>
      <c r="C19" s="27" t="s">
        <v>84</v>
      </c>
      <c r="D19" s="34" t="s">
        <v>1224</v>
      </c>
      <c r="E19" s="40" t="s">
        <v>1225</v>
      </c>
      <c r="F19" s="33" t="str">
        <f>IF(OR(OR(ISNUMBER(MATCH(C19,'June 13'!$E$2:$E$300,0)),ISNUMBER(MATCH(C19,'June 13'!$F$2:$F$300,0))),AND(ISNUMBER(MATCH(D19,'June 13'!$H$2:$H$300,0)),(ISNUMBER(MATCH(E19,'June 13'!$G$2:$G$300,0))))),"Found","Not Found")</f>
        <v>Found</v>
      </c>
      <c r="G19" s="33" t="str">
        <f>IF(OR(OR(ISNUMBER(MATCH(C19,'June 14'!$E$2:$E$300,0)),ISNUMBER(MATCH(C19,'June 14'!$F$2:$F$300,0))),AND(ISNUMBER(MATCH(D19,'June 14'!$H$2:$H$300,0)),(ISNUMBER(MATCH(E19,'June 14'!$G$2:$G$300,0))))),"Found","Not Found")</f>
        <v>Found</v>
      </c>
      <c r="H19" s="35" t="str">
        <f>IF(OR(OR(ISNUMBER(MATCH(C19,'June 15'!$E$2:$E$300,0)),ISNUMBER(MATCH(C19,'June 15'!$F$2:$F$300,0))),AND(ISNUMBER(MATCH(D19,'June 15'!$H$2:$H$300,0)),(ISNUMBER(MATCH(E19,'June 15'!$G$2:$G$300,0))))),"Found","Not Found")</f>
        <v>Found</v>
      </c>
      <c r="I19" s="33" t="str">
        <f>IF(OR(OR(ISNUMBER(MATCH(C19,'June 16'!$E$2:$E$300,0)),ISNUMBER(MATCH(C19,'June 16'!$F$2:$F$300,0))),AND(ISNUMBER(MATCH(D19,'June 16'!$H$2:$H$300,0)),(ISNUMBER(MATCH(E19,'June 16'!$G$2:$G$300,0))))),"Found","Not Found")</f>
        <v>Found</v>
      </c>
      <c r="J19" s="33" t="str">
        <f>IF(OR(OR(ISNUMBER(MATCH(C19,'June 17'!$E$2:$E$300,0)),ISNUMBER(MATCH(C19,'June 17'!$F$2:$F$300,0))),AND(ISNUMBER(MATCH(D19,'June 17'!$H$2:$H$300,0)),(ISNUMBER(MATCH(E19,'June 17'!$G$2:$G$300,0))))),"Found","Not Found")</f>
        <v>Found</v>
      </c>
      <c r="K19" s="33" t="str">
        <f>IF(OR(OR(ISNUMBER(MATCH(C19,'June 18'!$E$2:$E$300,0)),ISNUMBER(MATCH(C19,'June 18'!$F$2:$F$300,0))),AND(ISNUMBER(MATCH(D19,'June 18'!$H$2:$H$300,0)),(ISNUMBER(MATCH(E19,'June 18'!$G$2:$G$300,0))))),"Found","Not Found")</f>
        <v>Found</v>
      </c>
      <c r="L19" s="33" t="str">
        <f>IF(OR(OR(ISNUMBER(MATCH(C19,'June 19'!$E$2:$E$300,0)),ISNUMBER(MATCH(C19,'June 19'!$F$2:$F$300,0))),AND(ISNUMBER(MATCH(D19,'June 19'!$H$2:$H$300,0)),(ISNUMBER(MATCH(E19,'June 19'!$G$2:$G$300,0))))),"Found","Not Found")</f>
        <v>Not Found</v>
      </c>
      <c r="M19" s="36">
        <f t="shared" si="0"/>
        <v>6</v>
      </c>
      <c r="N19" s="34" t="s">
        <v>1431</v>
      </c>
      <c r="O19" s="30" t="str">
        <f t="shared" si="1"/>
        <v>No</v>
      </c>
    </row>
    <row r="20" spans="1:15" ht="15" customHeight="1">
      <c r="B20" s="33" t="s">
        <v>1435</v>
      </c>
      <c r="C20" s="27"/>
      <c r="D20" s="34" t="s">
        <v>1436</v>
      </c>
      <c r="E20" s="41" t="s">
        <v>1437</v>
      </c>
      <c r="F20" s="33" t="str">
        <f>IF(OR(OR(ISNUMBER(MATCH(C20,'June 13'!$E$2:$E$300,0)),ISNUMBER(MATCH(C20,'June 13'!$F$2:$F$300,0))),AND(ISNUMBER(MATCH(D20,'June 13'!$H$2:$H$300,0)),(ISNUMBER(MATCH(E20,'June 13'!$G$2:$G$300,0))))),"Found","Not Found")</f>
        <v>Not Found</v>
      </c>
      <c r="G20" s="33" t="str">
        <f>IF(OR(OR(ISNUMBER(MATCH(C20,'June 14'!$E$2:$E$300,0)),ISNUMBER(MATCH(C20,'June 14'!$F$2:$F$300,0))),AND(ISNUMBER(MATCH(D20,'June 14'!$H$2:$H$300,0)),(ISNUMBER(MATCH(E20,'June 14'!$G$2:$G$300,0))))),"Found","Not Found")</f>
        <v>Not Found</v>
      </c>
      <c r="H20" s="35" t="str">
        <f>IF(OR(OR(ISNUMBER(MATCH(C20,'June 15'!$E$2:$E$300,0)),ISNUMBER(MATCH(C20,'June 15'!$F$2:$F$300,0))),AND(ISNUMBER(MATCH(D20,'June 15'!$H$2:$H$300,0)),(ISNUMBER(MATCH(E20,'June 15'!$G$2:$G$300,0))))),"Found","Not Found")</f>
        <v>Not Found</v>
      </c>
      <c r="I20" s="33" t="str">
        <f>IF(OR(OR(ISNUMBER(MATCH(C20,'June 16'!$E$2:$E$300,0)),ISNUMBER(MATCH(C20,'June 16'!$F$2:$F$300,0))),AND(ISNUMBER(MATCH(D20,'June 16'!$H$2:$H$300,0)),(ISNUMBER(MATCH(E20,'June 16'!$G$2:$G$300,0))))),"Found","Not Found")</f>
        <v>Not Found</v>
      </c>
      <c r="J20" s="33" t="str">
        <f>IF(OR(OR(ISNUMBER(MATCH(C20,'June 17'!$E$2:$E$300,0)),ISNUMBER(MATCH(C20,'June 17'!$F$2:$F$300,0))),AND(ISNUMBER(MATCH(D20,'June 17'!$H$2:$H$300,0)),(ISNUMBER(MATCH(E20,'June 17'!$G$2:$G$300,0))))),"Found","Not Found")</f>
        <v>Not Found</v>
      </c>
      <c r="K20" s="33" t="str">
        <f>IF(OR(OR(ISNUMBER(MATCH(C20,'June 18'!$E$2:$E$300,0)),ISNUMBER(MATCH(C20,'June 18'!$F$2:$F$300,0))),AND(ISNUMBER(MATCH(D20,'June 18'!$H$2:$H$300,0)),(ISNUMBER(MATCH(E20,'June 18'!$G$2:$G$300,0))))),"Found","Not Found")</f>
        <v>Not Found</v>
      </c>
      <c r="L20" s="33" t="str">
        <f>IF(OR(OR(ISNUMBER(MATCH(C20,'June 19'!$E$2:$E$300,0)),ISNUMBER(MATCH(C20,'June 19'!$F$2:$F$300,0))),AND(ISNUMBER(MATCH(D20,'June 19'!$H$2:$H$300,0)),(ISNUMBER(MATCH(E20,'June 19'!$G$2:$G$300,0))))),"Found","Not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1438</v>
      </c>
      <c r="C21" s="27"/>
      <c r="D21" s="34" t="s">
        <v>1439</v>
      </c>
      <c r="E21" s="42" t="s">
        <v>1440</v>
      </c>
      <c r="F21" s="33" t="str">
        <f>IF(OR(OR(ISNUMBER(MATCH(C21,'June 13'!$E$2:$E$300,0)),ISNUMBER(MATCH(C21,'June 13'!$F$2:$F$300,0))),AND(ISNUMBER(MATCH(D21,'June 13'!$H$2:$H$300,0)),(ISNUMBER(MATCH(E21,'June 13'!$G$2:$G$300,0))))),"Found","Not Found")</f>
        <v>Not Found</v>
      </c>
      <c r="G21" s="33" t="str">
        <f>IF(OR(OR(ISNUMBER(MATCH(C21,'June 14'!$E$2:$E$300,0)),ISNUMBER(MATCH(C21,'June 14'!$F$2:$F$300,0))),AND(ISNUMBER(MATCH(D21,'June 14'!$H$2:$H$300,0)),(ISNUMBER(MATCH(E21,'June 14'!$G$2:$G$300,0))))),"Found","Not Found")</f>
        <v>Not Found</v>
      </c>
      <c r="H21" s="35" t="str">
        <f>IF(OR(OR(ISNUMBER(MATCH(C21,'June 15'!$E$2:$E$300,0)),ISNUMBER(MATCH(C21,'June 15'!$F$2:$F$300,0))),AND(ISNUMBER(MATCH(D21,'June 15'!$H$2:$H$300,0)),(ISNUMBER(MATCH(E21,'June 15'!$G$2:$G$300,0))))),"Found","Not Found")</f>
        <v>Not Found</v>
      </c>
      <c r="I21" s="33" t="str">
        <f>IF(OR(OR(ISNUMBER(MATCH(C21,'June 16'!$E$2:$E$300,0)),ISNUMBER(MATCH(C21,'June 16'!$F$2:$F$300,0))),AND(ISNUMBER(MATCH(D21,'June 16'!$H$2:$H$300,0)),(ISNUMBER(MATCH(E21,'June 16'!$G$2:$G$300,0))))),"Found","Not Found")</f>
        <v>Not Found</v>
      </c>
      <c r="J21" s="33" t="str">
        <f>IF(OR(OR(ISNUMBER(MATCH(C21,'June 17'!$E$2:$E$300,0)),ISNUMBER(MATCH(C21,'June 17'!$F$2:$F$300,0))),AND(ISNUMBER(MATCH(D21,'June 17'!$H$2:$H$300,0)),(ISNUMBER(MATCH(E21,'June 17'!$G$2:$G$300,0))))),"Found","Not Found")</f>
        <v>Not Found</v>
      </c>
      <c r="K21" s="33" t="str">
        <f>IF(OR(OR(ISNUMBER(MATCH(C21,'June 18'!$E$2:$E$300,0)),ISNUMBER(MATCH(C21,'June 18'!$F$2:$F$300,0))),AND(ISNUMBER(MATCH(D21,'June 18'!$H$2:$H$300,0)),(ISNUMBER(MATCH(E21,'June 18'!$G$2:$G$300,0))))),"Found","Not Found")</f>
        <v>Not Found</v>
      </c>
      <c r="L21" s="33" t="str">
        <f>IF(OR(OR(ISNUMBER(MATCH(C21,'June 19'!$E$2:$E$300,0)),ISNUMBER(MATCH(C21,'June 19'!$F$2:$F$300,0))),AND(ISNUMBER(MATCH(D21,'June 19'!$H$2:$H$300,0)),(ISNUMBER(MATCH(E21,'June 19'!$G$2:$G$300,0))))),"Found","Not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1441</v>
      </c>
      <c r="C22" s="27"/>
      <c r="D22" s="34" t="s">
        <v>977</v>
      </c>
      <c r="E22" s="43" t="s">
        <v>978</v>
      </c>
      <c r="F22" s="33" t="str">
        <f>IF(OR(OR(ISNUMBER(MATCH(C22,'June 13'!$E$2:$E$300,0)),ISNUMBER(MATCH(C22,'June 13'!$F$2:$F$300,0))),AND(ISNUMBER(MATCH(D22,'June 13'!$H$2:$H$300,0)),(ISNUMBER(MATCH(E22,'June 13'!$G$2:$G$300,0))))),"Found","Not Found")</f>
        <v>Not Found</v>
      </c>
      <c r="G22" s="33" t="str">
        <f>IF(OR(OR(ISNUMBER(MATCH(C22,'June 14'!$E$2:$E$300,0)),ISNUMBER(MATCH(C22,'June 14'!$F$2:$F$300,0))),AND(ISNUMBER(MATCH(D22,'June 14'!$H$2:$H$300,0)),(ISNUMBER(MATCH(E22,'June 14'!$G$2:$G$300,0))))),"Found","Not Found")</f>
        <v>Not Found</v>
      </c>
      <c r="H22" s="35" t="str">
        <f>IF(OR(OR(ISNUMBER(MATCH(C22,'June 15'!$E$2:$E$300,0)),ISNUMBER(MATCH(C22,'June 15'!$F$2:$F$300,0))),AND(ISNUMBER(MATCH(D22,'June 15'!$H$2:$H$300,0)),(ISNUMBER(MATCH(E22,'June 15'!$G$2:$G$300,0))))),"Found","Not Found")</f>
        <v>Not Found</v>
      </c>
      <c r="I22" s="33" t="str">
        <f>IF(OR(OR(ISNUMBER(MATCH(C22,'June 16'!$E$2:$E$300,0)),ISNUMBER(MATCH(C22,'June 16'!$F$2:$F$300,0))),AND(ISNUMBER(MATCH(D22,'June 16'!$H$2:$H$300,0)),(ISNUMBER(MATCH(E22,'June 16'!$G$2:$G$300,0))))),"Found","Not Found")</f>
        <v>Not Found</v>
      </c>
      <c r="J22" s="33" t="str">
        <f>IF(OR(OR(ISNUMBER(MATCH(C22,'June 17'!$E$2:$E$300,0)),ISNUMBER(MATCH(C22,'June 17'!$F$2:$F$300,0))),AND(ISNUMBER(MATCH(D22,'June 17'!$H$2:$H$300,0)),(ISNUMBER(MATCH(E22,'June 17'!$G$2:$G$300,0))))),"Found","Not Found")</f>
        <v>Not Found</v>
      </c>
      <c r="K22" s="33" t="str">
        <f>IF(OR(OR(ISNUMBER(MATCH(C22,'June 18'!$E$2:$E$300,0)),ISNUMBER(MATCH(C22,'June 18'!$F$2:$F$300,0))),AND(ISNUMBER(MATCH(D22,'June 18'!$H$2:$H$300,0)),(ISNUMBER(MATCH(E22,'June 18'!$G$2:$G$300,0))))),"Found","Not Found")</f>
        <v>Not Found</v>
      </c>
      <c r="L22" s="33" t="str">
        <f>IF(OR(OR(ISNUMBER(MATCH(C22,'June 19'!$E$2:$E$300,0)),ISNUMBER(MATCH(C22,'June 19'!$F$2:$F$300,0))),AND(ISNUMBER(MATCH(D22,'June 19'!$H$2:$H$300,0)),(ISNUMBER(MATCH(E22,'June 19'!$G$2:$G$300,0))))),"Found","Not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1442</v>
      </c>
      <c r="C23" s="27"/>
      <c r="D23" s="34" t="s">
        <v>1443</v>
      </c>
      <c r="E23" s="44" t="s">
        <v>1444</v>
      </c>
      <c r="F23" s="33" t="str">
        <f>IF(OR(OR(ISNUMBER(MATCH(C23,'June 13'!$E$2:$E$300,0)),ISNUMBER(MATCH(C23,'June 13'!$F$2:$F$300,0))),AND(ISNUMBER(MATCH(D23,'June 13'!$H$2:$H$300,0)),(ISNUMBER(MATCH(E23,'June 13'!$G$2:$G$300,0))))),"Found","Not Found")</f>
        <v>Not Found</v>
      </c>
      <c r="G23" s="33" t="str">
        <f>IF(OR(OR(ISNUMBER(MATCH(C23,'June 14'!$E$2:$E$300,0)),ISNUMBER(MATCH(C23,'June 14'!$F$2:$F$300,0))),AND(ISNUMBER(MATCH(D23,'June 14'!$H$2:$H$300,0)),(ISNUMBER(MATCH(E23,'June 14'!$G$2:$G$300,0))))),"Found","Not Found")</f>
        <v>Not Found</v>
      </c>
      <c r="H23" s="35" t="str">
        <f>IF(OR(OR(ISNUMBER(MATCH(C23,'June 15'!$E$2:$E$300,0)),ISNUMBER(MATCH(C23,'June 15'!$F$2:$F$300,0))),AND(ISNUMBER(MATCH(D23,'June 15'!$H$2:$H$300,0)),(ISNUMBER(MATCH(E23,'June 15'!$G$2:$G$300,0))))),"Found","Not Found")</f>
        <v>Not Found</v>
      </c>
      <c r="I23" s="33" t="str">
        <f>IF(OR(OR(ISNUMBER(MATCH(C23,'June 16'!$E$2:$E$300,0)),ISNUMBER(MATCH(C23,'June 16'!$F$2:$F$300,0))),AND(ISNUMBER(MATCH(D23,'June 16'!$H$2:$H$300,0)),(ISNUMBER(MATCH(E23,'June 16'!$G$2:$G$300,0))))),"Found","Not Found")</f>
        <v>Not Found</v>
      </c>
      <c r="J23" s="33" t="str">
        <f>IF(OR(OR(ISNUMBER(MATCH(C23,'June 17'!$E$2:$E$300,0)),ISNUMBER(MATCH(C23,'June 17'!$F$2:$F$300,0))),AND(ISNUMBER(MATCH(D23,'June 17'!$H$2:$H$300,0)),(ISNUMBER(MATCH(E23,'June 17'!$G$2:$G$300,0))))),"Found","Not Found")</f>
        <v>Not Found</v>
      </c>
      <c r="K23" s="33" t="str">
        <f>IF(OR(OR(ISNUMBER(MATCH(C23,'June 18'!$E$2:$E$300,0)),ISNUMBER(MATCH(C23,'June 18'!$F$2:$F$300,0))),AND(ISNUMBER(MATCH(D23,'June 18'!$H$2:$H$300,0)),(ISNUMBER(MATCH(E23,'June 18'!$G$2:$G$300,0))))),"Found","Not Found")</f>
        <v>Not Found</v>
      </c>
      <c r="L23" s="33" t="str">
        <f>IF(OR(OR(ISNUMBER(MATCH(C23,'June 19'!$E$2:$E$300,0)),ISNUMBER(MATCH(C23,'June 19'!$F$2:$F$300,0))),AND(ISNUMBER(MATCH(D23,'June 19'!$H$2:$H$300,0)),(ISNUMBER(MATCH(E23,'June 19'!$G$2:$G$300,0))))),"Found","Not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1445</v>
      </c>
      <c r="C24" s="27"/>
      <c r="D24" s="34" t="s">
        <v>1446</v>
      </c>
      <c r="E24" s="44" t="s">
        <v>1447</v>
      </c>
      <c r="F24" s="33" t="str">
        <f>IF(OR(OR(ISNUMBER(MATCH(C24,'June 13'!$E$2:$E$300,0)),ISNUMBER(MATCH(C24,'June 13'!$F$2:$F$300,0))),AND(ISNUMBER(MATCH(D24,'June 13'!$H$2:$H$300,0)),(ISNUMBER(MATCH(E24,'June 13'!$G$2:$G$300,0))))),"Found","Not Found")</f>
        <v>Not Found</v>
      </c>
      <c r="G24" s="33" t="str">
        <f>IF(OR(OR(ISNUMBER(MATCH(C24,'June 14'!$E$2:$E$300,0)),ISNUMBER(MATCH(C24,'June 14'!$F$2:$F$300,0))),AND(ISNUMBER(MATCH(D24,'June 14'!$H$2:$H$300,0)),(ISNUMBER(MATCH(E24,'June 14'!$G$2:$G$300,0))))),"Found","Not Found")</f>
        <v>Not Found</v>
      </c>
      <c r="H24" s="35" t="str">
        <f>IF(OR(OR(ISNUMBER(MATCH(C24,'June 15'!$E$2:$E$300,0)),ISNUMBER(MATCH(C24,'June 15'!$F$2:$F$300,0))),AND(ISNUMBER(MATCH(D24,'June 15'!$H$2:$H$300,0)),(ISNUMBER(MATCH(E24,'June 15'!$G$2:$G$300,0))))),"Found","Not Found")</f>
        <v>Not Found</v>
      </c>
      <c r="I24" s="33" t="str">
        <f>IF(OR(OR(ISNUMBER(MATCH(C24,'June 16'!$E$2:$E$300,0)),ISNUMBER(MATCH(C24,'June 16'!$F$2:$F$300,0))),AND(ISNUMBER(MATCH(D24,'June 16'!$H$2:$H$300,0)),(ISNUMBER(MATCH(E24,'June 16'!$G$2:$G$300,0))))),"Found","Not Found")</f>
        <v>Not Found</v>
      </c>
      <c r="J24" s="33" t="str">
        <f>IF(OR(OR(ISNUMBER(MATCH(C24,'June 17'!$E$2:$E$300,0)),ISNUMBER(MATCH(C24,'June 17'!$F$2:$F$300,0))),AND(ISNUMBER(MATCH(D24,'June 17'!$H$2:$H$300,0)),(ISNUMBER(MATCH(E24,'June 17'!$G$2:$G$300,0))))),"Found","Not Found")</f>
        <v>Not Found</v>
      </c>
      <c r="K24" s="33" t="str">
        <f>IF(OR(OR(ISNUMBER(MATCH(C24,'June 18'!$E$2:$E$300,0)),ISNUMBER(MATCH(C24,'June 18'!$F$2:$F$300,0))),AND(ISNUMBER(MATCH(D24,'June 18'!$H$2:$H$300,0)),(ISNUMBER(MATCH(E24,'June 18'!$G$2:$G$300,0))))),"Found","Not Found")</f>
        <v>Not Found</v>
      </c>
      <c r="L24" s="33" t="str">
        <f>IF(OR(OR(ISNUMBER(MATCH(C24,'June 19'!$E$2:$E$300,0)),ISNUMBER(MATCH(C24,'June 19'!$F$2:$F$300,0))),AND(ISNUMBER(MATCH(D24,'June 19'!$H$2:$H$300,0)),(ISNUMBER(MATCH(E24,'June 19'!$G$2:$G$300,0))))),"Found","Not Found")</f>
        <v>Not Found</v>
      </c>
      <c r="M24" s="36">
        <f t="shared" si="0"/>
        <v>0</v>
      </c>
      <c r="N24" s="34" t="s">
        <v>1448</v>
      </c>
      <c r="O24" s="30" t="str">
        <f t="shared" si="1"/>
        <v>Yes</v>
      </c>
    </row>
    <row r="25" spans="1:15" ht="15" customHeight="1">
      <c r="B25" s="33" t="s">
        <v>1449</v>
      </c>
      <c r="C25" s="27"/>
      <c r="D25" s="34" t="s">
        <v>1450</v>
      </c>
      <c r="E25" s="45" t="s">
        <v>1451</v>
      </c>
      <c r="F25" s="33" t="str">
        <f>IF(OR(OR(ISNUMBER(MATCH(C25,'June 13'!$E$2:$E$300,0)),ISNUMBER(MATCH(C25,'June 13'!$F$2:$F$300,0))),AND(ISNUMBER(MATCH(D25,'June 13'!$H$2:$H$300,0)),(ISNUMBER(MATCH(E25,'June 13'!$G$2:$G$300,0))))),"Found","Not Found")</f>
        <v>Not Found</v>
      </c>
      <c r="G25" s="33" t="str">
        <f>IF(OR(OR(ISNUMBER(MATCH(C25,'June 14'!$E$2:$E$300,0)),ISNUMBER(MATCH(C25,'June 14'!$F$2:$F$300,0))),AND(ISNUMBER(MATCH(D25,'June 14'!$H$2:$H$300,0)),(ISNUMBER(MATCH(E25,'June 14'!$G$2:$G$300,0))))),"Found","Not Found")</f>
        <v>Not Found</v>
      </c>
      <c r="H25" s="35" t="str">
        <f>IF(OR(OR(ISNUMBER(MATCH(C25,'June 15'!$E$2:$E$300,0)),ISNUMBER(MATCH(C25,'June 15'!$F$2:$F$300,0))),AND(ISNUMBER(MATCH(D25,'June 15'!$H$2:$H$300,0)),(ISNUMBER(MATCH(E25,'June 15'!$G$2:$G$300,0))))),"Found","Not Found")</f>
        <v>Not Found</v>
      </c>
      <c r="I25" s="33" t="str">
        <f>IF(OR(OR(ISNUMBER(MATCH(C25,'June 16'!$E$2:$E$300,0)),ISNUMBER(MATCH(C25,'June 16'!$F$2:$F$300,0))),AND(ISNUMBER(MATCH(D25,'June 16'!$H$2:$H$300,0)),(ISNUMBER(MATCH(E25,'June 16'!$G$2:$G$300,0))))),"Found","Not Found")</f>
        <v>Not Found</v>
      </c>
      <c r="J25" s="33" t="str">
        <f>IF(OR(OR(ISNUMBER(MATCH(C25,'June 17'!$E$2:$E$300,0)),ISNUMBER(MATCH(C25,'June 17'!$F$2:$F$300,0))),AND(ISNUMBER(MATCH(D25,'June 17'!$H$2:$H$300,0)),(ISNUMBER(MATCH(E25,'June 17'!$G$2:$G$300,0))))),"Found","Not Found")</f>
        <v>Not Found</v>
      </c>
      <c r="K25" s="33" t="str">
        <f>IF(OR(OR(ISNUMBER(MATCH(C25,'June 18'!$E$2:$E$300,0)),ISNUMBER(MATCH(C25,'June 18'!$F$2:$F$300,0))),AND(ISNUMBER(MATCH(D25,'June 18'!$H$2:$H$300,0)),(ISNUMBER(MATCH(E25,'June 18'!$G$2:$G$300,0))))),"Found","Not Found")</f>
        <v>Not Found</v>
      </c>
      <c r="L25" s="33" t="str">
        <f>IF(OR(OR(ISNUMBER(MATCH(C25,'June 19'!$E$2:$E$300,0)),ISNUMBER(MATCH(C25,'June 19'!$F$2:$F$300,0))),AND(ISNUMBER(MATCH(D25,'June 19'!$H$2:$H$300,0)),(ISNUMBER(MATCH(E25,'June 19'!$G$2:$G$300,0))))),"Found","Not Found")</f>
        <v>Not Found</v>
      </c>
      <c r="M25" s="36">
        <f t="shared" si="0"/>
        <v>0</v>
      </c>
      <c r="N25" s="34" t="s">
        <v>1448</v>
      </c>
      <c r="O25" s="30" t="str">
        <f t="shared" si="1"/>
        <v>Yes</v>
      </c>
    </row>
    <row r="26" spans="1:15" ht="15" customHeight="1">
      <c r="B26" s="33" t="s">
        <v>1452</v>
      </c>
      <c r="C26" s="27"/>
      <c r="D26" s="34" t="s">
        <v>1453</v>
      </c>
      <c r="E26" s="46" t="s">
        <v>1454</v>
      </c>
      <c r="F26" s="33" t="str">
        <f>IF(OR(OR(ISNUMBER(MATCH(C26,'June 13'!$E$2:$E$300,0)),ISNUMBER(MATCH(C26,'June 13'!$F$2:$F$300,0))),AND(ISNUMBER(MATCH(D26,'June 13'!$H$2:$H$300,0)),(ISNUMBER(MATCH(E26,'June 13'!$G$2:$G$300,0))))),"Found","Not Found")</f>
        <v>Not Found</v>
      </c>
      <c r="G26" s="33" t="str">
        <f>IF(OR(OR(ISNUMBER(MATCH(C26,'June 14'!$E$2:$E$300,0)),ISNUMBER(MATCH(C26,'June 14'!$F$2:$F$300,0))),AND(ISNUMBER(MATCH(D26,'June 14'!$H$2:$H$300,0)),(ISNUMBER(MATCH(E26,'June 14'!$G$2:$G$300,0))))),"Found","Not Found")</f>
        <v>Not Found</v>
      </c>
      <c r="H26" s="35" t="str">
        <f>IF(OR(OR(ISNUMBER(MATCH(C26,'June 15'!$E$2:$E$300,0)),ISNUMBER(MATCH(C26,'June 15'!$F$2:$F$300,0))),AND(ISNUMBER(MATCH(D26,'June 15'!$H$2:$H$300,0)),(ISNUMBER(MATCH(E26,'June 15'!$G$2:$G$300,0))))),"Found","Not Found")</f>
        <v>Not Found</v>
      </c>
      <c r="I26" s="33" t="str">
        <f>IF(OR(OR(ISNUMBER(MATCH(C26,'June 16'!$E$2:$E$300,0)),ISNUMBER(MATCH(C26,'June 16'!$F$2:$F$300,0))),AND(ISNUMBER(MATCH(D26,'June 16'!$H$2:$H$300,0)),(ISNUMBER(MATCH(E26,'June 16'!$G$2:$G$300,0))))),"Found","Not Found")</f>
        <v>Not Found</v>
      </c>
      <c r="J26" s="33" t="str">
        <f>IF(OR(OR(ISNUMBER(MATCH(C26,'June 17'!$E$2:$E$300,0)),ISNUMBER(MATCH(C26,'June 17'!$F$2:$F$300,0))),AND(ISNUMBER(MATCH(D26,'June 17'!$H$2:$H$300,0)),(ISNUMBER(MATCH(E26,'June 17'!$G$2:$G$300,0))))),"Found","Not Found")</f>
        <v>Not Found</v>
      </c>
      <c r="K26" s="33" t="str">
        <f>IF(OR(OR(ISNUMBER(MATCH(C26,'June 18'!$E$2:$E$300,0)),ISNUMBER(MATCH(C26,'June 18'!$F$2:$F$300,0))),AND(ISNUMBER(MATCH(D26,'June 18'!$H$2:$H$300,0)),(ISNUMBER(MATCH(E26,'June 18'!$G$2:$G$300,0))))),"Found","Not Found")</f>
        <v>Not Found</v>
      </c>
      <c r="L26" s="33" t="str">
        <f>IF(OR(OR(ISNUMBER(MATCH(C26,'June 19'!$E$2:$E$300,0)),ISNUMBER(MATCH(C26,'June 19'!$F$2:$F$300,0))),AND(ISNUMBER(MATCH(D26,'June 19'!$H$2:$H$300,0)),(ISNUMBER(MATCH(E26,'June 19'!$G$2:$G$300,0))))),"Found","Not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1455</v>
      </c>
      <c r="C27" s="27"/>
      <c r="D27" s="34" t="s">
        <v>1308</v>
      </c>
      <c r="E27" s="47" t="s">
        <v>1309</v>
      </c>
      <c r="F27" s="33" t="str">
        <f>IF(OR(OR(ISNUMBER(MATCH(C27,'June 13'!$E$2:$E$300,0)),ISNUMBER(MATCH(C27,'June 13'!$F$2:$F$300,0))),AND(ISNUMBER(MATCH(D27,'June 13'!$H$2:$H$300,0)),(ISNUMBER(MATCH(E27,'June 13'!$G$2:$G$300,0))))),"Found","Not Found")</f>
        <v>Not Found</v>
      </c>
      <c r="G27" s="33" t="str">
        <f>IF(OR(OR(ISNUMBER(MATCH(C27,'June 14'!$E$2:$E$300,0)),ISNUMBER(MATCH(C27,'June 14'!$F$2:$F$300,0))),AND(ISNUMBER(MATCH(D27,'June 14'!$H$2:$H$300,0)),(ISNUMBER(MATCH(E27,'June 14'!$G$2:$G$300,0))))),"Found","Not Found")</f>
        <v>Not Found</v>
      </c>
      <c r="H27" s="35" t="str">
        <f>IF(OR(OR(ISNUMBER(MATCH(C27,'June 15'!$E$2:$E$300,0)),ISNUMBER(MATCH(C27,'June 15'!$F$2:$F$300,0))),AND(ISNUMBER(MATCH(D27,'June 15'!$H$2:$H$300,0)),(ISNUMBER(MATCH(E27,'June 15'!$G$2:$G$300,0))))),"Found","Not Found")</f>
        <v>Not Found</v>
      </c>
      <c r="I27" s="33" t="str">
        <f>IF(OR(OR(ISNUMBER(MATCH(C27,'June 16'!$E$2:$E$300,0)),ISNUMBER(MATCH(C27,'June 16'!$F$2:$F$300,0))),AND(ISNUMBER(MATCH(D27,'June 16'!$H$2:$H$300,0)),(ISNUMBER(MATCH(E27,'June 16'!$G$2:$G$300,0))))),"Found","Not Found")</f>
        <v>Not Found</v>
      </c>
      <c r="J27" s="33" t="str">
        <f>IF(OR(OR(ISNUMBER(MATCH(C27,'June 17'!$E$2:$E$300,0)),ISNUMBER(MATCH(C27,'June 17'!$F$2:$F$300,0))),AND(ISNUMBER(MATCH(D27,'June 17'!$H$2:$H$300,0)),(ISNUMBER(MATCH(E27,'June 17'!$G$2:$G$300,0))))),"Found","Not Found")</f>
        <v>Not Found</v>
      </c>
      <c r="K27" s="33" t="str">
        <f>IF(OR(OR(ISNUMBER(MATCH(C27,'June 18'!$E$2:$E$300,0)),ISNUMBER(MATCH(C27,'June 18'!$F$2:$F$300,0))),AND(ISNUMBER(MATCH(D27,'June 18'!$H$2:$H$300,0)),(ISNUMBER(MATCH(E27,'June 18'!$G$2:$G$300,0))))),"Found","Not Found")</f>
        <v>Not Found</v>
      </c>
      <c r="L27" s="33" t="str">
        <f>IF(OR(OR(ISNUMBER(MATCH(C27,'June 19'!$E$2:$E$300,0)),ISNUMBER(MATCH(C27,'June 19'!$F$2:$F$300,0))),AND(ISNUMBER(MATCH(D27,'June 19'!$H$2:$H$300,0)),(ISNUMBER(MATCH(E27,'June 19'!$G$2:$G$300,0))))),"Found","Not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1456</v>
      </c>
      <c r="C28" s="27"/>
      <c r="D28" s="34" t="s">
        <v>1457</v>
      </c>
      <c r="E28" s="48" t="s">
        <v>1458</v>
      </c>
      <c r="F28" s="33" t="str">
        <f>IF(OR(OR(ISNUMBER(MATCH(C28,'June 13'!$E$2:$E$300,0)),ISNUMBER(MATCH(C28,'June 13'!$F$2:$F$300,0))),AND(ISNUMBER(MATCH(D28,'June 13'!$H$2:$H$300,0)),(ISNUMBER(MATCH(E28,'June 13'!$G$2:$G$300,0))))),"Found","Not Found")</f>
        <v>Not Found</v>
      </c>
      <c r="G28" s="33" t="str">
        <f>IF(OR(OR(ISNUMBER(MATCH(C28,'June 14'!$E$2:$E$300,0)),ISNUMBER(MATCH(C28,'June 14'!$F$2:$F$300,0))),AND(ISNUMBER(MATCH(D28,'June 14'!$H$2:$H$300,0)),(ISNUMBER(MATCH(E28,'June 14'!$G$2:$G$300,0))))),"Found","Not Found")</f>
        <v>Not Found</v>
      </c>
      <c r="H28" s="35" t="str">
        <f>IF(OR(OR(ISNUMBER(MATCH(C28,'June 15'!$E$2:$E$300,0)),ISNUMBER(MATCH(C28,'June 15'!$F$2:$F$300,0))),AND(ISNUMBER(MATCH(D28,'June 15'!$H$2:$H$300,0)),(ISNUMBER(MATCH(E28,'June 15'!$G$2:$G$300,0))))),"Found","Not Found")</f>
        <v>Not Found</v>
      </c>
      <c r="I28" s="33" t="str">
        <f>IF(OR(OR(ISNUMBER(MATCH(C28,'June 16'!$E$2:$E$300,0)),ISNUMBER(MATCH(C28,'June 16'!$F$2:$F$300,0))),AND(ISNUMBER(MATCH(D28,'June 16'!$H$2:$H$300,0)),(ISNUMBER(MATCH(E28,'June 16'!$G$2:$G$300,0))))),"Found","Not Found")</f>
        <v>Not Found</v>
      </c>
      <c r="J28" s="33" t="str">
        <f>IF(OR(OR(ISNUMBER(MATCH(C28,'June 17'!$E$2:$E$300,0)),ISNUMBER(MATCH(C28,'June 17'!$F$2:$F$300,0))),AND(ISNUMBER(MATCH(D28,'June 17'!$H$2:$H$300,0)),(ISNUMBER(MATCH(E28,'June 17'!$G$2:$G$300,0))))),"Found","Not Found")</f>
        <v>Not Found</v>
      </c>
      <c r="K28" s="33" t="str">
        <f>IF(OR(OR(ISNUMBER(MATCH(C28,'June 18'!$E$2:$E$300,0)),ISNUMBER(MATCH(C28,'June 18'!$F$2:$F$300,0))),AND(ISNUMBER(MATCH(D28,'June 18'!$H$2:$H$300,0)),(ISNUMBER(MATCH(E28,'June 18'!$G$2:$G$300,0))))),"Found","Not Found")</f>
        <v>Not Found</v>
      </c>
      <c r="L28" s="33" t="str">
        <f>IF(OR(OR(ISNUMBER(MATCH(C28,'June 19'!$E$2:$E$300,0)),ISNUMBER(MATCH(C28,'June 19'!$F$2:$F$300,0))),AND(ISNUMBER(MATCH(D28,'June 19'!$H$2:$H$300,0)),(ISNUMBER(MATCH(E28,'June 19'!$G$2:$G$300,0))))),"Found","Not Found")</f>
        <v>Not Found</v>
      </c>
      <c r="M28" s="36">
        <f t="shared" si="0"/>
        <v>0</v>
      </c>
      <c r="N28" s="34"/>
      <c r="O28" s="30" t="str">
        <f t="shared" si="1"/>
        <v>Yes</v>
      </c>
    </row>
    <row r="29" spans="1:15" ht="15" customHeight="1">
      <c r="B29" s="33" t="s">
        <v>986</v>
      </c>
      <c r="C29" s="27" t="str">
        <f>VLOOKUP(B29,'PKII Employee Details'!$A$2:$F$600,3,FALSE)</f>
        <v>C790</v>
      </c>
      <c r="D29" s="34" t="s">
        <v>988</v>
      </c>
      <c r="E29" s="49" t="s">
        <v>989</v>
      </c>
      <c r="F29" s="33" t="str">
        <f>IF(OR(OR(ISNUMBER(MATCH(C29,'June 13'!$E$2:$E$300,0)),ISNUMBER(MATCH(C29,'June 13'!$F$2:$F$300,0))),AND(ISNUMBER(MATCH(D29,'June 13'!$H$2:$H$300,0)),(ISNUMBER(MATCH(E29,'June 13'!$G$2:$G$300,0))))),"Found","Not Found")</f>
        <v>Not Found</v>
      </c>
      <c r="G29" s="33" t="str">
        <f>IF(OR(OR(ISNUMBER(MATCH(C29,'June 14'!$E$2:$E$300,0)),ISNUMBER(MATCH(C29,'June 14'!$F$2:$F$300,0))),AND(ISNUMBER(MATCH(D29,'June 14'!$H$2:$H$300,0)),(ISNUMBER(MATCH(E29,'June 14'!$G$2:$G$300,0))))),"Found","Not Found")</f>
        <v>Not Found</v>
      </c>
      <c r="H29" s="35" t="str">
        <f>IF(OR(OR(ISNUMBER(MATCH(C29,'June 15'!$E$2:$E$300,0)),ISNUMBER(MATCH(C29,'June 15'!$F$2:$F$300,0))),AND(ISNUMBER(MATCH(D29,'June 15'!$H$2:$H$300,0)),(ISNUMBER(MATCH(E29,'June 15'!$G$2:$G$300,0))))),"Found","Not Found")</f>
        <v>Not Found</v>
      </c>
      <c r="I29" s="33" t="str">
        <f>IF(OR(OR(ISNUMBER(MATCH(C29,'June 16'!$E$2:$E$300,0)),ISNUMBER(MATCH(C29,'June 16'!$F$2:$F$300,0))),AND(ISNUMBER(MATCH(D29,'June 16'!$H$2:$H$300,0)),(ISNUMBER(MATCH(E29,'June 16'!$G$2:$G$300,0))))),"Found","Not Found")</f>
        <v>Not Found</v>
      </c>
      <c r="J29" s="33" t="str">
        <f>IF(OR(OR(ISNUMBER(MATCH(C29,'June 17'!$E$2:$E$300,0)),ISNUMBER(MATCH(C29,'June 17'!$F$2:$F$300,0))),AND(ISNUMBER(MATCH(D29,'June 17'!$H$2:$H$300,0)),(ISNUMBER(MATCH(E29,'June 17'!$G$2:$G$300,0))))),"Found","Not Found")</f>
        <v>Not Found</v>
      </c>
      <c r="K29" s="33" t="str">
        <f>IF(OR(OR(ISNUMBER(MATCH(C29,'June 18'!$E$2:$E$300,0)),ISNUMBER(MATCH(C29,'June 18'!$F$2:$F$300,0))),AND(ISNUMBER(MATCH(D29,'June 18'!$H$2:$H$300,0)),(ISNUMBER(MATCH(E29,'June 18'!$G$2:$G$300,0))))),"Found","Not Found")</f>
        <v>Not Found</v>
      </c>
      <c r="L29" s="33" t="str">
        <f>IF(OR(OR(ISNUMBER(MATCH(C29,'June 19'!$E$2:$E$300,0)),ISNUMBER(MATCH(C29,'June 19'!$F$2:$F$300,0))),AND(ISNUMBER(MATCH(D29,'June 19'!$H$2:$H$300,0)),(ISNUMBER(MATCH(E29,'June 19'!$G$2:$G$300,0))))),"Found","Not Found")</f>
        <v>Not Found</v>
      </c>
      <c r="M29" s="36">
        <f t="shared" si="0"/>
        <v>0</v>
      </c>
      <c r="N29" s="34" t="s">
        <v>1431</v>
      </c>
      <c r="O29" s="30" t="str">
        <f t="shared" si="1"/>
        <v>Yes</v>
      </c>
    </row>
    <row r="30" spans="1:15" ht="15" hidden="1" customHeight="1">
      <c r="B30" s="33" t="s">
        <v>1459</v>
      </c>
      <c r="C30" s="27"/>
      <c r="D30" s="34" t="s">
        <v>52</v>
      </c>
      <c r="E30" s="50" t="s">
        <v>51</v>
      </c>
      <c r="F30" s="33" t="str">
        <f>IF(OR(OR(ISNUMBER(MATCH(C30,'June 13'!$E$2:$E$300,0)),ISNUMBER(MATCH(C30,'June 13'!$F$2:$F$300,0))),AND(ISNUMBER(MATCH(D30,'June 13'!$H$2:$H$300,0)),(ISNUMBER(MATCH(E30,'June 13'!$G$2:$G$300,0))))),"Found","Not Found")</f>
        <v>Found</v>
      </c>
      <c r="G30" s="33" t="str">
        <f>IF(OR(OR(ISNUMBER(MATCH(C30,'June 14'!$E$2:$E$300,0)),ISNUMBER(MATCH(C30,'June 14'!$F$2:$F$300,0))),AND(ISNUMBER(MATCH(D30,'June 14'!$H$2:$H$300,0)),(ISNUMBER(MATCH(E30,'June 14'!$G$2:$G$300,0))))),"Found","Not Found")</f>
        <v>Found</v>
      </c>
      <c r="H30" s="35" t="str">
        <f>IF(OR(OR(ISNUMBER(MATCH(C30,'June 15'!$E$2:$E$300,0)),ISNUMBER(MATCH(C30,'June 15'!$F$2:$F$300,0))),AND(ISNUMBER(MATCH(D30,'June 15'!$H$2:$H$300,0)),(ISNUMBER(MATCH(E30,'June 15'!$G$2:$G$300,0))))),"Found","Not Found")</f>
        <v>Found</v>
      </c>
      <c r="I30" s="33" t="str">
        <f>IF(OR(OR(ISNUMBER(MATCH(C30,'June 16'!$E$2:$E$300,0)),ISNUMBER(MATCH(C30,'June 16'!$F$2:$F$300,0))),AND(ISNUMBER(MATCH(D30,'June 16'!$H$2:$H$300,0)),(ISNUMBER(MATCH(E30,'June 16'!$G$2:$G$300,0))))),"Found","Not Found")</f>
        <v>Found</v>
      </c>
      <c r="J30" s="33" t="str">
        <f>IF(OR(OR(ISNUMBER(MATCH(C30,'June 17'!$E$2:$E$300,0)),ISNUMBER(MATCH(C30,'June 17'!$F$2:$F$300,0))),AND(ISNUMBER(MATCH(D30,'June 17'!$H$2:$H$300,0)),(ISNUMBER(MATCH(E30,'June 17'!$G$2:$G$300,0))))),"Found","Not Found")</f>
        <v>Found</v>
      </c>
      <c r="K30" s="33" t="str">
        <f>IF(OR(OR(ISNUMBER(MATCH(C30,'June 18'!$E$2:$E$300,0)),ISNUMBER(MATCH(C30,'June 18'!$F$2:$F$300,0))),AND(ISNUMBER(MATCH(D30,'June 18'!$H$2:$H$300,0)),(ISNUMBER(MATCH(E30,'June 18'!$G$2:$G$300,0))))),"Found","Not Found")</f>
        <v>Found</v>
      </c>
      <c r="L30" s="33" t="str">
        <f>IF(OR(OR(ISNUMBER(MATCH(C30,'June 19'!$E$2:$E$300,0)),ISNUMBER(MATCH(C30,'June 19'!$F$2:$F$300,0))),AND(ISNUMBER(MATCH(D30,'June 19'!$H$2:$H$300,0)),(ISNUMBER(MATCH(E30,'June 19'!$G$2:$G$300,0))))),"Found","Not Found")</f>
        <v>Found</v>
      </c>
      <c r="M30" s="36">
        <f t="shared" si="0"/>
        <v>7</v>
      </c>
      <c r="N30" s="34"/>
      <c r="O30" s="30" t="str">
        <f t="shared" si="1"/>
        <v>No</v>
      </c>
    </row>
    <row r="31" spans="1:15" ht="15" hidden="1" customHeight="1">
      <c r="B31" s="33" t="s">
        <v>1460</v>
      </c>
      <c r="C31" s="27"/>
      <c r="D31" s="34" t="s">
        <v>99</v>
      </c>
      <c r="E31" s="48" t="s">
        <v>98</v>
      </c>
      <c r="F31" s="33" t="str">
        <f>IF(OR(OR(ISNUMBER(MATCH(C31,'June 13'!$E$2:$E$300,0)),ISNUMBER(MATCH(C31,'June 13'!$F$2:$F$300,0))),AND(ISNUMBER(MATCH(D31,'June 13'!$H$2:$H$300,0)),(ISNUMBER(MATCH(E31,'June 13'!$G$2:$G$300,0))))),"Found","Not Found")</f>
        <v>Found</v>
      </c>
      <c r="G31" s="33" t="str">
        <f>IF(OR(OR(ISNUMBER(MATCH(C31,'June 14'!$E$2:$E$300,0)),ISNUMBER(MATCH(C31,'June 14'!$F$2:$F$300,0))),AND(ISNUMBER(MATCH(D31,'June 14'!$H$2:$H$300,0)),(ISNUMBER(MATCH(E31,'June 14'!$G$2:$G$300,0))))),"Found","Not Found")</f>
        <v>Found</v>
      </c>
      <c r="H31" s="35" t="str">
        <f>IF(OR(OR(ISNUMBER(MATCH(C31,'June 15'!$E$2:$E$300,0)),ISNUMBER(MATCH(C31,'June 15'!$F$2:$F$300,0))),AND(ISNUMBER(MATCH(D31,'June 15'!$H$2:$H$300,0)),(ISNUMBER(MATCH(E31,'June 15'!$G$2:$G$300,0))))),"Found","Not Found")</f>
        <v>Not Found</v>
      </c>
      <c r="I31" s="33" t="str">
        <f>IF(OR(OR(ISNUMBER(MATCH(C31,'June 16'!$E$2:$E$300,0)),ISNUMBER(MATCH(C31,'June 16'!$F$2:$F$300,0))),AND(ISNUMBER(MATCH(D31,'June 16'!$H$2:$H$300,0)),(ISNUMBER(MATCH(E31,'June 16'!$G$2:$G$300,0))))),"Found","Not Found")</f>
        <v>Found</v>
      </c>
      <c r="J31" s="33" t="str">
        <f>IF(OR(OR(ISNUMBER(MATCH(C31,'June 17'!$E$2:$E$300,0)),ISNUMBER(MATCH(C31,'June 17'!$F$2:$F$300,0))),AND(ISNUMBER(MATCH(D31,'June 17'!$H$2:$H$300,0)),(ISNUMBER(MATCH(E31,'June 17'!$G$2:$G$300,0))))),"Found","Not Found")</f>
        <v>Found</v>
      </c>
      <c r="K31" s="33" t="str">
        <f>IF(OR(OR(ISNUMBER(MATCH(C31,'June 18'!$E$2:$E$300,0)),ISNUMBER(MATCH(C31,'June 18'!$F$2:$F$300,0))),AND(ISNUMBER(MATCH(D31,'June 18'!$H$2:$H$300,0)),(ISNUMBER(MATCH(E31,'June 18'!$G$2:$G$300,0))))),"Found","Not Found")</f>
        <v>Not Found</v>
      </c>
      <c r="L31" s="33" t="str">
        <f>IF(OR(OR(ISNUMBER(MATCH(C31,'June 19'!$E$2:$E$300,0)),ISNUMBER(MATCH(C31,'June 19'!$F$2:$F$300,0))),AND(ISNUMBER(MATCH(D31,'June 19'!$H$2:$H$300,0)),(ISNUMBER(MATCH(E31,'June 19'!$G$2:$G$300,0))))),"Found","Not Found")</f>
        <v>Found</v>
      </c>
      <c r="M31" s="36">
        <f t="shared" si="0"/>
        <v>5</v>
      </c>
      <c r="N31" s="34"/>
      <c r="O31" s="30" t="str">
        <f t="shared" si="1"/>
        <v>No</v>
      </c>
    </row>
    <row r="32" spans="1:15" ht="15" customHeight="1">
      <c r="A32" s="51"/>
      <c r="B32" s="26" t="s">
        <v>1461</v>
      </c>
      <c r="C32" s="52"/>
      <c r="D32" s="34" t="s">
        <v>1462</v>
      </c>
      <c r="E32" s="34" t="s">
        <v>1463</v>
      </c>
      <c r="F32" s="33" t="str">
        <f>IF(OR(OR(ISNUMBER(MATCH(C32,'June 13'!$E$2:$E$300,0)),ISNUMBER(MATCH(C32,'June 13'!$F$2:$F$300,0))),AND(ISNUMBER(MATCH(D32,'June 13'!$H$2:$H$300,0)),(ISNUMBER(MATCH(E32,'June 13'!$G$2:$G$300,0))))),"Found","Not Found")</f>
        <v>Not Found</v>
      </c>
      <c r="G32" s="33" t="str">
        <f>IF(OR(OR(ISNUMBER(MATCH(C32,'June 14'!$E$2:$E$300,0)),ISNUMBER(MATCH(C32,'June 14'!$F$2:$F$300,0))),AND(ISNUMBER(MATCH(D32,'June 14'!$H$2:$H$300,0)),(ISNUMBER(MATCH(E32,'June 14'!$G$2:$G$300,0))))),"Found","Not Found")</f>
        <v>Not Found</v>
      </c>
      <c r="H32" s="35" t="str">
        <f>IF(OR(OR(ISNUMBER(MATCH(C32,'June 15'!$E$2:$E$300,0)),ISNUMBER(MATCH(C32,'June 15'!$F$2:$F$300,0))),AND(ISNUMBER(MATCH(D32,'June 15'!$H$2:$H$300,0)),(ISNUMBER(MATCH(E32,'June 15'!$G$2:$G$300,0))))),"Found","Not Found")</f>
        <v>Not Found</v>
      </c>
      <c r="I32" s="33" t="str">
        <f>IF(OR(OR(ISNUMBER(MATCH(C32,'June 16'!$E$2:$E$300,0)),ISNUMBER(MATCH(C32,'June 16'!$F$2:$F$300,0))),AND(ISNUMBER(MATCH(D32,'June 16'!$H$2:$H$300,0)),(ISNUMBER(MATCH(E32,'June 16'!$G$2:$G$300,0))))),"Found","Not Found")</f>
        <v>Not Found</v>
      </c>
      <c r="J32" s="33" t="str">
        <f>IF(OR(OR(ISNUMBER(MATCH(C32,'June 17'!$E$2:$E$300,0)),ISNUMBER(MATCH(C32,'June 17'!$F$2:$F$300,0))),AND(ISNUMBER(MATCH(D32,'June 17'!$H$2:$H$300,0)),(ISNUMBER(MATCH(E32,'June 17'!$G$2:$G$300,0))))),"Found","Not Found")</f>
        <v>Not Found</v>
      </c>
      <c r="K32" s="33" t="str">
        <f>IF(OR(OR(ISNUMBER(MATCH(C32,'June 18'!$E$2:$E$300,0)),ISNUMBER(MATCH(C32,'June 18'!$F$2:$F$300,0))),AND(ISNUMBER(MATCH(D32,'June 18'!$H$2:$H$300,0)),(ISNUMBER(MATCH(E32,'June 18'!$G$2:$G$300,0))))),"Found","Not Found")</f>
        <v>Not Found</v>
      </c>
      <c r="L32" s="33" t="str">
        <f>IF(OR(OR(ISNUMBER(MATCH(C32,'June 19'!$E$2:$E$300,0)),ISNUMBER(MATCH(C32,'June 19'!$F$2:$F$300,0))),AND(ISNUMBER(MATCH(D32,'June 19'!$H$2:$H$300,0)),(ISNUMBER(MATCH(E32,'June 19'!$G$2:$G$300,0))))),"Found","Not Found")</f>
        <v>Not Found</v>
      </c>
      <c r="M32" s="36">
        <f t="shared" si="0"/>
        <v>0</v>
      </c>
      <c r="N32" s="34" t="s">
        <v>1464</v>
      </c>
      <c r="O32" s="30" t="str">
        <f t="shared" si="1"/>
        <v>Yes</v>
      </c>
    </row>
    <row r="33" spans="1:15" ht="15" customHeight="1">
      <c r="A33" s="51"/>
      <c r="B33" s="53" t="s">
        <v>1465</v>
      </c>
      <c r="C33" s="36"/>
      <c r="D33" s="34" t="s">
        <v>1466</v>
      </c>
      <c r="E33" s="34" t="s">
        <v>1467</v>
      </c>
      <c r="F33" s="33" t="str">
        <f>IF(OR(OR(ISNUMBER(MATCH(C33,'June 13'!$E$2:$E$300,0)),ISNUMBER(MATCH(C33,'June 13'!$F$2:$F$300,0))),AND(ISNUMBER(MATCH(D33,'June 13'!$H$2:$H$300,0)),(ISNUMBER(MATCH(E33,'June 13'!$G$2:$G$300,0))))),"Found","Not Found")</f>
        <v>Not Found</v>
      </c>
      <c r="G33" s="33" t="str">
        <f>IF(OR(OR(ISNUMBER(MATCH(C33,'June 14'!$E$2:$E$300,0)),ISNUMBER(MATCH(C33,'June 14'!$F$2:$F$300,0))),AND(ISNUMBER(MATCH(D33,'June 14'!$H$2:$H$300,0)),(ISNUMBER(MATCH(E33,'June 14'!$G$2:$G$300,0))))),"Found","Not Found")</f>
        <v>Not Found</v>
      </c>
      <c r="H33" s="35" t="str">
        <f>IF(OR(OR(ISNUMBER(MATCH(C33,'June 15'!$E$2:$E$300,0)),ISNUMBER(MATCH(C33,'June 15'!$F$2:$F$300,0))),AND(ISNUMBER(MATCH(D33,'June 15'!$H$2:$H$300,0)),(ISNUMBER(MATCH(E33,'June 15'!$G$2:$G$300,0))))),"Found","Not Found")</f>
        <v>Not Found</v>
      </c>
      <c r="I33" s="33" t="str">
        <f>IF(OR(OR(ISNUMBER(MATCH(C33,'June 16'!$E$2:$E$300,0)),ISNUMBER(MATCH(C33,'June 16'!$F$2:$F$300,0))),AND(ISNUMBER(MATCH(D33,'June 16'!$H$2:$H$300,0)),(ISNUMBER(MATCH(E33,'June 16'!$G$2:$G$300,0))))),"Found","Not Found")</f>
        <v>Not Found</v>
      </c>
      <c r="J33" s="33" t="str">
        <f>IF(OR(OR(ISNUMBER(MATCH(C33,'June 17'!$E$2:$E$300,0)),ISNUMBER(MATCH(C33,'June 17'!$F$2:$F$300,0))),AND(ISNUMBER(MATCH(D33,'June 17'!$H$2:$H$300,0)),(ISNUMBER(MATCH(E33,'June 17'!$G$2:$G$300,0))))),"Found","Not Found")</f>
        <v>Not Found</v>
      </c>
      <c r="K33" s="33" t="str">
        <f>IF(OR(OR(ISNUMBER(MATCH(C33,'June 18'!$E$2:$E$300,0)),ISNUMBER(MATCH(C33,'June 18'!$F$2:$F$300,0))),AND(ISNUMBER(MATCH(D33,'June 18'!$H$2:$H$300,0)),(ISNUMBER(MATCH(E33,'June 18'!$G$2:$G$300,0))))),"Found","Not Found")</f>
        <v>Not Found</v>
      </c>
      <c r="L33" s="33" t="str">
        <f>IF(OR(OR(ISNUMBER(MATCH(C33,'June 19'!$E$2:$E$300,0)),ISNUMBER(MATCH(C33,'June 19'!$F$2:$F$300,0))),AND(ISNUMBER(MATCH(D33,'June 19'!$H$2:$H$300,0)),(ISNUMBER(MATCH(E33,'June 19'!$G$2:$G$300,0))))),"Found","Not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1468</v>
      </c>
      <c r="C34" s="36"/>
      <c r="D34" s="34" t="s">
        <v>59</v>
      </c>
      <c r="E34" s="34" t="s">
        <v>58</v>
      </c>
      <c r="F34" s="33" t="str">
        <f>IF(OR(OR(ISNUMBER(MATCH(C34,'June 13'!$E$2:$E$300,0)),ISNUMBER(MATCH(C34,'June 13'!$F$2:$F$300,0))),AND(ISNUMBER(MATCH(D34,'June 13'!$H$2:$H$300,0)),(ISNUMBER(MATCH(E34,'June 13'!$G$2:$G$300,0))))),"Found","Not Found")</f>
        <v>Found</v>
      </c>
      <c r="G34" s="33" t="str">
        <f>IF(OR(OR(ISNUMBER(MATCH(C34,'June 14'!$E$2:$E$300,0)),ISNUMBER(MATCH(C34,'June 14'!$F$2:$F$300,0))),AND(ISNUMBER(MATCH(D34,'June 14'!$H$2:$H$300,0)),(ISNUMBER(MATCH(E34,'June 14'!$G$2:$G$300,0))))),"Found","Not Found")</f>
        <v>Found</v>
      </c>
      <c r="H34" s="35" t="str">
        <f>IF(OR(OR(ISNUMBER(MATCH(C34,'June 15'!$E$2:$E$300,0)),ISNUMBER(MATCH(C34,'June 15'!$F$2:$F$300,0))),AND(ISNUMBER(MATCH(D34,'June 15'!$H$2:$H$300,0)),(ISNUMBER(MATCH(E34,'June 15'!$G$2:$G$300,0))))),"Found","Not Found")</f>
        <v>Found</v>
      </c>
      <c r="I34" s="33" t="str">
        <f>IF(OR(OR(ISNUMBER(MATCH(C34,'June 16'!$E$2:$E$300,0)),ISNUMBER(MATCH(C34,'June 16'!$F$2:$F$300,0))),AND(ISNUMBER(MATCH(D34,'June 16'!$H$2:$H$300,0)),(ISNUMBER(MATCH(E34,'June 16'!$G$2:$G$300,0))))),"Found","Not Found")</f>
        <v>Found</v>
      </c>
      <c r="J34" s="33" t="str">
        <f>IF(OR(OR(ISNUMBER(MATCH(C34,'June 17'!$E$2:$E$300,0)),ISNUMBER(MATCH(C34,'June 17'!$F$2:$F$300,0))),AND(ISNUMBER(MATCH(D34,'June 17'!$H$2:$H$300,0)),(ISNUMBER(MATCH(E34,'June 17'!$G$2:$G$300,0))))),"Found","Not Found")</f>
        <v>Not Found</v>
      </c>
      <c r="K34" s="33" t="str">
        <f>IF(OR(OR(ISNUMBER(MATCH(C34,'June 18'!$E$2:$E$300,0)),ISNUMBER(MATCH(C34,'June 18'!$F$2:$F$300,0))),AND(ISNUMBER(MATCH(D34,'June 18'!$H$2:$H$300,0)),(ISNUMBER(MATCH(E34,'June 18'!$G$2:$G$300,0))))),"Found","Not Found")</f>
        <v>Not Found</v>
      </c>
      <c r="L34" s="33" t="str">
        <f>IF(OR(OR(ISNUMBER(MATCH(C34,'June 19'!$E$2:$E$300,0)),ISNUMBER(MATCH(C34,'June 19'!$F$2:$F$300,0))),AND(ISNUMBER(MATCH(D34,'June 19'!$H$2:$H$300,0)),(ISNUMBER(MATCH(E34,'June 19'!$G$2:$G$300,0))))),"Found","Not Found")</f>
        <v>Not Found</v>
      </c>
      <c r="M34" s="36">
        <f t="shared" si="0"/>
        <v>4</v>
      </c>
      <c r="N34" s="34"/>
      <c r="O34" s="30" t="str">
        <f t="shared" si="1"/>
        <v>Yes</v>
      </c>
    </row>
    <row r="35" spans="1:15" ht="15" hidden="1" customHeight="1">
      <c r="A35" s="51"/>
      <c r="B35" s="26" t="s">
        <v>1469</v>
      </c>
      <c r="C35" s="36" t="s">
        <v>82</v>
      </c>
      <c r="D35" s="34" t="s">
        <v>1470</v>
      </c>
      <c r="E35" s="34" t="s">
        <v>1471</v>
      </c>
      <c r="F35" s="33" t="str">
        <f>IF(OR(OR(ISNUMBER(MATCH(C35,'June 13'!$E$2:$E$300,0)),ISNUMBER(MATCH(C35,'June 13'!$F$2:$F$300,0))),AND(ISNUMBER(MATCH(D35,'June 13'!$H$2:$H$300,0)),(ISNUMBER(MATCH(E35,'June 13'!$G$2:$G$300,0))))),"Found","Not Found")</f>
        <v>Found</v>
      </c>
      <c r="G35" s="33" t="str">
        <f>IF(OR(OR(ISNUMBER(MATCH(C35,'June 14'!$E$2:$E$300,0)),ISNUMBER(MATCH(C35,'June 14'!$F$2:$F$300,0))),AND(ISNUMBER(MATCH(D35,'June 14'!$H$2:$H$300,0)),(ISNUMBER(MATCH(E35,'June 14'!$G$2:$G$300,0))))),"Found","Not Found")</f>
        <v>Not Found</v>
      </c>
      <c r="H35" s="35" t="str">
        <f>IF(OR(OR(ISNUMBER(MATCH(C35,'June 15'!$E$2:$E$300,0)),ISNUMBER(MATCH(C35,'June 15'!$F$2:$F$300,0))),AND(ISNUMBER(MATCH(D35,'June 15'!$H$2:$H$300,0)),(ISNUMBER(MATCH(E35,'June 15'!$G$2:$G$300,0))))),"Found","Not Found")</f>
        <v>Found</v>
      </c>
      <c r="I35" s="33" t="str">
        <f>IF(OR(OR(ISNUMBER(MATCH(C35,'June 16'!$E$2:$E$300,0)),ISNUMBER(MATCH(C35,'June 16'!$F$2:$F$300,0))),AND(ISNUMBER(MATCH(D35,'June 16'!$H$2:$H$300,0)),(ISNUMBER(MATCH(E35,'June 16'!$G$2:$G$300,0))))),"Found","Not Found")</f>
        <v>Not Found</v>
      </c>
      <c r="J35" s="33" t="str">
        <f>IF(OR(OR(ISNUMBER(MATCH(C35,'June 17'!$E$2:$E$300,0)),ISNUMBER(MATCH(C35,'June 17'!$F$2:$F$300,0))),AND(ISNUMBER(MATCH(D35,'June 17'!$H$2:$H$300,0)),(ISNUMBER(MATCH(E35,'June 17'!$G$2:$G$300,0))))),"Found","Not Found")</f>
        <v>Not Found</v>
      </c>
      <c r="K35" s="33" t="str">
        <f>IF(OR(OR(ISNUMBER(MATCH(C35,'June 18'!$E$2:$E$300,0)),ISNUMBER(MATCH(C35,'June 18'!$F$2:$F$300,0))),AND(ISNUMBER(MATCH(D35,'June 18'!$H$2:$H$300,0)),(ISNUMBER(MATCH(E35,'June 18'!$G$2:$G$300,0))))),"Found","Not Found")</f>
        <v>Found</v>
      </c>
      <c r="L35" s="33" t="str">
        <f>IF(OR(OR(ISNUMBER(MATCH(C35,'June 19'!$E$2:$E$300,0)),ISNUMBER(MATCH(C35,'June 19'!$F$2:$F$300,0))),AND(ISNUMBER(MATCH(D35,'June 19'!$H$2:$H$300,0)),(ISNUMBER(MATCH(E35,'June 19'!$G$2:$G$300,0))))),"Found","Not Found")</f>
        <v>Found</v>
      </c>
      <c r="M35" s="36">
        <f t="shared" si="0"/>
        <v>4</v>
      </c>
      <c r="N35" s="34"/>
      <c r="O35" s="30" t="str">
        <f t="shared" si="1"/>
        <v>No</v>
      </c>
    </row>
    <row r="36" spans="1:15" ht="15" hidden="1" customHeight="1">
      <c r="B36" s="54" t="s">
        <v>450</v>
      </c>
      <c r="C36" s="36" t="s">
        <v>35</v>
      </c>
      <c r="D36" s="33" t="s">
        <v>449</v>
      </c>
      <c r="E36" s="33" t="s">
        <v>260</v>
      </c>
      <c r="F36" s="33" t="str">
        <f>IF(OR(OR(ISNUMBER(MATCH(C36,'June 13'!$E$2:$E$300,0)),ISNUMBER(MATCH(C36,'June 13'!$F$2:$F$300,0))),AND(ISNUMBER(MATCH(D36,'June 13'!$H$2:$H$300,0)),(ISNUMBER(MATCH(E36,'June 13'!$G$2:$G$300,0))))),"Found","Not Found")</f>
        <v>Found</v>
      </c>
      <c r="G36" s="33" t="str">
        <f>IF(OR(OR(ISNUMBER(MATCH(C36,'June 14'!$E$2:$E$300,0)),ISNUMBER(MATCH(C36,'June 14'!$F$2:$F$300,0))),AND(ISNUMBER(MATCH(D36,'June 14'!$H$2:$H$300,0)),(ISNUMBER(MATCH(E36,'June 14'!$G$2:$G$300,0))))),"Found","Not Found")</f>
        <v>Found</v>
      </c>
      <c r="H36" s="35" t="str">
        <f>IF(OR(OR(ISNUMBER(MATCH(C36,'June 15'!$E$2:$E$300,0)),ISNUMBER(MATCH(C36,'June 15'!$F$2:$F$300,0))),AND(ISNUMBER(MATCH(D36,'June 15'!$H$2:$H$300,0)),(ISNUMBER(MATCH(E36,'June 15'!$G$2:$G$300,0))))),"Found","Not Found")</f>
        <v>Found</v>
      </c>
      <c r="I36" s="33" t="str">
        <f>IF(OR(OR(ISNUMBER(MATCH(C36,'June 16'!$E$2:$E$300,0)),ISNUMBER(MATCH(C36,'June 16'!$F$2:$F$300,0))),AND(ISNUMBER(MATCH(D36,'June 16'!$H$2:$H$300,0)),(ISNUMBER(MATCH(E36,'June 16'!$G$2:$G$300,0))))),"Found","Not Found")</f>
        <v>Not Found</v>
      </c>
      <c r="J36" s="33" t="str">
        <f>IF(OR(OR(ISNUMBER(MATCH(C36,'June 17'!$E$2:$E$300,0)),ISNUMBER(MATCH(C36,'June 17'!$F$2:$F$300,0))),AND(ISNUMBER(MATCH(D36,'June 17'!$H$2:$H$300,0)),(ISNUMBER(MATCH(E36,'June 17'!$G$2:$G$300,0))))),"Found","Not Found")</f>
        <v>Not Found</v>
      </c>
      <c r="K36" s="33" t="str">
        <f>IF(OR(OR(ISNUMBER(MATCH(C36,'June 18'!$E$2:$E$300,0)),ISNUMBER(MATCH(C36,'June 18'!$F$2:$F$300,0))),AND(ISNUMBER(MATCH(D36,'June 18'!$H$2:$H$300,0)),(ISNUMBER(MATCH(E36,'June 18'!$G$2:$G$300,0))))),"Found","Not Found")</f>
        <v>Found</v>
      </c>
      <c r="L36" s="33" t="str">
        <f>IF(OR(OR(ISNUMBER(MATCH(C36,'June 19'!$E$2:$E$300,0)),ISNUMBER(MATCH(C36,'June 19'!$F$2:$F$300,0))),AND(ISNUMBER(MATCH(D36,'June 19'!$H$2:$H$300,0)),(ISNUMBER(MATCH(E36,'June 19'!$G$2:$G$300,0))))),"Found","Not Found")</f>
        <v>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1472</v>
      </c>
      <c r="C37" s="36" t="s">
        <v>1473</v>
      </c>
      <c r="D37" s="34" t="s">
        <v>1474</v>
      </c>
      <c r="E37" s="33" t="s">
        <v>1475</v>
      </c>
      <c r="F37" s="33" t="str">
        <f>IF(OR(OR(ISNUMBER(MATCH(C37,'June 13'!$E$2:$E$300,0)),ISNUMBER(MATCH(C37,'June 13'!$F$2:$F$300,0))),AND(ISNUMBER(MATCH(D37,'June 13'!$H$2:$H$300,0)),(ISNUMBER(MATCH(E37,'June 13'!$G$2:$G$300,0))))),"Found","Not Found")</f>
        <v>Not Found</v>
      </c>
      <c r="G37" s="33" t="str">
        <f>IF(OR(OR(ISNUMBER(MATCH(C37,'June 14'!$E$2:$E$300,0)),ISNUMBER(MATCH(C37,'June 14'!$F$2:$F$300,0))),AND(ISNUMBER(MATCH(D37,'June 14'!$H$2:$H$300,0)),(ISNUMBER(MATCH(E37,'June 14'!$G$2:$G$300,0))))),"Found","Not Found")</f>
        <v>Not Found</v>
      </c>
      <c r="H37" s="35" t="str">
        <f>IF(OR(OR(ISNUMBER(MATCH(C37,'June 15'!$E$2:$E$300,0)),ISNUMBER(MATCH(C37,'June 15'!$F$2:$F$300,0))),AND(ISNUMBER(MATCH(D37,'June 15'!$H$2:$H$300,0)),(ISNUMBER(MATCH(E37,'June 15'!$G$2:$G$300,0))))),"Found","Not Found")</f>
        <v>Not Found</v>
      </c>
      <c r="I37" s="33" t="str">
        <f>IF(OR(OR(ISNUMBER(MATCH(C37,'June 16'!$E$2:$E$300,0)),ISNUMBER(MATCH(C37,'June 16'!$F$2:$F$300,0))),AND(ISNUMBER(MATCH(D37,'June 16'!$H$2:$H$300,0)),(ISNUMBER(MATCH(E37,'June 16'!$G$2:$G$300,0))))),"Found","Not Found")</f>
        <v>Not Found</v>
      </c>
      <c r="J37" s="33" t="str">
        <f>IF(OR(OR(ISNUMBER(MATCH(C37,'June 17'!$E$2:$E$300,0)),ISNUMBER(MATCH(C37,'June 17'!$F$2:$F$300,0))),AND(ISNUMBER(MATCH(D37,'June 17'!$H$2:$H$300,0)),(ISNUMBER(MATCH(E37,'June 17'!$G$2:$G$300,0))))),"Found","Not Found")</f>
        <v>Not Found</v>
      </c>
      <c r="K37" s="33" t="str">
        <f>IF(OR(OR(ISNUMBER(MATCH(C37,'June 18'!$E$2:$E$300,0)),ISNUMBER(MATCH(C37,'June 18'!$F$2:$F$300,0))),AND(ISNUMBER(MATCH(D37,'June 18'!$H$2:$H$300,0)),(ISNUMBER(MATCH(E37,'June 18'!$G$2:$G$300,0))))),"Found","Not Found")</f>
        <v>Not Found</v>
      </c>
      <c r="L37" s="33" t="str">
        <f>IF(OR(OR(ISNUMBER(MATCH(C37,'June 19'!$E$2:$E$300,0)),ISNUMBER(MATCH(C37,'June 19'!$F$2:$F$300,0))),AND(ISNUMBER(MATCH(D37,'June 19'!$H$2:$H$300,0)),(ISNUMBER(MATCH(E37,'June 19'!$G$2:$G$300,0))))),"Found","Not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1476</v>
      </c>
      <c r="C38" s="36" t="s">
        <v>80</v>
      </c>
      <c r="D38" s="33" t="s">
        <v>1477</v>
      </c>
      <c r="E38" s="33" t="s">
        <v>1478</v>
      </c>
      <c r="F38" s="33" t="str">
        <f>IF(OR(OR(ISNUMBER(MATCH(C38,'June 13'!$E$2:$E$300,0)),ISNUMBER(MATCH(C38,'June 13'!$F$2:$F$300,0))),AND(ISNUMBER(MATCH(D38,'June 13'!$H$2:$H$300,0)),(ISNUMBER(MATCH(E38,'June 13'!$G$2:$G$300,0))))),"Found","Not Found")</f>
        <v>Found</v>
      </c>
      <c r="G38" s="33" t="str">
        <f>IF(OR(OR(ISNUMBER(MATCH(C38,'June 14'!$E$2:$E$300,0)),ISNUMBER(MATCH(C38,'June 14'!$F$2:$F$300,0))),AND(ISNUMBER(MATCH(D38,'June 14'!$H$2:$H$300,0)),(ISNUMBER(MATCH(E38,'June 14'!$G$2:$G$300,0))))),"Found","Not Found")</f>
        <v>Found</v>
      </c>
      <c r="H38" s="35" t="str">
        <f>IF(OR(OR(ISNUMBER(MATCH(C38,'June 15'!$E$2:$E$300,0)),ISNUMBER(MATCH(C38,'June 15'!$F$2:$F$300,0))),AND(ISNUMBER(MATCH(D38,'June 15'!$H$2:$H$300,0)),(ISNUMBER(MATCH(E38,'June 15'!$G$2:$G$300,0))))),"Found","Not Found")</f>
        <v>Found</v>
      </c>
      <c r="I38" s="33" t="str">
        <f>IF(OR(OR(ISNUMBER(MATCH(C38,'June 16'!$E$2:$E$300,0)),ISNUMBER(MATCH(C38,'June 16'!$F$2:$F$300,0))),AND(ISNUMBER(MATCH(D38,'June 16'!$H$2:$H$300,0)),(ISNUMBER(MATCH(E38,'June 16'!$G$2:$G$300,0))))),"Found","Not Found")</f>
        <v>Found</v>
      </c>
      <c r="J38" s="33" t="str">
        <f>IF(OR(OR(ISNUMBER(MATCH(C38,'June 17'!$E$2:$E$300,0)),ISNUMBER(MATCH(C38,'June 17'!$F$2:$F$300,0))),AND(ISNUMBER(MATCH(D38,'June 17'!$H$2:$H$300,0)),(ISNUMBER(MATCH(E38,'June 17'!$G$2:$G$300,0))))),"Found","Not Found")</f>
        <v>Found</v>
      </c>
      <c r="K38" s="33" t="str">
        <f>IF(OR(OR(ISNUMBER(MATCH(C38,'June 18'!$E$2:$E$300,0)),ISNUMBER(MATCH(C38,'June 18'!$F$2:$F$300,0))),AND(ISNUMBER(MATCH(D38,'June 18'!$H$2:$H$300,0)),(ISNUMBER(MATCH(E38,'June 18'!$G$2:$G$300,0))))),"Found","Not Found")</f>
        <v>Found</v>
      </c>
      <c r="L38" s="33" t="str">
        <f>IF(OR(OR(ISNUMBER(MATCH(C38,'June 19'!$E$2:$E$300,0)),ISNUMBER(MATCH(C38,'June 19'!$F$2:$F$300,0))),AND(ISNUMBER(MATCH(D38,'June 19'!$H$2:$H$300,0)),(ISNUMBER(MATCH(E38,'June 19'!$G$2:$G$300,0))))),"Found","Not Found")</f>
        <v>Found</v>
      </c>
      <c r="M38" s="36">
        <f t="shared" si="0"/>
        <v>7</v>
      </c>
      <c r="N38" s="34"/>
      <c r="O38" s="30" t="str">
        <f t="shared" si="1"/>
        <v>No</v>
      </c>
    </row>
    <row r="39" spans="1:15" ht="15" hidden="1" customHeight="1">
      <c r="B39" s="26" t="s">
        <v>1479</v>
      </c>
      <c r="C39" s="36" t="s">
        <v>1480</v>
      </c>
      <c r="D39" s="34" t="s">
        <v>42</v>
      </c>
      <c r="E39" s="34" t="s">
        <v>41</v>
      </c>
      <c r="F39" s="33" t="str">
        <f>IF(OR(OR(ISNUMBER(MATCH(C39,'June 13'!$E$2:$E$300,0)),ISNUMBER(MATCH(C39,'June 13'!$F$2:$F$300,0))),AND(ISNUMBER(MATCH(D39,'June 13'!$H$2:$H$300,0)),(ISNUMBER(MATCH(E39,'June 13'!$G$2:$G$300,0))))),"Found","Not Found")</f>
        <v>Found</v>
      </c>
      <c r="G39" s="33" t="str">
        <f>IF(OR(OR(ISNUMBER(MATCH(C39,'June 14'!$E$2:$E$300,0)),ISNUMBER(MATCH(C39,'June 14'!$F$2:$F$300,0))),AND(ISNUMBER(MATCH(D39,'June 14'!$H$2:$H$300,0)),(ISNUMBER(MATCH(E39,'June 14'!$G$2:$G$300,0))))),"Found","Not Found")</f>
        <v>Found</v>
      </c>
      <c r="H39" s="35" t="str">
        <f>IF(OR(OR(ISNUMBER(MATCH(C39,'June 15'!$E$2:$E$300,0)),ISNUMBER(MATCH(C39,'June 15'!$F$2:$F$300,0))),AND(ISNUMBER(MATCH(D39,'June 15'!$H$2:$H$300,0)),(ISNUMBER(MATCH(E39,'June 15'!$G$2:$G$300,0))))),"Found","Not Found")</f>
        <v>Found</v>
      </c>
      <c r="I39" s="33" t="str">
        <f>IF(OR(OR(ISNUMBER(MATCH(C39,'June 16'!$E$2:$E$300,0)),ISNUMBER(MATCH(C39,'June 16'!$F$2:$F$300,0))),AND(ISNUMBER(MATCH(D39,'June 16'!$H$2:$H$300,0)),(ISNUMBER(MATCH(E39,'June 16'!$G$2:$G$300,0))))),"Found","Not Found")</f>
        <v>Found</v>
      </c>
      <c r="J39" s="33" t="str">
        <f>IF(OR(OR(ISNUMBER(MATCH(C39,'June 17'!$E$2:$E$300,0)),ISNUMBER(MATCH(C39,'June 17'!$F$2:$F$300,0))),AND(ISNUMBER(MATCH(D39,'June 17'!$H$2:$H$300,0)),(ISNUMBER(MATCH(E39,'June 17'!$G$2:$G$300,0))))),"Found","Not Found")</f>
        <v>Found</v>
      </c>
      <c r="K39" s="33" t="str">
        <f>IF(OR(OR(ISNUMBER(MATCH(C39,'June 18'!$E$2:$E$300,0)),ISNUMBER(MATCH(C39,'June 18'!$F$2:$F$300,0))),AND(ISNUMBER(MATCH(D39,'June 18'!$H$2:$H$300,0)),(ISNUMBER(MATCH(E39,'June 18'!$G$2:$G$300,0))))),"Found","Not Found")</f>
        <v>Found</v>
      </c>
      <c r="L39" s="33" t="str">
        <f>IF(OR(OR(ISNUMBER(MATCH(C39,'June 19'!$E$2:$E$300,0)),ISNUMBER(MATCH(C39,'June 19'!$F$2:$F$300,0))),AND(ISNUMBER(MATCH(D39,'June 19'!$H$2:$H$300,0)),(ISNUMBER(MATCH(E39,'June 19'!$G$2:$G$300,0))))),"Found","Not Found")</f>
        <v>Found</v>
      </c>
      <c r="M39" s="36">
        <f t="shared" si="0"/>
        <v>7</v>
      </c>
      <c r="N39" s="34"/>
      <c r="O39" s="30" t="str">
        <f t="shared" si="1"/>
        <v>No</v>
      </c>
    </row>
    <row r="40" spans="1:15" ht="15" hidden="1" customHeight="1">
      <c r="B40" s="26" t="s">
        <v>1481</v>
      </c>
      <c r="C40" s="55" t="s">
        <v>1482</v>
      </c>
      <c r="D40" s="34" t="s">
        <v>1483</v>
      </c>
      <c r="E40" s="34" t="s">
        <v>1484</v>
      </c>
      <c r="F40" s="33" t="str">
        <f>IF(OR(OR(ISNUMBER(MATCH(C40,'June 13'!$E$2:$E$300,0)),ISNUMBER(MATCH(C40,'June 13'!$F$2:$F$300,0))),AND(ISNUMBER(MATCH(D40,'June 13'!$H$2:$H$300,0)),(ISNUMBER(MATCH(E40,'June 13'!$G$2:$G$300,0))))),"Found","Not Found")</f>
        <v>Found</v>
      </c>
      <c r="G40" s="33" t="str">
        <f>IF(OR(OR(ISNUMBER(MATCH(C40,'June 14'!$E$2:$E$300,0)),ISNUMBER(MATCH(C40,'June 14'!$F$2:$F$300,0))),AND(ISNUMBER(MATCH(D40,'June 14'!$H$2:$H$300,0)),(ISNUMBER(MATCH(E40,'June 14'!$G$2:$G$300,0))))),"Found","Not Found")</f>
        <v>Found</v>
      </c>
      <c r="H40" s="35" t="str">
        <f>IF(OR(OR(ISNUMBER(MATCH(C40,'June 15'!$E$2:$E$300,0)),ISNUMBER(MATCH(C40,'June 15'!$F$2:$F$300,0))),AND(ISNUMBER(MATCH(D40,'June 15'!$H$2:$H$300,0)),(ISNUMBER(MATCH(E40,'June 15'!$G$2:$G$300,0))))),"Found","Not Found")</f>
        <v>Found</v>
      </c>
      <c r="I40" s="33" t="str">
        <f>IF(OR(OR(ISNUMBER(MATCH(C40,'June 16'!$E$2:$E$300,0)),ISNUMBER(MATCH(C40,'June 16'!$F$2:$F$300,0))),AND(ISNUMBER(MATCH(D40,'June 16'!$H$2:$H$300,0)),(ISNUMBER(MATCH(E40,'June 16'!$G$2:$G$300,0))))),"Found","Not Found")</f>
        <v>Found</v>
      </c>
      <c r="J40" s="33" t="str">
        <f>IF(OR(OR(ISNUMBER(MATCH(C40,'June 17'!$E$2:$E$300,0)),ISNUMBER(MATCH(C40,'June 17'!$F$2:$F$300,0))),AND(ISNUMBER(MATCH(D40,'June 17'!$H$2:$H$300,0)),(ISNUMBER(MATCH(E40,'June 17'!$G$2:$G$300,0))))),"Found","Not Found")</f>
        <v>Not Found</v>
      </c>
      <c r="K40" s="33" t="str">
        <f>IF(OR(OR(ISNUMBER(MATCH(C40,'June 18'!$E$2:$E$300,0)),ISNUMBER(MATCH(C40,'June 18'!$F$2:$F$300,0))),AND(ISNUMBER(MATCH(D40,'June 18'!$H$2:$H$300,0)),(ISNUMBER(MATCH(E40,'June 18'!$G$2:$G$300,0))))),"Found","Not Found")</f>
        <v>Not Found</v>
      </c>
      <c r="L40" s="33" t="str">
        <f>IF(OR(OR(ISNUMBER(MATCH(C40,'June 19'!$E$2:$E$300,0)),ISNUMBER(MATCH(C40,'June 19'!$F$2:$F$300,0))),AND(ISNUMBER(MATCH(D40,'June 19'!$H$2:$H$300,0)),(ISNUMBER(MATCH(E40,'June 19'!$G$2:$G$300,0))))),"Found","Not Found")</f>
        <v>Found</v>
      </c>
      <c r="M40" s="36">
        <f t="shared" si="0"/>
        <v>5</v>
      </c>
      <c r="N40" s="34"/>
      <c r="O40" s="30" t="str">
        <f t="shared" si="1"/>
        <v>No</v>
      </c>
    </row>
    <row r="41" spans="1:15" ht="15" hidden="1" customHeight="1">
      <c r="B41" s="26" t="s">
        <v>1485</v>
      </c>
      <c r="C41" s="55" t="s">
        <v>108</v>
      </c>
      <c r="D41" s="34" t="s">
        <v>583</v>
      </c>
      <c r="E41" s="34" t="s">
        <v>1486</v>
      </c>
      <c r="F41" s="33" t="str">
        <f>IF(OR(OR(ISNUMBER(MATCH(C41,'June 13'!$E$2:$E$300,0)),ISNUMBER(MATCH(C41,'June 13'!$F$2:$F$300,0))),AND(ISNUMBER(MATCH(D41,'June 13'!$H$2:$H$300,0)),(ISNUMBER(MATCH(E41,'June 13'!$G$2:$G$300,0))))),"Found","Not Found")</f>
        <v>Found</v>
      </c>
      <c r="G41" s="33" t="str">
        <f>IF(OR(OR(ISNUMBER(MATCH(C41,'June 14'!$E$2:$E$300,0)),ISNUMBER(MATCH(C41,'June 14'!$F$2:$F$300,0))),AND(ISNUMBER(MATCH(D41,'June 14'!$H$2:$H$300,0)),(ISNUMBER(MATCH(E41,'June 14'!$G$2:$G$300,0))))),"Found","Not Found")</f>
        <v>Found</v>
      </c>
      <c r="H41" s="35" t="str">
        <f>IF(OR(OR(ISNUMBER(MATCH(C41,'June 15'!$E$2:$E$300,0)),ISNUMBER(MATCH(C41,'June 15'!$F$2:$F$300,0))),AND(ISNUMBER(MATCH(D41,'June 15'!$H$2:$H$300,0)),(ISNUMBER(MATCH(E41,'June 15'!$G$2:$G$300,0))))),"Found","Not Found")</f>
        <v>Not Found</v>
      </c>
      <c r="I41" s="33" t="str">
        <f>IF(OR(OR(ISNUMBER(MATCH(C41,'June 16'!$E$2:$E$300,0)),ISNUMBER(MATCH(C41,'June 16'!$F$2:$F$300,0))),AND(ISNUMBER(MATCH(D41,'June 16'!$H$2:$H$300,0)),(ISNUMBER(MATCH(E41,'June 16'!$G$2:$G$300,0))))),"Found","Not Found")</f>
        <v>Found</v>
      </c>
      <c r="J41" s="33" t="str">
        <f>IF(OR(OR(ISNUMBER(MATCH(C41,'June 17'!$E$2:$E$300,0)),ISNUMBER(MATCH(C41,'June 17'!$F$2:$F$300,0))),AND(ISNUMBER(MATCH(D41,'June 17'!$H$2:$H$300,0)),(ISNUMBER(MATCH(E41,'June 17'!$G$2:$G$300,0))))),"Found","Not Found")</f>
        <v>Found</v>
      </c>
      <c r="K41" s="33" t="str">
        <f>IF(OR(OR(ISNUMBER(MATCH(C41,'June 18'!$E$2:$E$300,0)),ISNUMBER(MATCH(C41,'June 18'!$F$2:$F$300,0))),AND(ISNUMBER(MATCH(D41,'June 18'!$H$2:$H$300,0)),(ISNUMBER(MATCH(E41,'June 18'!$G$2:$G$300,0))))),"Found","Not Found")</f>
        <v>Found</v>
      </c>
      <c r="L41" s="33" t="str">
        <f>IF(OR(OR(ISNUMBER(MATCH(C41,'June 19'!$E$2:$E$300,0)),ISNUMBER(MATCH(C41,'June 19'!$F$2:$F$300,0))),AND(ISNUMBER(MATCH(D41,'June 19'!$H$2:$H$300,0)),(ISNUMBER(MATCH(E41,'June 19'!$G$2:$G$300,0))))),"Found","Not Found")</f>
        <v>Found</v>
      </c>
      <c r="M41" s="36">
        <f t="shared" si="0"/>
        <v>6</v>
      </c>
      <c r="N41" s="34"/>
      <c r="O41" s="30" t="str">
        <f t="shared" si="1"/>
        <v>No</v>
      </c>
    </row>
    <row r="42" spans="1:15" ht="15" customHeight="1">
      <c r="B42" s="26" t="s">
        <v>1487</v>
      </c>
      <c r="C42" s="55" t="s">
        <v>1488</v>
      </c>
      <c r="D42" s="34" t="s">
        <v>24</v>
      </c>
      <c r="E42" s="34" t="s">
        <v>23</v>
      </c>
      <c r="F42" s="33" t="str">
        <f>IF(OR(OR(ISNUMBER(MATCH(C42,'June 13'!$E$2:$E$300,0)),ISNUMBER(MATCH(C42,'June 13'!$F$2:$F$300,0))),AND(ISNUMBER(MATCH(D42,'June 13'!$H$2:$H$300,0)),(ISNUMBER(MATCH(E42,'June 13'!$G$2:$G$300,0))))),"Found","Not Found")</f>
        <v>Found</v>
      </c>
      <c r="G42" s="33" t="str">
        <f>IF(OR(OR(ISNUMBER(MATCH(C42,'June 14'!$E$2:$E$300,0)),ISNUMBER(MATCH(C42,'June 14'!$F$2:$F$300,0))),AND(ISNUMBER(MATCH(D42,'June 14'!$H$2:$H$300,0)),(ISNUMBER(MATCH(E42,'June 14'!$G$2:$G$300,0))))),"Found","Not Found")</f>
        <v>Not Found</v>
      </c>
      <c r="H42" s="35" t="str">
        <f>IF(OR(OR(ISNUMBER(MATCH(C42,'June 15'!$E$2:$E$300,0)),ISNUMBER(MATCH(C42,'June 15'!$F$2:$F$300,0))),AND(ISNUMBER(MATCH(D42,'June 15'!$H$2:$H$300,0)),(ISNUMBER(MATCH(E42,'June 15'!$G$2:$G$300,0))))),"Found","Not Found")</f>
        <v>Not Found</v>
      </c>
      <c r="I42" s="33" t="str">
        <f>IF(OR(OR(ISNUMBER(MATCH(C42,'June 16'!$E$2:$E$300,0)),ISNUMBER(MATCH(C42,'June 16'!$F$2:$F$300,0))),AND(ISNUMBER(MATCH(D42,'June 16'!$H$2:$H$300,0)),(ISNUMBER(MATCH(E42,'June 16'!$G$2:$G$300,0))))),"Found","Not Found")</f>
        <v>Found</v>
      </c>
      <c r="J42" s="33" t="str">
        <f>IF(OR(OR(ISNUMBER(MATCH(C42,'June 17'!$E$2:$E$300,0)),ISNUMBER(MATCH(C42,'June 17'!$F$2:$F$300,0))),AND(ISNUMBER(MATCH(D42,'June 17'!$H$2:$H$300,0)),(ISNUMBER(MATCH(E42,'June 17'!$G$2:$G$300,0))))),"Found","Not Found")</f>
        <v>Not Found</v>
      </c>
      <c r="K42" s="33" t="str">
        <f>IF(OR(OR(ISNUMBER(MATCH(C42,'June 18'!$E$2:$E$300,0)),ISNUMBER(MATCH(C42,'June 18'!$F$2:$F$300,0))),AND(ISNUMBER(MATCH(D42,'June 18'!$H$2:$H$300,0)),(ISNUMBER(MATCH(E42,'June 18'!$G$2:$G$300,0))))),"Found","Not Found")</f>
        <v>Not Found</v>
      </c>
      <c r="L42" s="33" t="str">
        <f>IF(OR(OR(ISNUMBER(MATCH(C42,'June 19'!$E$2:$E$300,0)),ISNUMBER(MATCH(C42,'June 19'!$F$2:$F$300,0))),AND(ISNUMBER(MATCH(D42,'June 19'!$H$2:$H$300,0)),(ISNUMBER(MATCH(E42,'June 19'!$G$2:$G$300,0))))),"Found","Not Found")</f>
        <v>Not Found</v>
      </c>
      <c r="M42" s="36">
        <f t="shared" si="0"/>
        <v>2</v>
      </c>
      <c r="N42" s="34"/>
      <c r="O42" s="30" t="str">
        <f t="shared" si="1"/>
        <v>Yes</v>
      </c>
    </row>
    <row r="43" spans="1:15" ht="15" hidden="1" customHeight="1">
      <c r="B43" s="26" t="s">
        <v>1489</v>
      </c>
      <c r="C43" s="36" t="s">
        <v>44</v>
      </c>
      <c r="D43" s="34" t="s">
        <v>1490</v>
      </c>
      <c r="E43" s="34" t="s">
        <v>1491</v>
      </c>
      <c r="F43" s="33" t="str">
        <f>IF(OR(OR(ISNUMBER(MATCH(C43,'June 13'!$E$2:$E$300,0)),ISNUMBER(MATCH(C43,'June 13'!$F$2:$F$300,0))),AND(ISNUMBER(MATCH(D43,'June 13'!$H$2:$H$300,0)),(ISNUMBER(MATCH(E43,'June 13'!$G$2:$G$300,0))))),"Found","Not Found")</f>
        <v>Found</v>
      </c>
      <c r="G43" s="33" t="str">
        <f>IF(OR(OR(ISNUMBER(MATCH(C43,'June 14'!$E$2:$E$300,0)),ISNUMBER(MATCH(C43,'June 14'!$F$2:$F$300,0))),AND(ISNUMBER(MATCH(D43,'June 14'!$H$2:$H$300,0)),(ISNUMBER(MATCH(E43,'June 14'!$G$2:$G$300,0))))),"Found","Not Found")</f>
        <v>Found</v>
      </c>
      <c r="H43" s="35" t="str">
        <f>IF(OR(OR(ISNUMBER(MATCH(C43,'June 15'!$E$2:$E$300,0)),ISNUMBER(MATCH(C43,'June 15'!$F$2:$F$300,0))),AND(ISNUMBER(MATCH(D43,'June 15'!$H$2:$H$300,0)),(ISNUMBER(MATCH(E43,'June 15'!$G$2:$G$300,0))))),"Found","Not Found")</f>
        <v>Found</v>
      </c>
      <c r="I43" s="33" t="str">
        <f>IF(OR(OR(ISNUMBER(MATCH(C43,'June 16'!$E$2:$E$300,0)),ISNUMBER(MATCH(C43,'June 16'!$F$2:$F$300,0))),AND(ISNUMBER(MATCH(D43,'June 16'!$H$2:$H$300,0)),(ISNUMBER(MATCH(E43,'June 16'!$G$2:$G$300,0))))),"Found","Not Found")</f>
        <v>Found</v>
      </c>
      <c r="J43" s="33" t="str">
        <f>IF(OR(OR(ISNUMBER(MATCH(C43,'June 17'!$E$2:$E$300,0)),ISNUMBER(MATCH(C43,'June 17'!$F$2:$F$300,0))),AND(ISNUMBER(MATCH(D43,'June 17'!$H$2:$H$300,0)),(ISNUMBER(MATCH(E43,'June 17'!$G$2:$G$300,0))))),"Found","Not Found")</f>
        <v>Found</v>
      </c>
      <c r="K43" s="33" t="str">
        <f>IF(OR(OR(ISNUMBER(MATCH(C43,'June 18'!$E$2:$E$300,0)),ISNUMBER(MATCH(C43,'June 18'!$F$2:$F$300,0))),AND(ISNUMBER(MATCH(D43,'June 18'!$H$2:$H$300,0)),(ISNUMBER(MATCH(E43,'June 18'!$G$2:$G$300,0))))),"Found","Not Found")</f>
        <v>Not Found</v>
      </c>
      <c r="L43" s="33" t="str">
        <f>IF(OR(OR(ISNUMBER(MATCH(C43,'June 19'!$E$2:$E$300,0)),ISNUMBER(MATCH(C43,'June 19'!$F$2:$F$300,0))),AND(ISNUMBER(MATCH(D43,'June 19'!$H$2:$H$300,0)),(ISNUMBER(MATCH(E43,'June 19'!$G$2:$G$300,0))))),"Found","Not Found")</f>
        <v>Found</v>
      </c>
      <c r="M43" s="36">
        <f t="shared" si="0"/>
        <v>6</v>
      </c>
      <c r="N43" s="34"/>
      <c r="O43" s="30" t="str">
        <f t="shared" si="1"/>
        <v>No</v>
      </c>
    </row>
    <row r="44" spans="1:15" ht="15" customHeight="1">
      <c r="B44" s="26" t="s">
        <v>1492</v>
      </c>
      <c r="C44" s="34"/>
      <c r="D44" s="34" t="s">
        <v>1493</v>
      </c>
      <c r="E44" s="34" t="s">
        <v>1494</v>
      </c>
      <c r="F44" s="33" t="str">
        <f>IF(OR(OR(ISNUMBER(MATCH(C44,'June 13'!$E$2:$E$300,0)),ISNUMBER(MATCH(C44,'June 13'!$F$2:$F$300,0))),AND(ISNUMBER(MATCH(D44,'June 13'!$H$2:$H$300,0)),(ISNUMBER(MATCH(E44,'June 13'!$G$2:$G$300,0))))),"Found","Not Found")</f>
        <v>Not Found</v>
      </c>
      <c r="G44" s="33" t="str">
        <f>IF(OR(OR(ISNUMBER(MATCH(C44,'June 14'!$E$2:$E$300,0)),ISNUMBER(MATCH(C44,'June 14'!$F$2:$F$300,0))),AND(ISNUMBER(MATCH(D44,'June 14'!$H$2:$H$300,0)),(ISNUMBER(MATCH(E44,'June 14'!$G$2:$G$300,0))))),"Found","Not Found")</f>
        <v>Not Found</v>
      </c>
      <c r="H44" s="35" t="str">
        <f>IF(OR(OR(ISNUMBER(MATCH(C44,'June 15'!$E$2:$E$300,0)),ISNUMBER(MATCH(C44,'June 15'!$F$2:$F$300,0))),AND(ISNUMBER(MATCH(D44,'June 15'!$H$2:$H$300,0)),(ISNUMBER(MATCH(E44,'June 15'!$G$2:$G$300,0))))),"Found","Not Found")</f>
        <v>Not Found</v>
      </c>
      <c r="I44" s="33" t="str">
        <f>IF(OR(OR(ISNUMBER(MATCH(C44,'June 16'!$E$2:$E$300,0)),ISNUMBER(MATCH(C44,'June 16'!$F$2:$F$300,0))),AND(ISNUMBER(MATCH(D44,'June 16'!$H$2:$H$300,0)),(ISNUMBER(MATCH(E44,'June 16'!$G$2:$G$300,0))))),"Found","Not Found")</f>
        <v>Not Found</v>
      </c>
      <c r="J44" s="33" t="str">
        <f>IF(OR(OR(ISNUMBER(MATCH(C44,'June 17'!$E$2:$E$300,0)),ISNUMBER(MATCH(C44,'June 17'!$F$2:$F$300,0))),AND(ISNUMBER(MATCH(D44,'June 17'!$H$2:$H$300,0)),(ISNUMBER(MATCH(E44,'June 17'!$G$2:$G$300,0))))),"Found","Not Found")</f>
        <v>Not Found</v>
      </c>
      <c r="K44" s="33" t="str">
        <f>IF(OR(OR(ISNUMBER(MATCH(C44,'June 18'!$E$2:$E$300,0)),ISNUMBER(MATCH(C44,'June 18'!$F$2:$F$300,0))),AND(ISNUMBER(MATCH(D44,'June 18'!$H$2:$H$300,0)),(ISNUMBER(MATCH(E44,'June 18'!$G$2:$G$300,0))))),"Found","Not Found")</f>
        <v>Not Found</v>
      </c>
      <c r="L44" s="33" t="str">
        <f>IF(OR(OR(ISNUMBER(MATCH(C44,'June 19'!$E$2:$E$300,0)),ISNUMBER(MATCH(C44,'June 19'!$F$2:$F$300,0))),AND(ISNUMBER(MATCH(D44,'June 19'!$H$2:$H$300,0)),(ISNUMBER(MATCH(E44,'June 19'!$G$2:$G$300,0))))),"Found","Not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hidden="1" customHeight="1">
      <c r="B45" s="26" t="s">
        <v>1495</v>
      </c>
      <c r="C45" s="36" t="s">
        <v>89</v>
      </c>
      <c r="D45" s="34" t="s">
        <v>1496</v>
      </c>
      <c r="E45" s="34" t="s">
        <v>1497</v>
      </c>
      <c r="F45" s="33" t="str">
        <f>IF(OR(OR(ISNUMBER(MATCH(C45,'June 13'!$E$2:$E$300,0)),ISNUMBER(MATCH(C45,'June 13'!$F$2:$F$300,0))),AND(ISNUMBER(MATCH(D45,'June 13'!$H$2:$H$300,0)),(ISNUMBER(MATCH(E45,'June 13'!$G$2:$G$300,0))))),"Found","Not Found")</f>
        <v>Found</v>
      </c>
      <c r="G45" s="33" t="str">
        <f>IF(OR(OR(ISNUMBER(MATCH(C45,'June 14'!$E$2:$E$300,0)),ISNUMBER(MATCH(C45,'June 14'!$F$2:$F$300,0))),AND(ISNUMBER(MATCH(D45,'June 14'!$H$2:$H$300,0)),(ISNUMBER(MATCH(E45,'June 14'!$G$2:$G$300,0))))),"Found","Not Found")</f>
        <v>Found</v>
      </c>
      <c r="H45" s="35" t="str">
        <f>IF(OR(OR(ISNUMBER(MATCH(C45,'June 15'!$E$2:$E$300,0)),ISNUMBER(MATCH(C45,'June 15'!$F$2:$F$300,0))),AND(ISNUMBER(MATCH(D45,'June 15'!$H$2:$H$300,0)),(ISNUMBER(MATCH(E45,'June 15'!$G$2:$G$300,0))))),"Found","Not Found")</f>
        <v>Found</v>
      </c>
      <c r="I45" s="33" t="str">
        <f>IF(OR(OR(ISNUMBER(MATCH(C45,'June 16'!$E$2:$E$300,0)),ISNUMBER(MATCH(C45,'June 16'!$F$2:$F$300,0))),AND(ISNUMBER(MATCH(D45,'June 16'!$H$2:$H$300,0)),(ISNUMBER(MATCH(E45,'June 16'!$G$2:$G$300,0))))),"Found","Not Found")</f>
        <v>Found</v>
      </c>
      <c r="J45" s="33" t="str">
        <f>IF(OR(OR(ISNUMBER(MATCH(C45,'June 17'!$E$2:$E$300,0)),ISNUMBER(MATCH(C45,'June 17'!$F$2:$F$300,0))),AND(ISNUMBER(MATCH(D45,'June 17'!$H$2:$H$300,0)),(ISNUMBER(MATCH(E45,'June 17'!$G$2:$G$300,0))))),"Found","Not Found")</f>
        <v>Found</v>
      </c>
      <c r="K45" s="33" t="str">
        <f>IF(OR(OR(ISNUMBER(MATCH(C45,'June 18'!$E$2:$E$300,0)),ISNUMBER(MATCH(C45,'June 18'!$F$2:$F$300,0))),AND(ISNUMBER(MATCH(D45,'June 18'!$H$2:$H$300,0)),(ISNUMBER(MATCH(E45,'June 18'!$G$2:$G$300,0))))),"Found","Not Found")</f>
        <v>Not Found</v>
      </c>
      <c r="L45" s="33" t="str">
        <f>IF(OR(OR(ISNUMBER(MATCH(C45,'June 19'!$E$2:$E$300,0)),ISNUMBER(MATCH(C45,'June 19'!$F$2:$F$300,0))),AND(ISNUMBER(MATCH(D45,'June 19'!$H$2:$H$300,0)),(ISNUMBER(MATCH(E45,'June 19'!$G$2:$G$300,0))))),"Found","Not Found")</f>
        <v>Not Found</v>
      </c>
      <c r="M45" s="36">
        <f t="shared" si="0"/>
        <v>5</v>
      </c>
      <c r="N45" s="34"/>
      <c r="O45" s="30" t="str">
        <f t="shared" si="1"/>
        <v>No</v>
      </c>
    </row>
    <row r="46" spans="1:15" ht="15" hidden="1" customHeight="1">
      <c r="B46" s="26" t="s">
        <v>1498</v>
      </c>
      <c r="C46" s="36" t="s">
        <v>87</v>
      </c>
      <c r="D46" s="34" t="s">
        <v>641</v>
      </c>
      <c r="E46" s="34" t="s">
        <v>1499</v>
      </c>
      <c r="F46" s="33" t="str">
        <f>IF(OR(OR(ISNUMBER(MATCH(C46,'June 13'!$E$2:$E$300,0)),ISNUMBER(MATCH(C46,'June 13'!$F$2:$F$300,0))),AND(ISNUMBER(MATCH(D46,'June 13'!$H$2:$H$300,0)),(ISNUMBER(MATCH(E46,'June 13'!$G$2:$G$300,0))))),"Found","Not Found")</f>
        <v>Found</v>
      </c>
      <c r="G46" s="33" t="str">
        <f>IF(OR(OR(ISNUMBER(MATCH(C46,'June 14'!$E$2:$E$300,0)),ISNUMBER(MATCH(C46,'June 14'!$F$2:$F$300,0))),AND(ISNUMBER(MATCH(D46,'June 14'!$H$2:$H$300,0)),(ISNUMBER(MATCH(E46,'June 14'!$G$2:$G$300,0))))),"Found","Not Found")</f>
        <v>Found</v>
      </c>
      <c r="H46" s="35" t="str">
        <f>IF(OR(OR(ISNUMBER(MATCH(C46,'June 15'!$E$2:$E$300,0)),ISNUMBER(MATCH(C46,'June 15'!$F$2:$F$300,0))),AND(ISNUMBER(MATCH(D46,'June 15'!$H$2:$H$300,0)),(ISNUMBER(MATCH(E46,'June 15'!$G$2:$G$300,0))))),"Found","Not Found")</f>
        <v>Not Found</v>
      </c>
      <c r="I46" s="33" t="str">
        <f>IF(OR(OR(ISNUMBER(MATCH(C46,'June 16'!$E$2:$E$300,0)),ISNUMBER(MATCH(C46,'June 16'!$F$2:$F$300,0))),AND(ISNUMBER(MATCH(D46,'June 16'!$H$2:$H$300,0)),(ISNUMBER(MATCH(E46,'June 16'!$G$2:$G$300,0))))),"Found","Not Found")</f>
        <v>Found</v>
      </c>
      <c r="J46" s="33" t="str">
        <f>IF(OR(OR(ISNUMBER(MATCH(C46,'June 17'!$E$2:$E$300,0)),ISNUMBER(MATCH(C46,'June 17'!$F$2:$F$300,0))),AND(ISNUMBER(MATCH(D46,'June 17'!$H$2:$H$300,0)),(ISNUMBER(MATCH(E46,'June 17'!$G$2:$G$300,0))))),"Found","Not Found")</f>
        <v>Not Found</v>
      </c>
      <c r="K46" s="33" t="str">
        <f>IF(OR(OR(ISNUMBER(MATCH(C46,'June 18'!$E$2:$E$300,0)),ISNUMBER(MATCH(C46,'June 18'!$F$2:$F$300,0))),AND(ISNUMBER(MATCH(D46,'June 18'!$H$2:$H$300,0)),(ISNUMBER(MATCH(E46,'June 18'!$G$2:$G$300,0))))),"Found","Not Found")</f>
        <v>Found</v>
      </c>
      <c r="L46" s="33" t="str">
        <f>IF(OR(OR(ISNUMBER(MATCH(C46,'June 19'!$E$2:$E$300,0)),ISNUMBER(MATCH(C46,'June 19'!$F$2:$F$300,0))),AND(ISNUMBER(MATCH(D46,'June 19'!$H$2:$H$300,0)),(ISNUMBER(MATCH(E46,'June 19'!$G$2:$G$300,0))))),"Found","Not Found")</f>
        <v>Not Found</v>
      </c>
      <c r="M46" s="36">
        <f t="shared" si="0"/>
        <v>4</v>
      </c>
      <c r="N46" s="34"/>
      <c r="O46" s="30" t="str">
        <f t="shared" si="1"/>
        <v>No</v>
      </c>
    </row>
    <row r="47" spans="1:15" ht="15" customHeight="1">
      <c r="B47" s="53" t="s">
        <v>1500</v>
      </c>
      <c r="C47" s="36" t="s">
        <v>1501</v>
      </c>
      <c r="D47" s="34" t="s">
        <v>1502</v>
      </c>
      <c r="E47" s="34" t="s">
        <v>1503</v>
      </c>
      <c r="F47" s="33" t="str">
        <f>IF(OR(OR(ISNUMBER(MATCH(C47,'June 13'!$E$2:$E$300,0)),ISNUMBER(MATCH(C47,'June 13'!$F$2:$F$300,0))),AND(ISNUMBER(MATCH(D47,'June 13'!$H$2:$H$300,0)),(ISNUMBER(MATCH(E47,'June 13'!$G$2:$G$300,0))))),"Found","Not Found")</f>
        <v>Not Found</v>
      </c>
      <c r="G47" s="33" t="str">
        <f>IF(OR(OR(ISNUMBER(MATCH(C47,'June 14'!$E$2:$E$300,0)),ISNUMBER(MATCH(C47,'June 14'!$F$2:$F$300,0))),AND(ISNUMBER(MATCH(D47,'June 14'!$H$2:$H$300,0)),(ISNUMBER(MATCH(E47,'June 14'!$G$2:$G$300,0))))),"Found","Not Found")</f>
        <v>Not Found</v>
      </c>
      <c r="H47" s="35" t="str">
        <f>IF(OR(OR(ISNUMBER(MATCH(C47,'June 15'!$E$2:$E$300,0)),ISNUMBER(MATCH(C47,'June 15'!$F$2:$F$300,0))),AND(ISNUMBER(MATCH(D47,'June 15'!$H$2:$H$300,0)),(ISNUMBER(MATCH(E47,'June 15'!$G$2:$G$300,0))))),"Found","Not Found")</f>
        <v>Not Found</v>
      </c>
      <c r="I47" s="33" t="str">
        <f>IF(OR(OR(ISNUMBER(MATCH(C47,'June 16'!$E$2:$E$300,0)),ISNUMBER(MATCH(C47,'June 16'!$F$2:$F$300,0))),AND(ISNUMBER(MATCH(D47,'June 16'!$H$2:$H$300,0)),(ISNUMBER(MATCH(E47,'June 16'!$G$2:$G$300,0))))),"Found","Not Found")</f>
        <v>Not Found</v>
      </c>
      <c r="J47" s="33" t="str">
        <f>IF(OR(OR(ISNUMBER(MATCH(C47,'June 17'!$E$2:$E$300,0)),ISNUMBER(MATCH(C47,'June 17'!$F$2:$F$300,0))),AND(ISNUMBER(MATCH(D47,'June 17'!$H$2:$H$300,0)),(ISNUMBER(MATCH(E47,'June 17'!$G$2:$G$300,0))))),"Found","Not Found")</f>
        <v>Not Found</v>
      </c>
      <c r="K47" s="33" t="str">
        <f>IF(OR(OR(ISNUMBER(MATCH(C47,'June 18'!$E$2:$E$300,0)),ISNUMBER(MATCH(C47,'June 18'!$F$2:$F$300,0))),AND(ISNUMBER(MATCH(D47,'June 18'!$H$2:$H$300,0)),(ISNUMBER(MATCH(E47,'June 18'!$G$2:$G$300,0))))),"Found","Not Found")</f>
        <v>Not Found</v>
      </c>
      <c r="L47" s="33" t="str">
        <f>IF(OR(OR(ISNUMBER(MATCH(C47,'June 19'!$E$2:$E$300,0)),ISNUMBER(MATCH(C47,'June 19'!$F$2:$F$300,0))),AND(ISNUMBER(MATCH(D47,'June 19'!$H$2:$H$300,0)),(ISNUMBER(MATCH(E47,'June 19'!$G$2:$G$300,0))))),"Found","Not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hidden="1" customHeight="1">
      <c r="B48" s="26" t="s">
        <v>1504</v>
      </c>
      <c r="C48" s="36" t="s">
        <v>1505</v>
      </c>
      <c r="D48" s="34" t="s">
        <v>71</v>
      </c>
      <c r="E48" s="56" t="s">
        <v>70</v>
      </c>
      <c r="F48" s="33" t="str">
        <f>IF(OR(OR(ISNUMBER(MATCH(C48,'June 13'!$E$2:$E$300,0)),ISNUMBER(MATCH(C48,'June 13'!$F$2:$F$300,0))),AND(ISNUMBER(MATCH(D48,'June 13'!$H$2:$H$300,0)),(ISNUMBER(MATCH(E48,'June 13'!$G$2:$G$300,0))))),"Found","Not Found")</f>
        <v>Found</v>
      </c>
      <c r="G48" s="33" t="str">
        <f>IF(OR(OR(ISNUMBER(MATCH(C48,'June 14'!$E$2:$E$300,0)),ISNUMBER(MATCH(C48,'June 14'!$F$2:$F$300,0))),AND(ISNUMBER(MATCH(D48,'June 14'!$H$2:$H$300,0)),(ISNUMBER(MATCH(E48,'June 14'!$G$2:$G$300,0))))),"Found","Not Found")</f>
        <v>Found</v>
      </c>
      <c r="H48" s="35" t="str">
        <f>IF(OR(OR(ISNUMBER(MATCH(C48,'June 15'!$E$2:$E$300,0)),ISNUMBER(MATCH(C48,'June 15'!$F$2:$F$300,0))),AND(ISNUMBER(MATCH(D48,'June 15'!$H$2:$H$300,0)),(ISNUMBER(MATCH(E48,'June 15'!$G$2:$G$300,0))))),"Found","Not Found")</f>
        <v>Not Found</v>
      </c>
      <c r="I48" s="33" t="str">
        <f>IF(OR(OR(ISNUMBER(MATCH(C48,'June 16'!$E$2:$E$300,0)),ISNUMBER(MATCH(C48,'June 16'!$F$2:$F$300,0))),AND(ISNUMBER(MATCH(D48,'June 16'!$H$2:$H$300,0)),(ISNUMBER(MATCH(E48,'June 16'!$G$2:$G$300,0))))),"Found","Not Found")</f>
        <v>Found</v>
      </c>
      <c r="J48" s="33" t="str">
        <f>IF(OR(OR(ISNUMBER(MATCH(C48,'June 17'!$E$2:$E$300,0)),ISNUMBER(MATCH(C48,'June 17'!$F$2:$F$300,0))),AND(ISNUMBER(MATCH(D48,'June 17'!$H$2:$H$300,0)),(ISNUMBER(MATCH(E48,'June 17'!$G$2:$G$300,0))))),"Found","Not Found")</f>
        <v>Found</v>
      </c>
      <c r="K48" s="33" t="str">
        <f>IF(OR(OR(ISNUMBER(MATCH(C48,'June 18'!$E$2:$E$300,0)),ISNUMBER(MATCH(C48,'June 18'!$F$2:$F$300,0))),AND(ISNUMBER(MATCH(D48,'June 18'!$H$2:$H$300,0)),(ISNUMBER(MATCH(E48,'June 18'!$G$2:$G$300,0))))),"Found","Not Found")</f>
        <v>Found</v>
      </c>
      <c r="L48" s="33" t="str">
        <f>IF(OR(OR(ISNUMBER(MATCH(C48,'June 19'!$E$2:$E$300,0)),ISNUMBER(MATCH(C48,'June 19'!$F$2:$F$300,0))),AND(ISNUMBER(MATCH(D48,'June 19'!$H$2:$H$300,0)),(ISNUMBER(MATCH(E48,'June 19'!$G$2:$G$300,0))))),"Found","Not Found")</f>
        <v>Not Found</v>
      </c>
      <c r="M48" s="36">
        <f t="shared" si="0"/>
        <v>5</v>
      </c>
      <c r="N48" s="34"/>
      <c r="O48" s="30" t="str">
        <f t="shared" si="1"/>
        <v>No</v>
      </c>
    </row>
    <row r="49" spans="1:20" ht="15" customHeight="1">
      <c r="B49" s="26" t="s">
        <v>1037</v>
      </c>
      <c r="C49" s="36" t="s">
        <v>1038</v>
      </c>
      <c r="D49" s="34" t="s">
        <v>66</v>
      </c>
      <c r="E49" s="34" t="s">
        <v>65</v>
      </c>
      <c r="F49" s="33" t="str">
        <f>IF(OR(OR(ISNUMBER(MATCH(C49,'June 13'!$E$2:$E$300,0)),ISNUMBER(MATCH(C49,'June 13'!$F$2:$F$300,0))),AND(ISNUMBER(MATCH(D49,'June 13'!$H$2:$H$300,0)),(ISNUMBER(MATCH(E49,'June 13'!$G$2:$G$300,0))))),"Found","Not Found")</f>
        <v>Found</v>
      </c>
      <c r="G49" s="33" t="str">
        <f>IF(OR(OR(ISNUMBER(MATCH(C49,'June 14'!$E$2:$E$300,0)),ISNUMBER(MATCH(C49,'June 14'!$F$2:$F$300,0))),AND(ISNUMBER(MATCH(D49,'June 14'!$H$2:$H$300,0)),(ISNUMBER(MATCH(E49,'June 14'!$G$2:$G$300,0))))),"Found","Not Found")</f>
        <v>Not Found</v>
      </c>
      <c r="H49" s="35" t="str">
        <f>IF(OR(OR(ISNUMBER(MATCH(C49,'June 15'!$E$2:$E$300,0)),ISNUMBER(MATCH(C49,'June 15'!$F$2:$F$300,0))),AND(ISNUMBER(MATCH(D49,'June 15'!$H$2:$H$300,0)),(ISNUMBER(MATCH(E49,'June 15'!$G$2:$G$300,0))))),"Found","Not Found")</f>
        <v>Found</v>
      </c>
      <c r="I49" s="33" t="str">
        <f>IF(OR(OR(ISNUMBER(MATCH(C49,'June 16'!$E$2:$E$300,0)),ISNUMBER(MATCH(C49,'June 16'!$F$2:$F$300,0))),AND(ISNUMBER(MATCH(D49,'June 16'!$H$2:$H$300,0)),(ISNUMBER(MATCH(E49,'June 16'!$G$2:$G$300,0))))),"Found","Not Found")</f>
        <v>Found</v>
      </c>
      <c r="J49" s="33" t="str">
        <f>IF(OR(OR(ISNUMBER(MATCH(C49,'June 17'!$E$2:$E$300,0)),ISNUMBER(MATCH(C49,'June 17'!$F$2:$F$300,0))),AND(ISNUMBER(MATCH(D49,'June 17'!$H$2:$H$300,0)),(ISNUMBER(MATCH(E49,'June 17'!$G$2:$G$300,0))))),"Found","Not Found")</f>
        <v>Not Found</v>
      </c>
      <c r="K49" s="33" t="str">
        <f>IF(OR(OR(ISNUMBER(MATCH(C49,'June 18'!$E$2:$E$300,0)),ISNUMBER(MATCH(C49,'June 18'!$F$2:$F$300,0))),AND(ISNUMBER(MATCH(D49,'June 18'!$H$2:$H$300,0)),(ISNUMBER(MATCH(E49,'June 18'!$G$2:$G$300,0))))),"Found","Not Found")</f>
        <v>Not Found</v>
      </c>
      <c r="L49" s="33" t="str">
        <f>IF(OR(OR(ISNUMBER(MATCH(C49,'June 19'!$E$2:$E$300,0)),ISNUMBER(MATCH(C49,'June 19'!$F$2:$F$300,0))),AND(ISNUMBER(MATCH(D49,'June 19'!$H$2:$H$300,0)),(ISNUMBER(MATCH(E49,'June 19'!$G$2:$G$300,0))))),"Found","Not Found")</f>
        <v>Not Found</v>
      </c>
      <c r="M49" s="36">
        <f t="shared" si="0"/>
        <v>3</v>
      </c>
      <c r="N49" s="34"/>
      <c r="O49" s="30" t="str">
        <f t="shared" si="1"/>
        <v>Yes</v>
      </c>
    </row>
    <row r="50" spans="1:20" ht="14.25" hidden="1" customHeight="1">
      <c r="B50" s="26" t="s">
        <v>183</v>
      </c>
      <c r="C50" s="36" t="s">
        <v>125</v>
      </c>
      <c r="D50" s="34" t="s">
        <v>184</v>
      </c>
      <c r="E50" s="34" t="s">
        <v>185</v>
      </c>
      <c r="F50" s="33" t="str">
        <f>IF(OR(OR(ISNUMBER(MATCH(C50,'June 13'!$E$2:$E$300,0)),ISNUMBER(MATCH(C50,'June 13'!$F$2:$F$300,0))),AND(ISNUMBER(MATCH(D50,'June 13'!$H$2:$H$300,0)),(ISNUMBER(MATCH(E50,'June 13'!$G$2:$G$300,0))))),"Found","Not Found")</f>
        <v>Not Found</v>
      </c>
      <c r="G50" s="33" t="str">
        <f>IF(OR(OR(ISNUMBER(MATCH(C50,'June 14'!$E$2:$E$300,0)),ISNUMBER(MATCH(C50,'June 14'!$F$2:$F$300,0))),AND(ISNUMBER(MATCH(D50,'June 14'!$H$2:$H$300,0)),(ISNUMBER(MATCH(E50,'June 14'!$G$2:$G$300,0))))),"Found","Not Found")</f>
        <v>Found</v>
      </c>
      <c r="H50" s="35" t="str">
        <f>IF(OR(OR(ISNUMBER(MATCH(C50,'June 15'!$E$2:$E$300,0)),ISNUMBER(MATCH(C50,'June 15'!$F$2:$F$300,0))),AND(ISNUMBER(MATCH(D50,'June 15'!$H$2:$H$300,0)),(ISNUMBER(MATCH(E50,'June 15'!$G$2:$G$300,0))))),"Found","Not Found")</f>
        <v>Found</v>
      </c>
      <c r="I50" s="33" t="str">
        <f>IF(OR(OR(ISNUMBER(MATCH(C50,'June 16'!$E$2:$E$300,0)),ISNUMBER(MATCH(C50,'June 16'!$F$2:$F$300,0))),AND(ISNUMBER(MATCH(D50,'June 16'!$H$2:$H$300,0)),(ISNUMBER(MATCH(E50,'June 16'!$G$2:$G$300,0))))),"Found","Not Found")</f>
        <v>Found</v>
      </c>
      <c r="J50" s="33" t="str">
        <f>IF(OR(OR(ISNUMBER(MATCH(C50,'June 17'!$E$2:$E$300,0)),ISNUMBER(MATCH(C50,'June 17'!$F$2:$F$300,0))),AND(ISNUMBER(MATCH(D50,'June 17'!$H$2:$H$300,0)),(ISNUMBER(MATCH(E50,'June 17'!$G$2:$G$300,0))))),"Found","Not Found")</f>
        <v>Found</v>
      </c>
      <c r="K50" s="33" t="str">
        <f>IF(OR(OR(ISNUMBER(MATCH(C50,'June 18'!$E$2:$E$300,0)),ISNUMBER(MATCH(C50,'June 18'!$F$2:$F$300,0))),AND(ISNUMBER(MATCH(D50,'June 18'!$H$2:$H$300,0)),(ISNUMBER(MATCH(E50,'June 18'!$G$2:$G$300,0))))),"Found","Not Found")</f>
        <v>Not Found</v>
      </c>
      <c r="L50" s="33" t="str">
        <f>IF(OR(OR(ISNUMBER(MATCH(C50,'June 19'!$E$2:$E$300,0)),ISNUMBER(MATCH(C50,'June 19'!$F$2:$F$300,0))),AND(ISNUMBER(MATCH(D50,'June 19'!$H$2:$H$300,0)),(ISNUMBER(MATCH(E50,'June 19'!$G$2:$G$300,0))))),"Found","Not Found")</f>
        <v>Not Found</v>
      </c>
      <c r="M50" s="36">
        <f t="shared" si="0"/>
        <v>4</v>
      </c>
      <c r="N50" s="34"/>
      <c r="O50" s="30" t="str">
        <f t="shared" si="1"/>
        <v>No</v>
      </c>
    </row>
    <row r="51" spans="1:20" ht="15" hidden="1" customHeight="1">
      <c r="B51" s="26" t="s">
        <v>1506</v>
      </c>
      <c r="D51" s="38" t="s">
        <v>76</v>
      </c>
      <c r="E51" s="38" t="s">
        <v>75</v>
      </c>
      <c r="F51" s="33" t="str">
        <f>IF(OR(OR(ISNUMBER(MATCH(C51,'June 13'!$E$2:$E$300,0)),ISNUMBER(MATCH(C51,'June 13'!$F$2:$F$300,0))),AND(ISNUMBER(MATCH(D51,'June 13'!$H$2:$H$300,0)),(ISNUMBER(MATCH(E51,'June 13'!$G$2:$G$300,0))))),"Found","Not Found")</f>
        <v>Found</v>
      </c>
      <c r="G51" s="33" t="str">
        <f>IF(OR(OR(ISNUMBER(MATCH(C51,'June 14'!$E$2:$E$300,0)),ISNUMBER(MATCH(C51,'June 14'!$F$2:$F$300,0))),AND(ISNUMBER(MATCH(D51,'June 14'!$H$2:$H$300,0)),(ISNUMBER(MATCH(E51,'June 14'!$G$2:$G$300,0))))),"Found","Not Found")</f>
        <v>Found</v>
      </c>
      <c r="H51" s="35" t="str">
        <f>IF(OR(OR(ISNUMBER(MATCH(C51,'June 15'!$E$2:$E$300,0)),ISNUMBER(MATCH(C51,'June 15'!$F$2:$F$300,0))),AND(ISNUMBER(MATCH(D51,'June 15'!$H$2:$H$300,0)),(ISNUMBER(MATCH(E51,'June 15'!$G$2:$G$300,0))))),"Found","Not Found")</f>
        <v>Found</v>
      </c>
      <c r="I51" s="33" t="str">
        <f>IF(OR(OR(ISNUMBER(MATCH(C51,'June 16'!$E$2:$E$300,0)),ISNUMBER(MATCH(C51,'June 16'!$F$2:$F$300,0))),AND(ISNUMBER(MATCH(D51,'June 16'!$H$2:$H$300,0)),(ISNUMBER(MATCH(E51,'June 16'!$G$2:$G$300,0))))),"Found","Not Found")</f>
        <v>Found</v>
      </c>
      <c r="J51" s="33" t="str">
        <f>IF(OR(OR(ISNUMBER(MATCH(C51,'June 17'!$E$2:$E$300,0)),ISNUMBER(MATCH(C51,'June 17'!$F$2:$F$300,0))),AND(ISNUMBER(MATCH(D51,'June 17'!$H$2:$H$300,0)),(ISNUMBER(MATCH(E51,'June 17'!$G$2:$G$300,0))))),"Found","Not Found")</f>
        <v>Found</v>
      </c>
      <c r="K51" s="33" t="str">
        <f>IF(OR(OR(ISNUMBER(MATCH(C51,'June 18'!$E$2:$E$300,0)),ISNUMBER(MATCH(C51,'June 18'!$F$2:$F$300,0))),AND(ISNUMBER(MATCH(D51,'June 18'!$H$2:$H$300,0)),(ISNUMBER(MATCH(E51,'June 18'!$G$2:$G$300,0))))),"Found","Not Found")</f>
        <v>Not Found</v>
      </c>
      <c r="L51" s="33" t="str">
        <f>IF(OR(OR(ISNUMBER(MATCH(C51,'June 19'!$E$2:$E$300,0)),ISNUMBER(MATCH(C51,'June 19'!$F$2:$F$300,0))),AND(ISNUMBER(MATCH(D51,'June 19'!$H$2:$H$300,0)),(ISNUMBER(MATCH(E51,'June 19'!$G$2:$G$300,0))))),"Found","Not Found")</f>
        <v>Not Found</v>
      </c>
      <c r="M51" s="36">
        <f t="shared" si="0"/>
        <v>5</v>
      </c>
      <c r="O51" s="30" t="str">
        <f t="shared" si="1"/>
        <v>No</v>
      </c>
    </row>
    <row r="52" spans="1:20" ht="15" customHeight="1">
      <c r="B52" s="26" t="s">
        <v>1507</v>
      </c>
      <c r="D52" s="38" t="s">
        <v>1508</v>
      </c>
      <c r="E52" s="38" t="s">
        <v>1509</v>
      </c>
      <c r="F52" s="33" t="str">
        <f>IF(OR(OR(ISNUMBER(MATCH(C52,'June 13'!$E$2:$E$300,0)),ISNUMBER(MATCH(C52,'June 13'!$F$2:$F$300,0))),AND(ISNUMBER(MATCH(D52,'June 13'!$H$2:$H$300,0)),(ISNUMBER(MATCH(E52,'June 13'!$G$2:$G$300,0))))),"Found","Not Found")</f>
        <v>Not Found</v>
      </c>
      <c r="G52" s="33" t="str">
        <f>IF(OR(OR(ISNUMBER(MATCH(C52,'June 14'!$E$2:$E$300,0)),ISNUMBER(MATCH(C52,'June 14'!$F$2:$F$300,0))),AND(ISNUMBER(MATCH(D52,'June 14'!$H$2:$H$300,0)),(ISNUMBER(MATCH(E52,'June 14'!$G$2:$G$300,0))))),"Found","Not Found")</f>
        <v>Not Found</v>
      </c>
      <c r="H52" s="35" t="str">
        <f>IF(OR(OR(ISNUMBER(MATCH(C52,'June 15'!$E$2:$E$300,0)),ISNUMBER(MATCH(C52,'June 15'!$F$2:$F$300,0))),AND(ISNUMBER(MATCH(D52,'June 15'!$H$2:$H$300,0)),(ISNUMBER(MATCH(E52,'June 15'!$G$2:$G$300,0))))),"Found","Not Found")</f>
        <v>Not Found</v>
      </c>
      <c r="I52" s="33" t="str">
        <f>IF(OR(OR(ISNUMBER(MATCH(C52,'June 16'!$E$2:$E$300,0)),ISNUMBER(MATCH(C52,'June 16'!$F$2:$F$300,0))),AND(ISNUMBER(MATCH(D52,'June 16'!$H$2:$H$300,0)),(ISNUMBER(MATCH(E52,'June 16'!$G$2:$G$300,0))))),"Found","Not Found")</f>
        <v>Not Found</v>
      </c>
      <c r="J52" s="33" t="str">
        <f>IF(OR(OR(ISNUMBER(MATCH(C52,'June 17'!$E$2:$E$300,0)),ISNUMBER(MATCH(C52,'June 17'!$F$2:$F$300,0))),AND(ISNUMBER(MATCH(D52,'June 17'!$H$2:$H$300,0)),(ISNUMBER(MATCH(E52,'June 17'!$G$2:$G$300,0))))),"Found","Not Found")</f>
        <v>Not Found</v>
      </c>
      <c r="K52" s="33" t="str">
        <f>IF(OR(OR(ISNUMBER(MATCH(C52,'June 18'!$E$2:$E$300,0)),ISNUMBER(MATCH(C52,'June 18'!$F$2:$F$300,0))),AND(ISNUMBER(MATCH(D52,'June 18'!$H$2:$H$300,0)),(ISNUMBER(MATCH(E52,'June 18'!$G$2:$G$300,0))))),"Found","Not Found")</f>
        <v>Not Found</v>
      </c>
      <c r="L52" s="33" t="str">
        <f>IF(OR(OR(ISNUMBER(MATCH(C52,'June 19'!$E$2:$E$300,0)),ISNUMBER(MATCH(C52,'June 19'!$F$2:$F$300,0))),AND(ISNUMBER(MATCH(D52,'June 19'!$H$2:$H$300,0)),(ISNUMBER(MATCH(E52,'June 19'!$G$2:$G$300,0))))),"Found","Not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1510</v>
      </c>
      <c r="C53" s="38"/>
      <c r="D53" s="38" t="s">
        <v>1511</v>
      </c>
      <c r="E53" s="38" t="s">
        <v>1512</v>
      </c>
      <c r="F53" s="33" t="str">
        <f>IF(OR(OR(ISNUMBER(MATCH(C53,'June 13'!$E$2:$E$300,0)),ISNUMBER(MATCH(C53,'June 13'!$F$2:$F$300,0))),AND(ISNUMBER(MATCH(D53,'June 13'!$H$2:$H$300,0)),(ISNUMBER(MATCH(E53,'June 13'!$G$2:$G$300,0))))),"Found","Not Found")</f>
        <v>Not Found</v>
      </c>
      <c r="G53" s="33" t="str">
        <f>IF(OR(OR(ISNUMBER(MATCH(C53,'June 14'!$E$2:$E$300,0)),ISNUMBER(MATCH(C53,'June 14'!$F$2:$F$300,0))),AND(ISNUMBER(MATCH(D53,'June 14'!$H$2:$H$300,0)),(ISNUMBER(MATCH(E53,'June 14'!$G$2:$G$300,0))))),"Found","Not Found")</f>
        <v>Not Found</v>
      </c>
      <c r="H53" s="35" t="str">
        <f>IF(OR(OR(ISNUMBER(MATCH(C53,'June 15'!$E$2:$E$300,0)),ISNUMBER(MATCH(C53,'June 15'!$F$2:$F$300,0))),AND(ISNUMBER(MATCH(D53,'June 15'!$H$2:$H$300,0)),(ISNUMBER(MATCH(E53,'June 15'!$G$2:$G$300,0))))),"Found","Not Found")</f>
        <v>Not Found</v>
      </c>
      <c r="I53" s="33" t="str">
        <f>IF(OR(OR(ISNUMBER(MATCH(C53,'June 16'!$E$2:$E$300,0)),ISNUMBER(MATCH(C53,'June 16'!$F$2:$F$300,0))),AND(ISNUMBER(MATCH(D53,'June 16'!$H$2:$H$300,0)),(ISNUMBER(MATCH(E53,'June 16'!$G$2:$G$300,0))))),"Found","Not Found")</f>
        <v>Not Found</v>
      </c>
      <c r="J53" s="33" t="str">
        <f>IF(OR(OR(ISNUMBER(MATCH(C53,'June 17'!$E$2:$E$300,0)),ISNUMBER(MATCH(C53,'June 17'!$F$2:$F$300,0))),AND(ISNUMBER(MATCH(D53,'June 17'!$H$2:$H$300,0)),(ISNUMBER(MATCH(E53,'June 17'!$G$2:$G$300,0))))),"Found","Not Found")</f>
        <v>Not Found</v>
      </c>
      <c r="K53" s="33" t="str">
        <f>IF(OR(OR(ISNUMBER(MATCH(C53,'June 18'!$E$2:$E$300,0)),ISNUMBER(MATCH(C53,'June 18'!$F$2:$F$300,0))),AND(ISNUMBER(MATCH(D53,'June 18'!$H$2:$H$300,0)),(ISNUMBER(MATCH(E53,'June 18'!$G$2:$G$300,0))))),"Found","Not Found")</f>
        <v>Not Found</v>
      </c>
      <c r="L53" s="33" t="str">
        <f>IF(OR(OR(ISNUMBER(MATCH(C53,'June 19'!$E$2:$E$300,0)),ISNUMBER(MATCH(C53,'June 19'!$F$2:$F$300,0))),AND(ISNUMBER(MATCH(D53,'June 19'!$H$2:$H$300,0)),(ISNUMBER(MATCH(E53,'June 19'!$G$2:$G$300,0))))),"Found","Not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1513</v>
      </c>
      <c r="C54" s="38"/>
      <c r="D54" s="38" t="s">
        <v>1514</v>
      </c>
      <c r="E54" s="38" t="s">
        <v>1515</v>
      </c>
      <c r="F54" s="33" t="str">
        <f>IF(OR(OR(ISNUMBER(MATCH(C54,'June 13'!$E$2:$E$300,0)),ISNUMBER(MATCH(C54,'June 13'!$F$2:$F$300,0))),AND(ISNUMBER(MATCH(D54,'June 13'!$H$2:$H$300,0)),(ISNUMBER(MATCH(E54,'June 13'!$G$2:$G$300,0))))),"Found","Not Found")</f>
        <v>Not Found</v>
      </c>
      <c r="G54" s="33" t="str">
        <f>IF(OR(OR(ISNUMBER(MATCH(C54,'June 14'!$E$2:$E$300,0)),ISNUMBER(MATCH(C54,'June 14'!$F$2:$F$300,0))),AND(ISNUMBER(MATCH(D54,'June 14'!$H$2:$H$300,0)),(ISNUMBER(MATCH(E54,'June 14'!$G$2:$G$300,0))))),"Found","Not Found")</f>
        <v>Not Found</v>
      </c>
      <c r="H54" s="35" t="str">
        <f>IF(OR(OR(ISNUMBER(MATCH(C54,'June 15'!$E$2:$E$300,0)),ISNUMBER(MATCH(C54,'June 15'!$F$2:$F$300,0))),AND(ISNUMBER(MATCH(D54,'June 15'!$H$2:$H$300,0)),(ISNUMBER(MATCH(E54,'June 15'!$G$2:$G$300,0))))),"Found","Not Found")</f>
        <v>Not Found</v>
      </c>
      <c r="I54" s="33" t="str">
        <f>IF(OR(OR(ISNUMBER(MATCH(C54,'June 16'!$E$2:$E$300,0)),ISNUMBER(MATCH(C54,'June 16'!$F$2:$F$300,0))),AND(ISNUMBER(MATCH(D54,'June 16'!$H$2:$H$300,0)),(ISNUMBER(MATCH(E54,'June 16'!$G$2:$G$300,0))))),"Found","Not Found")</f>
        <v>Not Found</v>
      </c>
      <c r="J54" s="33" t="str">
        <f>IF(OR(OR(ISNUMBER(MATCH(C54,'June 17'!$E$2:$E$300,0)),ISNUMBER(MATCH(C54,'June 17'!$F$2:$F$300,0))),AND(ISNUMBER(MATCH(D54,'June 17'!$H$2:$H$300,0)),(ISNUMBER(MATCH(E54,'June 17'!$G$2:$G$300,0))))),"Found","Not Found")</f>
        <v>Not Found</v>
      </c>
      <c r="K54" s="33" t="str">
        <f>IF(OR(OR(ISNUMBER(MATCH(C54,'June 18'!$E$2:$E$300,0)),ISNUMBER(MATCH(C54,'June 18'!$F$2:$F$300,0))),AND(ISNUMBER(MATCH(D54,'June 18'!$H$2:$H$300,0)),(ISNUMBER(MATCH(E54,'June 18'!$G$2:$G$300,0))))),"Found","Not Found")</f>
        <v>Not Found</v>
      </c>
      <c r="L54" s="33" t="str">
        <f>IF(OR(OR(ISNUMBER(MATCH(C54,'June 19'!$E$2:$E$300,0)),ISNUMBER(MATCH(C54,'June 19'!$F$2:$F$300,0))),AND(ISNUMBER(MATCH(D54,'June 19'!$H$2:$H$300,0)),(ISNUMBER(MATCH(E54,'June 19'!$G$2:$G$300,0))))),"Found","Not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1516</v>
      </c>
      <c r="C55" s="58"/>
      <c r="D55" s="38" t="s">
        <v>1517</v>
      </c>
      <c r="E55" s="38" t="s">
        <v>120</v>
      </c>
      <c r="F55" s="33" t="str">
        <f>IF(OR(OR(ISNUMBER(MATCH(C55,'June 13'!$E$2:$E$300,0)),ISNUMBER(MATCH(C55,'June 13'!$F$2:$F$300,0))),AND(ISNUMBER(MATCH(D55,'June 13'!$H$2:$H$300,0)),(ISNUMBER(MATCH(E55,'June 13'!$G$2:$G$300,0))))),"Found","Not Found")</f>
        <v>Not Found</v>
      </c>
      <c r="G55" s="33" t="str">
        <f>IF(OR(OR(ISNUMBER(MATCH(C55,'June 14'!$E$2:$E$300,0)),ISNUMBER(MATCH(C55,'June 14'!$F$2:$F$300,0))),AND(ISNUMBER(MATCH(D55,'June 14'!$H$2:$H$300,0)),(ISNUMBER(MATCH(E55,'June 14'!$G$2:$G$300,0))))),"Found","Not Found")</f>
        <v>Not Found</v>
      </c>
      <c r="H55" s="35" t="str">
        <f>IF(OR(OR(ISNUMBER(MATCH(C55,'June 15'!$E$2:$E$300,0)),ISNUMBER(MATCH(C55,'June 15'!$F$2:$F$300,0))),AND(ISNUMBER(MATCH(D55,'June 15'!$H$2:$H$300,0)),(ISNUMBER(MATCH(E55,'June 15'!$G$2:$G$300,0))))),"Found","Not Found")</f>
        <v>Not Found</v>
      </c>
      <c r="I55" s="33" t="str">
        <f>IF(OR(OR(ISNUMBER(MATCH(C55,'June 16'!$E$2:$E$300,0)),ISNUMBER(MATCH(C55,'June 16'!$F$2:$F$300,0))),AND(ISNUMBER(MATCH(D55,'June 16'!$H$2:$H$300,0)),(ISNUMBER(MATCH(E55,'June 16'!$G$2:$G$300,0))))),"Found","Not Found")</f>
        <v>Not Found</v>
      </c>
      <c r="J55" s="33" t="str">
        <f>IF(OR(OR(ISNUMBER(MATCH(C55,'June 17'!$E$2:$E$300,0)),ISNUMBER(MATCH(C55,'June 17'!$F$2:$F$300,0))),AND(ISNUMBER(MATCH(D55,'June 17'!$H$2:$H$300,0)),(ISNUMBER(MATCH(E55,'June 17'!$G$2:$G$300,0))))),"Found","Not Found")</f>
        <v>Not Found</v>
      </c>
      <c r="K55" s="33" t="str">
        <f>IF(OR(OR(ISNUMBER(MATCH(C55,'June 18'!$E$2:$E$300,0)),ISNUMBER(MATCH(C55,'June 18'!$F$2:$F$300,0))),AND(ISNUMBER(MATCH(D55,'June 18'!$H$2:$H$300,0)),(ISNUMBER(MATCH(E55,'June 18'!$G$2:$G$300,0))))),"Found","Not Found")</f>
        <v>Not Found</v>
      </c>
      <c r="L55" s="33" t="str">
        <f>IF(OR(OR(ISNUMBER(MATCH(C55,'June 19'!$E$2:$E$300,0)),ISNUMBER(MATCH(C55,'June 19'!$F$2:$F$300,0))),AND(ISNUMBER(MATCH(D55,'June 19'!$H$2:$H$300,0)),(ISNUMBER(MATCH(E55,'June 19'!$G$2:$G$300,0))))),"Found","Not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1492</v>
      </c>
      <c r="C56" s="38"/>
      <c r="D56" s="38" t="s">
        <v>1518</v>
      </c>
      <c r="E56" s="38" t="s">
        <v>1494</v>
      </c>
      <c r="F56" s="33" t="str">
        <f>IF(OR(OR(ISNUMBER(MATCH(C56,'June 13'!$E$2:$E$300,0)),ISNUMBER(MATCH(C56,'June 13'!$F$2:$F$300,0))),AND(ISNUMBER(MATCH(D56,'June 13'!$H$2:$H$300,0)),(ISNUMBER(MATCH(E56,'June 13'!$G$2:$G$300,0))))),"Found","Not Found")</f>
        <v>Not Found</v>
      </c>
      <c r="G56" s="33" t="str">
        <f>IF(OR(OR(ISNUMBER(MATCH(C56,'June 14'!$E$2:$E$300,0)),ISNUMBER(MATCH(C56,'June 14'!$F$2:$F$300,0))),AND(ISNUMBER(MATCH(D56,'June 14'!$H$2:$H$300,0)),(ISNUMBER(MATCH(E56,'June 14'!$G$2:$G$300,0))))),"Found","Not Found")</f>
        <v>Not Found</v>
      </c>
      <c r="H56" s="35" t="str">
        <f>IF(OR(OR(ISNUMBER(MATCH(C56,'June 15'!$E$2:$E$300,0)),ISNUMBER(MATCH(C56,'June 15'!$F$2:$F$300,0))),AND(ISNUMBER(MATCH(D56,'June 15'!$H$2:$H$300,0)),(ISNUMBER(MATCH(E56,'June 15'!$G$2:$G$300,0))))),"Found","Not Found")</f>
        <v>Not Found</v>
      </c>
      <c r="I56" s="33" t="str">
        <f>IF(OR(OR(ISNUMBER(MATCH(C56,'June 16'!$E$2:$E$300,0)),ISNUMBER(MATCH(C56,'June 16'!$F$2:$F$300,0))),AND(ISNUMBER(MATCH(D56,'June 16'!$H$2:$H$300,0)),(ISNUMBER(MATCH(E56,'June 16'!$G$2:$G$300,0))))),"Found","Not Found")</f>
        <v>Not Found</v>
      </c>
      <c r="J56" s="33" t="str">
        <f>IF(OR(OR(ISNUMBER(MATCH(C56,'June 17'!$E$2:$E$300,0)),ISNUMBER(MATCH(C56,'June 17'!$F$2:$F$300,0))),AND(ISNUMBER(MATCH(D56,'June 17'!$H$2:$H$300,0)),(ISNUMBER(MATCH(E56,'June 17'!$G$2:$G$300,0))))),"Found","Not Found")</f>
        <v>Not Found</v>
      </c>
      <c r="K56" s="33" t="str">
        <f>IF(OR(OR(ISNUMBER(MATCH(C56,'June 18'!$E$2:$E$300,0)),ISNUMBER(MATCH(C56,'June 18'!$F$2:$F$300,0))),AND(ISNUMBER(MATCH(D56,'June 18'!$H$2:$H$300,0)),(ISNUMBER(MATCH(E56,'June 18'!$G$2:$G$300,0))))),"Found","Not Found")</f>
        <v>Not Found</v>
      </c>
      <c r="L56" s="33" t="str">
        <f>IF(OR(OR(ISNUMBER(MATCH(C56,'June 19'!$E$2:$E$300,0)),ISNUMBER(MATCH(C56,'June 19'!$F$2:$F$300,0))),AND(ISNUMBER(MATCH(D56,'June 19'!$H$2:$H$300,0)),(ISNUMBER(MATCH(E56,'June 19'!$G$2:$G$300,0))))),"Found","Not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1519</v>
      </c>
      <c r="C57" s="38"/>
      <c r="D57" s="38" t="s">
        <v>1520</v>
      </c>
      <c r="E57" s="38" t="s">
        <v>95</v>
      </c>
      <c r="F57" s="33" t="str">
        <f>IF(OR(OR(ISNUMBER(MATCH(C57,'June 13'!$E$2:$E$300,0)),ISNUMBER(MATCH(C57,'June 13'!$F$2:$F$300,0))),AND(ISNUMBER(MATCH(D57,'June 13'!$H$2:$H$300,0)),(ISNUMBER(MATCH(E57,'June 13'!$G$2:$G$300,0))))),"Found","Not Found")</f>
        <v>Found</v>
      </c>
      <c r="G57" s="33" t="str">
        <f>IF(OR(OR(ISNUMBER(MATCH(C57,'June 14'!$E$2:$E$300,0)),ISNUMBER(MATCH(C57,'June 14'!$F$2:$F$300,0))),AND(ISNUMBER(MATCH(D57,'June 14'!$H$2:$H$300,0)),(ISNUMBER(MATCH(E57,'June 14'!$G$2:$G$300,0))))),"Found","Not Found")</f>
        <v>Not Found</v>
      </c>
      <c r="H57" s="35" t="str">
        <f>IF(OR(OR(ISNUMBER(MATCH(C57,'June 15'!$E$2:$E$300,0)),ISNUMBER(MATCH(C57,'June 15'!$F$2:$F$300,0))),AND(ISNUMBER(MATCH(D57,'June 15'!$H$2:$H$300,0)),(ISNUMBER(MATCH(E57,'June 15'!$G$2:$G$300,0))))),"Found","Not Found")</f>
        <v>Found</v>
      </c>
      <c r="I57" s="33" t="str">
        <f>IF(OR(OR(ISNUMBER(MATCH(C57,'June 16'!$E$2:$E$300,0)),ISNUMBER(MATCH(C57,'June 16'!$F$2:$F$300,0))),AND(ISNUMBER(MATCH(D57,'June 16'!$H$2:$H$300,0)),(ISNUMBER(MATCH(E57,'June 16'!$G$2:$G$300,0))))),"Found","Not Found")</f>
        <v>Found</v>
      </c>
      <c r="J57" s="33" t="str">
        <f>IF(OR(OR(ISNUMBER(MATCH(C57,'June 17'!$E$2:$E$300,0)),ISNUMBER(MATCH(C57,'June 17'!$F$2:$F$300,0))),AND(ISNUMBER(MATCH(D57,'June 17'!$H$2:$H$300,0)),(ISNUMBER(MATCH(E57,'June 17'!$G$2:$G$300,0))))),"Found","Not Found")</f>
        <v>Found</v>
      </c>
      <c r="K57" s="33" t="str">
        <f>IF(OR(OR(ISNUMBER(MATCH(C57,'June 18'!$E$2:$E$300,0)),ISNUMBER(MATCH(C57,'June 18'!$F$2:$F$300,0))),AND(ISNUMBER(MATCH(D57,'June 18'!$H$2:$H$300,0)),(ISNUMBER(MATCH(E57,'June 18'!$G$2:$G$300,0))))),"Found","Not Found")</f>
        <v>Found</v>
      </c>
      <c r="L57" s="33" t="str">
        <f>IF(OR(OR(ISNUMBER(MATCH(C57,'June 19'!$E$2:$E$300,0)),ISNUMBER(MATCH(C57,'June 19'!$F$2:$F$300,0))),AND(ISNUMBER(MATCH(D57,'June 19'!$H$2:$H$300,0)),(ISNUMBER(MATCH(E57,'June 19'!$G$2:$G$300,0))))),"Found","Not Found")</f>
        <v>Not Found</v>
      </c>
      <c r="M57" s="36">
        <f t="shared" si="0"/>
        <v>5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1521</v>
      </c>
      <c r="C58" s="38"/>
      <c r="D58" s="38" t="s">
        <v>1522</v>
      </c>
      <c r="E58" s="38" t="s">
        <v>1523</v>
      </c>
      <c r="F58" s="33" t="str">
        <f>IF(OR(OR(ISNUMBER(MATCH(C58,'June 13'!$E$2:$E$300,0)),ISNUMBER(MATCH(C58,'June 13'!$F$2:$F$300,0))),AND(ISNUMBER(MATCH(D58,'June 13'!$H$2:$H$300,0)),(ISNUMBER(MATCH(E58,'June 13'!$G$2:$G$300,0))))),"Found","Not Found")</f>
        <v>Not Found</v>
      </c>
      <c r="G58" s="33" t="str">
        <f>IF(OR(OR(ISNUMBER(MATCH(C58,'June 14'!$E$2:$E$300,0)),ISNUMBER(MATCH(C58,'June 14'!$F$2:$F$300,0))),AND(ISNUMBER(MATCH(D58,'June 14'!$H$2:$H$300,0)),(ISNUMBER(MATCH(E58,'June 14'!$G$2:$G$300,0))))),"Found","Not Found")</f>
        <v>Not Found</v>
      </c>
      <c r="H58" s="35" t="str">
        <f>IF(OR(OR(ISNUMBER(MATCH(C58,'June 15'!$E$2:$E$300,0)),ISNUMBER(MATCH(C58,'June 15'!$F$2:$F$300,0))),AND(ISNUMBER(MATCH(D58,'June 15'!$H$2:$H$300,0)),(ISNUMBER(MATCH(E58,'June 15'!$G$2:$G$300,0))))),"Found","Not Found")</f>
        <v>Not Found</v>
      </c>
      <c r="I58" s="33" t="str">
        <f>IF(OR(OR(ISNUMBER(MATCH(C58,'June 16'!$E$2:$E$300,0)),ISNUMBER(MATCH(C58,'June 16'!$F$2:$F$300,0))),AND(ISNUMBER(MATCH(D58,'June 16'!$H$2:$H$300,0)),(ISNUMBER(MATCH(E58,'June 16'!$G$2:$G$300,0))))),"Found","Not Found")</f>
        <v>Not Found</v>
      </c>
      <c r="J58" s="33" t="str">
        <f>IF(OR(OR(ISNUMBER(MATCH(C58,'June 17'!$E$2:$E$300,0)),ISNUMBER(MATCH(C58,'June 17'!$F$2:$F$300,0))),AND(ISNUMBER(MATCH(D58,'June 17'!$H$2:$H$300,0)),(ISNUMBER(MATCH(E58,'June 17'!$G$2:$G$300,0))))),"Found","Not Found")</f>
        <v>Not Found</v>
      </c>
      <c r="K58" s="33" t="str">
        <f>IF(OR(OR(ISNUMBER(MATCH(C58,'June 18'!$E$2:$E$300,0)),ISNUMBER(MATCH(C58,'June 18'!$F$2:$F$300,0))),AND(ISNUMBER(MATCH(D58,'June 18'!$H$2:$H$300,0)),(ISNUMBER(MATCH(E58,'June 18'!$G$2:$G$300,0))))),"Found","Not Found")</f>
        <v>Not Found</v>
      </c>
      <c r="L58" s="33" t="str">
        <f>IF(OR(OR(ISNUMBER(MATCH(C58,'June 19'!$E$2:$E$300,0)),ISNUMBER(MATCH(C58,'June 19'!$F$2:$F$300,0))),AND(ISNUMBER(MATCH(D58,'June 19'!$H$2:$H$300,0)),(ISNUMBER(MATCH(E58,'June 19'!$G$2:$G$300,0))))),"Found","Not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hidden="1" customHeight="1">
      <c r="A59" s="38"/>
      <c r="B59" s="57" t="s">
        <v>1504</v>
      </c>
      <c r="C59" s="38"/>
      <c r="D59" s="38" t="s">
        <v>71</v>
      </c>
      <c r="E59" s="38" t="s">
        <v>70</v>
      </c>
      <c r="F59" s="33" t="str">
        <f>IF(OR(OR(ISNUMBER(MATCH(C59,'June 13'!$E$2:$E$300,0)),ISNUMBER(MATCH(C59,'June 13'!$F$2:$F$300,0))),AND(ISNUMBER(MATCH(D59,'June 13'!$H$2:$H$300,0)),(ISNUMBER(MATCH(E59,'June 13'!$G$2:$G$300,0))))),"Found","Not Found")</f>
        <v>Found</v>
      </c>
      <c r="G59" s="33" t="str">
        <f>IF(OR(OR(ISNUMBER(MATCH(C59,'June 14'!$E$2:$E$300,0)),ISNUMBER(MATCH(C59,'June 14'!$F$2:$F$300,0))),AND(ISNUMBER(MATCH(D59,'June 14'!$H$2:$H$300,0)),(ISNUMBER(MATCH(E59,'June 14'!$G$2:$G$300,0))))),"Found","Not Found")</f>
        <v>Found</v>
      </c>
      <c r="H59" s="35" t="str">
        <f>IF(OR(OR(ISNUMBER(MATCH(C59,'June 15'!$E$2:$E$300,0)),ISNUMBER(MATCH(C59,'June 15'!$F$2:$F$300,0))),AND(ISNUMBER(MATCH(D59,'June 15'!$H$2:$H$300,0)),(ISNUMBER(MATCH(E59,'June 15'!$G$2:$G$300,0))))),"Found","Not Found")</f>
        <v>Not Found</v>
      </c>
      <c r="I59" s="33" t="str">
        <f>IF(OR(OR(ISNUMBER(MATCH(C59,'June 16'!$E$2:$E$300,0)),ISNUMBER(MATCH(C59,'June 16'!$F$2:$F$300,0))),AND(ISNUMBER(MATCH(D59,'June 16'!$H$2:$H$300,0)),(ISNUMBER(MATCH(E59,'June 16'!$G$2:$G$300,0))))),"Found","Not Found")</f>
        <v>Found</v>
      </c>
      <c r="J59" s="33" t="str">
        <f>IF(OR(OR(ISNUMBER(MATCH(C59,'June 17'!$E$2:$E$300,0)),ISNUMBER(MATCH(C59,'June 17'!$F$2:$F$300,0))),AND(ISNUMBER(MATCH(D59,'June 17'!$H$2:$H$300,0)),(ISNUMBER(MATCH(E59,'June 17'!$G$2:$G$300,0))))),"Found","Not Found")</f>
        <v>Found</v>
      </c>
      <c r="K59" s="33" t="str">
        <f>IF(OR(OR(ISNUMBER(MATCH(C59,'June 18'!$E$2:$E$300,0)),ISNUMBER(MATCH(C59,'June 18'!$F$2:$F$300,0))),AND(ISNUMBER(MATCH(D59,'June 18'!$H$2:$H$300,0)),(ISNUMBER(MATCH(E59,'June 18'!$G$2:$G$300,0))))),"Found","Not Found")</f>
        <v>Found</v>
      </c>
      <c r="L59" s="33" t="str">
        <f>IF(OR(OR(ISNUMBER(MATCH(C59,'June 19'!$E$2:$E$300,0)),ISNUMBER(MATCH(C59,'June 19'!$F$2:$F$300,0))),AND(ISNUMBER(MATCH(D59,'June 19'!$H$2:$H$300,0)),(ISNUMBER(MATCH(E59,'June 19'!$G$2:$G$300,0))))),"Found","Not Found")</f>
        <v>Not Found</v>
      </c>
      <c r="M59" s="36">
        <f t="shared" si="0"/>
        <v>5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1524</v>
      </c>
      <c r="C60" s="38"/>
      <c r="D60" s="38" t="s">
        <v>164</v>
      </c>
      <c r="E60" s="38" t="s">
        <v>163</v>
      </c>
      <c r="F60" s="33" t="str">
        <f>IF(OR(OR(ISNUMBER(MATCH(C60,'June 13'!$E$2:$E$300,0)),ISNUMBER(MATCH(C60,'June 13'!$F$2:$F$300,0))),AND(ISNUMBER(MATCH(D60,'June 13'!$H$2:$H$300,0)),(ISNUMBER(MATCH(E60,'June 13'!$G$2:$G$300,0))))),"Found","Not Found")</f>
        <v>Found</v>
      </c>
      <c r="G60" s="33" t="str">
        <f>IF(OR(OR(ISNUMBER(MATCH(C60,'June 14'!$E$2:$E$300,0)),ISNUMBER(MATCH(C60,'June 14'!$F$2:$F$300,0))),AND(ISNUMBER(MATCH(D60,'June 14'!$H$2:$H$300,0)),(ISNUMBER(MATCH(E60,'June 14'!$G$2:$G$300,0))))),"Found","Not Found")</f>
        <v>Not Found</v>
      </c>
      <c r="H60" s="35" t="str">
        <f>IF(OR(OR(ISNUMBER(MATCH(C60,'June 15'!$E$2:$E$300,0)),ISNUMBER(MATCH(C60,'June 15'!$F$2:$F$300,0))),AND(ISNUMBER(MATCH(D60,'June 15'!$H$2:$H$300,0)),(ISNUMBER(MATCH(E60,'June 15'!$G$2:$G$300,0))))),"Found","Not Found")</f>
        <v>Not Found</v>
      </c>
      <c r="I60" s="33" t="str">
        <f>IF(OR(OR(ISNUMBER(MATCH(C60,'June 16'!$E$2:$E$300,0)),ISNUMBER(MATCH(C60,'June 16'!$F$2:$F$300,0))),AND(ISNUMBER(MATCH(D60,'June 16'!$H$2:$H$300,0)),(ISNUMBER(MATCH(E60,'June 16'!$G$2:$G$300,0))))),"Found","Not Found")</f>
        <v>Not Found</v>
      </c>
      <c r="J60" s="33" t="str">
        <f>IF(OR(OR(ISNUMBER(MATCH(C60,'June 17'!$E$2:$E$300,0)),ISNUMBER(MATCH(C60,'June 17'!$F$2:$F$300,0))),AND(ISNUMBER(MATCH(D60,'June 17'!$H$2:$H$300,0)),(ISNUMBER(MATCH(E60,'June 17'!$G$2:$G$300,0))))),"Found","Not Found")</f>
        <v>Found</v>
      </c>
      <c r="K60" s="33" t="str">
        <f>IF(OR(OR(ISNUMBER(MATCH(C60,'June 18'!$E$2:$E$300,0)),ISNUMBER(MATCH(C60,'June 18'!$F$2:$F$300,0))),AND(ISNUMBER(MATCH(D60,'June 18'!$H$2:$H$300,0)),(ISNUMBER(MATCH(E60,'June 18'!$G$2:$G$300,0))))),"Found","Not Found")</f>
        <v>Not Found</v>
      </c>
      <c r="L60" s="33" t="str">
        <f>IF(OR(OR(ISNUMBER(MATCH(C60,'June 19'!$E$2:$E$300,0)),ISNUMBER(MATCH(C60,'June 19'!$F$2:$F$300,0))),AND(ISNUMBER(MATCH(D60,'June 19'!$H$2:$H$300,0)),(ISNUMBER(MATCH(E60,'June 19'!$G$2:$G$300,0))))),"Found","Not Found")</f>
        <v>Not Found</v>
      </c>
      <c r="M60" s="36">
        <f t="shared" si="0"/>
        <v>2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1525</v>
      </c>
      <c r="C61" s="38"/>
      <c r="D61" s="38" t="s">
        <v>1526</v>
      </c>
      <c r="E61" s="38" t="s">
        <v>1527</v>
      </c>
      <c r="F61" s="33" t="str">
        <f>IF(OR(OR(ISNUMBER(MATCH(C61,'June 13'!$E$2:$E$300,0)),ISNUMBER(MATCH(C61,'June 13'!$F$2:$F$300,0))),AND(ISNUMBER(MATCH(D61,'June 13'!$H$2:$H$300,0)),(ISNUMBER(MATCH(E61,'June 13'!$G$2:$G$300,0))))),"Found","Not Found")</f>
        <v>Not Found</v>
      </c>
      <c r="G61" s="33" t="str">
        <f>IF(OR(OR(ISNUMBER(MATCH(C61,'June 14'!$E$2:$E$300,0)),ISNUMBER(MATCH(C61,'June 14'!$F$2:$F$300,0))),AND(ISNUMBER(MATCH(D61,'June 14'!$H$2:$H$300,0)),(ISNUMBER(MATCH(E61,'June 14'!$G$2:$G$300,0))))),"Found","Not Found")</f>
        <v>Not Found</v>
      </c>
      <c r="H61" s="35" t="str">
        <f>IF(OR(OR(ISNUMBER(MATCH(C61,'June 15'!$E$2:$E$300,0)),ISNUMBER(MATCH(C61,'June 15'!$F$2:$F$300,0))),AND(ISNUMBER(MATCH(D61,'June 15'!$H$2:$H$300,0)),(ISNUMBER(MATCH(E61,'June 15'!$G$2:$G$300,0))))),"Found","Not Found")</f>
        <v>Not Found</v>
      </c>
      <c r="I61" s="33" t="str">
        <f>IF(OR(OR(ISNUMBER(MATCH(C61,'June 16'!$E$2:$E$300,0)),ISNUMBER(MATCH(C61,'June 16'!$F$2:$F$300,0))),AND(ISNUMBER(MATCH(D61,'June 16'!$H$2:$H$300,0)),(ISNUMBER(MATCH(E61,'June 16'!$G$2:$G$300,0))))),"Found","Not Found")</f>
        <v>Not Found</v>
      </c>
      <c r="J61" s="33" t="str">
        <f>IF(OR(OR(ISNUMBER(MATCH(C61,'June 17'!$E$2:$E$300,0)),ISNUMBER(MATCH(C61,'June 17'!$F$2:$F$300,0))),AND(ISNUMBER(MATCH(D61,'June 17'!$H$2:$H$300,0)),(ISNUMBER(MATCH(E61,'June 17'!$G$2:$G$300,0))))),"Found","Not Found")</f>
        <v>Not Found</v>
      </c>
      <c r="K61" s="33" t="str">
        <f>IF(OR(OR(ISNUMBER(MATCH(C61,'June 18'!$E$2:$E$300,0)),ISNUMBER(MATCH(C61,'June 18'!$F$2:$F$300,0))),AND(ISNUMBER(MATCH(D61,'June 18'!$H$2:$H$300,0)),(ISNUMBER(MATCH(E61,'June 18'!$G$2:$G$300,0))))),"Found","Not Found")</f>
        <v>Not Found</v>
      </c>
      <c r="L61" s="33" t="str">
        <f>IF(OR(OR(ISNUMBER(MATCH(C61,'June 19'!$E$2:$E$300,0)),ISNUMBER(MATCH(C61,'June 19'!$F$2:$F$300,0))),AND(ISNUMBER(MATCH(D61,'June 19'!$H$2:$H$300,0)),(ISNUMBER(MATCH(E61,'June 19'!$G$2:$G$300,0))))),"Found","Not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hidden="1" customHeight="1">
      <c r="A62" s="38"/>
      <c r="B62" s="57" t="s">
        <v>1528</v>
      </c>
      <c r="C62" s="38"/>
      <c r="D62" s="38" t="s">
        <v>106</v>
      </c>
      <c r="E62" s="38" t="s">
        <v>105</v>
      </c>
      <c r="F62" s="33" t="str">
        <f>IF(OR(OR(ISNUMBER(MATCH(C62,'June 13'!$E$2:$E$300,0)),ISNUMBER(MATCH(C62,'June 13'!$F$2:$F$300,0))),AND(ISNUMBER(MATCH(D62,'June 13'!$H$2:$H$300,0)),(ISNUMBER(MATCH(E62,'June 13'!$G$2:$G$300,0))))),"Found","Not Found")</f>
        <v>Found</v>
      </c>
      <c r="G62" s="33" t="str">
        <f>IF(OR(OR(ISNUMBER(MATCH(C62,'June 14'!$E$2:$E$300,0)),ISNUMBER(MATCH(C62,'June 14'!$F$2:$F$300,0))),AND(ISNUMBER(MATCH(D62,'June 14'!$H$2:$H$300,0)),(ISNUMBER(MATCH(E62,'June 14'!$G$2:$G$300,0))))),"Found","Not Found")</f>
        <v>Found</v>
      </c>
      <c r="H62" s="35" t="str">
        <f>IF(OR(OR(ISNUMBER(MATCH(C62,'June 15'!$E$2:$E$300,0)),ISNUMBER(MATCH(C62,'June 15'!$F$2:$F$300,0))),AND(ISNUMBER(MATCH(D62,'June 15'!$H$2:$H$300,0)),(ISNUMBER(MATCH(E62,'June 15'!$G$2:$G$300,0))))),"Found","Not Found")</f>
        <v>Found</v>
      </c>
      <c r="I62" s="33" t="str">
        <f>IF(OR(OR(ISNUMBER(MATCH(C62,'June 16'!$E$2:$E$300,0)),ISNUMBER(MATCH(C62,'June 16'!$F$2:$F$300,0))),AND(ISNUMBER(MATCH(D62,'June 16'!$H$2:$H$300,0)),(ISNUMBER(MATCH(E62,'June 16'!$G$2:$G$300,0))))),"Found","Not Found")</f>
        <v>Found</v>
      </c>
      <c r="J62" s="33" t="str">
        <f>IF(OR(OR(ISNUMBER(MATCH(C62,'June 17'!$E$2:$E$300,0)),ISNUMBER(MATCH(C62,'June 17'!$F$2:$F$300,0))),AND(ISNUMBER(MATCH(D62,'June 17'!$H$2:$H$300,0)),(ISNUMBER(MATCH(E62,'June 17'!$G$2:$G$300,0))))),"Found","Not Found")</f>
        <v>Found</v>
      </c>
      <c r="K62" s="33" t="str">
        <f>IF(OR(OR(ISNUMBER(MATCH(C62,'June 18'!$E$2:$E$300,0)),ISNUMBER(MATCH(C62,'June 18'!$F$2:$F$300,0))),AND(ISNUMBER(MATCH(D62,'June 18'!$H$2:$H$300,0)),(ISNUMBER(MATCH(E62,'June 18'!$G$2:$G$300,0))))),"Found","Not Found")</f>
        <v>Not Found</v>
      </c>
      <c r="L62" s="33" t="str">
        <f>IF(OR(OR(ISNUMBER(MATCH(C62,'June 19'!$E$2:$E$300,0)),ISNUMBER(MATCH(C62,'June 19'!$F$2:$F$300,0))),AND(ISNUMBER(MATCH(D62,'June 19'!$H$2:$H$300,0)),(ISNUMBER(MATCH(E62,'June 19'!$G$2:$G$300,0))))),"Found","Not Found")</f>
        <v>Not Found</v>
      </c>
      <c r="M62" s="36">
        <f t="shared" si="0"/>
        <v>5</v>
      </c>
      <c r="N62" s="38"/>
      <c r="O62" s="30" t="str">
        <f t="shared" si="1"/>
        <v>No</v>
      </c>
      <c r="Q62" s="38"/>
      <c r="R62" s="38"/>
      <c r="S62" s="38"/>
    </row>
    <row r="63" spans="1:20" s="32" customFormat="1" ht="15" customHeight="1">
      <c r="A63" s="38"/>
      <c r="B63" s="57" t="s">
        <v>1529</v>
      </c>
      <c r="C63" s="38"/>
      <c r="D63" s="38" t="s">
        <v>1152</v>
      </c>
      <c r="E63" s="38" t="s">
        <v>1530</v>
      </c>
      <c r="F63" s="33" t="str">
        <f>IF(OR(OR(ISNUMBER(MATCH(C63,'June 13'!$E$2:$E$300,0)),ISNUMBER(MATCH(C63,'June 13'!$F$2:$F$300,0))),AND(ISNUMBER(MATCH(D63,'June 13'!$H$2:$H$300,0)),(ISNUMBER(MATCH(E63,'June 13'!$G$2:$G$300,0))))),"Found","Not Found")</f>
        <v>Not Found</v>
      </c>
      <c r="G63" s="33" t="str">
        <f>IF(OR(OR(ISNUMBER(MATCH(C63,'June 14'!$E$2:$E$300,0)),ISNUMBER(MATCH(C63,'June 14'!$F$2:$F$300,0))),AND(ISNUMBER(MATCH(D63,'June 14'!$H$2:$H$300,0)),(ISNUMBER(MATCH(E63,'June 14'!$G$2:$G$300,0))))),"Found","Not Found")</f>
        <v>Not Found</v>
      </c>
      <c r="H63" s="35" t="str">
        <f>IF(OR(OR(ISNUMBER(MATCH(C63,'June 15'!$E$2:$E$300,0)),ISNUMBER(MATCH(C63,'June 15'!$F$2:$F$300,0))),AND(ISNUMBER(MATCH(D63,'June 15'!$H$2:$H$300,0)),(ISNUMBER(MATCH(E63,'June 15'!$G$2:$G$300,0))))),"Found","Not Found")</f>
        <v>Not Found</v>
      </c>
      <c r="I63" s="33" t="str">
        <f>IF(OR(OR(ISNUMBER(MATCH(C63,'June 16'!$E$2:$E$300,0)),ISNUMBER(MATCH(C63,'June 16'!$F$2:$F$300,0))),AND(ISNUMBER(MATCH(D63,'June 16'!$H$2:$H$300,0)),(ISNUMBER(MATCH(E63,'June 16'!$G$2:$G$300,0))))),"Found","Not Found")</f>
        <v>Not Found</v>
      </c>
      <c r="J63" s="33" t="str">
        <f>IF(OR(OR(ISNUMBER(MATCH(C63,'June 17'!$E$2:$E$300,0)),ISNUMBER(MATCH(C63,'June 17'!$F$2:$F$300,0))),AND(ISNUMBER(MATCH(D63,'June 17'!$H$2:$H$300,0)),(ISNUMBER(MATCH(E63,'June 17'!$G$2:$G$300,0))))),"Found","Not Found")</f>
        <v>Not Found</v>
      </c>
      <c r="K63" s="33" t="str">
        <f>IF(OR(OR(ISNUMBER(MATCH(C63,'June 18'!$E$2:$E$300,0)),ISNUMBER(MATCH(C63,'June 18'!$F$2:$F$300,0))),AND(ISNUMBER(MATCH(D63,'June 18'!$H$2:$H$300,0)),(ISNUMBER(MATCH(E63,'June 18'!$G$2:$G$300,0))))),"Found","Not Found")</f>
        <v>Not Found</v>
      </c>
      <c r="L63" s="33" t="str">
        <f>IF(OR(OR(ISNUMBER(MATCH(C63,'June 19'!$E$2:$E$300,0)),ISNUMBER(MATCH(C63,'June 19'!$F$2:$F$300,0))),AND(ISNUMBER(MATCH(D63,'June 19'!$H$2:$H$300,0)),(ISNUMBER(MATCH(E63,'June 19'!$G$2:$G$300,0))))),"Found","Not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1531</v>
      </c>
      <c r="C64" s="38"/>
      <c r="D64" s="38" t="s">
        <v>115</v>
      </c>
      <c r="E64" s="38" t="s">
        <v>114</v>
      </c>
      <c r="F64" s="33" t="str">
        <f>IF(OR(OR(ISNUMBER(MATCH(C64,'June 13'!$E$2:$E$300,0)),ISNUMBER(MATCH(C64,'June 13'!$F$2:$F$300,0))),AND(ISNUMBER(MATCH(D64,'June 13'!$H$2:$H$300,0)),(ISNUMBER(MATCH(E64,'June 13'!$G$2:$G$300,0))))),"Found","Not Found")</f>
        <v>Not Found</v>
      </c>
      <c r="G64" s="33" t="str">
        <f>IF(OR(OR(ISNUMBER(MATCH(C64,'June 14'!$E$2:$E$300,0)),ISNUMBER(MATCH(C64,'June 14'!$F$2:$F$300,0))),AND(ISNUMBER(MATCH(D64,'June 14'!$H$2:$H$300,0)),(ISNUMBER(MATCH(E64,'June 14'!$G$2:$G$300,0))))),"Found","Not Found")</f>
        <v>Found</v>
      </c>
      <c r="H64" s="35" t="str">
        <f>IF(OR(OR(ISNUMBER(MATCH(C64,'June 15'!$E$2:$E$300,0)),ISNUMBER(MATCH(C64,'June 15'!$F$2:$F$300,0))),AND(ISNUMBER(MATCH(D64,'June 15'!$H$2:$H$300,0)),(ISNUMBER(MATCH(E64,'June 15'!$G$2:$G$300,0))))),"Found","Not Found")</f>
        <v>Found</v>
      </c>
      <c r="I64" s="33" t="str">
        <f>IF(OR(OR(ISNUMBER(MATCH(C64,'June 16'!$E$2:$E$300,0)),ISNUMBER(MATCH(C64,'June 16'!$F$2:$F$300,0))),AND(ISNUMBER(MATCH(D64,'June 16'!$H$2:$H$300,0)),(ISNUMBER(MATCH(E64,'June 16'!$G$2:$G$300,0))))),"Found","Not Found")</f>
        <v>Not Found</v>
      </c>
      <c r="J64" s="33" t="str">
        <f>IF(OR(OR(ISNUMBER(MATCH(C64,'June 17'!$E$2:$E$300,0)),ISNUMBER(MATCH(C64,'June 17'!$F$2:$F$300,0))),AND(ISNUMBER(MATCH(D64,'June 17'!$H$2:$H$300,0)),(ISNUMBER(MATCH(E64,'June 17'!$G$2:$G$300,0))))),"Found","Not Found")</f>
        <v>Not Found</v>
      </c>
      <c r="K64" s="33" t="str">
        <f>IF(OR(OR(ISNUMBER(MATCH(C64,'June 18'!$E$2:$E$300,0)),ISNUMBER(MATCH(C64,'June 18'!$F$2:$F$300,0))),AND(ISNUMBER(MATCH(D64,'June 18'!$H$2:$H$300,0)),(ISNUMBER(MATCH(E64,'June 18'!$G$2:$G$300,0))))),"Found","Not Found")</f>
        <v>Not Found</v>
      </c>
      <c r="L64" s="33" t="str">
        <f>IF(OR(OR(ISNUMBER(MATCH(C64,'June 19'!$E$2:$E$300,0)),ISNUMBER(MATCH(C64,'June 19'!$F$2:$F$300,0))),AND(ISNUMBER(MATCH(D64,'June 19'!$H$2:$H$300,0)),(ISNUMBER(MATCH(E64,'June 19'!$G$2:$G$300,0))))),"Found","Not Found")</f>
        <v>Not Found</v>
      </c>
      <c r="M64" s="36">
        <f t="shared" si="0"/>
        <v>2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1532</v>
      </c>
      <c r="C65" s="38"/>
      <c r="D65" s="38" t="s">
        <v>1533</v>
      </c>
      <c r="E65" s="38" t="s">
        <v>1534</v>
      </c>
      <c r="F65" s="33" t="str">
        <f>IF(OR(OR(ISNUMBER(MATCH(C65,'June 13'!$E$2:$E$300,0)),ISNUMBER(MATCH(C65,'June 13'!$F$2:$F$300,0))),AND(ISNUMBER(MATCH(D65,'June 13'!$H$2:$H$300,0)),(ISNUMBER(MATCH(E65,'June 13'!$G$2:$G$300,0))))),"Found","Not Found")</f>
        <v>Not Found</v>
      </c>
      <c r="G65" s="33" t="str">
        <f>IF(OR(OR(ISNUMBER(MATCH(C65,'June 14'!$E$2:$E$300,0)),ISNUMBER(MATCH(C65,'June 14'!$F$2:$F$300,0))),AND(ISNUMBER(MATCH(D65,'June 14'!$H$2:$H$300,0)),(ISNUMBER(MATCH(E65,'June 14'!$G$2:$G$300,0))))),"Found","Not Found")</f>
        <v>Not Found</v>
      </c>
      <c r="H65" s="35" t="str">
        <f>IF(OR(OR(ISNUMBER(MATCH(C65,'June 15'!$E$2:$E$300,0)),ISNUMBER(MATCH(C65,'June 15'!$F$2:$F$300,0))),AND(ISNUMBER(MATCH(D65,'June 15'!$H$2:$H$300,0)),(ISNUMBER(MATCH(E65,'June 15'!$G$2:$G$300,0))))),"Found","Not Found")</f>
        <v>Not Found</v>
      </c>
      <c r="I65" s="33" t="str">
        <f>IF(OR(OR(ISNUMBER(MATCH(C65,'June 16'!$E$2:$E$300,0)),ISNUMBER(MATCH(C65,'June 16'!$F$2:$F$300,0))),AND(ISNUMBER(MATCH(D65,'June 16'!$H$2:$H$300,0)),(ISNUMBER(MATCH(E65,'June 16'!$G$2:$G$300,0))))),"Found","Not Found")</f>
        <v>Not Found</v>
      </c>
      <c r="J65" s="33" t="str">
        <f>IF(OR(OR(ISNUMBER(MATCH(C65,'June 17'!$E$2:$E$300,0)),ISNUMBER(MATCH(C65,'June 17'!$F$2:$F$300,0))),AND(ISNUMBER(MATCH(D65,'June 17'!$H$2:$H$300,0)),(ISNUMBER(MATCH(E65,'June 17'!$G$2:$G$300,0))))),"Found","Not Found")</f>
        <v>Not Found</v>
      </c>
      <c r="K65" s="33" t="str">
        <f>IF(OR(OR(ISNUMBER(MATCH(C65,'June 18'!$E$2:$E$300,0)),ISNUMBER(MATCH(C65,'June 18'!$F$2:$F$300,0))),AND(ISNUMBER(MATCH(D65,'June 18'!$H$2:$H$300,0)),(ISNUMBER(MATCH(E65,'June 18'!$G$2:$G$300,0))))),"Found","Not Found")</f>
        <v>Not Found</v>
      </c>
      <c r="L65" s="33" t="str">
        <f>IF(OR(OR(ISNUMBER(MATCH(C65,'June 19'!$E$2:$E$300,0)),ISNUMBER(MATCH(C65,'June 19'!$F$2:$F$300,0))),AND(ISNUMBER(MATCH(D65,'June 19'!$H$2:$H$300,0)),(ISNUMBER(MATCH(E65,'June 19'!$G$2:$G$300,0))))),"Found","Not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1535</v>
      </c>
      <c r="C66" s="38"/>
      <c r="D66" s="38" t="s">
        <v>1536</v>
      </c>
      <c r="E66" s="38" t="s">
        <v>1537</v>
      </c>
      <c r="F66" s="33" t="str">
        <f>IF(OR(OR(ISNUMBER(MATCH(C66,'June 13'!$E$2:$E$300,0)),ISNUMBER(MATCH(C66,'June 13'!$F$2:$F$300,0))),AND(ISNUMBER(MATCH(D66,'June 13'!$H$2:$H$300,0)),(ISNUMBER(MATCH(E66,'June 13'!$G$2:$G$300,0))))),"Found","Not Found")</f>
        <v>Not Found</v>
      </c>
      <c r="G66" s="33" t="str">
        <f>IF(OR(OR(ISNUMBER(MATCH(C66,'June 14'!$E$2:$E$300,0)),ISNUMBER(MATCH(C66,'June 14'!$F$2:$F$300,0))),AND(ISNUMBER(MATCH(D66,'June 14'!$H$2:$H$300,0)),(ISNUMBER(MATCH(E66,'June 14'!$G$2:$G$300,0))))),"Found","Not Found")</f>
        <v>Not Found</v>
      </c>
      <c r="H66" s="35" t="str">
        <f>IF(OR(OR(ISNUMBER(MATCH(C66,'June 15'!$E$2:$E$300,0)),ISNUMBER(MATCH(C66,'June 15'!$F$2:$F$300,0))),AND(ISNUMBER(MATCH(D66,'June 15'!$H$2:$H$300,0)),(ISNUMBER(MATCH(E66,'June 15'!$G$2:$G$300,0))))),"Found","Not Found")</f>
        <v>Not Found</v>
      </c>
      <c r="I66" s="33" t="str">
        <f>IF(OR(OR(ISNUMBER(MATCH(C66,'June 16'!$E$2:$E$300,0)),ISNUMBER(MATCH(C66,'June 16'!$F$2:$F$300,0))),AND(ISNUMBER(MATCH(D66,'June 16'!$H$2:$H$300,0)),(ISNUMBER(MATCH(E66,'June 16'!$G$2:$G$300,0))))),"Found","Not Found")</f>
        <v>Not Found</v>
      </c>
      <c r="J66" s="33" t="str">
        <f>IF(OR(OR(ISNUMBER(MATCH(C66,'June 17'!$E$2:$E$300,0)),ISNUMBER(MATCH(C66,'June 17'!$F$2:$F$300,0))),AND(ISNUMBER(MATCH(D66,'June 17'!$H$2:$H$300,0)),(ISNUMBER(MATCH(E66,'June 17'!$G$2:$G$300,0))))),"Found","Not Found")</f>
        <v>Not Found</v>
      </c>
      <c r="K66" s="33" t="str">
        <f>IF(OR(OR(ISNUMBER(MATCH(C66,'June 18'!$E$2:$E$300,0)),ISNUMBER(MATCH(C66,'June 18'!$F$2:$F$300,0))),AND(ISNUMBER(MATCH(D66,'June 18'!$H$2:$H$300,0)),(ISNUMBER(MATCH(E66,'June 18'!$G$2:$G$300,0))))),"Found","Not Found")</f>
        <v>Not Found</v>
      </c>
      <c r="L66" s="33" t="str">
        <f>IF(OR(OR(ISNUMBER(MATCH(C66,'June 19'!$E$2:$E$300,0)),ISNUMBER(MATCH(C66,'June 19'!$F$2:$F$300,0))),AND(ISNUMBER(MATCH(D66,'June 19'!$H$2:$H$300,0)),(ISNUMBER(MATCH(E66,'June 19'!$G$2:$G$300,0))))),"Found","Not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28</v>
      </c>
      <c r="G68" s="36">
        <f t="shared" ref="G68:L68" si="3">COUNTIF(G2:G66,"Found")</f>
        <v>26</v>
      </c>
      <c r="H68" s="36">
        <f t="shared" si="3"/>
        <v>23</v>
      </c>
      <c r="I68" s="36">
        <f t="shared" si="3"/>
        <v>28</v>
      </c>
      <c r="J68" s="36">
        <f t="shared" si="3"/>
        <v>24</v>
      </c>
      <c r="K68" s="36">
        <f t="shared" si="3"/>
        <v>17</v>
      </c>
      <c r="L68" s="36">
        <f t="shared" si="3"/>
        <v>12</v>
      </c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44725.179768703703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44725.253927939819</v>
      </c>
      <c r="B3" s="3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44725.267535590276</v>
      </c>
      <c r="B4" s="3" t="s">
        <v>34</v>
      </c>
      <c r="C4" s="4" t="s">
        <v>31</v>
      </c>
      <c r="D4" s="4" t="s">
        <v>32</v>
      </c>
      <c r="F4" s="4" t="s">
        <v>35</v>
      </c>
      <c r="I4" s="4" t="s">
        <v>25</v>
      </c>
      <c r="K4" s="4">
        <v>36.200000000000003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36</v>
      </c>
      <c r="S4" s="4" t="s">
        <v>37</v>
      </c>
      <c r="T4" s="4" t="s">
        <v>38</v>
      </c>
      <c r="U4" s="4" t="s">
        <v>39</v>
      </c>
      <c r="V4" s="4" t="s">
        <v>29</v>
      </c>
    </row>
    <row r="5" spans="1:22">
      <c r="A5" s="2">
        <v>44725.26998809028</v>
      </c>
      <c r="B5" s="3" t="s">
        <v>40</v>
      </c>
      <c r="C5" s="4" t="s">
        <v>22</v>
      </c>
      <c r="G5" s="4" t="s">
        <v>41</v>
      </c>
      <c r="H5" s="4" t="s">
        <v>42</v>
      </c>
      <c r="I5" s="4" t="s">
        <v>25</v>
      </c>
      <c r="K5" s="4">
        <v>36.5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44725.277664803245</v>
      </c>
      <c r="B6" s="4" t="s">
        <v>43</v>
      </c>
      <c r="C6" s="4" t="s">
        <v>31</v>
      </c>
      <c r="D6" s="4" t="s">
        <v>32</v>
      </c>
      <c r="F6" s="4" t="s">
        <v>44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45</v>
      </c>
      <c r="T6" s="4" t="s">
        <v>28</v>
      </c>
      <c r="U6" s="4" t="s">
        <v>28</v>
      </c>
      <c r="V6" s="4" t="s">
        <v>29</v>
      </c>
    </row>
    <row r="7" spans="1:22">
      <c r="A7" s="2">
        <v>44725.292055266204</v>
      </c>
      <c r="B7" s="3" t="s">
        <v>46</v>
      </c>
      <c r="C7" s="4" t="s">
        <v>22</v>
      </c>
      <c r="G7" s="4" t="s">
        <v>47</v>
      </c>
      <c r="H7" s="4" t="s">
        <v>48</v>
      </c>
      <c r="I7" s="4" t="s">
        <v>25</v>
      </c>
      <c r="K7" s="4">
        <v>36.4</v>
      </c>
      <c r="L7" s="4">
        <v>19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49</v>
      </c>
      <c r="V7" s="4" t="s">
        <v>29</v>
      </c>
    </row>
    <row r="8" spans="1:22">
      <c r="A8" s="2">
        <v>44725.29847037037</v>
      </c>
      <c r="B8" s="3" t="s">
        <v>50</v>
      </c>
      <c r="C8" s="4" t="s">
        <v>22</v>
      </c>
      <c r="G8" s="4" t="s">
        <v>51</v>
      </c>
      <c r="H8" s="4" t="s">
        <v>52</v>
      </c>
      <c r="I8" s="4" t="s">
        <v>53</v>
      </c>
      <c r="J8" s="4" t="s">
        <v>27</v>
      </c>
      <c r="K8" s="4">
        <v>36.5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36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44725.327661319447</v>
      </c>
      <c r="B9" s="3" t="s">
        <v>54</v>
      </c>
      <c r="C9" s="4" t="s">
        <v>31</v>
      </c>
      <c r="D9" s="4" t="s">
        <v>55</v>
      </c>
      <c r="E9" s="4" t="s">
        <v>56</v>
      </c>
      <c r="I9" s="4" t="s">
        <v>25</v>
      </c>
      <c r="K9" s="4">
        <v>36.5</v>
      </c>
      <c r="L9" s="4">
        <v>33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38</v>
      </c>
      <c r="U9" s="4" t="s">
        <v>28</v>
      </c>
      <c r="V9" s="4" t="s">
        <v>29</v>
      </c>
    </row>
    <row r="10" spans="1:22">
      <c r="A10" s="2">
        <v>44725.32970318287</v>
      </c>
      <c r="B10" s="3" t="s">
        <v>57</v>
      </c>
      <c r="C10" s="4" t="s">
        <v>22</v>
      </c>
      <c r="G10" s="4" t="s">
        <v>58</v>
      </c>
      <c r="H10" s="4" t="s">
        <v>59</v>
      </c>
      <c r="I10" s="4" t="s">
        <v>53</v>
      </c>
      <c r="J10" s="4" t="s">
        <v>27</v>
      </c>
      <c r="K10" s="4">
        <v>35.6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49</v>
      </c>
      <c r="V10" s="4" t="s">
        <v>29</v>
      </c>
    </row>
    <row r="11" spans="1:22">
      <c r="A11" s="2">
        <v>44725.32984283565</v>
      </c>
      <c r="B11" s="3" t="s">
        <v>60</v>
      </c>
      <c r="C11" s="4" t="s">
        <v>31</v>
      </c>
      <c r="D11" s="4" t="s">
        <v>55</v>
      </c>
      <c r="E11" s="4" t="s">
        <v>61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44725.331013900461</v>
      </c>
      <c r="B12" s="3" t="s">
        <v>60</v>
      </c>
      <c r="C12" s="4" t="s">
        <v>22</v>
      </c>
      <c r="G12" s="4" t="s">
        <v>62</v>
      </c>
      <c r="H12" s="4" t="s">
        <v>63</v>
      </c>
      <c r="I12" s="4" t="s">
        <v>25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44725.332059039356</v>
      </c>
      <c r="B13" s="3" t="s">
        <v>64</v>
      </c>
      <c r="C13" s="4" t="s">
        <v>22</v>
      </c>
      <c r="G13" s="4" t="s">
        <v>65</v>
      </c>
      <c r="H13" s="4" t="s">
        <v>66</v>
      </c>
      <c r="I13" s="4" t="s">
        <v>25</v>
      </c>
      <c r="K13" s="4">
        <v>36.4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44725.333765821764</v>
      </c>
      <c r="B14" s="3" t="s">
        <v>67</v>
      </c>
      <c r="C14" s="4" t="s">
        <v>22</v>
      </c>
      <c r="G14" s="4" t="s">
        <v>68</v>
      </c>
      <c r="H14" s="4" t="s">
        <v>69</v>
      </c>
      <c r="I14" s="4" t="s">
        <v>25</v>
      </c>
      <c r="K14" s="4">
        <v>36.1</v>
      </c>
      <c r="L14" s="4">
        <v>82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44725.336388993055</v>
      </c>
      <c r="B15" s="4">
        <v>9672143222</v>
      </c>
      <c r="C15" s="4" t="s">
        <v>22</v>
      </c>
      <c r="G15" s="4" t="s">
        <v>70</v>
      </c>
      <c r="H15" s="4" t="s">
        <v>71</v>
      </c>
      <c r="I15" s="4" t="s">
        <v>25</v>
      </c>
      <c r="K15" s="4">
        <v>36.299999999999997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72</v>
      </c>
      <c r="V15" s="4" t="s">
        <v>29</v>
      </c>
    </row>
    <row r="16" spans="1:22">
      <c r="A16" s="2">
        <v>44725.337366608801</v>
      </c>
      <c r="B16" s="3" t="s">
        <v>73</v>
      </c>
      <c r="C16" s="4" t="s">
        <v>31</v>
      </c>
      <c r="D16" s="4" t="s">
        <v>55</v>
      </c>
      <c r="E16" s="4">
        <v>505</v>
      </c>
      <c r="I16" s="4" t="s">
        <v>25</v>
      </c>
      <c r="K16" s="4">
        <v>36.200000000000003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36</v>
      </c>
      <c r="S16" s="4" t="s">
        <v>28</v>
      </c>
      <c r="T16" s="4" t="s">
        <v>28</v>
      </c>
      <c r="U16" s="4" t="s">
        <v>72</v>
      </c>
      <c r="V16" s="4" t="s">
        <v>29</v>
      </c>
    </row>
    <row r="17" spans="1:22">
      <c r="A17" s="2">
        <v>44725.34978207176</v>
      </c>
      <c r="B17" s="3" t="s">
        <v>74</v>
      </c>
      <c r="C17" s="4" t="s">
        <v>22</v>
      </c>
      <c r="G17" s="4" t="s">
        <v>75</v>
      </c>
      <c r="H17" s="4" t="s">
        <v>76</v>
      </c>
      <c r="I17" s="4" t="s">
        <v>53</v>
      </c>
      <c r="J17" s="4" t="s">
        <v>27</v>
      </c>
      <c r="K17" s="4">
        <v>36</v>
      </c>
      <c r="L17" s="4">
        <v>38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49</v>
      </c>
      <c r="V17" s="4" t="s">
        <v>29</v>
      </c>
    </row>
    <row r="18" spans="1:22">
      <c r="A18" s="2">
        <v>44725.351582129631</v>
      </c>
      <c r="B18" s="3" t="s">
        <v>77</v>
      </c>
      <c r="C18" s="4" t="s">
        <v>31</v>
      </c>
      <c r="D18" s="4" t="s">
        <v>32</v>
      </c>
      <c r="F18" s="4" t="s">
        <v>78</v>
      </c>
      <c r="I18" s="4" t="s">
        <v>25</v>
      </c>
      <c r="K18" s="4">
        <v>36.1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44725.353997094906</v>
      </c>
      <c r="B19" s="3" t="s">
        <v>79</v>
      </c>
      <c r="C19" s="4" t="s">
        <v>31</v>
      </c>
      <c r="D19" s="4" t="s">
        <v>32</v>
      </c>
      <c r="F19" s="4" t="s">
        <v>80</v>
      </c>
      <c r="I19" s="4" t="s">
        <v>25</v>
      </c>
      <c r="K19" s="4">
        <v>36.299999999999997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44725.363032997688</v>
      </c>
      <c r="B20" s="3" t="s">
        <v>81</v>
      </c>
      <c r="C20" s="4" t="s">
        <v>31</v>
      </c>
      <c r="D20" s="4" t="s">
        <v>32</v>
      </c>
      <c r="F20" s="4" t="s">
        <v>82</v>
      </c>
      <c r="I20" s="4" t="s">
        <v>25</v>
      </c>
      <c r="K20" s="4">
        <v>36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36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44725.365457974534</v>
      </c>
      <c r="B21" s="3" t="s">
        <v>83</v>
      </c>
      <c r="C21" s="4" t="s">
        <v>31</v>
      </c>
      <c r="D21" s="4" t="s">
        <v>32</v>
      </c>
      <c r="F21" s="4" t="s">
        <v>84</v>
      </c>
      <c r="I21" s="4" t="s">
        <v>53</v>
      </c>
      <c r="J21" s="4" t="s">
        <v>27</v>
      </c>
      <c r="K21" s="4">
        <v>36.200000000000003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36</v>
      </c>
      <c r="S21" s="4" t="s">
        <v>28</v>
      </c>
      <c r="T21" s="4" t="s">
        <v>28</v>
      </c>
      <c r="U21" s="4" t="s">
        <v>85</v>
      </c>
      <c r="V21" s="4" t="s">
        <v>29</v>
      </c>
    </row>
    <row r="22" spans="1:22">
      <c r="A22" s="2">
        <v>44725.366901342597</v>
      </c>
      <c r="B22" s="3" t="s">
        <v>86</v>
      </c>
      <c r="C22" s="4" t="s">
        <v>31</v>
      </c>
      <c r="D22" s="4" t="s">
        <v>55</v>
      </c>
      <c r="E22" s="4" t="s">
        <v>87</v>
      </c>
      <c r="I22" s="4" t="s">
        <v>53</v>
      </c>
      <c r="J22" s="4" t="s">
        <v>27</v>
      </c>
      <c r="K22" s="4">
        <v>36.4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44725.403499895838</v>
      </c>
      <c r="B23" s="3" t="s">
        <v>88</v>
      </c>
      <c r="C23" s="4" t="s">
        <v>31</v>
      </c>
      <c r="D23" s="4" t="s">
        <v>32</v>
      </c>
      <c r="F23" s="4" t="s">
        <v>89</v>
      </c>
      <c r="I23" s="4" t="s">
        <v>53</v>
      </c>
      <c r="J23" s="4" t="s">
        <v>27</v>
      </c>
      <c r="K23" s="4">
        <v>36.1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44725.453598321757</v>
      </c>
      <c r="B24" s="4" t="s">
        <v>90</v>
      </c>
      <c r="C24" s="4" t="s">
        <v>22</v>
      </c>
      <c r="G24" s="4" t="s">
        <v>91</v>
      </c>
      <c r="H24" s="4" t="s">
        <v>92</v>
      </c>
      <c r="I24" s="4" t="s">
        <v>25</v>
      </c>
      <c r="K24" s="4">
        <v>36.299999999999997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R24" s="4" t="s">
        <v>93</v>
      </c>
      <c r="S24" s="4" t="s">
        <v>28</v>
      </c>
      <c r="T24" s="4" t="s">
        <v>28</v>
      </c>
      <c r="U24" s="4" t="s">
        <v>72</v>
      </c>
      <c r="V24" s="4" t="s">
        <v>29</v>
      </c>
    </row>
    <row r="25" spans="1:22">
      <c r="A25" s="2">
        <v>44725.486054768524</v>
      </c>
      <c r="B25" s="3" t="s">
        <v>94</v>
      </c>
      <c r="C25" s="4" t="s">
        <v>22</v>
      </c>
      <c r="G25" s="4" t="s">
        <v>95</v>
      </c>
      <c r="H25" s="4" t="s">
        <v>96</v>
      </c>
      <c r="I25" s="4" t="s">
        <v>25</v>
      </c>
      <c r="K25" s="4">
        <v>36.299999999999997</v>
      </c>
      <c r="L25" s="4">
        <v>12</v>
      </c>
      <c r="M25" s="4" t="s">
        <v>26</v>
      </c>
      <c r="N25" s="4" t="s">
        <v>27</v>
      </c>
      <c r="O25" s="4" t="s">
        <v>27</v>
      </c>
      <c r="Q25" s="4" t="s">
        <v>36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44725.517093101851</v>
      </c>
      <c r="B26" s="3" t="s">
        <v>97</v>
      </c>
      <c r="C26" s="4" t="s">
        <v>22</v>
      </c>
      <c r="G26" s="4" t="s">
        <v>98</v>
      </c>
      <c r="H26" s="4" t="s">
        <v>99</v>
      </c>
      <c r="I26" s="4" t="s">
        <v>25</v>
      </c>
      <c r="K26" s="4">
        <v>36.5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44725.519090439819</v>
      </c>
      <c r="B27" s="3" t="s">
        <v>100</v>
      </c>
      <c r="C27" s="4" t="s">
        <v>22</v>
      </c>
      <c r="G27" s="4" t="s">
        <v>101</v>
      </c>
      <c r="H27" s="4" t="s">
        <v>102</v>
      </c>
      <c r="I27" s="4" t="s">
        <v>53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103</v>
      </c>
      <c r="V27" s="4" t="s">
        <v>29</v>
      </c>
    </row>
    <row r="28" spans="1:22">
      <c r="A28" s="2">
        <v>44725.557778541668</v>
      </c>
      <c r="B28" s="3" t="s">
        <v>104</v>
      </c>
      <c r="C28" s="4" t="s">
        <v>22</v>
      </c>
      <c r="G28" s="4" t="s">
        <v>105</v>
      </c>
      <c r="H28" s="4" t="s">
        <v>106</v>
      </c>
      <c r="I28" s="4" t="s">
        <v>25</v>
      </c>
      <c r="K28" s="4">
        <v>36.299999999999997</v>
      </c>
      <c r="L28" s="4">
        <v>24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44725.778494733793</v>
      </c>
      <c r="B29" s="3" t="s">
        <v>107</v>
      </c>
      <c r="C29" s="4" t="s">
        <v>31</v>
      </c>
      <c r="D29" s="4" t="s">
        <v>32</v>
      </c>
      <c r="F29" s="4" t="s">
        <v>108</v>
      </c>
      <c r="I29" s="4" t="s">
        <v>25</v>
      </c>
      <c r="K29" s="4">
        <v>36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36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>
      <c r="A30" s="2">
        <v>44725.822369062502</v>
      </c>
      <c r="B30" s="3" t="s">
        <v>109</v>
      </c>
      <c r="C30" s="4" t="s">
        <v>22</v>
      </c>
      <c r="G30" s="4" t="s">
        <v>110</v>
      </c>
      <c r="H30" s="4" t="s">
        <v>111</v>
      </c>
      <c r="I30" s="4" t="s">
        <v>25</v>
      </c>
      <c r="K30" s="4">
        <v>36.700000000000003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>
      <c r="A31" s="2">
        <v>44725.82874070602</v>
      </c>
      <c r="B31" s="3" t="s">
        <v>112</v>
      </c>
      <c r="C31" s="4" t="s">
        <v>31</v>
      </c>
      <c r="D31" s="4" t="s">
        <v>55</v>
      </c>
      <c r="E31" s="4">
        <v>247</v>
      </c>
      <c r="I31" s="4" t="s">
        <v>53</v>
      </c>
      <c r="J31" s="4" t="s">
        <v>27</v>
      </c>
      <c r="K31" s="4">
        <v>36.299999999999997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49</v>
      </c>
      <c r="V31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44726.17323670139</v>
      </c>
      <c r="B2" s="3" t="s">
        <v>113</v>
      </c>
      <c r="C2" s="4" t="s">
        <v>22</v>
      </c>
      <c r="G2" s="4" t="s">
        <v>114</v>
      </c>
      <c r="H2" s="4" t="s">
        <v>115</v>
      </c>
      <c r="I2" s="4" t="s">
        <v>25</v>
      </c>
      <c r="K2" s="4">
        <v>36.1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116</v>
      </c>
      <c r="U2" s="4" t="s">
        <v>49</v>
      </c>
      <c r="V2" s="4" t="s">
        <v>29</v>
      </c>
    </row>
    <row r="3" spans="1:22">
      <c r="A3" s="2">
        <v>44726.236534872689</v>
      </c>
      <c r="B3" s="3" t="s">
        <v>34</v>
      </c>
      <c r="C3" s="4" t="s">
        <v>31</v>
      </c>
      <c r="D3" s="4" t="s">
        <v>32</v>
      </c>
      <c r="F3" s="4" t="s">
        <v>35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36</v>
      </c>
      <c r="S3" s="4" t="s">
        <v>28</v>
      </c>
      <c r="T3" s="4" t="s">
        <v>38</v>
      </c>
      <c r="U3" s="4" t="s">
        <v>117</v>
      </c>
      <c r="V3" s="4" t="s">
        <v>29</v>
      </c>
    </row>
    <row r="4" spans="1:22">
      <c r="A4" s="2">
        <v>44726.267187777776</v>
      </c>
      <c r="B4" s="3" t="s">
        <v>40</v>
      </c>
      <c r="C4" s="4" t="s">
        <v>22</v>
      </c>
      <c r="G4" s="4" t="s">
        <v>41</v>
      </c>
      <c r="H4" s="4" t="s">
        <v>42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44726.275438321754</v>
      </c>
      <c r="B5" s="4" t="s">
        <v>43</v>
      </c>
      <c r="C5" s="4" t="s">
        <v>31</v>
      </c>
      <c r="D5" s="4" t="s">
        <v>32</v>
      </c>
      <c r="F5" s="4" t="s">
        <v>44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45</v>
      </c>
      <c r="T5" s="4" t="s">
        <v>28</v>
      </c>
      <c r="U5" s="4" t="s">
        <v>28</v>
      </c>
      <c r="V5" s="4" t="s">
        <v>29</v>
      </c>
    </row>
    <row r="6" spans="1:22">
      <c r="A6" s="2">
        <v>44726.2900500463</v>
      </c>
      <c r="B6" s="3" t="s">
        <v>46</v>
      </c>
      <c r="C6" s="4" t="s">
        <v>22</v>
      </c>
      <c r="G6" s="4" t="s">
        <v>47</v>
      </c>
      <c r="H6" s="4" t="s">
        <v>48</v>
      </c>
      <c r="I6" s="4" t="s">
        <v>25</v>
      </c>
      <c r="K6" s="4">
        <v>36.4</v>
      </c>
      <c r="L6" s="4">
        <v>19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49</v>
      </c>
      <c r="V6" s="4" t="s">
        <v>29</v>
      </c>
    </row>
    <row r="7" spans="1:22">
      <c r="A7" s="2">
        <v>44726.301351875001</v>
      </c>
      <c r="B7" s="3" t="s">
        <v>50</v>
      </c>
      <c r="C7" s="4" t="s">
        <v>22</v>
      </c>
      <c r="G7" s="4" t="s">
        <v>51</v>
      </c>
      <c r="H7" s="4" t="s">
        <v>52</v>
      </c>
      <c r="I7" s="4" t="s">
        <v>53</v>
      </c>
      <c r="J7" s="4" t="s">
        <v>27</v>
      </c>
      <c r="K7" s="4">
        <v>36.5</v>
      </c>
      <c r="L7" s="4">
        <v>32</v>
      </c>
      <c r="M7" s="4" t="s">
        <v>26</v>
      </c>
      <c r="N7" s="4" t="s">
        <v>27</v>
      </c>
      <c r="O7" s="4" t="s">
        <v>27</v>
      </c>
      <c r="Q7" s="4" t="s">
        <v>36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44726.305512395833</v>
      </c>
      <c r="B8" s="3" t="s">
        <v>30</v>
      </c>
      <c r="C8" s="4" t="s">
        <v>31</v>
      </c>
      <c r="D8" s="4" t="s">
        <v>32</v>
      </c>
      <c r="F8" s="4" t="s">
        <v>33</v>
      </c>
      <c r="I8" s="4" t="s">
        <v>25</v>
      </c>
      <c r="K8" s="4">
        <v>36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44726.310527719907</v>
      </c>
      <c r="B9" s="4">
        <v>9672143222</v>
      </c>
      <c r="C9" s="4" t="s">
        <v>22</v>
      </c>
      <c r="G9" s="4" t="s">
        <v>70</v>
      </c>
      <c r="H9" s="4" t="s">
        <v>71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72</v>
      </c>
      <c r="V9" s="4" t="s">
        <v>29</v>
      </c>
    </row>
    <row r="10" spans="1:22">
      <c r="A10" s="2">
        <v>44726.320506296295</v>
      </c>
      <c r="B10" s="3" t="s">
        <v>118</v>
      </c>
      <c r="C10" s="4" t="s">
        <v>31</v>
      </c>
      <c r="D10" s="4" t="s">
        <v>55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36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44726.32057556713</v>
      </c>
      <c r="B11" s="3" t="s">
        <v>54</v>
      </c>
      <c r="C11" s="4" t="s">
        <v>31</v>
      </c>
      <c r="D11" s="4" t="s">
        <v>55</v>
      </c>
      <c r="E11" s="4" t="s">
        <v>56</v>
      </c>
      <c r="I11" s="4" t="s">
        <v>25</v>
      </c>
      <c r="K11" s="4">
        <v>36.5</v>
      </c>
      <c r="L11" s="4">
        <v>33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44726.321571689812</v>
      </c>
      <c r="B12" s="3" t="s">
        <v>119</v>
      </c>
      <c r="C12" s="4" t="s">
        <v>22</v>
      </c>
      <c r="G12" s="4" t="s">
        <v>120</v>
      </c>
      <c r="H12" s="4" t="s">
        <v>121</v>
      </c>
      <c r="I12" s="4" t="s">
        <v>25</v>
      </c>
      <c r="K12" s="4">
        <v>36.700000000000003</v>
      </c>
      <c r="L12" s="4">
        <v>20</v>
      </c>
      <c r="M12" s="4" t="s">
        <v>122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123</v>
      </c>
      <c r="U12" s="4" t="s">
        <v>28</v>
      </c>
      <c r="V12" s="4" t="s">
        <v>29</v>
      </c>
    </row>
    <row r="13" spans="1:22">
      <c r="A13" s="2">
        <v>44726.324879143518</v>
      </c>
      <c r="B13" s="3" t="s">
        <v>104</v>
      </c>
      <c r="C13" s="4" t="s">
        <v>22</v>
      </c>
      <c r="G13" s="4" t="s">
        <v>105</v>
      </c>
      <c r="H13" s="4" t="s">
        <v>106</v>
      </c>
      <c r="I13" s="4" t="s">
        <v>25</v>
      </c>
      <c r="K13" s="4">
        <v>36.299999999999997</v>
      </c>
      <c r="L13" s="4">
        <v>24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44726.325671423612</v>
      </c>
      <c r="B14" s="3" t="s">
        <v>88</v>
      </c>
      <c r="C14" s="4" t="s">
        <v>31</v>
      </c>
      <c r="D14" s="4" t="s">
        <v>32</v>
      </c>
      <c r="F14" s="4" t="s">
        <v>89</v>
      </c>
      <c r="I14" s="4" t="s">
        <v>53</v>
      </c>
      <c r="J14" s="4" t="s">
        <v>27</v>
      </c>
      <c r="K14" s="4">
        <v>35.6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44726.328085162037</v>
      </c>
      <c r="B15" s="4">
        <v>99672478030</v>
      </c>
      <c r="C15" s="4" t="s">
        <v>22</v>
      </c>
      <c r="G15" s="4" t="s">
        <v>75</v>
      </c>
      <c r="H15" s="4" t="s">
        <v>76</v>
      </c>
      <c r="I15" s="4" t="s">
        <v>53</v>
      </c>
      <c r="J15" s="4" t="s">
        <v>27</v>
      </c>
      <c r="K15" s="4">
        <v>36</v>
      </c>
      <c r="L15" s="4">
        <v>40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49</v>
      </c>
      <c r="V15" s="4" t="s">
        <v>29</v>
      </c>
    </row>
    <row r="16" spans="1:22">
      <c r="A16" s="2">
        <v>44726.334064722221</v>
      </c>
      <c r="B16" s="3" t="s">
        <v>124</v>
      </c>
      <c r="C16" s="4" t="s">
        <v>31</v>
      </c>
      <c r="D16" s="4" t="s">
        <v>32</v>
      </c>
      <c r="F16" s="4" t="s">
        <v>125</v>
      </c>
      <c r="I16" s="4" t="s">
        <v>25</v>
      </c>
      <c r="K16" s="4">
        <v>36.6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44726.337325150467</v>
      </c>
      <c r="B17" s="3" t="s">
        <v>79</v>
      </c>
      <c r="C17" s="4" t="s">
        <v>31</v>
      </c>
      <c r="D17" s="4" t="s">
        <v>32</v>
      </c>
      <c r="F17" s="4" t="s">
        <v>80</v>
      </c>
      <c r="I17" s="4" t="s">
        <v>25</v>
      </c>
      <c r="K17" s="4">
        <v>36.299999999999997</v>
      </c>
      <c r="L17" s="4">
        <v>39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44726.337624432868</v>
      </c>
      <c r="B18" s="3" t="s">
        <v>97</v>
      </c>
      <c r="C18" s="4" t="s">
        <v>22</v>
      </c>
      <c r="G18" s="4" t="s">
        <v>98</v>
      </c>
      <c r="H18" s="4" t="s">
        <v>99</v>
      </c>
      <c r="I18" s="4" t="s">
        <v>25</v>
      </c>
      <c r="K18" s="4">
        <v>36.4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44726.342450462966</v>
      </c>
      <c r="B19" s="3" t="s">
        <v>77</v>
      </c>
      <c r="C19" s="4" t="s">
        <v>31</v>
      </c>
      <c r="D19" s="4" t="s">
        <v>32</v>
      </c>
      <c r="F19" s="4" t="s">
        <v>78</v>
      </c>
      <c r="I19" s="4" t="s">
        <v>25</v>
      </c>
      <c r="K19" s="4">
        <v>36.1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44726.342930648148</v>
      </c>
      <c r="B20" s="4" t="s">
        <v>90</v>
      </c>
      <c r="C20" s="4" t="s">
        <v>22</v>
      </c>
      <c r="G20" s="4" t="s">
        <v>91</v>
      </c>
      <c r="H20" s="4" t="s">
        <v>92</v>
      </c>
      <c r="I20" s="4" t="s">
        <v>25</v>
      </c>
      <c r="K20" s="4">
        <v>36.5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29</v>
      </c>
      <c r="R20" s="4" t="s">
        <v>93</v>
      </c>
      <c r="S20" s="4" t="s">
        <v>28</v>
      </c>
      <c r="T20" s="4" t="s">
        <v>28</v>
      </c>
      <c r="U20" s="4" t="s">
        <v>72</v>
      </c>
      <c r="V20" s="4" t="s">
        <v>29</v>
      </c>
    </row>
    <row r="21" spans="1:22">
      <c r="A21" s="2">
        <v>44726.36105107639</v>
      </c>
      <c r="B21" s="3" t="s">
        <v>73</v>
      </c>
      <c r="C21" s="4" t="s">
        <v>31</v>
      </c>
      <c r="D21" s="4" t="s">
        <v>55</v>
      </c>
      <c r="E21" s="4">
        <v>505</v>
      </c>
      <c r="I21" s="4" t="s">
        <v>25</v>
      </c>
      <c r="K21" s="4">
        <v>36.1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36</v>
      </c>
      <c r="S21" s="4" t="s">
        <v>28</v>
      </c>
      <c r="T21" s="4" t="s">
        <v>28</v>
      </c>
      <c r="U21" s="4" t="s">
        <v>72</v>
      </c>
      <c r="V21" s="4" t="s">
        <v>29</v>
      </c>
    </row>
    <row r="22" spans="1:22">
      <c r="A22" s="2">
        <v>44726.363096655092</v>
      </c>
      <c r="B22" s="3" t="s">
        <v>126</v>
      </c>
      <c r="C22" s="4" t="s">
        <v>31</v>
      </c>
      <c r="D22" s="4" t="s">
        <v>55</v>
      </c>
      <c r="E22" s="4">
        <v>571</v>
      </c>
      <c r="I22" s="4" t="s">
        <v>53</v>
      </c>
      <c r="J22" s="4" t="s">
        <v>27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44726.372291631946</v>
      </c>
      <c r="B23" s="3" t="s">
        <v>57</v>
      </c>
      <c r="C23" s="4" t="s">
        <v>22</v>
      </c>
      <c r="G23" s="4" t="s">
        <v>58</v>
      </c>
      <c r="H23" s="4" t="s">
        <v>59</v>
      </c>
      <c r="I23" s="4" t="s">
        <v>53</v>
      </c>
      <c r="J23" s="4" t="s">
        <v>27</v>
      </c>
      <c r="K23" s="4">
        <v>35.9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49</v>
      </c>
      <c r="V23" s="4" t="s">
        <v>29</v>
      </c>
    </row>
    <row r="24" spans="1:22">
      <c r="A24" s="2">
        <v>44726.372649409721</v>
      </c>
      <c r="B24" s="3" t="s">
        <v>83</v>
      </c>
      <c r="C24" s="4" t="s">
        <v>31</v>
      </c>
      <c r="D24" s="4" t="s">
        <v>32</v>
      </c>
      <c r="F24" s="4" t="s">
        <v>84</v>
      </c>
      <c r="I24" s="4" t="s">
        <v>53</v>
      </c>
      <c r="J24" s="4" t="s">
        <v>27</v>
      </c>
      <c r="K24" s="4">
        <v>36.299999999999997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36</v>
      </c>
      <c r="S24" s="4" t="s">
        <v>28</v>
      </c>
      <c r="T24" s="4" t="s">
        <v>28</v>
      </c>
      <c r="U24" s="4" t="s">
        <v>85</v>
      </c>
      <c r="V24" s="4" t="s">
        <v>29</v>
      </c>
    </row>
    <row r="25" spans="1:22">
      <c r="A25" s="2">
        <v>44726.373163356482</v>
      </c>
      <c r="B25" s="3" t="s">
        <v>86</v>
      </c>
      <c r="C25" s="4" t="s">
        <v>31</v>
      </c>
      <c r="D25" s="4" t="s">
        <v>55</v>
      </c>
      <c r="E25" s="4" t="s">
        <v>87</v>
      </c>
      <c r="I25" s="4" t="s">
        <v>53</v>
      </c>
      <c r="J25" s="4" t="s">
        <v>27</v>
      </c>
      <c r="K25" s="4">
        <v>36.299999999999997</v>
      </c>
      <c r="L25" s="4">
        <v>19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44726.423190474539</v>
      </c>
      <c r="B26" s="3" t="s">
        <v>127</v>
      </c>
      <c r="C26" s="4" t="s">
        <v>22</v>
      </c>
      <c r="G26" s="4" t="s">
        <v>128</v>
      </c>
      <c r="H26" s="4" t="s">
        <v>129</v>
      </c>
      <c r="I26" s="4" t="s">
        <v>53</v>
      </c>
      <c r="J26" s="4" t="s">
        <v>27</v>
      </c>
      <c r="K26" s="4">
        <v>36.5</v>
      </c>
      <c r="L26" s="4">
        <v>28</v>
      </c>
      <c r="M26" s="4" t="s">
        <v>26</v>
      </c>
      <c r="N26" s="4" t="s">
        <v>27</v>
      </c>
      <c r="O26" s="4" t="s">
        <v>27</v>
      </c>
      <c r="Q26" s="4" t="s">
        <v>36</v>
      </c>
      <c r="S26" s="4" t="s">
        <v>28</v>
      </c>
      <c r="T26" s="4" t="s">
        <v>28</v>
      </c>
      <c r="U26" s="4" t="s">
        <v>130</v>
      </c>
      <c r="V26" s="4" t="s">
        <v>29</v>
      </c>
    </row>
    <row r="27" spans="1:22">
      <c r="A27" s="2">
        <v>44726.424046909728</v>
      </c>
      <c r="B27" s="3" t="s">
        <v>100</v>
      </c>
      <c r="C27" s="4" t="s">
        <v>22</v>
      </c>
      <c r="G27" s="4" t="s">
        <v>101</v>
      </c>
      <c r="H27" s="4" t="s">
        <v>102</v>
      </c>
      <c r="I27" s="4" t="s">
        <v>53</v>
      </c>
      <c r="J27" s="4" t="s">
        <v>27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103</v>
      </c>
      <c r="V27" s="4" t="s">
        <v>29</v>
      </c>
    </row>
    <row r="28" spans="1:22">
      <c r="A28" s="2">
        <v>44726.625317129627</v>
      </c>
      <c r="B28" s="3" t="s">
        <v>131</v>
      </c>
      <c r="C28" s="4" t="s">
        <v>31</v>
      </c>
      <c r="D28" s="4" t="s">
        <v>32</v>
      </c>
      <c r="F28" s="4" t="s">
        <v>108</v>
      </c>
      <c r="I28" s="4" t="s">
        <v>25</v>
      </c>
      <c r="K28" s="4">
        <v>35.799999999999997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36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44726.83849587963</v>
      </c>
      <c r="B29" s="3" t="s">
        <v>109</v>
      </c>
      <c r="C29" s="4" t="s">
        <v>22</v>
      </c>
      <c r="G29" s="4" t="s">
        <v>110</v>
      </c>
      <c r="H29" s="4" t="s">
        <v>111</v>
      </c>
      <c r="I29" s="4" t="s">
        <v>25</v>
      </c>
      <c r="K29" s="4">
        <v>36.200000000000003</v>
      </c>
      <c r="L29" s="4">
        <v>14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135</v>
      </c>
      <c r="N1" s="1" t="s">
        <v>136</v>
      </c>
      <c r="O1" s="1" t="s">
        <v>137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44727.238152499995</v>
      </c>
      <c r="B2" s="4" t="s">
        <v>43</v>
      </c>
      <c r="C2" s="4" t="s">
        <v>31</v>
      </c>
      <c r="D2" s="4" t="s">
        <v>32</v>
      </c>
      <c r="F2" s="4" t="s">
        <v>44</v>
      </c>
      <c r="I2" s="4" t="s">
        <v>138</v>
      </c>
      <c r="J2" s="4" t="s">
        <v>139</v>
      </c>
      <c r="K2" s="4" t="s">
        <v>140</v>
      </c>
      <c r="P2" s="4" t="s">
        <v>25</v>
      </c>
      <c r="R2" s="4">
        <v>36.299999999999997</v>
      </c>
      <c r="S2" s="4">
        <v>16</v>
      </c>
      <c r="T2" s="4" t="s">
        <v>26</v>
      </c>
      <c r="U2" s="4" t="s">
        <v>27</v>
      </c>
      <c r="V2" s="4" t="s">
        <v>27</v>
      </c>
      <c r="X2" s="4" t="s">
        <v>28</v>
      </c>
      <c r="Z2" s="4" t="s">
        <v>45</v>
      </c>
      <c r="AA2" s="4" t="s">
        <v>28</v>
      </c>
      <c r="AB2" s="4" t="s">
        <v>28</v>
      </c>
      <c r="AC2" s="4" t="s">
        <v>29</v>
      </c>
    </row>
    <row r="3" spans="1:29">
      <c r="A3" s="2">
        <v>44727.269594479163</v>
      </c>
      <c r="B3" s="3" t="s">
        <v>81</v>
      </c>
      <c r="C3" s="4" t="s">
        <v>31</v>
      </c>
      <c r="D3" s="4" t="s">
        <v>32</v>
      </c>
      <c r="F3" s="4" t="s">
        <v>82</v>
      </c>
      <c r="I3" s="4" t="s">
        <v>141</v>
      </c>
      <c r="M3" s="4" t="s">
        <v>142</v>
      </c>
      <c r="N3" s="4" t="s">
        <v>140</v>
      </c>
      <c r="P3" s="4" t="s">
        <v>25</v>
      </c>
      <c r="R3" s="4">
        <v>36.299999999999997</v>
      </c>
      <c r="S3" s="4">
        <v>17</v>
      </c>
      <c r="T3" s="4" t="s">
        <v>26</v>
      </c>
      <c r="U3" s="4" t="s">
        <v>27</v>
      </c>
      <c r="V3" s="4" t="s">
        <v>27</v>
      </c>
      <c r="X3" s="4" t="s">
        <v>36</v>
      </c>
      <c r="Z3" s="4" t="s">
        <v>28</v>
      </c>
      <c r="AA3" s="4" t="s">
        <v>28</v>
      </c>
      <c r="AB3" s="4" t="s">
        <v>28</v>
      </c>
      <c r="AC3" s="4" t="s">
        <v>29</v>
      </c>
    </row>
    <row r="4" spans="1:29">
      <c r="A4" s="2">
        <v>44727.297107164355</v>
      </c>
      <c r="B4" s="3" t="s">
        <v>94</v>
      </c>
      <c r="C4" s="4" t="s">
        <v>22</v>
      </c>
      <c r="G4" s="4" t="s">
        <v>95</v>
      </c>
      <c r="H4" s="4" t="s">
        <v>96</v>
      </c>
      <c r="I4" s="4" t="s">
        <v>138</v>
      </c>
      <c r="J4" s="4" t="s">
        <v>139</v>
      </c>
      <c r="K4" s="4" t="s">
        <v>143</v>
      </c>
      <c r="P4" s="4" t="s">
        <v>25</v>
      </c>
      <c r="R4" s="4">
        <v>36.299999999999997</v>
      </c>
      <c r="S4" s="4">
        <v>12</v>
      </c>
      <c r="T4" s="4" t="s">
        <v>26</v>
      </c>
      <c r="U4" s="4" t="s">
        <v>27</v>
      </c>
      <c r="V4" s="4" t="s">
        <v>27</v>
      </c>
      <c r="X4" s="4" t="s">
        <v>36</v>
      </c>
      <c r="Z4" s="4" t="s">
        <v>28</v>
      </c>
      <c r="AA4" s="4" t="s">
        <v>28</v>
      </c>
      <c r="AB4" s="4" t="s">
        <v>28</v>
      </c>
      <c r="AC4" s="4" t="s">
        <v>29</v>
      </c>
    </row>
    <row r="5" spans="1:29">
      <c r="A5" s="2">
        <v>44727.305077337965</v>
      </c>
      <c r="B5" s="3" t="s">
        <v>109</v>
      </c>
      <c r="C5" s="4" t="s">
        <v>22</v>
      </c>
      <c r="G5" s="4" t="s">
        <v>110</v>
      </c>
      <c r="H5" s="4" t="s">
        <v>111</v>
      </c>
      <c r="I5" s="4" t="s">
        <v>138</v>
      </c>
      <c r="J5" s="4" t="s">
        <v>144</v>
      </c>
      <c r="K5" s="4" t="s">
        <v>140</v>
      </c>
      <c r="P5" s="4" t="s">
        <v>25</v>
      </c>
      <c r="R5" s="4">
        <v>36.200000000000003</v>
      </c>
      <c r="S5" s="4">
        <v>14</v>
      </c>
      <c r="T5" s="4" t="s">
        <v>26</v>
      </c>
      <c r="U5" s="4" t="s">
        <v>27</v>
      </c>
      <c r="V5" s="4" t="s">
        <v>27</v>
      </c>
      <c r="X5" s="4" t="s">
        <v>28</v>
      </c>
      <c r="Z5" s="4" t="s">
        <v>28</v>
      </c>
      <c r="AA5" s="4" t="s">
        <v>28</v>
      </c>
      <c r="AB5" s="4" t="s">
        <v>28</v>
      </c>
      <c r="AC5" s="4" t="s">
        <v>29</v>
      </c>
    </row>
    <row r="6" spans="1:29">
      <c r="A6" s="2">
        <v>44727.315016562497</v>
      </c>
      <c r="B6" s="3" t="s">
        <v>74</v>
      </c>
      <c r="C6" s="4" t="s">
        <v>22</v>
      </c>
      <c r="G6" s="4" t="s">
        <v>145</v>
      </c>
      <c r="H6" s="4" t="s">
        <v>146</v>
      </c>
      <c r="I6" s="4" t="s">
        <v>141</v>
      </c>
      <c r="M6" s="4" t="s">
        <v>147</v>
      </c>
      <c r="N6" s="4" t="s">
        <v>140</v>
      </c>
      <c r="P6" s="4" t="s">
        <v>53</v>
      </c>
      <c r="Q6" s="4" t="s">
        <v>27</v>
      </c>
      <c r="R6" s="4">
        <v>37</v>
      </c>
      <c r="S6" s="4">
        <v>40</v>
      </c>
      <c r="T6" s="4" t="s">
        <v>26</v>
      </c>
      <c r="U6" s="4" t="s">
        <v>27</v>
      </c>
      <c r="V6" s="4" t="s">
        <v>27</v>
      </c>
      <c r="X6" s="4" t="s">
        <v>28</v>
      </c>
      <c r="Z6" s="4" t="s">
        <v>28</v>
      </c>
      <c r="AA6" s="4" t="s">
        <v>28</v>
      </c>
      <c r="AB6" s="4" t="s">
        <v>49</v>
      </c>
      <c r="AC6" s="4" t="s">
        <v>29</v>
      </c>
    </row>
    <row r="7" spans="1:29">
      <c r="A7" s="2">
        <v>44727.320372002316</v>
      </c>
      <c r="B7" s="3" t="s">
        <v>104</v>
      </c>
      <c r="C7" s="4" t="s">
        <v>22</v>
      </c>
      <c r="G7" s="4" t="s">
        <v>105</v>
      </c>
      <c r="H7" s="4" t="s">
        <v>106</v>
      </c>
      <c r="I7" s="4" t="s">
        <v>138</v>
      </c>
      <c r="J7" s="4" t="s">
        <v>144</v>
      </c>
      <c r="K7" s="4" t="s">
        <v>140</v>
      </c>
      <c r="P7" s="4" t="s">
        <v>25</v>
      </c>
      <c r="R7" s="4">
        <v>36.200000000000003</v>
      </c>
      <c r="S7" s="4">
        <v>24</v>
      </c>
      <c r="T7" s="4" t="s">
        <v>26</v>
      </c>
      <c r="U7" s="4" t="s">
        <v>27</v>
      </c>
      <c r="V7" s="4" t="s">
        <v>27</v>
      </c>
      <c r="X7" s="4" t="s">
        <v>28</v>
      </c>
      <c r="Z7" s="4" t="s">
        <v>28</v>
      </c>
      <c r="AA7" s="4" t="s">
        <v>28</v>
      </c>
      <c r="AB7" s="4" t="s">
        <v>28</v>
      </c>
      <c r="AC7" s="4" t="s">
        <v>29</v>
      </c>
    </row>
    <row r="8" spans="1:29">
      <c r="A8" s="2">
        <v>44727.320590891206</v>
      </c>
      <c r="B8" s="3" t="s">
        <v>30</v>
      </c>
      <c r="C8" s="4" t="s">
        <v>31</v>
      </c>
      <c r="D8" s="4" t="s">
        <v>32</v>
      </c>
      <c r="F8" s="4" t="s">
        <v>33</v>
      </c>
      <c r="I8" s="4" t="s">
        <v>138</v>
      </c>
      <c r="J8" s="4" t="s">
        <v>139</v>
      </c>
      <c r="K8" s="4" t="s">
        <v>140</v>
      </c>
      <c r="P8" s="4" t="s">
        <v>25</v>
      </c>
      <c r="R8" s="4">
        <v>36.299999999999997</v>
      </c>
      <c r="S8" s="4">
        <v>21</v>
      </c>
      <c r="T8" s="4" t="s">
        <v>26</v>
      </c>
      <c r="U8" s="4" t="s">
        <v>27</v>
      </c>
      <c r="V8" s="4" t="s">
        <v>27</v>
      </c>
      <c r="X8" s="4" t="s">
        <v>28</v>
      </c>
      <c r="Z8" s="4" t="s">
        <v>28</v>
      </c>
      <c r="AA8" s="4" t="s">
        <v>28</v>
      </c>
      <c r="AB8" s="4" t="s">
        <v>28</v>
      </c>
      <c r="AC8" s="4" t="s">
        <v>29</v>
      </c>
    </row>
    <row r="9" spans="1:29">
      <c r="A9" s="2">
        <v>44727.321350439815</v>
      </c>
      <c r="B9" s="3" t="s">
        <v>34</v>
      </c>
      <c r="C9" s="4" t="s">
        <v>31</v>
      </c>
      <c r="D9" s="4" t="s">
        <v>32</v>
      </c>
      <c r="F9" s="4" t="s">
        <v>35</v>
      </c>
      <c r="I9" s="4" t="s">
        <v>138</v>
      </c>
      <c r="J9" s="4" t="s">
        <v>139</v>
      </c>
      <c r="K9" s="4" t="s">
        <v>140</v>
      </c>
      <c r="P9" s="4" t="s">
        <v>25</v>
      </c>
      <c r="R9" s="4">
        <v>36</v>
      </c>
      <c r="S9" s="4">
        <v>16</v>
      </c>
      <c r="T9" s="4" t="s">
        <v>26</v>
      </c>
      <c r="U9" s="4" t="s">
        <v>27</v>
      </c>
      <c r="V9" s="4" t="s">
        <v>27</v>
      </c>
      <c r="X9" s="4" t="s">
        <v>36</v>
      </c>
      <c r="Z9" s="4" t="s">
        <v>28</v>
      </c>
      <c r="AA9" s="4" t="s">
        <v>28</v>
      </c>
      <c r="AB9" s="4" t="s">
        <v>28</v>
      </c>
      <c r="AC9" s="4" t="s">
        <v>29</v>
      </c>
    </row>
    <row r="10" spans="1:29">
      <c r="A10" s="2">
        <v>44727.322976886571</v>
      </c>
      <c r="B10" s="3" t="s">
        <v>40</v>
      </c>
      <c r="C10" s="4" t="s">
        <v>22</v>
      </c>
      <c r="G10" s="4" t="s">
        <v>148</v>
      </c>
      <c r="H10" s="4" t="s">
        <v>149</v>
      </c>
      <c r="I10" s="4" t="s">
        <v>138</v>
      </c>
      <c r="J10" s="4" t="s">
        <v>144</v>
      </c>
      <c r="K10" s="4" t="s">
        <v>150</v>
      </c>
      <c r="P10" s="4" t="s">
        <v>25</v>
      </c>
      <c r="R10" s="4">
        <v>36.5</v>
      </c>
      <c r="S10" s="4">
        <v>22</v>
      </c>
      <c r="T10" s="4" t="s">
        <v>26</v>
      </c>
      <c r="U10" s="4" t="s">
        <v>27</v>
      </c>
      <c r="V10" s="4" t="s">
        <v>27</v>
      </c>
      <c r="X10" s="4" t="s">
        <v>28</v>
      </c>
      <c r="Z10" s="4" t="s">
        <v>28</v>
      </c>
      <c r="AA10" s="4" t="s">
        <v>28</v>
      </c>
      <c r="AB10" s="4" t="s">
        <v>28</v>
      </c>
      <c r="AC10" s="4" t="s">
        <v>29</v>
      </c>
    </row>
    <row r="11" spans="1:29">
      <c r="A11" s="2">
        <v>44727.323197858801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138</v>
      </c>
      <c r="J11" s="4" t="s">
        <v>144</v>
      </c>
      <c r="K11" s="4" t="s">
        <v>140</v>
      </c>
      <c r="P11" s="4" t="s">
        <v>53</v>
      </c>
      <c r="Q11" s="4" t="s">
        <v>27</v>
      </c>
      <c r="R11" s="4">
        <v>36.1</v>
      </c>
      <c r="S11" s="4">
        <v>20</v>
      </c>
      <c r="T11" s="4" t="s">
        <v>26</v>
      </c>
      <c r="U11" s="4" t="s">
        <v>27</v>
      </c>
      <c r="V11" s="4" t="s">
        <v>27</v>
      </c>
      <c r="X11" s="4" t="s">
        <v>28</v>
      </c>
      <c r="Z11" s="4" t="s">
        <v>28</v>
      </c>
      <c r="AA11" s="4" t="s">
        <v>28</v>
      </c>
      <c r="AB11" s="4" t="s">
        <v>49</v>
      </c>
      <c r="AC11" s="4" t="s">
        <v>29</v>
      </c>
    </row>
    <row r="12" spans="1:29">
      <c r="A12" s="2">
        <v>44727.326056990743</v>
      </c>
      <c r="B12" s="3" t="s">
        <v>118</v>
      </c>
      <c r="C12" s="4" t="s">
        <v>31</v>
      </c>
      <c r="D12" s="4" t="s">
        <v>55</v>
      </c>
      <c r="E12" s="4">
        <v>480</v>
      </c>
      <c r="I12" s="4" t="s">
        <v>138</v>
      </c>
      <c r="J12" s="4" t="s">
        <v>139</v>
      </c>
      <c r="K12" s="4" t="s">
        <v>140</v>
      </c>
      <c r="P12" s="4" t="s">
        <v>25</v>
      </c>
      <c r="R12" s="4">
        <v>36.5</v>
      </c>
      <c r="S12" s="4">
        <v>18</v>
      </c>
      <c r="T12" s="4" t="s">
        <v>26</v>
      </c>
      <c r="U12" s="4" t="s">
        <v>27</v>
      </c>
      <c r="V12" s="4" t="s">
        <v>27</v>
      </c>
      <c r="X12" s="4" t="s">
        <v>36</v>
      </c>
      <c r="Z12" s="4" t="s">
        <v>28</v>
      </c>
      <c r="AA12" s="4" t="s">
        <v>28</v>
      </c>
      <c r="AB12" s="4" t="s">
        <v>28</v>
      </c>
      <c r="AC12" s="4" t="s">
        <v>29</v>
      </c>
    </row>
    <row r="13" spans="1:29">
      <c r="A13" s="2">
        <v>44727.327950740742</v>
      </c>
      <c r="B13" s="3" t="s">
        <v>64</v>
      </c>
      <c r="C13" s="4" t="s">
        <v>22</v>
      </c>
      <c r="G13" s="4" t="s">
        <v>65</v>
      </c>
      <c r="H13" s="4" t="s">
        <v>66</v>
      </c>
      <c r="I13" s="4" t="s">
        <v>138</v>
      </c>
      <c r="J13" s="4" t="s">
        <v>139</v>
      </c>
      <c r="K13" s="4" t="s">
        <v>140</v>
      </c>
      <c r="P13" s="4" t="s">
        <v>25</v>
      </c>
      <c r="R13" s="4">
        <v>36.4</v>
      </c>
      <c r="S13" s="4">
        <v>20</v>
      </c>
      <c r="T13" s="4" t="s">
        <v>26</v>
      </c>
      <c r="U13" s="4" t="s">
        <v>27</v>
      </c>
      <c r="V13" s="4" t="s">
        <v>27</v>
      </c>
      <c r="X13" s="4" t="s">
        <v>28</v>
      </c>
      <c r="Z13" s="4" t="s">
        <v>28</v>
      </c>
      <c r="AA13" s="4" t="s">
        <v>28</v>
      </c>
      <c r="AB13" s="4" t="s">
        <v>28</v>
      </c>
      <c r="AC13" s="4" t="s">
        <v>29</v>
      </c>
    </row>
    <row r="14" spans="1:29">
      <c r="A14" s="2">
        <v>44727.329821006948</v>
      </c>
      <c r="B14" s="3" t="s">
        <v>73</v>
      </c>
      <c r="C14" s="4" t="s">
        <v>31</v>
      </c>
      <c r="D14" s="4" t="s">
        <v>55</v>
      </c>
      <c r="E14" s="4">
        <v>505</v>
      </c>
      <c r="I14" s="4" t="s">
        <v>138</v>
      </c>
      <c r="J14" s="4" t="s">
        <v>144</v>
      </c>
      <c r="K14" s="4" t="s">
        <v>140</v>
      </c>
      <c r="P14" s="4" t="s">
        <v>25</v>
      </c>
      <c r="R14" s="4">
        <v>36.1</v>
      </c>
      <c r="S14" s="4">
        <v>18</v>
      </c>
      <c r="T14" s="4" t="s">
        <v>26</v>
      </c>
      <c r="U14" s="4" t="s">
        <v>27</v>
      </c>
      <c r="V14" s="4" t="s">
        <v>27</v>
      </c>
      <c r="X14" s="4" t="s">
        <v>36</v>
      </c>
      <c r="Z14" s="4" t="s">
        <v>28</v>
      </c>
      <c r="AA14" s="4" t="s">
        <v>151</v>
      </c>
      <c r="AB14" s="4" t="s">
        <v>72</v>
      </c>
      <c r="AC14" s="4" t="s">
        <v>29</v>
      </c>
    </row>
    <row r="15" spans="1:29">
      <c r="A15" s="2">
        <v>44727.334620520836</v>
      </c>
      <c r="B15" s="3" t="s">
        <v>152</v>
      </c>
      <c r="C15" s="4" t="s">
        <v>31</v>
      </c>
      <c r="D15" s="4" t="s">
        <v>32</v>
      </c>
      <c r="F15" s="4" t="s">
        <v>153</v>
      </c>
      <c r="I15" s="4" t="s">
        <v>138</v>
      </c>
      <c r="J15" s="4" t="s">
        <v>144</v>
      </c>
      <c r="K15" s="4" t="s">
        <v>150</v>
      </c>
      <c r="P15" s="4" t="s">
        <v>25</v>
      </c>
      <c r="R15" s="4">
        <v>36</v>
      </c>
      <c r="S15" s="4">
        <v>24</v>
      </c>
      <c r="T15" s="4" t="s">
        <v>26</v>
      </c>
      <c r="U15" s="4" t="s">
        <v>27</v>
      </c>
      <c r="V15" s="4" t="s">
        <v>27</v>
      </c>
      <c r="X15" s="4" t="s">
        <v>28</v>
      </c>
      <c r="Z15" s="4" t="s">
        <v>28</v>
      </c>
      <c r="AA15" s="4" t="s">
        <v>28</v>
      </c>
      <c r="AB15" s="4" t="s">
        <v>85</v>
      </c>
      <c r="AC15" s="4" t="s">
        <v>29</v>
      </c>
    </row>
    <row r="16" spans="1:29">
      <c r="A16" s="2">
        <v>44727.334878935188</v>
      </c>
      <c r="B16" s="3" t="s">
        <v>124</v>
      </c>
      <c r="C16" s="4" t="s">
        <v>31</v>
      </c>
      <c r="D16" s="4" t="s">
        <v>32</v>
      </c>
      <c r="F16" s="4" t="s">
        <v>125</v>
      </c>
      <c r="I16" s="4" t="s">
        <v>138</v>
      </c>
      <c r="J16" s="4" t="s">
        <v>139</v>
      </c>
      <c r="K16" s="4" t="s">
        <v>140</v>
      </c>
      <c r="P16" s="4" t="s">
        <v>25</v>
      </c>
      <c r="R16" s="4">
        <v>36.4</v>
      </c>
      <c r="S16" s="4">
        <v>20</v>
      </c>
      <c r="T16" s="4" t="s">
        <v>26</v>
      </c>
      <c r="U16" s="4" t="s">
        <v>27</v>
      </c>
      <c r="V16" s="4" t="s">
        <v>27</v>
      </c>
      <c r="X16" s="4" t="s">
        <v>28</v>
      </c>
      <c r="Z16" s="4" t="s">
        <v>28</v>
      </c>
      <c r="AA16" s="4" t="s">
        <v>28</v>
      </c>
      <c r="AB16" s="4" t="s">
        <v>28</v>
      </c>
      <c r="AC16" s="4" t="s">
        <v>29</v>
      </c>
    </row>
    <row r="17" spans="1:29">
      <c r="A17" s="2">
        <v>44727.339143171295</v>
      </c>
      <c r="B17" s="3" t="s">
        <v>79</v>
      </c>
      <c r="C17" s="4" t="s">
        <v>31</v>
      </c>
      <c r="D17" s="4" t="s">
        <v>32</v>
      </c>
      <c r="F17" s="4" t="s">
        <v>80</v>
      </c>
      <c r="I17" s="4" t="s">
        <v>138</v>
      </c>
      <c r="J17" s="4" t="s">
        <v>144</v>
      </c>
      <c r="K17" s="4" t="s">
        <v>150</v>
      </c>
      <c r="P17" s="4" t="s">
        <v>25</v>
      </c>
      <c r="R17" s="4">
        <v>36.299999999999997</v>
      </c>
      <c r="S17" s="4">
        <v>40</v>
      </c>
      <c r="T17" s="4" t="s">
        <v>26</v>
      </c>
      <c r="U17" s="4" t="s">
        <v>27</v>
      </c>
      <c r="V17" s="4" t="s">
        <v>27</v>
      </c>
      <c r="X17" s="4" t="s">
        <v>28</v>
      </c>
      <c r="Z17" s="4" t="s">
        <v>28</v>
      </c>
      <c r="AA17" s="4" t="s">
        <v>28</v>
      </c>
      <c r="AB17" s="4" t="s">
        <v>28</v>
      </c>
      <c r="AC17" s="4" t="s">
        <v>29</v>
      </c>
    </row>
    <row r="18" spans="1:29">
      <c r="A18" s="2">
        <v>44727.339278842592</v>
      </c>
      <c r="B18" s="3" t="s">
        <v>54</v>
      </c>
      <c r="C18" s="4" t="s">
        <v>31</v>
      </c>
      <c r="D18" s="4" t="s">
        <v>55</v>
      </c>
      <c r="E18" s="4" t="s">
        <v>56</v>
      </c>
      <c r="I18" s="4" t="s">
        <v>138</v>
      </c>
      <c r="J18" s="4" t="s">
        <v>144</v>
      </c>
      <c r="K18" s="4" t="s">
        <v>150</v>
      </c>
      <c r="P18" s="4" t="s">
        <v>25</v>
      </c>
      <c r="R18" s="4">
        <v>36.5</v>
      </c>
      <c r="S18" s="4">
        <v>33</v>
      </c>
      <c r="T18" s="4" t="s">
        <v>26</v>
      </c>
      <c r="U18" s="4" t="s">
        <v>27</v>
      </c>
      <c r="V18" s="4" t="s">
        <v>27</v>
      </c>
      <c r="X18" s="4" t="s">
        <v>28</v>
      </c>
      <c r="Z18" s="4" t="s">
        <v>28</v>
      </c>
      <c r="AA18" s="4" t="s">
        <v>28</v>
      </c>
      <c r="AB18" s="4" t="s">
        <v>28</v>
      </c>
      <c r="AC18" s="4" t="s">
        <v>29</v>
      </c>
    </row>
    <row r="19" spans="1:29">
      <c r="A19" s="2">
        <v>44727.363439097222</v>
      </c>
      <c r="B19" s="3" t="s">
        <v>127</v>
      </c>
      <c r="C19" s="4" t="s">
        <v>22</v>
      </c>
      <c r="G19" s="4" t="s">
        <v>128</v>
      </c>
      <c r="H19" s="4" t="s">
        <v>129</v>
      </c>
      <c r="I19" s="4" t="s">
        <v>141</v>
      </c>
      <c r="M19" s="4" t="s">
        <v>154</v>
      </c>
      <c r="N19" s="4" t="s">
        <v>140</v>
      </c>
      <c r="P19" s="4" t="s">
        <v>53</v>
      </c>
      <c r="Q19" s="4" t="s">
        <v>27</v>
      </c>
      <c r="R19" s="4">
        <v>36.5</v>
      </c>
      <c r="S19" s="4">
        <v>28</v>
      </c>
      <c r="T19" s="4" t="s">
        <v>26</v>
      </c>
      <c r="U19" s="4" t="s">
        <v>27</v>
      </c>
      <c r="V19" s="4" t="s">
        <v>27</v>
      </c>
      <c r="X19" s="4" t="s">
        <v>36</v>
      </c>
      <c r="Z19" s="4" t="s">
        <v>28</v>
      </c>
      <c r="AA19" s="4" t="s">
        <v>28</v>
      </c>
      <c r="AB19" s="4" t="s">
        <v>130</v>
      </c>
      <c r="AC19" s="4" t="s">
        <v>29</v>
      </c>
    </row>
    <row r="20" spans="1:29">
      <c r="A20" s="2">
        <v>44727.373221122689</v>
      </c>
      <c r="B20" s="3" t="s">
        <v>113</v>
      </c>
      <c r="C20" s="4" t="s">
        <v>22</v>
      </c>
      <c r="G20" s="4" t="s">
        <v>114</v>
      </c>
      <c r="H20" s="4" t="s">
        <v>115</v>
      </c>
      <c r="I20" s="4" t="s">
        <v>138</v>
      </c>
      <c r="J20" s="4" t="s">
        <v>139</v>
      </c>
      <c r="K20" s="4" t="s">
        <v>140</v>
      </c>
      <c r="P20" s="4" t="s">
        <v>25</v>
      </c>
      <c r="R20" s="4">
        <v>36.1</v>
      </c>
      <c r="S20" s="4">
        <v>22</v>
      </c>
      <c r="T20" s="4" t="s">
        <v>26</v>
      </c>
      <c r="U20" s="4" t="s">
        <v>27</v>
      </c>
      <c r="V20" s="4" t="s">
        <v>27</v>
      </c>
      <c r="X20" s="4" t="s">
        <v>28</v>
      </c>
      <c r="Z20" s="4" t="s">
        <v>28</v>
      </c>
      <c r="AA20" s="4" t="s">
        <v>116</v>
      </c>
      <c r="AB20" s="4" t="s">
        <v>49</v>
      </c>
      <c r="AC20" s="4" t="s">
        <v>29</v>
      </c>
    </row>
    <row r="21" spans="1:29">
      <c r="A21" s="2">
        <v>44727.384281979168</v>
      </c>
      <c r="B21" s="3" t="s">
        <v>77</v>
      </c>
      <c r="C21" s="4" t="s">
        <v>31</v>
      </c>
      <c r="D21" s="4" t="s">
        <v>32</v>
      </c>
      <c r="F21" s="4" t="s">
        <v>78</v>
      </c>
      <c r="I21" s="4" t="s">
        <v>138</v>
      </c>
      <c r="J21" s="4" t="s">
        <v>144</v>
      </c>
      <c r="K21" s="4" t="s">
        <v>150</v>
      </c>
      <c r="P21" s="4" t="s">
        <v>25</v>
      </c>
      <c r="R21" s="4">
        <v>36.5</v>
      </c>
      <c r="S21" s="4">
        <v>19</v>
      </c>
      <c r="T21" s="4" t="s">
        <v>26</v>
      </c>
      <c r="U21" s="4" t="s">
        <v>27</v>
      </c>
      <c r="V21" s="4" t="s">
        <v>27</v>
      </c>
      <c r="X21" s="4" t="s">
        <v>28</v>
      </c>
      <c r="Z21" s="4" t="s">
        <v>28</v>
      </c>
      <c r="AA21" s="4" t="s">
        <v>28</v>
      </c>
      <c r="AB21" s="4" t="s">
        <v>28</v>
      </c>
      <c r="AC21" s="4" t="s">
        <v>29</v>
      </c>
    </row>
    <row r="22" spans="1:29">
      <c r="A22" s="2">
        <v>44727.420782511574</v>
      </c>
      <c r="B22" s="3" t="s">
        <v>83</v>
      </c>
      <c r="C22" s="4" t="s">
        <v>31</v>
      </c>
      <c r="D22" s="4" t="s">
        <v>32</v>
      </c>
      <c r="F22" s="4" t="s">
        <v>84</v>
      </c>
      <c r="I22" s="4" t="s">
        <v>141</v>
      </c>
      <c r="M22" s="4" t="s">
        <v>147</v>
      </c>
      <c r="N22" s="4" t="s">
        <v>140</v>
      </c>
      <c r="P22" s="4" t="s">
        <v>53</v>
      </c>
      <c r="Q22" s="4" t="s">
        <v>27</v>
      </c>
      <c r="R22" s="4">
        <v>36.200000000000003</v>
      </c>
      <c r="S22" s="4">
        <v>30</v>
      </c>
      <c r="T22" s="4" t="s">
        <v>26</v>
      </c>
      <c r="U22" s="4" t="s">
        <v>27</v>
      </c>
      <c r="V22" s="4" t="s">
        <v>27</v>
      </c>
      <c r="X22" s="4" t="s">
        <v>36</v>
      </c>
      <c r="Z22" s="4" t="s">
        <v>28</v>
      </c>
      <c r="AA22" s="4" t="s">
        <v>28</v>
      </c>
      <c r="AB22" s="4" t="s">
        <v>85</v>
      </c>
      <c r="AC22" s="4" t="s">
        <v>29</v>
      </c>
    </row>
    <row r="23" spans="1:29">
      <c r="A23" s="2">
        <v>44727.48459255787</v>
      </c>
      <c r="B23" s="3" t="s">
        <v>155</v>
      </c>
      <c r="C23" s="4" t="s">
        <v>22</v>
      </c>
      <c r="G23" s="4" t="s">
        <v>156</v>
      </c>
      <c r="H23" s="4" t="s">
        <v>157</v>
      </c>
      <c r="I23" s="4" t="s">
        <v>138</v>
      </c>
      <c r="J23" s="4" t="s">
        <v>144</v>
      </c>
      <c r="K23" s="4" t="s">
        <v>140</v>
      </c>
      <c r="P23" s="4" t="s">
        <v>25</v>
      </c>
      <c r="R23" s="4">
        <v>36.200000000000003</v>
      </c>
      <c r="S23" s="4">
        <v>22</v>
      </c>
      <c r="T23" s="4" t="s">
        <v>26</v>
      </c>
      <c r="U23" s="4" t="s">
        <v>27</v>
      </c>
      <c r="V23" s="4" t="s">
        <v>27</v>
      </c>
      <c r="X23" s="4" t="s">
        <v>36</v>
      </c>
      <c r="Z23" s="4" t="s">
        <v>28</v>
      </c>
      <c r="AA23" s="4" t="s">
        <v>38</v>
      </c>
      <c r="AB23" s="4" t="s">
        <v>158</v>
      </c>
      <c r="AC23" s="4" t="s">
        <v>29</v>
      </c>
    </row>
    <row r="24" spans="1:29">
      <c r="A24" s="2">
        <v>44727.545687268517</v>
      </c>
      <c r="B24" s="3" t="s">
        <v>88</v>
      </c>
      <c r="C24" s="4" t="s">
        <v>31</v>
      </c>
      <c r="D24" s="4" t="s">
        <v>32</v>
      </c>
      <c r="F24" s="4" t="s">
        <v>89</v>
      </c>
      <c r="I24" s="4" t="s">
        <v>141</v>
      </c>
      <c r="M24" s="4" t="s">
        <v>154</v>
      </c>
      <c r="N24" s="4" t="s">
        <v>140</v>
      </c>
      <c r="P24" s="4" t="s">
        <v>53</v>
      </c>
      <c r="Q24" s="4" t="s">
        <v>27</v>
      </c>
      <c r="R24" s="4">
        <v>36.1</v>
      </c>
      <c r="S24" s="4">
        <v>16</v>
      </c>
      <c r="T24" s="4" t="s">
        <v>26</v>
      </c>
      <c r="U24" s="4" t="s">
        <v>27</v>
      </c>
      <c r="V24" s="4" t="s">
        <v>27</v>
      </c>
      <c r="X24" s="4" t="s">
        <v>28</v>
      </c>
      <c r="Z24" s="4" t="s">
        <v>28</v>
      </c>
      <c r="AA24" s="4" t="s">
        <v>28</v>
      </c>
      <c r="AB24" s="4" t="s">
        <v>28</v>
      </c>
      <c r="AC24" s="4" t="s">
        <v>29</v>
      </c>
    </row>
    <row r="25" spans="1:29">
      <c r="A25" s="2">
        <v>44727.605263368052</v>
      </c>
      <c r="B25" s="3" t="s">
        <v>50</v>
      </c>
      <c r="C25" s="4" t="s">
        <v>22</v>
      </c>
      <c r="G25" s="4" t="s">
        <v>51</v>
      </c>
      <c r="H25" s="4" t="s">
        <v>52</v>
      </c>
      <c r="I25" s="4" t="s">
        <v>27</v>
      </c>
      <c r="O25" s="4" t="s">
        <v>27</v>
      </c>
      <c r="P25" s="4" t="s">
        <v>53</v>
      </c>
      <c r="Q25" s="4" t="s">
        <v>27</v>
      </c>
      <c r="R25" s="4">
        <v>36.4</v>
      </c>
      <c r="S25" s="4">
        <v>32</v>
      </c>
      <c r="T25" s="4" t="s">
        <v>26</v>
      </c>
      <c r="U25" s="4" t="s">
        <v>27</v>
      </c>
      <c r="V25" s="4" t="s">
        <v>27</v>
      </c>
      <c r="X25" s="4" t="s">
        <v>36</v>
      </c>
      <c r="Z25" s="4" t="s">
        <v>28</v>
      </c>
      <c r="AA25" s="4" t="s">
        <v>28</v>
      </c>
      <c r="AB25" s="4" t="s">
        <v>28</v>
      </c>
      <c r="AC25" s="4" t="s">
        <v>29</v>
      </c>
    </row>
    <row r="26" spans="1:29">
      <c r="A26" s="2">
        <v>44727.697424965278</v>
      </c>
      <c r="B26" s="3" t="s">
        <v>100</v>
      </c>
      <c r="C26" s="4" t="s">
        <v>22</v>
      </c>
      <c r="G26" s="4" t="s">
        <v>101</v>
      </c>
      <c r="H26" s="4" t="s">
        <v>102</v>
      </c>
      <c r="I26" s="4" t="s">
        <v>138</v>
      </c>
      <c r="J26" s="4" t="s">
        <v>139</v>
      </c>
      <c r="K26" s="4" t="s">
        <v>140</v>
      </c>
      <c r="P26" s="4" t="s">
        <v>53</v>
      </c>
      <c r="Q26" s="4" t="s">
        <v>27</v>
      </c>
      <c r="R26" s="4">
        <v>36</v>
      </c>
      <c r="S26" s="4">
        <v>16</v>
      </c>
      <c r="T26" s="4" t="s">
        <v>26</v>
      </c>
      <c r="U26" s="4" t="s">
        <v>27</v>
      </c>
      <c r="V26" s="4" t="s">
        <v>27</v>
      </c>
      <c r="X26" s="4" t="s">
        <v>28</v>
      </c>
      <c r="Z26" s="4" t="s">
        <v>28</v>
      </c>
      <c r="AA26" s="4" t="s">
        <v>28</v>
      </c>
      <c r="AB26" s="4" t="s">
        <v>103</v>
      </c>
      <c r="AC26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44728.246256863422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44728.256863425922</v>
      </c>
      <c r="B3" s="3" t="s">
        <v>79</v>
      </c>
      <c r="C3" s="4" t="s">
        <v>31</v>
      </c>
      <c r="D3" s="4" t="s">
        <v>32</v>
      </c>
      <c r="F3" s="4" t="s">
        <v>80</v>
      </c>
      <c r="I3" s="4" t="s">
        <v>25</v>
      </c>
      <c r="K3" s="4">
        <v>36.4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44728.296123321757</v>
      </c>
      <c r="B4" s="3" t="s">
        <v>94</v>
      </c>
      <c r="C4" s="4" t="s">
        <v>22</v>
      </c>
      <c r="G4" s="4" t="s">
        <v>95</v>
      </c>
      <c r="H4" s="4" t="s">
        <v>96</v>
      </c>
      <c r="I4" s="4" t="s">
        <v>25</v>
      </c>
      <c r="K4" s="4">
        <v>36.299999999999997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36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44728.307246284719</v>
      </c>
      <c r="B5" s="4" t="s">
        <v>43</v>
      </c>
      <c r="C5" s="4" t="s">
        <v>31</v>
      </c>
      <c r="D5" s="4" t="s">
        <v>32</v>
      </c>
      <c r="F5" s="4" t="s">
        <v>44</v>
      </c>
      <c r="I5" s="4" t="s">
        <v>25</v>
      </c>
      <c r="K5" s="4">
        <v>36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45</v>
      </c>
      <c r="T5" s="4" t="s">
        <v>28</v>
      </c>
      <c r="U5" s="4" t="s">
        <v>28</v>
      </c>
      <c r="V5" s="4" t="s">
        <v>29</v>
      </c>
    </row>
    <row r="6" spans="1:22">
      <c r="A6" s="2">
        <v>44728.309746481478</v>
      </c>
      <c r="B6" s="3" t="s">
        <v>50</v>
      </c>
      <c r="C6" s="4" t="s">
        <v>22</v>
      </c>
      <c r="G6" s="4" t="s">
        <v>51</v>
      </c>
      <c r="H6" s="4" t="s">
        <v>52</v>
      </c>
      <c r="I6" s="4" t="s">
        <v>53</v>
      </c>
      <c r="J6" s="4" t="s">
        <v>27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36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44728.310848159723</v>
      </c>
      <c r="B7" s="3" t="s">
        <v>30</v>
      </c>
      <c r="C7" s="4" t="s">
        <v>31</v>
      </c>
      <c r="D7" s="4" t="s">
        <v>32</v>
      </c>
      <c r="F7" s="4" t="s">
        <v>33</v>
      </c>
      <c r="I7" s="4" t="s">
        <v>25</v>
      </c>
      <c r="K7" s="4">
        <v>36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44728.313294571759</v>
      </c>
      <c r="B8" s="3" t="s">
        <v>64</v>
      </c>
      <c r="C8" s="4" t="s">
        <v>22</v>
      </c>
      <c r="G8" s="4" t="s">
        <v>65</v>
      </c>
      <c r="H8" s="4" t="s">
        <v>66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44728.3155696412</v>
      </c>
      <c r="B9" s="3" t="s">
        <v>109</v>
      </c>
      <c r="C9" s="4" t="s">
        <v>22</v>
      </c>
      <c r="G9" s="4" t="s">
        <v>110</v>
      </c>
      <c r="H9" s="4" t="s">
        <v>111</v>
      </c>
      <c r="I9" s="4" t="s">
        <v>25</v>
      </c>
      <c r="K9" s="4">
        <v>36.700000000000003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44728.317790960646</v>
      </c>
      <c r="B10" s="3" t="s">
        <v>54</v>
      </c>
      <c r="C10" s="4" t="s">
        <v>31</v>
      </c>
      <c r="D10" s="4" t="s">
        <v>55</v>
      </c>
      <c r="E10" s="4" t="s">
        <v>56</v>
      </c>
      <c r="I10" s="4" t="s">
        <v>25</v>
      </c>
      <c r="K10" s="4">
        <v>36.5</v>
      </c>
      <c r="L10" s="4">
        <v>33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44728.323929999999</v>
      </c>
      <c r="B11" s="3" t="s">
        <v>119</v>
      </c>
      <c r="C11" s="4" t="s">
        <v>22</v>
      </c>
      <c r="G11" s="4" t="s">
        <v>120</v>
      </c>
      <c r="H11" s="4" t="s">
        <v>121</v>
      </c>
      <c r="I11" s="4" t="s">
        <v>25</v>
      </c>
      <c r="K11" s="4">
        <v>35.700000000000003</v>
      </c>
      <c r="L11" s="4">
        <v>20</v>
      </c>
      <c r="M11" s="4" t="s">
        <v>26</v>
      </c>
      <c r="N11" s="4" t="s">
        <v>159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44728.324169143518</v>
      </c>
      <c r="B12" s="4">
        <v>9672143222</v>
      </c>
      <c r="C12" s="4" t="s">
        <v>22</v>
      </c>
      <c r="G12" s="4" t="s">
        <v>70</v>
      </c>
      <c r="H12" s="4" t="s">
        <v>71</v>
      </c>
      <c r="I12" s="4" t="s">
        <v>25</v>
      </c>
      <c r="K12" s="4">
        <v>36.299999999999997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72</v>
      </c>
      <c r="V12" s="4" t="s">
        <v>29</v>
      </c>
    </row>
    <row r="13" spans="1:22">
      <c r="A13" s="2">
        <v>44728.326994849536</v>
      </c>
      <c r="B13" s="3" t="s">
        <v>88</v>
      </c>
      <c r="C13" s="4" t="s">
        <v>31</v>
      </c>
      <c r="D13" s="4" t="s">
        <v>32</v>
      </c>
      <c r="F13" s="4" t="s">
        <v>89</v>
      </c>
      <c r="I13" s="4" t="s">
        <v>53</v>
      </c>
      <c r="J13" s="4" t="s">
        <v>27</v>
      </c>
      <c r="K13" s="4">
        <v>36.1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44728.327858229168</v>
      </c>
      <c r="B14" s="3" t="s">
        <v>152</v>
      </c>
      <c r="C14" s="4" t="s">
        <v>31</v>
      </c>
      <c r="D14" s="4" t="s">
        <v>32</v>
      </c>
      <c r="F14" s="4" t="s">
        <v>153</v>
      </c>
      <c r="I14" s="4" t="s">
        <v>25</v>
      </c>
      <c r="K14" s="4">
        <v>36.4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85</v>
      </c>
      <c r="V14" s="4" t="s">
        <v>29</v>
      </c>
    </row>
    <row r="15" spans="1:22">
      <c r="A15" s="2">
        <v>44728.328261331015</v>
      </c>
      <c r="B15" s="3" t="s">
        <v>60</v>
      </c>
      <c r="C15" s="4" t="s">
        <v>31</v>
      </c>
      <c r="D15" s="4" t="s">
        <v>32</v>
      </c>
      <c r="F15" s="4" t="s">
        <v>61</v>
      </c>
      <c r="I15" s="4" t="s">
        <v>25</v>
      </c>
      <c r="K15" s="4">
        <v>36.4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44728.329213738427</v>
      </c>
      <c r="B16" s="3" t="s">
        <v>60</v>
      </c>
      <c r="C16" s="4" t="s">
        <v>22</v>
      </c>
      <c r="G16" s="4" t="s">
        <v>62</v>
      </c>
      <c r="H16" s="4" t="s">
        <v>63</v>
      </c>
      <c r="I16" s="4" t="s">
        <v>25</v>
      </c>
      <c r="K16" s="4">
        <v>36.4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44728.335266851849</v>
      </c>
      <c r="B17" s="3" t="s">
        <v>97</v>
      </c>
      <c r="C17" s="4" t="s">
        <v>22</v>
      </c>
      <c r="G17" s="4" t="s">
        <v>98</v>
      </c>
      <c r="H17" s="4" t="s">
        <v>99</v>
      </c>
      <c r="I17" s="4" t="s">
        <v>25</v>
      </c>
      <c r="K17" s="4">
        <v>36.5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44728.335889618058</v>
      </c>
      <c r="B18" s="4" t="s">
        <v>90</v>
      </c>
      <c r="C18" s="4" t="s">
        <v>22</v>
      </c>
      <c r="G18" s="4" t="s">
        <v>91</v>
      </c>
      <c r="H18" s="4" t="s">
        <v>92</v>
      </c>
      <c r="I18" s="4" t="s">
        <v>25</v>
      </c>
      <c r="K18" s="4">
        <v>36.5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29</v>
      </c>
      <c r="R18" s="4" t="s">
        <v>93</v>
      </c>
      <c r="S18" s="4" t="s">
        <v>28</v>
      </c>
      <c r="T18" s="4" t="s">
        <v>28</v>
      </c>
      <c r="U18" s="4" t="s">
        <v>72</v>
      </c>
      <c r="V18" s="4" t="s">
        <v>29</v>
      </c>
    </row>
    <row r="19" spans="1:22">
      <c r="A19" s="2">
        <v>44728.337351944443</v>
      </c>
      <c r="B19" s="3" t="s">
        <v>74</v>
      </c>
      <c r="C19" s="4" t="s">
        <v>22</v>
      </c>
      <c r="G19" s="4" t="s">
        <v>160</v>
      </c>
      <c r="H19" s="4" t="s">
        <v>76</v>
      </c>
      <c r="I19" s="4" t="s">
        <v>53</v>
      </c>
      <c r="J19" s="4" t="s">
        <v>27</v>
      </c>
      <c r="K19" s="4">
        <v>36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49</v>
      </c>
      <c r="V19" s="4" t="s">
        <v>29</v>
      </c>
    </row>
    <row r="20" spans="1:22">
      <c r="A20" s="2">
        <v>44728.337687118052</v>
      </c>
      <c r="B20" s="3" t="s">
        <v>40</v>
      </c>
      <c r="C20" s="4" t="s">
        <v>22</v>
      </c>
      <c r="G20" s="4" t="s">
        <v>148</v>
      </c>
      <c r="H20" s="4" t="s">
        <v>149</v>
      </c>
      <c r="I20" s="4" t="s">
        <v>25</v>
      </c>
      <c r="K20" s="4">
        <v>36.5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44728.339370752314</v>
      </c>
      <c r="B21" s="3" t="s">
        <v>57</v>
      </c>
      <c r="C21" s="4" t="s">
        <v>22</v>
      </c>
      <c r="G21" s="4" t="s">
        <v>58</v>
      </c>
      <c r="H21" s="4" t="s">
        <v>59</v>
      </c>
      <c r="I21" s="4" t="s">
        <v>53</v>
      </c>
      <c r="J21" s="4" t="s">
        <v>27</v>
      </c>
      <c r="K21" s="4">
        <v>36.1</v>
      </c>
      <c r="L21" s="4">
        <v>20</v>
      </c>
      <c r="M21" s="4" t="s">
        <v>161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38</v>
      </c>
      <c r="U21" s="4" t="s">
        <v>49</v>
      </c>
      <c r="V21" s="4" t="s">
        <v>29</v>
      </c>
    </row>
    <row r="22" spans="1:22">
      <c r="A22" s="2">
        <v>44728.368486689811</v>
      </c>
      <c r="B22" s="3" t="s">
        <v>124</v>
      </c>
      <c r="C22" s="4" t="s">
        <v>31</v>
      </c>
      <c r="D22" s="4" t="s">
        <v>32</v>
      </c>
      <c r="F22" s="4" t="s">
        <v>125</v>
      </c>
      <c r="I22" s="4" t="s">
        <v>25</v>
      </c>
      <c r="K22" s="4">
        <v>36.6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44728.371090173612</v>
      </c>
      <c r="B23" s="3" t="s">
        <v>86</v>
      </c>
      <c r="C23" s="4" t="s">
        <v>31</v>
      </c>
      <c r="D23" s="4" t="s">
        <v>55</v>
      </c>
      <c r="E23" s="4" t="s">
        <v>87</v>
      </c>
      <c r="I23" s="4" t="s">
        <v>53</v>
      </c>
      <c r="J23" s="4" t="s">
        <v>27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44728.377191458334</v>
      </c>
      <c r="B24" s="3" t="s">
        <v>46</v>
      </c>
      <c r="C24" s="4" t="s">
        <v>22</v>
      </c>
      <c r="G24" s="4" t="s">
        <v>47</v>
      </c>
      <c r="H24" s="4" t="s">
        <v>48</v>
      </c>
      <c r="I24" s="4" t="s">
        <v>25</v>
      </c>
      <c r="K24" s="4">
        <v>36.4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49</v>
      </c>
      <c r="V24" s="4" t="s">
        <v>29</v>
      </c>
    </row>
    <row r="25" spans="1:22">
      <c r="A25" s="2">
        <v>44728.424392465276</v>
      </c>
      <c r="B25" s="3" t="s">
        <v>77</v>
      </c>
      <c r="C25" s="4" t="s">
        <v>31</v>
      </c>
      <c r="D25" s="4" t="s">
        <v>32</v>
      </c>
      <c r="F25" s="4" t="s">
        <v>78</v>
      </c>
      <c r="I25" s="4" t="s">
        <v>25</v>
      </c>
      <c r="K25" s="4">
        <v>36.1</v>
      </c>
      <c r="L25" s="4">
        <v>19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44728.437979884256</v>
      </c>
      <c r="B26" s="3" t="s">
        <v>127</v>
      </c>
      <c r="C26" s="4" t="s">
        <v>22</v>
      </c>
      <c r="G26" s="4" t="s">
        <v>128</v>
      </c>
      <c r="H26" s="4" t="s">
        <v>129</v>
      </c>
      <c r="I26" s="4" t="s">
        <v>53</v>
      </c>
      <c r="J26" s="4" t="s">
        <v>27</v>
      </c>
      <c r="K26" s="4">
        <v>36.4</v>
      </c>
      <c r="L26" s="4">
        <v>28</v>
      </c>
      <c r="M26" s="4" t="s">
        <v>26</v>
      </c>
      <c r="N26" s="4" t="s">
        <v>27</v>
      </c>
      <c r="O26" s="4" t="s">
        <v>27</v>
      </c>
      <c r="Q26" s="4" t="s">
        <v>36</v>
      </c>
      <c r="S26" s="4" t="s">
        <v>28</v>
      </c>
      <c r="T26" s="4" t="s">
        <v>28</v>
      </c>
      <c r="U26" s="4" t="s">
        <v>130</v>
      </c>
      <c r="V26" s="4" t="s">
        <v>29</v>
      </c>
    </row>
    <row r="27" spans="1:22">
      <c r="A27" s="2">
        <v>44728.532835300924</v>
      </c>
      <c r="B27" s="3" t="s">
        <v>73</v>
      </c>
      <c r="C27" s="4" t="s">
        <v>31</v>
      </c>
      <c r="D27" s="4" t="s">
        <v>55</v>
      </c>
      <c r="E27" s="4">
        <v>505</v>
      </c>
      <c r="I27" s="4" t="s">
        <v>25</v>
      </c>
      <c r="K27" s="4">
        <v>36.299999999999997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36</v>
      </c>
      <c r="S27" s="4" t="s">
        <v>28</v>
      </c>
      <c r="T27" s="4" t="s">
        <v>28</v>
      </c>
      <c r="U27" s="4" t="s">
        <v>72</v>
      </c>
      <c r="V27" s="4" t="s">
        <v>29</v>
      </c>
    </row>
    <row r="28" spans="1:22">
      <c r="A28" s="2">
        <v>44728.661360925922</v>
      </c>
      <c r="B28" s="3" t="s">
        <v>100</v>
      </c>
      <c r="C28" s="4" t="s">
        <v>22</v>
      </c>
      <c r="G28" s="4" t="s">
        <v>101</v>
      </c>
      <c r="H28" s="4" t="s">
        <v>102</v>
      </c>
      <c r="I28" s="4" t="s">
        <v>53</v>
      </c>
      <c r="J28" s="4" t="s">
        <v>27</v>
      </c>
      <c r="K28" s="4">
        <v>36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103</v>
      </c>
      <c r="V28" s="4" t="s">
        <v>29</v>
      </c>
    </row>
    <row r="29" spans="1:22">
      <c r="A29" s="2">
        <v>44728.692515324074</v>
      </c>
      <c r="B29" s="3" t="s">
        <v>104</v>
      </c>
      <c r="C29" s="4" t="s">
        <v>22</v>
      </c>
      <c r="G29" s="4" t="s">
        <v>105</v>
      </c>
      <c r="H29" s="4" t="s">
        <v>106</v>
      </c>
      <c r="I29" s="4" t="s">
        <v>25</v>
      </c>
      <c r="K29" s="4">
        <v>36.200000000000003</v>
      </c>
      <c r="L29" s="4">
        <v>24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>
      <c r="A30" s="2">
        <v>44728.79415913194</v>
      </c>
      <c r="B30" s="3" t="s">
        <v>83</v>
      </c>
      <c r="C30" s="4" t="s">
        <v>31</v>
      </c>
      <c r="D30" s="4" t="s">
        <v>32</v>
      </c>
      <c r="F30" s="4" t="s">
        <v>84</v>
      </c>
      <c r="I30" s="4" t="s">
        <v>53</v>
      </c>
      <c r="J30" s="4" t="s">
        <v>27</v>
      </c>
      <c r="K30" s="4">
        <v>36.200000000000003</v>
      </c>
      <c r="L30" s="4">
        <v>30</v>
      </c>
      <c r="M30" s="4" t="s">
        <v>26</v>
      </c>
      <c r="N30" s="4" t="s">
        <v>27</v>
      </c>
      <c r="O30" s="4" t="s">
        <v>27</v>
      </c>
      <c r="Q30" s="4" t="s">
        <v>36</v>
      </c>
      <c r="S30" s="4" t="s">
        <v>28</v>
      </c>
      <c r="T30" s="4" t="s">
        <v>28</v>
      </c>
      <c r="U30" s="4" t="s">
        <v>85</v>
      </c>
      <c r="V30" s="4" t="s">
        <v>29</v>
      </c>
    </row>
    <row r="31" spans="1:22">
      <c r="A31" s="2">
        <v>44728.796409050927</v>
      </c>
      <c r="B31" s="3" t="s">
        <v>83</v>
      </c>
      <c r="C31" s="4" t="s">
        <v>31</v>
      </c>
      <c r="D31" s="4" t="s">
        <v>32</v>
      </c>
      <c r="F31" s="4" t="s">
        <v>84</v>
      </c>
      <c r="I31" s="4" t="s">
        <v>53</v>
      </c>
      <c r="J31" s="4" t="s">
        <v>27</v>
      </c>
      <c r="K31" s="4">
        <v>36.200000000000003</v>
      </c>
      <c r="L31" s="4">
        <v>30</v>
      </c>
      <c r="M31" s="4" t="s">
        <v>26</v>
      </c>
      <c r="N31" s="4" t="s">
        <v>27</v>
      </c>
      <c r="O31" s="4" t="s">
        <v>27</v>
      </c>
      <c r="Q31" s="4" t="s">
        <v>36</v>
      </c>
      <c r="S31" s="4" t="s">
        <v>28</v>
      </c>
      <c r="T31" s="4" t="s">
        <v>28</v>
      </c>
      <c r="U31" s="4" t="s">
        <v>85</v>
      </c>
      <c r="V31" s="4" t="s">
        <v>29</v>
      </c>
    </row>
    <row r="32" spans="1:22">
      <c r="A32" s="2">
        <v>44728.810050034721</v>
      </c>
      <c r="B32" s="3" t="s">
        <v>107</v>
      </c>
      <c r="C32" s="4" t="s">
        <v>31</v>
      </c>
      <c r="D32" s="4" t="s">
        <v>32</v>
      </c>
      <c r="F32" s="4" t="s">
        <v>108</v>
      </c>
      <c r="I32" s="4" t="s">
        <v>25</v>
      </c>
      <c r="K32" s="4">
        <v>35.9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36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>
      <c r="A33" s="2">
        <v>44728.818899432867</v>
      </c>
      <c r="B33" s="3" t="s">
        <v>112</v>
      </c>
      <c r="C33" s="4" t="s">
        <v>31</v>
      </c>
      <c r="D33" s="4" t="s">
        <v>55</v>
      </c>
      <c r="E33" s="4">
        <v>247</v>
      </c>
      <c r="I33" s="4" t="s">
        <v>53</v>
      </c>
      <c r="J33" s="4" t="s">
        <v>27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49</v>
      </c>
      <c r="V33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44729.225532395838</v>
      </c>
      <c r="B2" s="3" t="s">
        <v>107</v>
      </c>
      <c r="C2" s="4" t="s">
        <v>31</v>
      </c>
      <c r="D2" s="4" t="s">
        <v>32</v>
      </c>
      <c r="F2" s="4" t="s">
        <v>108</v>
      </c>
      <c r="I2" s="4" t="s">
        <v>25</v>
      </c>
      <c r="K2" s="4">
        <v>36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36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44729.248260879627</v>
      </c>
      <c r="B3" s="3" t="s">
        <v>79</v>
      </c>
      <c r="C3" s="4" t="s">
        <v>31</v>
      </c>
      <c r="D3" s="4" t="s">
        <v>32</v>
      </c>
      <c r="F3" s="4" t="s">
        <v>80</v>
      </c>
      <c r="I3" s="4" t="s">
        <v>25</v>
      </c>
      <c r="K3" s="4">
        <v>36.200000000000003</v>
      </c>
      <c r="L3" s="4">
        <v>39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44729.260876886576</v>
      </c>
      <c r="B4" s="4" t="s">
        <v>162</v>
      </c>
      <c r="C4" s="4" t="s">
        <v>31</v>
      </c>
      <c r="D4" s="4" t="s">
        <v>32</v>
      </c>
      <c r="F4" s="4" t="s">
        <v>44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45</v>
      </c>
      <c r="T4" s="4" t="s">
        <v>28</v>
      </c>
      <c r="U4" s="4" t="s">
        <v>28</v>
      </c>
      <c r="V4" s="4" t="s">
        <v>29</v>
      </c>
    </row>
    <row r="5" spans="1:22">
      <c r="A5" s="2">
        <v>44729.299187766199</v>
      </c>
      <c r="B5" s="3" t="s">
        <v>94</v>
      </c>
      <c r="C5" s="4" t="s">
        <v>22</v>
      </c>
      <c r="G5" s="4" t="s">
        <v>95</v>
      </c>
      <c r="H5" s="4" t="s">
        <v>96</v>
      </c>
      <c r="I5" s="4" t="s">
        <v>25</v>
      </c>
      <c r="K5" s="4">
        <v>36.299999999999997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36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44729.3003622338</v>
      </c>
      <c r="B6" s="3" t="s">
        <v>112</v>
      </c>
      <c r="C6" s="4" t="s">
        <v>31</v>
      </c>
      <c r="D6" s="4" t="s">
        <v>55</v>
      </c>
      <c r="E6" s="4">
        <v>247</v>
      </c>
      <c r="I6" s="4" t="s">
        <v>53</v>
      </c>
      <c r="J6" s="4" t="s">
        <v>27</v>
      </c>
      <c r="K6" s="4">
        <v>36.200000000000003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49</v>
      </c>
      <c r="V6" s="4" t="s">
        <v>29</v>
      </c>
    </row>
    <row r="7" spans="1:22">
      <c r="A7" s="2">
        <v>44729.306403680559</v>
      </c>
      <c r="B7" s="4">
        <v>9672143222</v>
      </c>
      <c r="C7" s="4" t="s">
        <v>22</v>
      </c>
      <c r="G7" s="4" t="s">
        <v>70</v>
      </c>
      <c r="H7" s="4" t="s">
        <v>71</v>
      </c>
      <c r="I7" s="4" t="s">
        <v>25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72</v>
      </c>
      <c r="V7" s="4" t="s">
        <v>29</v>
      </c>
    </row>
    <row r="8" spans="1:22">
      <c r="A8" s="2">
        <v>44729.314707662037</v>
      </c>
      <c r="B8" s="3" t="s">
        <v>30</v>
      </c>
      <c r="C8" s="4" t="s">
        <v>31</v>
      </c>
      <c r="D8" s="4" t="s">
        <v>32</v>
      </c>
      <c r="F8" s="4" t="s">
        <v>33</v>
      </c>
      <c r="I8" s="4" t="s">
        <v>25</v>
      </c>
      <c r="K8" s="4">
        <v>36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44729.320272592595</v>
      </c>
      <c r="B9" s="3" t="s">
        <v>88</v>
      </c>
      <c r="C9" s="4" t="s">
        <v>31</v>
      </c>
      <c r="D9" s="4" t="s">
        <v>32</v>
      </c>
      <c r="F9" s="4" t="s">
        <v>89</v>
      </c>
      <c r="I9" s="4" t="s">
        <v>53</v>
      </c>
      <c r="J9" s="4" t="s">
        <v>27</v>
      </c>
      <c r="K9" s="4">
        <v>36.1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44729.320352893519</v>
      </c>
      <c r="B10" s="3" t="s">
        <v>97</v>
      </c>
      <c r="C10" s="4" t="s">
        <v>22</v>
      </c>
      <c r="G10" s="4" t="s">
        <v>98</v>
      </c>
      <c r="H10" s="4" t="s">
        <v>99</v>
      </c>
      <c r="I10" s="4" t="s">
        <v>25</v>
      </c>
      <c r="K10" s="4">
        <v>36.4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44729.322737025461</v>
      </c>
      <c r="B11" s="3" t="s">
        <v>124</v>
      </c>
      <c r="C11" s="4" t="s">
        <v>31</v>
      </c>
      <c r="D11" s="4" t="s">
        <v>32</v>
      </c>
      <c r="F11" s="4" t="s">
        <v>125</v>
      </c>
      <c r="I11" s="4" t="s">
        <v>25</v>
      </c>
      <c r="K11" s="4">
        <v>36.6</v>
      </c>
      <c r="L11" s="4">
        <v>19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44729.33277202546</v>
      </c>
      <c r="B12" s="3" t="s">
        <v>40</v>
      </c>
      <c r="C12" s="4" t="s">
        <v>22</v>
      </c>
      <c r="G12" s="4" t="s">
        <v>148</v>
      </c>
      <c r="H12" s="4" t="s">
        <v>149</v>
      </c>
      <c r="I12" s="4" t="s">
        <v>25</v>
      </c>
      <c r="K12" s="4">
        <v>36.5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44729.332851585648</v>
      </c>
      <c r="B13" s="3" t="s">
        <v>155</v>
      </c>
      <c r="C13" s="4" t="s">
        <v>22</v>
      </c>
      <c r="G13" s="4" t="s">
        <v>156</v>
      </c>
      <c r="H13" s="4" t="s">
        <v>157</v>
      </c>
      <c r="I13" s="4" t="s">
        <v>25</v>
      </c>
      <c r="K13" s="4">
        <v>36.200000000000003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36</v>
      </c>
      <c r="S13" s="4" t="s">
        <v>28</v>
      </c>
      <c r="T13" s="4" t="s">
        <v>28</v>
      </c>
      <c r="U13" s="4" t="s">
        <v>158</v>
      </c>
      <c r="V13" s="4" t="s">
        <v>29</v>
      </c>
    </row>
    <row r="14" spans="1:22">
      <c r="A14" s="2">
        <v>44729.333058668984</v>
      </c>
      <c r="B14" s="3" t="s">
        <v>73</v>
      </c>
      <c r="C14" s="4" t="s">
        <v>31</v>
      </c>
      <c r="D14" s="4" t="s">
        <v>55</v>
      </c>
      <c r="E14" s="4">
        <v>505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36</v>
      </c>
      <c r="S14" s="4" t="s">
        <v>28</v>
      </c>
      <c r="T14" s="4" t="s">
        <v>28</v>
      </c>
      <c r="U14" s="4" t="s">
        <v>72</v>
      </c>
      <c r="V14" s="4" t="s">
        <v>29</v>
      </c>
    </row>
    <row r="15" spans="1:22">
      <c r="A15" s="2">
        <v>44729.333212962963</v>
      </c>
      <c r="B15" s="3" t="s">
        <v>50</v>
      </c>
      <c r="C15" s="4" t="s">
        <v>22</v>
      </c>
      <c r="G15" s="4" t="s">
        <v>51</v>
      </c>
      <c r="H15" s="4" t="s">
        <v>52</v>
      </c>
      <c r="I15" s="4" t="s">
        <v>53</v>
      </c>
      <c r="J15" s="4" t="s">
        <v>27</v>
      </c>
      <c r="K15" s="4">
        <v>36.5</v>
      </c>
      <c r="L15" s="4">
        <v>32</v>
      </c>
      <c r="M15" s="4" t="s">
        <v>26</v>
      </c>
      <c r="N15" s="4" t="s">
        <v>27</v>
      </c>
      <c r="O15" s="4" t="s">
        <v>27</v>
      </c>
      <c r="Q15" s="4" t="s">
        <v>36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44729.334366840281</v>
      </c>
      <c r="B16" s="4">
        <v>9484251206</v>
      </c>
      <c r="C16" s="4" t="s">
        <v>22</v>
      </c>
      <c r="G16" s="4" t="s">
        <v>163</v>
      </c>
      <c r="H16" s="4" t="s">
        <v>164</v>
      </c>
      <c r="I16" s="4" t="s">
        <v>25</v>
      </c>
      <c r="K16" s="4">
        <v>36.1</v>
      </c>
      <c r="L16" s="4">
        <v>85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44729.339407256943</v>
      </c>
      <c r="B17" s="3" t="s">
        <v>74</v>
      </c>
      <c r="C17" s="4" t="s">
        <v>22</v>
      </c>
      <c r="G17" s="4" t="s">
        <v>145</v>
      </c>
      <c r="H17" s="4" t="s">
        <v>146</v>
      </c>
      <c r="I17" s="4" t="s">
        <v>53</v>
      </c>
      <c r="J17" s="4" t="s">
        <v>27</v>
      </c>
      <c r="K17" s="4">
        <v>36</v>
      </c>
      <c r="L17" s="4">
        <v>38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49</v>
      </c>
      <c r="V17" s="4" t="s">
        <v>29</v>
      </c>
    </row>
    <row r="18" spans="1:22">
      <c r="A18" s="2">
        <v>44729.345101944447</v>
      </c>
      <c r="B18" s="3" t="s">
        <v>152</v>
      </c>
      <c r="C18" s="4" t="s">
        <v>31</v>
      </c>
      <c r="D18" s="4" t="s">
        <v>32</v>
      </c>
      <c r="F18" s="4" t="s">
        <v>153</v>
      </c>
      <c r="I18" s="4" t="s">
        <v>25</v>
      </c>
      <c r="K18" s="4">
        <v>36.4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85</v>
      </c>
      <c r="V18" s="4" t="s">
        <v>29</v>
      </c>
    </row>
    <row r="19" spans="1:22">
      <c r="A19" s="2">
        <v>44729.351997314814</v>
      </c>
      <c r="B19" s="3" t="s">
        <v>118</v>
      </c>
      <c r="C19" s="4" t="s">
        <v>31</v>
      </c>
      <c r="D19" s="4" t="s">
        <v>55</v>
      </c>
      <c r="E19" s="4">
        <v>480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36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44729.353932511571</v>
      </c>
      <c r="B20" s="3" t="s">
        <v>46</v>
      </c>
      <c r="C20" s="4" t="s">
        <v>22</v>
      </c>
      <c r="G20" s="4" t="s">
        <v>47</v>
      </c>
      <c r="H20" s="4" t="s">
        <v>48</v>
      </c>
      <c r="I20" s="4" t="s">
        <v>25</v>
      </c>
      <c r="K20" s="4">
        <v>36.418999999999997</v>
      </c>
      <c r="L20" s="4">
        <v>19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49</v>
      </c>
      <c r="V20" s="4" t="s">
        <v>29</v>
      </c>
    </row>
    <row r="21" spans="1:22">
      <c r="A21" s="2">
        <v>44729.354620590282</v>
      </c>
      <c r="B21" s="3" t="s">
        <v>83</v>
      </c>
      <c r="C21" s="4" t="s">
        <v>31</v>
      </c>
      <c r="D21" s="4" t="s">
        <v>32</v>
      </c>
      <c r="F21" s="4" t="s">
        <v>84</v>
      </c>
      <c r="I21" s="4" t="s">
        <v>53</v>
      </c>
      <c r="J21" s="4" t="s">
        <v>27</v>
      </c>
      <c r="K21" s="4">
        <v>36.200000000000003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36</v>
      </c>
      <c r="S21" s="4" t="s">
        <v>28</v>
      </c>
      <c r="T21" s="4" t="s">
        <v>28</v>
      </c>
      <c r="U21" s="4" t="s">
        <v>85</v>
      </c>
      <c r="V21" s="4" t="s">
        <v>29</v>
      </c>
    </row>
    <row r="22" spans="1:22">
      <c r="A22" s="2">
        <v>44729.397030972221</v>
      </c>
      <c r="B22" s="3" t="s">
        <v>126</v>
      </c>
      <c r="C22" s="4" t="s">
        <v>31</v>
      </c>
      <c r="D22" s="4" t="s">
        <v>55</v>
      </c>
      <c r="E22" s="4">
        <v>571</v>
      </c>
      <c r="I22" s="4" t="s">
        <v>53</v>
      </c>
      <c r="J22" s="4" t="s">
        <v>27</v>
      </c>
      <c r="K22" s="4">
        <v>36.4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44729.489319699074</v>
      </c>
      <c r="B23" s="3" t="s">
        <v>100</v>
      </c>
      <c r="C23" s="4" t="s">
        <v>22</v>
      </c>
      <c r="G23" s="4" t="s">
        <v>101</v>
      </c>
      <c r="H23" s="4" t="s">
        <v>102</v>
      </c>
      <c r="I23" s="4" t="s">
        <v>53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103</v>
      </c>
      <c r="V23" s="4" t="s">
        <v>29</v>
      </c>
    </row>
    <row r="24" spans="1:22">
      <c r="A24" s="2">
        <v>44729.521259120374</v>
      </c>
      <c r="B24" s="3" t="s">
        <v>127</v>
      </c>
      <c r="C24" s="4" t="s">
        <v>22</v>
      </c>
      <c r="G24" s="4" t="s">
        <v>128</v>
      </c>
      <c r="H24" s="4" t="s">
        <v>129</v>
      </c>
      <c r="I24" s="4" t="s">
        <v>53</v>
      </c>
      <c r="J24" s="4" t="s">
        <v>27</v>
      </c>
      <c r="K24" s="4">
        <v>36.4</v>
      </c>
      <c r="L24" s="4">
        <v>28</v>
      </c>
      <c r="M24" s="4" t="s">
        <v>26</v>
      </c>
      <c r="N24" s="4" t="s">
        <v>27</v>
      </c>
      <c r="O24" s="4" t="s">
        <v>27</v>
      </c>
      <c r="Q24" s="4" t="s">
        <v>36</v>
      </c>
      <c r="S24" s="4" t="s">
        <v>28</v>
      </c>
      <c r="T24" s="4" t="s">
        <v>28</v>
      </c>
      <c r="U24" s="4" t="s">
        <v>130</v>
      </c>
      <c r="V24" s="4" t="s">
        <v>29</v>
      </c>
    </row>
    <row r="25" spans="1:22">
      <c r="A25" s="2">
        <v>44729.57966314815</v>
      </c>
      <c r="B25" s="3" t="s">
        <v>104</v>
      </c>
      <c r="C25" s="4" t="s">
        <v>22</v>
      </c>
      <c r="G25" s="4" t="s">
        <v>105</v>
      </c>
      <c r="H25" s="4" t="s">
        <v>106</v>
      </c>
      <c r="I25" s="4" t="s">
        <v>25</v>
      </c>
      <c r="K25" s="4">
        <v>36.200000000000003</v>
      </c>
      <c r="L25" s="4">
        <v>24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44729.684703287036</v>
      </c>
      <c r="B26" s="3" t="s">
        <v>77</v>
      </c>
      <c r="C26" s="4" t="s">
        <v>31</v>
      </c>
      <c r="D26" s="4" t="s">
        <v>32</v>
      </c>
      <c r="F26" s="4" t="s">
        <v>78</v>
      </c>
      <c r="I26" s="4" t="s">
        <v>25</v>
      </c>
      <c r="K26" s="4">
        <v>36.1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44730.446423553236</v>
      </c>
      <c r="B2" s="3" t="s">
        <v>100</v>
      </c>
      <c r="C2" s="4" t="s">
        <v>22</v>
      </c>
      <c r="G2" s="4" t="s">
        <v>101</v>
      </c>
      <c r="H2" s="4" t="s">
        <v>102</v>
      </c>
      <c r="I2" s="4" t="s">
        <v>53</v>
      </c>
      <c r="J2" s="4" t="s">
        <v>27</v>
      </c>
      <c r="K2" s="4">
        <v>36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103</v>
      </c>
      <c r="V2" s="4" t="s">
        <v>29</v>
      </c>
    </row>
    <row r="3" spans="1:22">
      <c r="A3" s="2">
        <v>44730.452917407412</v>
      </c>
      <c r="B3" s="3" t="s">
        <v>34</v>
      </c>
      <c r="C3" s="4" t="s">
        <v>31</v>
      </c>
      <c r="D3" s="4" t="s">
        <v>32</v>
      </c>
      <c r="F3" s="4" t="s">
        <v>35</v>
      </c>
      <c r="I3" s="4" t="s">
        <v>25</v>
      </c>
      <c r="K3" s="4">
        <v>36.200000000000003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36</v>
      </c>
      <c r="S3" s="4" t="s">
        <v>28</v>
      </c>
      <c r="T3" s="4" t="s">
        <v>38</v>
      </c>
      <c r="U3" s="4" t="s">
        <v>117</v>
      </c>
      <c r="V3" s="4" t="s">
        <v>29</v>
      </c>
    </row>
    <row r="4" spans="1:22">
      <c r="A4" s="2">
        <v>44730.467898229166</v>
      </c>
      <c r="B4" s="3" t="s">
        <v>79</v>
      </c>
      <c r="C4" s="4" t="s">
        <v>31</v>
      </c>
      <c r="D4" s="4" t="s">
        <v>32</v>
      </c>
      <c r="F4" s="4" t="s">
        <v>80</v>
      </c>
      <c r="I4" s="4" t="s">
        <v>25</v>
      </c>
      <c r="K4" s="4">
        <v>36.299999999999997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44730.470586875002</v>
      </c>
      <c r="B5" s="3" t="s">
        <v>94</v>
      </c>
      <c r="C5" s="4" t="s">
        <v>22</v>
      </c>
      <c r="G5" s="4" t="s">
        <v>95</v>
      </c>
      <c r="H5" s="4" t="s">
        <v>96</v>
      </c>
      <c r="I5" s="4" t="s">
        <v>25</v>
      </c>
      <c r="K5" s="4">
        <v>36.299999999999997</v>
      </c>
      <c r="L5" s="4">
        <v>12</v>
      </c>
      <c r="M5" s="4" t="s">
        <v>26</v>
      </c>
      <c r="N5" s="4" t="s">
        <v>27</v>
      </c>
      <c r="O5" s="4" t="s">
        <v>27</v>
      </c>
      <c r="Q5" s="4" t="s">
        <v>36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44730.470950983799</v>
      </c>
      <c r="B6" s="3" t="s">
        <v>73</v>
      </c>
      <c r="C6" s="4" t="s">
        <v>31</v>
      </c>
      <c r="D6" s="4" t="s">
        <v>55</v>
      </c>
      <c r="E6" s="4">
        <v>505</v>
      </c>
      <c r="I6" s="4" t="s">
        <v>25</v>
      </c>
      <c r="K6" s="4">
        <v>36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36</v>
      </c>
      <c r="S6" s="4" t="s">
        <v>28</v>
      </c>
      <c r="T6" s="4" t="s">
        <v>38</v>
      </c>
      <c r="U6" s="4" t="s">
        <v>72</v>
      </c>
      <c r="V6" s="4" t="s">
        <v>29</v>
      </c>
    </row>
    <row r="7" spans="1:22">
      <c r="A7" s="2">
        <v>44730.473843657412</v>
      </c>
      <c r="B7" s="3" t="s">
        <v>118</v>
      </c>
      <c r="C7" s="4" t="s">
        <v>31</v>
      </c>
      <c r="D7" s="4" t="s">
        <v>55</v>
      </c>
      <c r="E7" s="4">
        <v>480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36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44730.478896840279</v>
      </c>
      <c r="B8" s="3" t="s">
        <v>81</v>
      </c>
      <c r="C8" s="4" t="s">
        <v>31</v>
      </c>
      <c r="D8" s="4" t="s">
        <v>32</v>
      </c>
      <c r="F8" s="4" t="s">
        <v>82</v>
      </c>
      <c r="I8" s="4" t="s">
        <v>25</v>
      </c>
      <c r="K8" s="4">
        <v>36.4</v>
      </c>
      <c r="L8" s="4">
        <v>17</v>
      </c>
      <c r="M8" s="4" t="s">
        <v>26</v>
      </c>
      <c r="N8" s="4" t="s">
        <v>27</v>
      </c>
      <c r="O8" s="4" t="s">
        <v>27</v>
      </c>
      <c r="Q8" s="4" t="s">
        <v>36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44730.480493680559</v>
      </c>
      <c r="B9" s="4">
        <v>9672143222</v>
      </c>
      <c r="C9" s="4" t="s">
        <v>22</v>
      </c>
      <c r="G9" s="4" t="s">
        <v>70</v>
      </c>
      <c r="H9" s="4" t="s">
        <v>71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72</v>
      </c>
      <c r="V9" s="4" t="s">
        <v>29</v>
      </c>
    </row>
    <row r="10" spans="1:22">
      <c r="A10" s="2">
        <v>44730.482590057873</v>
      </c>
      <c r="B10" s="3" t="s">
        <v>86</v>
      </c>
      <c r="C10" s="4" t="s">
        <v>31</v>
      </c>
      <c r="D10" s="4" t="s">
        <v>55</v>
      </c>
      <c r="E10" s="4" t="s">
        <v>87</v>
      </c>
      <c r="I10" s="4" t="s">
        <v>53</v>
      </c>
      <c r="J10" s="4" t="s">
        <v>27</v>
      </c>
      <c r="K10" s="4">
        <v>36.299999999999997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44730.484930486113</v>
      </c>
      <c r="B11" s="3" t="s">
        <v>40</v>
      </c>
      <c r="C11" s="4" t="s">
        <v>22</v>
      </c>
      <c r="G11" s="4" t="s">
        <v>41</v>
      </c>
      <c r="H11" s="4" t="s">
        <v>42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44730.491903263886</v>
      </c>
      <c r="B12" s="3" t="s">
        <v>107</v>
      </c>
      <c r="C12" s="4" t="s">
        <v>31</v>
      </c>
      <c r="D12" s="4" t="s">
        <v>32</v>
      </c>
      <c r="F12" s="4" t="s">
        <v>108</v>
      </c>
      <c r="I12" s="4" t="s">
        <v>25</v>
      </c>
      <c r="K12" s="4">
        <v>36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36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44730.496259467589</v>
      </c>
      <c r="B13" s="3" t="s">
        <v>50</v>
      </c>
      <c r="C13" s="4" t="s">
        <v>22</v>
      </c>
      <c r="G13" s="4" t="s">
        <v>165</v>
      </c>
      <c r="H13" s="4" t="s">
        <v>52</v>
      </c>
      <c r="I13" s="4" t="s">
        <v>53</v>
      </c>
      <c r="J13" s="4" t="s">
        <v>27</v>
      </c>
      <c r="K13" s="4">
        <v>36.5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36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44730.560820625004</v>
      </c>
      <c r="B14" s="3" t="s">
        <v>127</v>
      </c>
      <c r="C14" s="4" t="s">
        <v>22</v>
      </c>
      <c r="G14" s="4" t="s">
        <v>128</v>
      </c>
      <c r="H14" s="4" t="s">
        <v>129</v>
      </c>
      <c r="I14" s="4" t="s">
        <v>53</v>
      </c>
      <c r="J14" s="4" t="s">
        <v>27</v>
      </c>
      <c r="K14" s="4">
        <v>36.5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36</v>
      </c>
      <c r="S14" s="4" t="s">
        <v>28</v>
      </c>
      <c r="T14" s="4" t="s">
        <v>28</v>
      </c>
      <c r="U14" s="4" t="s">
        <v>130</v>
      </c>
      <c r="V14" s="4" t="s">
        <v>29</v>
      </c>
    </row>
    <row r="15" spans="1:22">
      <c r="A15" s="2">
        <v>44730.576453472226</v>
      </c>
      <c r="B15" s="3" t="s">
        <v>83</v>
      </c>
      <c r="C15" s="4" t="s">
        <v>31</v>
      </c>
      <c r="D15" s="4" t="s">
        <v>32</v>
      </c>
      <c r="F15" s="4" t="s">
        <v>84</v>
      </c>
      <c r="I15" s="4" t="s">
        <v>53</v>
      </c>
      <c r="J15" s="4" t="s">
        <v>27</v>
      </c>
      <c r="K15" s="4">
        <v>36.299999999999997</v>
      </c>
      <c r="L15" s="4">
        <v>30</v>
      </c>
      <c r="M15" s="4" t="s">
        <v>26</v>
      </c>
      <c r="N15" s="4" t="s">
        <v>27</v>
      </c>
      <c r="O15" s="4" t="s">
        <v>27</v>
      </c>
      <c r="Q15" s="4" t="s">
        <v>36</v>
      </c>
      <c r="S15" s="4" t="s">
        <v>28</v>
      </c>
      <c r="T15" s="4" t="s">
        <v>28</v>
      </c>
      <c r="U15" s="4" t="s">
        <v>85</v>
      </c>
      <c r="V15" s="4" t="s">
        <v>29</v>
      </c>
    </row>
    <row r="16" spans="1:22">
      <c r="A16" s="2">
        <v>44730.627127233798</v>
      </c>
      <c r="B16" s="3" t="s">
        <v>46</v>
      </c>
      <c r="C16" s="4" t="s">
        <v>22</v>
      </c>
      <c r="G16" s="4" t="s">
        <v>47</v>
      </c>
      <c r="H16" s="4" t="s">
        <v>48</v>
      </c>
      <c r="I16" s="4" t="s">
        <v>25</v>
      </c>
      <c r="K16" s="4">
        <v>36.4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166</v>
      </c>
      <c r="V16" s="4" t="s">
        <v>29</v>
      </c>
    </row>
    <row r="17" spans="1:22">
      <c r="A17" s="2">
        <v>44730.666596087962</v>
      </c>
      <c r="B17" s="3" t="s">
        <v>60</v>
      </c>
      <c r="C17" s="4" t="s">
        <v>31</v>
      </c>
      <c r="D17" s="4" t="s">
        <v>32</v>
      </c>
      <c r="F17" s="4" t="s">
        <v>61</v>
      </c>
      <c r="I17" s="4" t="s">
        <v>25</v>
      </c>
      <c r="K17" s="4">
        <v>35.4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44730.667623865738</v>
      </c>
      <c r="B18" s="3" t="s">
        <v>60</v>
      </c>
      <c r="C18" s="4" t="s">
        <v>22</v>
      </c>
      <c r="G18" s="4" t="s">
        <v>62</v>
      </c>
      <c r="H18" s="4" t="s">
        <v>63</v>
      </c>
      <c r="I18" s="4" t="s">
        <v>25</v>
      </c>
      <c r="K18" s="4">
        <v>36.4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June 13</vt:lpstr>
      <vt:lpstr>June 14</vt:lpstr>
      <vt:lpstr>June 15</vt:lpstr>
      <vt:lpstr>June 16</vt:lpstr>
      <vt:lpstr>June 17</vt:lpstr>
      <vt:lpstr>June 18</vt:lpstr>
      <vt:lpstr>June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2022-06-29T05:47:52Z</dcterms:modified>
</cp:coreProperties>
</file>