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C2F2AAD1-E8F8-4DAA-9F55-0BF989BA5C5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ly 11" sheetId="1" r:id="rId4"/>
    <sheet name="July 12" sheetId="2" r:id="rId5"/>
    <sheet name="July 13" sheetId="3" r:id="rId6"/>
    <sheet name="July 14" sheetId="4" r:id="rId7"/>
    <sheet name="July 15" sheetId="5" r:id="rId8"/>
    <sheet name="July 16" sheetId="6" r:id="rId9"/>
    <sheet name="July 17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M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M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M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J37" i="10" s="1"/>
  <c r="I5" i="10"/>
  <c r="H5" i="10"/>
  <c r="G5" i="10"/>
  <c r="F5" i="10"/>
  <c r="M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37" i="10" s="1"/>
  <c r="J2" i="10"/>
  <c r="I2" i="10"/>
  <c r="H2" i="10"/>
  <c r="G2" i="10"/>
  <c r="G37" i="10" s="1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37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N36" i="9" s="1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5" i="9"/>
  <c r="N35" i="9"/>
  <c r="M33" i="9"/>
  <c r="N32" i="9"/>
  <c r="M31" i="9"/>
  <c r="N31" i="9"/>
  <c r="M29" i="9"/>
  <c r="N28" i="9"/>
  <c r="M27" i="9"/>
  <c r="N27" i="9"/>
  <c r="M25" i="9"/>
  <c r="N24" i="9"/>
  <c r="M23" i="9"/>
  <c r="N23" i="9"/>
  <c r="M21" i="9"/>
  <c r="N20" i="9"/>
  <c r="M19" i="9"/>
  <c r="N19" i="9"/>
  <c r="M17" i="9"/>
  <c r="N16" i="9"/>
  <c r="M15" i="9"/>
  <c r="N15" i="9"/>
  <c r="M13" i="9"/>
  <c r="N12" i="9"/>
  <c r="M11" i="9"/>
  <c r="N11" i="9"/>
  <c r="M9" i="9"/>
  <c r="N8" i="9"/>
  <c r="M7" i="9"/>
  <c r="N7" i="9"/>
  <c r="M5" i="9"/>
  <c r="M4" i="9"/>
  <c r="N4" i="9"/>
  <c r="M3" i="9"/>
  <c r="N3" i="9"/>
  <c r="M33" i="10" l="1"/>
  <c r="H37" i="10"/>
  <c r="L37" i="10"/>
  <c r="N4" i="10"/>
  <c r="N8" i="10"/>
  <c r="N12" i="10"/>
  <c r="N16" i="10"/>
  <c r="N20" i="10"/>
  <c r="N24" i="10"/>
  <c r="N28" i="10"/>
  <c r="N32" i="10"/>
  <c r="N36" i="10"/>
  <c r="I37" i="10"/>
  <c r="N3" i="10"/>
  <c r="M6" i="10"/>
  <c r="N7" i="10"/>
  <c r="M10" i="10"/>
  <c r="N11" i="10"/>
  <c r="M14" i="10"/>
  <c r="N15" i="10"/>
  <c r="M18" i="10"/>
  <c r="N19" i="10"/>
  <c r="M22" i="10"/>
  <c r="N23" i="10"/>
  <c r="M26" i="10"/>
  <c r="N27" i="10"/>
  <c r="M30" i="10"/>
  <c r="N31" i="10"/>
  <c r="M34" i="10"/>
  <c r="N35" i="10"/>
  <c r="N2" i="10"/>
  <c r="N6" i="10"/>
  <c r="N10" i="10"/>
  <c r="N14" i="10"/>
  <c r="N18" i="10"/>
  <c r="N22" i="10"/>
  <c r="N26" i="10"/>
  <c r="N30" i="10"/>
  <c r="N34" i="10"/>
  <c r="N9" i="10"/>
  <c r="N17" i="10"/>
  <c r="N21" i="10"/>
  <c r="N25" i="10"/>
  <c r="M3" i="10"/>
  <c r="M7" i="10"/>
  <c r="M11" i="10"/>
  <c r="M15" i="10"/>
  <c r="M19" i="10"/>
  <c r="M23" i="10"/>
  <c r="M27" i="10"/>
  <c r="M31" i="10"/>
  <c r="M35" i="10"/>
  <c r="M2" i="10"/>
  <c r="N5" i="10"/>
  <c r="N33" i="10"/>
  <c r="F37" i="10"/>
  <c r="M4" i="10"/>
  <c r="M8" i="10"/>
  <c r="M12" i="10"/>
  <c r="M16" i="10"/>
  <c r="M20" i="10"/>
  <c r="M24" i="10"/>
  <c r="M28" i="10"/>
  <c r="M32" i="10"/>
  <c r="M36" i="10"/>
  <c r="N13" i="10"/>
  <c r="N29" i="10"/>
  <c r="L37" i="9"/>
  <c r="J37" i="9"/>
  <c r="N18" i="9"/>
  <c r="N10" i="9"/>
  <c r="I37" i="9"/>
  <c r="N34" i="9"/>
  <c r="N26" i="9"/>
  <c r="H37" i="9"/>
  <c r="M34" i="9"/>
  <c r="M30" i="9"/>
  <c r="M26" i="9"/>
  <c r="M22" i="9"/>
  <c r="M18" i="9"/>
  <c r="M14" i="9"/>
  <c r="M10" i="9"/>
  <c r="M6" i="9"/>
  <c r="G37" i="9"/>
  <c r="N2" i="9"/>
  <c r="N6" i="9"/>
  <c r="N14" i="9"/>
  <c r="N22" i="9"/>
  <c r="N30" i="9"/>
  <c r="N21" i="9"/>
  <c r="N25" i="9"/>
  <c r="N33" i="9"/>
  <c r="F37" i="9"/>
  <c r="M2" i="9"/>
  <c r="N5" i="9"/>
  <c r="M8" i="9"/>
  <c r="M12" i="9"/>
  <c r="M16" i="9"/>
  <c r="M20" i="9"/>
  <c r="M24" i="9"/>
  <c r="M28" i="9"/>
  <c r="M32" i="9"/>
  <c r="M36" i="9"/>
  <c r="N9" i="9"/>
  <c r="N13" i="9"/>
  <c r="N17" i="9"/>
  <c r="N29" i="9"/>
  <c r="N37" i="10" l="1"/>
  <c r="N37" i="9"/>
</calcChain>
</file>

<file path=xl/sharedStrings.xml><?xml version="1.0" encoding="utf-8"?>
<sst xmlns="http://schemas.openxmlformats.org/spreadsheetml/2006/main" count="3220" uniqueCount="1482">
  <si>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</si>
  <si>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</si>
  <si>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</si>
  <si>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</si>
  <si>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</si>
  <si>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</si>
  <si>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</si>
  <si>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</si>
  <si>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</si>
  <si>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</si>
  <si>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 xml:space="preserve">Respiratory Rate 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</si>
  <si>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</si>
  <si>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</si>
  <si>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</si>
  <si>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</si>
  <si>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</si>
  <si>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</si>
  <si>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</si>
  <si>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</si>
  <si>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</si>
  <si>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</si>
  <si>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</si>
  <si>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</si>
  <si>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</si>
  <si>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</si>
  <si>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</si>
  <si>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</si>
  <si>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</si>
  <si>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</si>
  <si>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</si>
  <si>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09217954664</t>
  </si>
  <si>
    <t>Arsenio</t>
  </si>
  <si>
    <t>Bustillos</t>
  </si>
  <si>
    <t>09771171755</t>
  </si>
  <si>
    <t>Janzen</t>
  </si>
  <si>
    <t>Paro</t>
  </si>
  <si>
    <t>Female</t>
  </si>
  <si>
    <t>09669659664</t>
  </si>
  <si>
    <t>Razel</t>
  </si>
  <si>
    <t>Dagunan</t>
  </si>
  <si>
    <t>+639771649614</t>
  </si>
  <si>
    <t>ROLANDO</t>
  </si>
  <si>
    <t>GALVEZ</t>
  </si>
  <si>
    <t>Hospitals/Clinic</t>
  </si>
  <si>
    <t>Candelaria, Quezon</t>
  </si>
  <si>
    <t>09272408988</t>
  </si>
  <si>
    <t>Rolando</t>
  </si>
  <si>
    <t>Andaya</t>
  </si>
  <si>
    <t>09171276247</t>
  </si>
  <si>
    <t>Robert</t>
  </si>
  <si>
    <t>Dela Cruz</t>
  </si>
  <si>
    <t>+639154836812</t>
  </si>
  <si>
    <t>Input Employee Number</t>
  </si>
  <si>
    <t>Employee (Regular/Temporary)</t>
  </si>
  <si>
    <t>Neighbourhood Basketball courts</t>
  </si>
  <si>
    <t>Market (Supermarkets, Local "Palengke and Talipapa")</t>
  </si>
  <si>
    <t>Noveleta, Alabang</t>
  </si>
  <si>
    <t>09157849948</t>
  </si>
  <si>
    <t>n/a</t>
  </si>
  <si>
    <t>09661928196</t>
  </si>
  <si>
    <t>Jamel</t>
  </si>
  <si>
    <t>Ilagan</t>
  </si>
  <si>
    <t>+639236063958</t>
  </si>
  <si>
    <t>EDWIN</t>
  </si>
  <si>
    <t>JUNIO</t>
  </si>
  <si>
    <t>hbp</t>
  </si>
  <si>
    <t>San Pablo City</t>
  </si>
  <si>
    <t>09776243549</t>
  </si>
  <si>
    <t>pura, tarlac</t>
  </si>
  <si>
    <t>09166577854</t>
  </si>
  <si>
    <t xml:space="preserve">Claro </t>
  </si>
  <si>
    <t xml:space="preserve">Dajang </t>
  </si>
  <si>
    <t xml:space="preserve">Field office </t>
  </si>
  <si>
    <t>Tiaong, Quezon</t>
  </si>
  <si>
    <t>09562203730</t>
  </si>
  <si>
    <t>Nelson</t>
  </si>
  <si>
    <t>Sanchez</t>
  </si>
  <si>
    <t>San Pablo, Tiaong</t>
  </si>
  <si>
    <t>09561502933</t>
  </si>
  <si>
    <t>Markjoseph</t>
  </si>
  <si>
    <t>Lorica</t>
  </si>
  <si>
    <t>09173061703</t>
  </si>
  <si>
    <t>N/a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</si>
  <si>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</si>
  <si>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</si>
  <si>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</si>
  <si>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</si>
  <si>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</si>
  <si>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</si>
  <si>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1st booster</t>
  </si>
  <si>
    <t>AstraZeneca</t>
  </si>
  <si>
    <t>Pfizer</t>
  </si>
  <si>
    <t>Skip</t>
  </si>
  <si>
    <t>Yes, I am fully vaccinated</t>
  </si>
  <si>
    <t>Johnson and Johnson's Janssen</t>
  </si>
  <si>
    <t>Sinovac</t>
  </si>
  <si>
    <t>Moderna</t>
  </si>
  <si>
    <t>Oxford-AstraZeneca</t>
  </si>
  <si>
    <t>09120809962</t>
  </si>
  <si>
    <t>Arnold</t>
  </si>
  <si>
    <t>De Guzman</t>
  </si>
  <si>
    <t>09229117840</t>
  </si>
  <si>
    <t>Mylon</t>
  </si>
  <si>
    <t>Esguerra</t>
  </si>
  <si>
    <t>09926009692</t>
  </si>
  <si>
    <t xml:space="preserve">kETHEL FRENZ </t>
  </si>
  <si>
    <t>RADA</t>
  </si>
  <si>
    <t>09395564701</t>
  </si>
  <si>
    <t>Reniel</t>
  </si>
  <si>
    <t>Berida</t>
  </si>
  <si>
    <t>09554904916</t>
  </si>
  <si>
    <t xml:space="preserve">Joventino </t>
  </si>
  <si>
    <t xml:space="preserve">Quitalla </t>
  </si>
  <si>
    <t>09095003098</t>
  </si>
  <si>
    <t>Ronald</t>
  </si>
  <si>
    <t>Jariel</t>
  </si>
  <si>
    <t>Na</t>
  </si>
  <si>
    <t>09179822370</t>
  </si>
  <si>
    <t>Orlando</t>
  </si>
  <si>
    <t>Gulinao</t>
  </si>
  <si>
    <t>Pfizer-BioNTech</t>
  </si>
  <si>
    <t>09556743491</t>
  </si>
  <si>
    <t>Consultant</t>
  </si>
  <si>
    <t>C748</t>
  </si>
  <si>
    <t>Site</t>
  </si>
  <si>
    <t>09088601022</t>
  </si>
  <si>
    <t>Tolledo</t>
  </si>
  <si>
    <t>orlando</t>
  </si>
  <si>
    <t>gulinao</t>
  </si>
  <si>
    <t>09452172249</t>
  </si>
  <si>
    <t>Jay-Ann Marie</t>
  </si>
  <si>
    <t>Hechanova</t>
  </si>
  <si>
    <t>Restaurant (Dined-in)</t>
  </si>
  <si>
    <t>Calamba, Laguna; Sto Tomas, Batangas</t>
  </si>
  <si>
    <t>NA</t>
  </si>
  <si>
    <t xml:space="preserve">Nelson </t>
  </si>
  <si>
    <t>Dry cough</t>
  </si>
  <si>
    <t>Kethel Frenz</t>
  </si>
  <si>
    <t>Rada</t>
  </si>
  <si>
    <t>09282883558</t>
  </si>
  <si>
    <t>Angelique</t>
  </si>
  <si>
    <t>Marpuri</t>
  </si>
  <si>
    <t>Sore throat</t>
  </si>
  <si>
    <t>09972942438</t>
  </si>
  <si>
    <t xml:space="preserve">Mark Anthony </t>
  </si>
  <si>
    <t>Pelayo</t>
  </si>
  <si>
    <t>Antipolo City</t>
  </si>
  <si>
    <t>09216954664</t>
  </si>
  <si>
    <t xml:space="preserve">De Guzman </t>
  </si>
  <si>
    <t>SM San Pablo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</si>
  <si>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</si>
  <si>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</si>
  <si>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</si>
  <si>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</si>
  <si>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</si>
  <si>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</si>
  <si>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</si>
  <si>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</si>
  <si>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</si>
  <si>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</si>
  <si>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</si>
  <si>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</si>
  <si>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</si>
  <si>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</si>
  <si>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</si>
  <si>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</si>
  <si>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</si>
  <si>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</si>
  <si>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</si>
  <si>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</si>
  <si>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</si>
  <si>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</si>
  <si>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</si>
  <si>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</si>
  <si>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</si>
  <si>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</si>
  <si>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</si>
  <si>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</si>
  <si>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</si>
  <si>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</si>
  <si>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</si>
  <si>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</si>
  <si>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</si>
  <si>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</si>
  <si>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</si>
  <si>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</si>
  <si>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</si>
  <si>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</si>
  <si>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</si>
  <si>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</si>
  <si>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</si>
  <si>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</si>
  <si>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</si>
  <si>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</si>
  <si>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</si>
  <si>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</si>
  <si>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</si>
  <si>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</si>
  <si>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</si>
  <si>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</si>
  <si>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</si>
  <si>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</si>
  <si>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</si>
  <si>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</si>
  <si>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</si>
  <si>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</si>
  <si>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</si>
  <si>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</si>
  <si>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</si>
  <si>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</si>
  <si>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</si>
  <si>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</si>
  <si>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</si>
  <si>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</si>
  <si>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</si>
  <si>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</si>
  <si>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</si>
  <si>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</si>
  <si>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</si>
  <si>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</si>
  <si>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</si>
  <si>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</si>
  <si>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</si>
  <si>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</si>
  <si>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</si>
  <si>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</si>
  <si>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</si>
  <si>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</si>
  <si>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</si>
  <si>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</si>
  <si>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</si>
  <si>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</si>
  <si>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</si>
  <si>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</si>
  <si>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</si>
  <si>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</si>
  <si>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</si>
  <si>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</si>
  <si>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</si>
  <si>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</si>
  <si>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</si>
  <si>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</si>
  <si>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</si>
  <si>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</si>
  <si>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</si>
  <si>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</si>
  <si>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</si>
  <si>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</si>
  <si>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</si>
  <si>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</si>
  <si>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</si>
  <si>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</si>
  <si>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</si>
  <si>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</si>
  <si>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</si>
  <si>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</si>
  <si>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</si>
  <si>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</si>
  <si>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</si>
  <si>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</si>
  <si>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</si>
  <si>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</si>
  <si>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</si>
  <si>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</si>
  <si>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</si>
  <si>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</si>
  <si>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</si>
  <si>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</si>
  <si>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</si>
  <si>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</si>
  <si>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</si>
  <si>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</si>
  <si>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</si>
  <si>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</si>
  <si>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</si>
  <si>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</si>
  <si>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</si>
  <si>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</si>
  <si>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</si>
  <si>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</si>
  <si>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</si>
  <si>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</si>
  <si>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</si>
  <si>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</si>
  <si>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</si>
  <si>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</si>
  <si>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</si>
  <si>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</si>
  <si>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</si>
  <si>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</si>
  <si>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</si>
  <si>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</si>
  <si>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</si>
  <si>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</si>
  <si>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</si>
  <si>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</si>
  <si>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</si>
  <si>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</si>
  <si>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</si>
  <si>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</si>
  <si>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</si>
  <si>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</si>
  <si>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</si>
  <si>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</si>
  <si>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</si>
  <si>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</si>
  <si>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</si>
  <si>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</si>
  <si>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</si>
  <si>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</si>
  <si>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</si>
  <si>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</si>
  <si>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</si>
  <si>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</si>
  <si>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</si>
  <si>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</si>
  <si>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</si>
  <si>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</si>
  <si>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</si>
  <si>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</si>
  <si>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</si>
  <si>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</si>
  <si>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</si>
  <si>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</si>
  <si>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</si>
  <si>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</si>
  <si>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</si>
  <si>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</si>
  <si>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</si>
  <si>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</si>
  <si>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</si>
  <si>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</si>
  <si>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</si>
  <si>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</si>
  <si>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</si>
  <si>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</si>
  <si>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</si>
  <si>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</si>
  <si>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</si>
  <si>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</si>
  <si>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</si>
  <si>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</si>
  <si>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</si>
  <si>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</si>
  <si>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</si>
  <si>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</si>
  <si>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</si>
  <si>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</si>
  <si>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</si>
  <si>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</si>
  <si>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</si>
  <si>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</si>
  <si>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</si>
  <si>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</si>
  <si>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</si>
  <si>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</si>
  <si>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</si>
  <si>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</si>
  <si>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</si>
  <si>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</si>
  <si>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</si>
  <si>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</si>
  <si>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</si>
  <si>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</si>
  <si>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</si>
  <si>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</si>
  <si>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</si>
  <si>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</si>
  <si>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</si>
  <si>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</si>
  <si>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</si>
  <si>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</si>
  <si>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</si>
  <si>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</si>
  <si>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</si>
  <si>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</si>
  <si>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</si>
  <si>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</si>
  <si>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</si>
  <si>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</si>
  <si>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</si>
  <si>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</si>
  <si>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</si>
  <si>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</si>
  <si>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</si>
  <si>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</si>
  <si>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</si>
  <si>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</si>
  <si>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</si>
  <si>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</si>
  <si>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</si>
  <si>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</si>
  <si>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</si>
  <si>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</si>
  <si>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</si>
  <si>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</si>
  <si>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</si>
  <si>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</si>
  <si>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</si>
  <si>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</si>
  <si>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</si>
  <si>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</si>
  <si>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</si>
  <si>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</si>
  <si>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</si>
  <si>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</si>
  <si>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</si>
  <si>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</si>
  <si>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</si>
  <si>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</si>
  <si>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</si>
  <si>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</si>
  <si>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</si>
  <si>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</si>
  <si>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</si>
  <si>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</si>
  <si>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</si>
  <si>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</si>
  <si>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</si>
  <si>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</si>
  <si>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</si>
  <si>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</si>
  <si>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</si>
  <si>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</si>
  <si>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</si>
  <si>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</si>
  <si>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</si>
  <si>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</si>
  <si>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</si>
  <si>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</si>
  <si>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</si>
  <si>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</si>
  <si>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</si>
  <si>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</si>
  <si>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</si>
  <si>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</si>
  <si>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</si>
  <si>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</si>
  <si>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</si>
  <si>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</si>
  <si>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</si>
  <si>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</si>
  <si>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</si>
  <si>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</si>
  <si>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</si>
  <si>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</si>
  <si>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</si>
  <si>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</si>
  <si>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</si>
  <si>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</si>
  <si>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</si>
  <si>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</si>
  <si>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</si>
  <si>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</si>
  <si>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</si>
  <si>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</si>
  <si>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</si>
  <si>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</si>
  <si>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</si>
  <si>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</si>
  <si>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</si>
  <si>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</si>
  <si>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</si>
  <si>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</si>
  <si>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</si>
  <si>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</si>
  <si>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</si>
  <si>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</si>
  <si>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</si>
  <si>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</si>
  <si>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</si>
  <si>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</si>
  <si>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</si>
  <si>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</si>
  <si>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</si>
  <si>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</si>
  <si>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</si>
  <si>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</si>
  <si>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</si>
  <si>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</si>
  <si>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</si>
  <si>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</si>
  <si>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</si>
  <si>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</si>
  <si>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</si>
  <si>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</si>
  <si>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</si>
  <si>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</si>
  <si>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</si>
  <si>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</si>
  <si>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</si>
  <si>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</si>
  <si>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</si>
  <si>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</si>
  <si>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</si>
  <si>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</si>
  <si>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</si>
  <si>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</si>
  <si>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</si>
  <si>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</si>
  <si>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</si>
  <si>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</si>
  <si>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</si>
  <si>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</si>
  <si>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</si>
  <si>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</si>
  <si>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</si>
  <si>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</si>
  <si>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</si>
  <si>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</si>
  <si>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</si>
  <si>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</si>
  <si>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</si>
  <si>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</si>
  <si>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</si>
  <si>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</si>
  <si>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</si>
  <si>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</si>
  <si>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</si>
  <si>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</si>
  <si>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</si>
  <si>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</si>
  <si>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</si>
  <si>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</si>
  <si>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</si>
  <si>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</si>
  <si>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</si>
  <si>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</si>
  <si>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</si>
  <si>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</si>
  <si>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</si>
  <si>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</si>
  <si>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</si>
  <si>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</si>
  <si>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</si>
  <si>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</si>
  <si>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</si>
  <si>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</si>
  <si>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</si>
  <si>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</si>
  <si>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</si>
  <si>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</si>
  <si>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</si>
  <si>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</si>
  <si>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</si>
  <si>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</si>
  <si>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</si>
  <si>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</si>
  <si>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</si>
  <si>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</si>
  <si>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</si>
  <si>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</si>
  <si>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</si>
  <si>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</si>
  <si>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</si>
  <si>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</si>
  <si>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</si>
  <si>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</si>
  <si>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</si>
  <si>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</si>
  <si>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</si>
  <si>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</si>
  <si>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</si>
  <si>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</si>
  <si>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</si>
  <si>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</si>
  <si>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</si>
  <si>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</si>
  <si>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</si>
  <si>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</si>
  <si>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</si>
  <si>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</si>
  <si>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</si>
  <si>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</si>
  <si>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</si>
  <si>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</si>
  <si>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</si>
  <si>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</si>
  <si>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</si>
  <si>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</si>
  <si>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</si>
  <si>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</si>
  <si>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</si>
  <si>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</si>
  <si>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</si>
  <si>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</si>
  <si>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</si>
  <si>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</si>
  <si>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</si>
  <si>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</si>
  <si>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</si>
  <si>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</si>
  <si>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</si>
  <si>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</si>
  <si>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</si>
  <si>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</si>
  <si>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</si>
  <si>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</si>
  <si>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</si>
  <si>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</si>
  <si>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</si>
  <si>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</si>
  <si>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</si>
  <si>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</si>
  <si>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</si>
  <si>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</si>
  <si>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</si>
  <si>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</si>
  <si>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</si>
  <si>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</si>
  <si>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</si>
  <si>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</si>
  <si>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</si>
  <si>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</si>
  <si>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</si>
  <si>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</si>
  <si>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</si>
  <si>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</si>
  <si>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</si>
  <si>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</si>
  <si>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</si>
  <si>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</si>
  <si>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</si>
  <si>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</si>
  <si>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</si>
  <si>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</si>
  <si>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</si>
  <si>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</si>
  <si>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</si>
  <si>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</si>
  <si>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</si>
  <si>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</si>
  <si>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</si>
  <si>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</si>
  <si>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</si>
  <si>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</si>
  <si>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</si>
  <si>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</si>
  <si>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</si>
  <si>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</si>
  <si>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</si>
  <si>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</si>
  <si>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</si>
  <si>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</si>
  <si>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</si>
  <si>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</si>
  <si>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</si>
  <si>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</si>
  <si>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</si>
  <si>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</si>
  <si>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</si>
  <si>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</si>
  <si>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</si>
  <si>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</si>
  <si>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</si>
  <si>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</si>
  <si>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</si>
  <si>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</si>
  <si>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</si>
  <si>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</si>
  <si>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</si>
  <si>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</si>
  <si>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</si>
  <si>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</si>
  <si>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</si>
  <si>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</si>
  <si>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</si>
  <si>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</si>
  <si>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</si>
  <si>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</si>
  <si>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</si>
  <si>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</si>
  <si>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</si>
  <si>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</si>
  <si>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</si>
  <si>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</si>
  <si>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</si>
  <si>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</si>
  <si>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</si>
  <si>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</si>
  <si>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</si>
  <si>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</si>
  <si>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</si>
  <si>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</si>
  <si>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</si>
  <si>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</si>
  <si>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</si>
  <si>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</si>
  <si>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</si>
  <si>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</si>
  <si>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</si>
  <si>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</si>
  <si>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</si>
  <si>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</si>
  <si>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</si>
  <si>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</si>
  <si>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</si>
  <si>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</si>
  <si>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</si>
  <si>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</si>
  <si>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</si>
  <si>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</si>
  <si>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</si>
  <si>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</si>
  <si>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</si>
  <si>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</si>
  <si>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</si>
  <si>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</si>
  <si>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</si>
  <si>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</si>
  <si>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</si>
  <si>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</si>
  <si>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</si>
  <si>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</si>
  <si>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</si>
  <si>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</si>
  <si>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</si>
  <si>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</si>
  <si>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</si>
  <si>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</si>
  <si>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</si>
  <si>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</si>
  <si>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</si>
  <si>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</si>
  <si>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</si>
  <si>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</si>
  <si>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</si>
  <si>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</si>
  <si>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</si>
  <si>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</si>
  <si>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</si>
  <si>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</si>
  <si>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</si>
  <si>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</si>
  <si>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</si>
  <si>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</si>
  <si>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</si>
  <si>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</si>
  <si>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</si>
  <si>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</si>
  <si>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</si>
  <si>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</si>
  <si>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</si>
  <si>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</si>
  <si>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</si>
  <si>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</si>
  <si>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</si>
  <si>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</si>
  <si>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</si>
  <si>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</si>
  <si>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</si>
  <si>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</si>
  <si>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</si>
  <si>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</si>
  <si>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</si>
  <si>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</si>
  <si>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</si>
  <si>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</si>
  <si>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</si>
  <si>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</si>
  <si>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</si>
  <si>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</si>
  <si>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</si>
  <si>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</si>
  <si>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</si>
  <si>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</si>
  <si>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</si>
  <si>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</si>
  <si>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</si>
  <si>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</si>
  <si>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</si>
  <si>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</si>
  <si>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</si>
  <si>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</si>
  <si>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</si>
  <si>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</si>
  <si>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</si>
  <si>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</si>
  <si>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</si>
  <si>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</si>
  <si>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</si>
  <si>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</si>
  <si>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</si>
  <si>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</si>
  <si>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</si>
  <si>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</si>
  <si>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</si>
  <si>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</si>
  <si>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</si>
  <si>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</si>
  <si>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</si>
  <si>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</si>
  <si>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</si>
  <si>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</si>
  <si>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</si>
  <si>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</si>
  <si>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</si>
  <si>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</si>
  <si>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</si>
  <si>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</si>
  <si>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</si>
  <si>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</si>
  <si>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</si>
  <si>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</si>
  <si>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</si>
  <si>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</si>
  <si>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</si>
  <si>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</si>
  <si>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</si>
  <si>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</si>
  <si>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</si>
  <si>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</si>
  <si>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</si>
  <si>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</si>
  <si>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</si>
  <si>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</si>
  <si>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</si>
  <si>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</si>
  <si>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</si>
  <si>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</si>
  <si>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</si>
  <si>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</si>
  <si>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</si>
  <si>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</si>
  <si>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</si>
  <si>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</si>
  <si>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</si>
  <si>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</si>
  <si>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</si>
  <si>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</si>
  <si>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</si>
  <si>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</si>
  <si>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</si>
  <si>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</si>
  <si>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</si>
  <si>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</si>
  <si>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</si>
  <si>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</si>
  <si>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</si>
  <si>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</si>
  <si>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</si>
  <si>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</si>
  <si>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</si>
  <si>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</si>
  <si>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</si>
  <si>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</si>
  <si>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</si>
  <si>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</si>
  <si>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</si>
  <si>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</si>
  <si>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</si>
  <si>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</si>
  <si>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</si>
  <si>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</si>
  <si>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</si>
  <si>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</si>
  <si>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</si>
  <si>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</si>
  <si>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</si>
  <si>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</si>
  <si>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</si>
  <si>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</si>
  <si>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</si>
  <si>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</si>
  <si>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</si>
  <si>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</si>
  <si>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</si>
  <si>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</si>
  <si>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</si>
  <si>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</si>
  <si>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</si>
  <si>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</si>
  <si>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</si>
  <si>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</si>
  <si>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</si>
  <si>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</si>
  <si>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</si>
  <si>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</si>
  <si>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</si>
  <si>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</si>
  <si>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</si>
  <si>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</si>
  <si>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</si>
  <si>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</si>
  <si>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</si>
  <si>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</si>
  <si>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</si>
  <si>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</si>
  <si>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</si>
  <si>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</si>
  <si>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</si>
  <si>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</si>
  <si>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</si>
  <si>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</si>
  <si>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</si>
  <si>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</si>
  <si>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</si>
  <si>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</si>
  <si>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</si>
  <si>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</si>
  <si>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</si>
  <si>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</si>
  <si>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</si>
  <si>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</si>
  <si>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</si>
  <si>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</si>
  <si>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</si>
  <si>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</si>
  <si>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</si>
  <si>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</si>
  <si>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</si>
  <si>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</si>
  <si>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</si>
  <si>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</si>
  <si>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</si>
  <si>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</si>
  <si>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</si>
  <si>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</si>
  <si>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</si>
  <si>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</si>
  <si>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</si>
  <si>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</si>
  <si>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</si>
  <si>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</si>
  <si>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</si>
  <si>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</si>
  <si>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</si>
  <si>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</si>
  <si>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</si>
  <si>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</si>
  <si>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</si>
  <si>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</si>
  <si>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</si>
  <si>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</si>
  <si>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</si>
  <si>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</si>
  <si>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</si>
  <si>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</si>
  <si>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</si>
  <si>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</si>
  <si>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</si>
  <si>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</si>
  <si>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</si>
  <si>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</si>
  <si>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</si>
  <si>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</si>
  <si>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</si>
  <si>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</si>
  <si>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</si>
  <si>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</si>
  <si>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</si>
  <si>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</si>
  <si>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</si>
  <si>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</si>
  <si>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</si>
  <si>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</si>
  <si>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</si>
  <si>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</si>
  <si>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</si>
  <si>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</si>
  <si>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</si>
  <si>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</si>
  <si>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</si>
  <si>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</si>
  <si>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</si>
  <si>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</si>
  <si>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</si>
  <si>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</si>
  <si>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</si>
  <si>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</si>
  <si>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</si>
  <si>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</si>
  <si>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</si>
  <si>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</si>
  <si>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</si>
  <si>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</si>
  <si>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</si>
  <si>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</si>
  <si>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</si>
  <si>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</si>
  <si>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</si>
  <si>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</si>
  <si>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</si>
  <si>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</si>
  <si>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</si>
  <si>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</si>
  <si>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</si>
  <si>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</si>
  <si>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</si>
  <si>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</si>
  <si>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</si>
  <si>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</si>
  <si>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</si>
  <si>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</si>
  <si>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</si>
  <si>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</si>
  <si>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</si>
  <si>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</si>
  <si>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</si>
  <si>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</si>
  <si>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</si>
  <si>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</si>
  <si>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</si>
  <si>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</si>
  <si>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</si>
  <si>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</si>
  <si>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</si>
  <si>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</si>
  <si>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</si>
  <si>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</si>
  <si>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</si>
  <si>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</si>
  <si>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</si>
  <si>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</si>
  <si>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</si>
  <si>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</si>
  <si>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</si>
  <si>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</si>
  <si>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</si>
  <si>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</si>
  <si>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</si>
  <si>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</si>
  <si>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</si>
  <si>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</si>
  <si>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</si>
  <si>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</si>
  <si>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</si>
  <si>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</si>
  <si>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</si>
  <si>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</si>
  <si>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</si>
  <si>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</si>
  <si>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</si>
  <si>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</si>
  <si>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</si>
  <si>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</si>
  <si>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</si>
  <si>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</si>
  <si>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</si>
  <si>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</si>
  <si>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</si>
  <si>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</si>
  <si>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</si>
  <si>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</si>
  <si>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</si>
  <si>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</si>
  <si>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</si>
  <si>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</si>
  <si>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</si>
  <si>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</si>
  <si>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</si>
  <si>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</si>
  <si>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</si>
  <si>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</si>
  <si>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</si>
  <si>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</si>
  <si>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</si>
  <si>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</si>
  <si>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</si>
  <si>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</si>
  <si>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</si>
  <si>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</si>
  <si>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</si>
  <si>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</si>
  <si>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</si>
  <si>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</si>
  <si>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</si>
  <si>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</si>
  <si>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</si>
  <si>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</si>
  <si>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</si>
  <si>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</si>
  <si>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</si>
  <si>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</si>
  <si>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</si>
  <si>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</si>
  <si>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</si>
  <si>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</si>
  <si>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</si>
  <si>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</si>
  <si>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</si>
  <si>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</si>
  <si>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</si>
  <si>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</si>
  <si>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</si>
  <si>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</si>
  <si>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</si>
  <si>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</si>
  <si>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</si>
  <si>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</si>
  <si>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</si>
  <si>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</si>
  <si>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</si>
  <si>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</si>
  <si>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</si>
  <si>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</si>
  <si>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</si>
  <si>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</si>
  <si>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</si>
  <si>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</si>
  <si>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</si>
  <si>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</si>
  <si>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</si>
  <si>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</si>
  <si>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</si>
  <si>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</si>
  <si>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</si>
  <si>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</si>
  <si>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</si>
  <si>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</si>
  <si>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</si>
  <si>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</si>
  <si>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</si>
  <si>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</si>
  <si>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</si>
  <si>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</si>
  <si>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</si>
  <si>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</si>
  <si>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</si>
  <si>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</si>
  <si>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</si>
  <si>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</si>
  <si>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</si>
  <si>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</si>
  <si>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</si>
  <si>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</si>
  <si>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</si>
  <si>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</si>
  <si>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</si>
  <si>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</si>
  <si>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</si>
  <si>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</si>
  <si>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</si>
  <si>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</si>
  <si>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</si>
  <si>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</si>
  <si>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</si>
  <si>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</si>
  <si>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</si>
  <si>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</si>
  <si>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</si>
  <si>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</si>
  <si>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</si>
  <si>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</si>
  <si>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</si>
  <si>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</si>
  <si>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</si>
  <si>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</si>
  <si>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</si>
  <si>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</si>
  <si>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</si>
  <si>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</si>
  <si>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</si>
  <si>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</si>
  <si>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</si>
  <si>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</si>
  <si>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</si>
  <si>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</si>
  <si>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</si>
  <si>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</si>
  <si>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</si>
  <si>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</si>
  <si>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</si>
  <si>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</si>
  <si>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</si>
  <si>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</si>
  <si>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</si>
  <si>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</si>
  <si>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</si>
  <si>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</si>
  <si>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</si>
  <si>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</si>
  <si>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</si>
  <si>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</si>
  <si>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</si>
  <si>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</si>
  <si>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</si>
  <si>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</si>
  <si>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</si>
  <si>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</si>
  <si>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</si>
  <si>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</si>
  <si>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</si>
  <si>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</si>
  <si>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</si>
  <si>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</si>
  <si>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</si>
  <si>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</si>
  <si>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</si>
  <si>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</si>
  <si>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</si>
  <si>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</si>
  <si>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</si>
  <si>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</si>
  <si>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</si>
  <si>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</si>
  <si>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</si>
  <si>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</si>
  <si>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</si>
  <si>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</si>
  <si>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</si>
  <si>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</si>
  <si>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</si>
  <si>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</si>
  <si>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</si>
  <si>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</si>
  <si>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</si>
  <si>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</si>
  <si>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</si>
  <si>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</si>
  <si>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</si>
  <si>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</si>
  <si>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</si>
  <si>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</si>
  <si>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</si>
  <si>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</si>
  <si>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</si>
  <si>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</si>
  <si>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</si>
  <si>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</si>
  <si>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</si>
  <si>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</si>
  <si>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</si>
  <si>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</si>
  <si>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</si>
  <si>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</si>
  <si>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</si>
  <si>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</si>
  <si>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</si>
  <si>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</si>
  <si>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</si>
  <si>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</si>
  <si>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</si>
  <si>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</si>
  <si>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</si>
  <si>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</si>
  <si>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</si>
  <si>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</si>
  <si>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</si>
  <si>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</si>
  <si>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</si>
  <si>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</si>
  <si>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</si>
  <si>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</si>
  <si>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</si>
  <si>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</si>
  <si>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</si>
  <si>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</si>
  <si>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</si>
  <si>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</si>
  <si>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</si>
  <si>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</si>
  <si>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</si>
  <si>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</si>
  <si>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</si>
  <si>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</si>
  <si>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</si>
  <si>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</si>
  <si>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</si>
  <si>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</si>
  <si>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</si>
  <si>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</si>
  <si>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</si>
  <si>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</si>
  <si>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</si>
  <si>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</si>
  <si>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</si>
  <si>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</si>
  <si>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</si>
  <si>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</si>
  <si>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</si>
  <si>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</si>
  <si>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</si>
  <si>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</si>
  <si>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</si>
  <si>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</si>
  <si>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</si>
  <si>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</si>
  <si>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</si>
  <si>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</si>
  <si>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</si>
  <si>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</si>
  <si>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</si>
  <si>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</si>
  <si>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</si>
  <si>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</si>
  <si>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</si>
  <si>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</si>
  <si>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</si>
  <si>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</si>
  <si>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</si>
  <si>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</si>
  <si>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</si>
  <si>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</si>
  <si>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</si>
  <si>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</si>
  <si>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</si>
  <si>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</si>
  <si>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</si>
  <si>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</si>
  <si>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</si>
  <si>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</si>
  <si>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</si>
  <si>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</si>
  <si>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</si>
  <si>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</si>
  <si>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</si>
  <si>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</si>
  <si>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</si>
  <si>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</si>
  <si>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</si>
  <si>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</si>
  <si>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</si>
  <si>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</si>
  <si>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</si>
  <si>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</si>
  <si>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</si>
  <si>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</si>
  <si>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</si>
  <si>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</si>
  <si>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</si>
  <si>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</si>
  <si>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</si>
  <si>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</si>
  <si>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</si>
  <si>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</si>
  <si>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</si>
  <si>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</si>
  <si>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</si>
  <si>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</si>
  <si>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</si>
  <si>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</si>
  <si>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</si>
  <si>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</si>
  <si>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</si>
  <si>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</si>
  <si>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</si>
  <si>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</si>
  <si>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</si>
  <si>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</si>
  <si>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</si>
  <si>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</si>
  <si>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</si>
  <si>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</si>
  <si>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</si>
  <si>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</si>
  <si>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</si>
  <si>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</si>
  <si>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</si>
  <si>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</si>
  <si>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</si>
  <si>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</si>
  <si>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</si>
  <si>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</si>
  <si>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</si>
  <si>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</si>
  <si>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</si>
  <si>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</si>
  <si>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</si>
  <si>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</si>
  <si>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</si>
  <si>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</si>
  <si>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</si>
  <si>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</si>
  <si>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</si>
  <si>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</si>
  <si>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</si>
  <si>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</si>
  <si>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</si>
  <si>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</si>
  <si>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</si>
  <si>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</si>
  <si>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</si>
  <si>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</si>
  <si>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</si>
  <si>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</si>
  <si>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</si>
  <si>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</si>
  <si>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</si>
  <si>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</si>
  <si>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</si>
  <si>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</si>
  <si>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</si>
  <si>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</si>
  <si>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</si>
  <si>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</si>
  <si>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</si>
  <si>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</si>
  <si>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</si>
  <si>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</si>
  <si>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</si>
  <si>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</si>
  <si>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</si>
  <si>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</si>
  <si>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</si>
  <si>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</si>
  <si>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</si>
  <si>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</si>
  <si>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</si>
  <si>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</si>
  <si>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</si>
  <si>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</si>
  <si>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</si>
  <si>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</si>
  <si>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</si>
  <si>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</si>
  <si>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</si>
  <si>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</si>
  <si>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</si>
  <si>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</si>
  <si>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</si>
  <si>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</si>
  <si>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</si>
  <si>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</si>
  <si>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</si>
  <si>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</si>
  <si>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</si>
  <si>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</si>
  <si>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</si>
  <si>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</si>
  <si>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</si>
  <si>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>Dajang</t>
  </si>
  <si>
    <t>Claro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</si>
  <si>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</si>
  <si>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</si>
  <si>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</si>
  <si>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</si>
  <si>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</si>
  <si>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</si>
  <si>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</si>
  <si>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</si>
  <si>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</si>
  <si>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</si>
  <si>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</si>
  <si>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</si>
  <si>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</si>
  <si>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</si>
  <si>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</si>
  <si>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</si>
  <si>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</si>
  <si>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</si>
  <si>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</si>
  <si>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</si>
  <si>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</si>
  <si>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</si>
  <si>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</si>
  <si>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</si>
  <si>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</si>
  <si>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</si>
  <si>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</si>
  <si>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</si>
  <si>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</si>
  <si>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</si>
  <si>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</si>
  <si>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</si>
  <si>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</si>
  <si>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</si>
  <si>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</si>
  <si>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</si>
  <si>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</si>
  <si>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</si>
  <si>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</si>
  <si>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</si>
  <si>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</si>
  <si>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</si>
  <si>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</si>
  <si>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</si>
  <si>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</si>
  <si>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</si>
  <si>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</si>
  <si>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Quitalla</t>
  </si>
  <si>
    <t>Joventino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</si>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</sst>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21639A4C-9EDF-451D-B28F-DE939ECC5447}"/>
    <cellStyle name="Normal 2 2 2" xfId="1" xr:uid="{9C4814E7-A5B8-4287-B92A-BE396C91D3AC}"/>
    <cellStyle name="Normal 2 4" xfId="2" xr:uid="{5046B958-0705-464C-9EBF-1B2E5DFCD16E}"/>
    <cellStyle name="Normal 3" xfId="3" xr:uid="{D3D8DA25-D0A5-4E85-82A4-B9FF49B8A2CC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27-July%203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ne 27"/>
      <sheetName val="June 28"/>
      <sheetName val="June 29"/>
      <sheetName val="June 30"/>
      <sheetName val="July 1"/>
      <sheetName val="July 2"/>
      <sheetName val="July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18D1-F05B-4A99-A0D1-DBD9CA703317}">
  <dimension ref="A1:G1000"/>
  <sheetViews>
    <sheetView topLeftCell="A28" workbookViewId="0">
      <selection activeCell="L23" sqref="L23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150</v>
      </c>
      <c r="B1" s="5" t="s">
        <v>151</v>
      </c>
      <c r="C1" s="6" t="s">
        <v>4</v>
      </c>
      <c r="D1" s="6" t="s">
        <v>6</v>
      </c>
      <c r="E1" s="6" t="s">
        <v>5</v>
      </c>
      <c r="F1" s="5" t="s">
        <v>152</v>
      </c>
      <c r="G1" s="5"/>
    </row>
    <row r="2" spans="1:7">
      <c r="A2" s="8" t="s">
        <v>153</v>
      </c>
      <c r="B2" s="9">
        <v>1</v>
      </c>
      <c r="C2" s="9">
        <v>53</v>
      </c>
      <c r="D2" s="9" t="s">
        <v>154</v>
      </c>
      <c r="E2" s="9" t="s">
        <v>155</v>
      </c>
      <c r="F2" s="9" t="s">
        <v>156</v>
      </c>
      <c r="G2" s="10"/>
    </row>
    <row r="3" spans="1:7">
      <c r="A3" s="8" t="s">
        <v>157</v>
      </c>
      <c r="B3" s="9">
        <v>2</v>
      </c>
      <c r="C3" s="9" t="s">
        <v>158</v>
      </c>
      <c r="D3" s="9" t="s">
        <v>159</v>
      </c>
      <c r="E3" s="9" t="s">
        <v>160</v>
      </c>
      <c r="F3" s="9" t="s">
        <v>161</v>
      </c>
      <c r="G3" s="10"/>
    </row>
    <row r="4" spans="1:7" ht="45" customHeight="1">
      <c r="A4" s="11" t="s">
        <v>162</v>
      </c>
      <c r="B4" s="12">
        <v>3</v>
      </c>
      <c r="C4" s="12" t="s">
        <v>163</v>
      </c>
      <c r="D4" s="12" t="s">
        <v>164</v>
      </c>
      <c r="E4" s="12" t="s">
        <v>165</v>
      </c>
      <c r="F4" s="13" t="s">
        <v>166</v>
      </c>
      <c r="G4" s="14"/>
    </row>
    <row r="5" spans="1:7">
      <c r="A5" s="15" t="s">
        <v>167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168</v>
      </c>
      <c r="G6" s="19"/>
    </row>
    <row r="7" spans="1:7" ht="69.75" customHeight="1">
      <c r="A7" s="11" t="s">
        <v>169</v>
      </c>
      <c r="B7" s="12">
        <v>4</v>
      </c>
      <c r="C7" s="12" t="s">
        <v>170</v>
      </c>
      <c r="D7" s="12" t="s">
        <v>171</v>
      </c>
      <c r="E7" s="12" t="s">
        <v>172</v>
      </c>
      <c r="F7" s="13" t="s">
        <v>173</v>
      </c>
      <c r="G7" s="14"/>
    </row>
    <row r="8" spans="1:7">
      <c r="A8" s="22" t="s">
        <v>174</v>
      </c>
      <c r="B8" s="20"/>
      <c r="C8" s="20"/>
      <c r="D8" s="20"/>
      <c r="E8" s="20"/>
      <c r="F8" s="21" t="s">
        <v>175</v>
      </c>
      <c r="G8" s="23"/>
    </row>
    <row r="9" spans="1:7" ht="14.25">
      <c r="A9" s="9"/>
      <c r="B9" s="9">
        <v>5</v>
      </c>
      <c r="C9" s="9">
        <v>785</v>
      </c>
      <c r="D9" s="9" t="s">
        <v>176</v>
      </c>
      <c r="E9" s="9" t="s">
        <v>177</v>
      </c>
      <c r="F9" s="9" t="s">
        <v>178</v>
      </c>
      <c r="G9" s="9"/>
    </row>
    <row r="10" spans="1:7" ht="60" customHeight="1">
      <c r="A10" s="11" t="s">
        <v>179</v>
      </c>
      <c r="B10" s="12">
        <v>6</v>
      </c>
      <c r="C10" s="12">
        <v>767</v>
      </c>
      <c r="D10" s="12" t="s">
        <v>180</v>
      </c>
      <c r="E10" s="12" t="s">
        <v>181</v>
      </c>
      <c r="F10" s="12" t="s">
        <v>182</v>
      </c>
      <c r="G10" s="14"/>
    </row>
    <row r="11" spans="1:7" ht="28.5">
      <c r="A11" s="22" t="s">
        <v>183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184</v>
      </c>
      <c r="B12" s="12">
        <v>7</v>
      </c>
      <c r="C12" s="12" t="s">
        <v>185</v>
      </c>
      <c r="D12" s="12" t="s">
        <v>186</v>
      </c>
      <c r="E12" s="12" t="s">
        <v>187</v>
      </c>
      <c r="F12" s="12" t="s">
        <v>188</v>
      </c>
      <c r="G12" s="14"/>
    </row>
    <row r="13" spans="1:7">
      <c r="A13" s="22" t="s">
        <v>189</v>
      </c>
      <c r="B13" s="20"/>
      <c r="C13" s="20"/>
      <c r="D13" s="20"/>
      <c r="E13" s="20"/>
      <c r="F13" s="20"/>
      <c r="G13" s="23"/>
    </row>
    <row r="14" spans="1:7">
      <c r="A14" s="8" t="s">
        <v>190</v>
      </c>
      <c r="B14" s="9">
        <v>8</v>
      </c>
      <c r="C14" s="9" t="s">
        <v>191</v>
      </c>
      <c r="D14" s="9" t="s">
        <v>192</v>
      </c>
      <c r="E14" s="9" t="s">
        <v>193</v>
      </c>
      <c r="F14" s="9" t="s">
        <v>194</v>
      </c>
      <c r="G14" s="10"/>
    </row>
    <row r="15" spans="1:7" ht="82.5" customHeight="1">
      <c r="A15" s="11" t="s">
        <v>195</v>
      </c>
      <c r="B15" s="12">
        <v>9</v>
      </c>
      <c r="C15" s="12">
        <v>591</v>
      </c>
      <c r="D15" s="12" t="s">
        <v>196</v>
      </c>
      <c r="E15" s="12" t="s">
        <v>197</v>
      </c>
      <c r="F15" s="13" t="s">
        <v>198</v>
      </c>
      <c r="G15" s="14"/>
    </row>
    <row r="16" spans="1:7">
      <c r="A16" s="15" t="s">
        <v>199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200</v>
      </c>
      <c r="G17" s="19"/>
    </row>
    <row r="18" spans="1:7" ht="28.5">
      <c r="A18" s="8" t="s">
        <v>201</v>
      </c>
      <c r="B18" s="9">
        <v>10</v>
      </c>
      <c r="C18" s="9">
        <v>486</v>
      </c>
      <c r="D18" s="9" t="s">
        <v>202</v>
      </c>
      <c r="E18" s="9" t="s">
        <v>203</v>
      </c>
      <c r="F18" s="9" t="s">
        <v>204</v>
      </c>
      <c r="G18" s="10"/>
    </row>
    <row r="19" spans="1:7" ht="87" customHeight="1">
      <c r="A19" s="24" t="s">
        <v>205</v>
      </c>
      <c r="B19" s="12">
        <v>11</v>
      </c>
      <c r="C19" s="12">
        <v>462</v>
      </c>
      <c r="D19" s="12" t="s">
        <v>206</v>
      </c>
      <c r="E19" s="12" t="s">
        <v>207</v>
      </c>
      <c r="F19" s="13" t="s">
        <v>208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209</v>
      </c>
      <c r="G21" s="23"/>
    </row>
    <row r="22" spans="1:7" ht="15.75" customHeight="1">
      <c r="A22" s="8" t="s">
        <v>210</v>
      </c>
      <c r="B22" s="9">
        <v>12</v>
      </c>
      <c r="C22" s="9" t="s">
        <v>211</v>
      </c>
      <c r="D22" s="9" t="s">
        <v>212</v>
      </c>
      <c r="E22" s="9" t="s">
        <v>213</v>
      </c>
      <c r="F22" s="9"/>
      <c r="G22" s="10"/>
    </row>
    <row r="23" spans="1:7" ht="80.25" customHeight="1">
      <c r="A23" s="11" t="s">
        <v>214</v>
      </c>
      <c r="B23" s="12">
        <v>13</v>
      </c>
      <c r="C23" s="12">
        <v>650</v>
      </c>
      <c r="D23" s="12" t="s">
        <v>215</v>
      </c>
      <c r="E23" s="12" t="s">
        <v>216</v>
      </c>
      <c r="F23" s="12" t="s">
        <v>217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218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219</v>
      </c>
      <c r="B26" s="9">
        <v>14</v>
      </c>
      <c r="C26" s="9" t="s">
        <v>220</v>
      </c>
      <c r="D26" s="9" t="s">
        <v>221</v>
      </c>
      <c r="E26" s="9" t="s">
        <v>75</v>
      </c>
      <c r="F26" s="9" t="s">
        <v>222</v>
      </c>
      <c r="G26" s="10"/>
    </row>
    <row r="27" spans="1:7" ht="15.75" customHeight="1">
      <c r="A27" s="8" t="s">
        <v>223</v>
      </c>
      <c r="B27" s="9">
        <v>15</v>
      </c>
      <c r="C27" s="9" t="s">
        <v>224</v>
      </c>
      <c r="D27" s="9" t="s">
        <v>225</v>
      </c>
      <c r="E27" s="9" t="s">
        <v>226</v>
      </c>
      <c r="F27" s="9"/>
      <c r="G27" s="10"/>
    </row>
    <row r="28" spans="1:7" ht="15.75" customHeight="1">
      <c r="A28" s="8" t="s">
        <v>227</v>
      </c>
      <c r="B28" s="9">
        <v>16</v>
      </c>
      <c r="C28" s="9">
        <v>732</v>
      </c>
      <c r="D28" s="9" t="s">
        <v>228</v>
      </c>
      <c r="E28" s="9" t="s">
        <v>229</v>
      </c>
      <c r="F28" s="9" t="s">
        <v>230</v>
      </c>
      <c r="G28" s="10"/>
    </row>
    <row r="29" spans="1:7" ht="48.75" customHeight="1">
      <c r="A29" s="24" t="s">
        <v>231</v>
      </c>
      <c r="B29" s="12">
        <v>17</v>
      </c>
      <c r="C29" s="12" t="s">
        <v>232</v>
      </c>
      <c r="D29" s="12" t="s">
        <v>233</v>
      </c>
      <c r="E29" s="12" t="s">
        <v>234</v>
      </c>
      <c r="F29" s="13" t="s">
        <v>235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236</v>
      </c>
      <c r="G31" s="23"/>
    </row>
    <row r="32" spans="1:7" ht="45" customHeight="1">
      <c r="A32" s="11" t="s">
        <v>237</v>
      </c>
      <c r="B32" s="12">
        <v>18</v>
      </c>
      <c r="C32" s="12" t="s">
        <v>238</v>
      </c>
      <c r="D32" s="12" t="s">
        <v>239</v>
      </c>
      <c r="E32" s="12" t="s">
        <v>240</v>
      </c>
      <c r="F32" s="12" t="s">
        <v>241</v>
      </c>
      <c r="G32" s="14"/>
    </row>
    <row r="33" spans="1:7" ht="15.75" customHeight="1">
      <c r="A33" s="22" t="s">
        <v>242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243</v>
      </c>
      <c r="B34" s="9">
        <v>19</v>
      </c>
      <c r="C34" s="9" t="s">
        <v>244</v>
      </c>
      <c r="D34" s="9" t="s">
        <v>239</v>
      </c>
      <c r="E34" s="9" t="s">
        <v>245</v>
      </c>
      <c r="F34" s="9"/>
      <c r="G34" s="10"/>
    </row>
    <row r="35" spans="1:7" ht="15.75" customHeight="1">
      <c r="A35" s="8" t="s">
        <v>246</v>
      </c>
      <c r="B35" s="9">
        <v>20</v>
      </c>
      <c r="C35" s="9" t="s">
        <v>247</v>
      </c>
      <c r="D35" s="9" t="s">
        <v>248</v>
      </c>
      <c r="E35" s="9" t="s">
        <v>249</v>
      </c>
      <c r="F35" s="9"/>
      <c r="G35" s="10"/>
    </row>
    <row r="36" spans="1:7" ht="60" customHeight="1">
      <c r="A36" s="11" t="s">
        <v>250</v>
      </c>
      <c r="B36" s="12">
        <v>21</v>
      </c>
      <c r="C36" s="12">
        <v>701</v>
      </c>
      <c r="D36" s="12" t="s">
        <v>248</v>
      </c>
      <c r="E36" s="12" t="s">
        <v>251</v>
      </c>
      <c r="F36" s="12" t="s">
        <v>252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253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254</v>
      </c>
      <c r="B39" s="12">
        <v>22</v>
      </c>
      <c r="C39" s="12">
        <v>782</v>
      </c>
      <c r="D39" s="12" t="s">
        <v>255</v>
      </c>
      <c r="E39" s="12" t="s">
        <v>256</v>
      </c>
      <c r="F39" s="12" t="s">
        <v>257</v>
      </c>
      <c r="G39" s="14"/>
    </row>
    <row r="40" spans="1:7" ht="15.75" customHeight="1">
      <c r="A40" s="22" t="s">
        <v>258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259</v>
      </c>
      <c r="B41" s="9">
        <v>23</v>
      </c>
      <c r="C41" s="9" t="s">
        <v>260</v>
      </c>
      <c r="D41" s="9" t="s">
        <v>261</v>
      </c>
      <c r="E41" s="9" t="s">
        <v>262</v>
      </c>
      <c r="F41" s="9"/>
      <c r="G41" s="10"/>
    </row>
    <row r="42" spans="1:7" ht="36" customHeight="1">
      <c r="A42" s="24" t="s">
        <v>263</v>
      </c>
      <c r="B42" s="12">
        <v>24</v>
      </c>
      <c r="C42" s="12" t="s">
        <v>264</v>
      </c>
      <c r="D42" s="12" t="s">
        <v>265</v>
      </c>
      <c r="E42" s="12" t="s">
        <v>266</v>
      </c>
      <c r="F42" s="13" t="s">
        <v>267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268</v>
      </c>
      <c r="G44" s="23"/>
    </row>
    <row r="45" spans="1:7" ht="15.75" customHeight="1">
      <c r="A45" s="8" t="s">
        <v>269</v>
      </c>
      <c r="B45" s="9">
        <v>25</v>
      </c>
      <c r="C45" s="9" t="s">
        <v>270</v>
      </c>
      <c r="D45" s="9" t="s">
        <v>271</v>
      </c>
      <c r="E45" s="9" t="s">
        <v>272</v>
      </c>
      <c r="F45" s="9" t="s">
        <v>273</v>
      </c>
      <c r="G45" s="10"/>
    </row>
    <row r="46" spans="1:7" ht="60" customHeight="1">
      <c r="A46" s="11" t="s">
        <v>274</v>
      </c>
      <c r="B46" s="12">
        <v>26</v>
      </c>
      <c r="C46" s="12">
        <v>771</v>
      </c>
      <c r="D46" s="12" t="s">
        <v>275</v>
      </c>
      <c r="E46" s="12" t="s">
        <v>276</v>
      </c>
      <c r="F46" s="12" t="s">
        <v>277</v>
      </c>
      <c r="G46" s="14"/>
    </row>
    <row r="47" spans="1:7" ht="15.75" customHeight="1">
      <c r="A47" s="22" t="s">
        <v>278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279</v>
      </c>
      <c r="B48" s="9">
        <v>27</v>
      </c>
      <c r="C48" s="9" t="s">
        <v>280</v>
      </c>
      <c r="D48" s="9" t="s">
        <v>281</v>
      </c>
      <c r="E48" s="9" t="s">
        <v>282</v>
      </c>
      <c r="F48" s="9" t="s">
        <v>283</v>
      </c>
      <c r="G48" s="10"/>
    </row>
    <row r="49" spans="1:7" ht="15.75" customHeight="1">
      <c r="A49" s="8" t="s">
        <v>284</v>
      </c>
      <c r="B49" s="9">
        <v>28</v>
      </c>
      <c r="C49" s="9" t="s">
        <v>285</v>
      </c>
      <c r="D49" s="9" t="s">
        <v>286</v>
      </c>
      <c r="E49" s="9" t="s">
        <v>287</v>
      </c>
      <c r="F49" s="9" t="s">
        <v>288</v>
      </c>
      <c r="G49" s="10"/>
    </row>
    <row r="50" spans="1:7" ht="15.75" customHeight="1">
      <c r="A50" s="8" t="s">
        <v>289</v>
      </c>
      <c r="B50" s="9">
        <v>29</v>
      </c>
      <c r="C50" s="9">
        <v>451</v>
      </c>
      <c r="D50" s="9" t="s">
        <v>290</v>
      </c>
      <c r="E50" s="9" t="s">
        <v>291</v>
      </c>
      <c r="F50" s="9">
        <v>9277301453</v>
      </c>
      <c r="G50" s="10"/>
    </row>
    <row r="51" spans="1:7" ht="112.5" customHeight="1">
      <c r="A51" s="24" t="s">
        <v>292</v>
      </c>
      <c r="B51" s="12">
        <v>30</v>
      </c>
      <c r="C51" s="12">
        <v>763</v>
      </c>
      <c r="D51" s="12" t="s">
        <v>293</v>
      </c>
      <c r="E51" s="12" t="s">
        <v>294</v>
      </c>
      <c r="F51" s="13" t="s">
        <v>295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296</v>
      </c>
      <c r="G53" s="23"/>
    </row>
    <row r="54" spans="1:7" ht="15.75" customHeight="1">
      <c r="A54" s="8" t="s">
        <v>297</v>
      </c>
      <c r="B54" s="9">
        <v>31</v>
      </c>
      <c r="C54" s="9">
        <v>772</v>
      </c>
      <c r="D54" s="9" t="s">
        <v>298</v>
      </c>
      <c r="E54" s="9" t="s">
        <v>299</v>
      </c>
      <c r="F54" s="9" t="s">
        <v>300</v>
      </c>
      <c r="G54" s="10"/>
    </row>
    <row r="55" spans="1:7" ht="15.75" customHeight="1">
      <c r="A55" s="8" t="s">
        <v>301</v>
      </c>
      <c r="B55" s="9">
        <v>32</v>
      </c>
      <c r="C55" s="9" t="s">
        <v>302</v>
      </c>
      <c r="D55" s="9" t="s">
        <v>303</v>
      </c>
      <c r="E55" s="9" t="s">
        <v>304</v>
      </c>
      <c r="F55" s="9" t="s">
        <v>305</v>
      </c>
      <c r="G55" s="10"/>
    </row>
    <row r="56" spans="1:7" ht="15.75" customHeight="1">
      <c r="A56" s="8" t="s">
        <v>306</v>
      </c>
      <c r="B56" s="9">
        <v>33</v>
      </c>
      <c r="C56" s="9" t="s">
        <v>307</v>
      </c>
      <c r="D56" s="9" t="s">
        <v>308</v>
      </c>
      <c r="E56" s="9" t="s">
        <v>309</v>
      </c>
      <c r="F56" s="9" t="s">
        <v>310</v>
      </c>
      <c r="G56" s="10"/>
    </row>
    <row r="57" spans="1:7" ht="15.75" customHeight="1">
      <c r="A57" s="11" t="s">
        <v>311</v>
      </c>
      <c r="B57" s="12">
        <v>34</v>
      </c>
      <c r="C57" s="12" t="s">
        <v>312</v>
      </c>
      <c r="D57" s="12" t="s">
        <v>313</v>
      </c>
      <c r="E57" s="12" t="s">
        <v>314</v>
      </c>
      <c r="F57" s="12" t="s">
        <v>315</v>
      </c>
      <c r="G57" s="14"/>
    </row>
    <row r="58" spans="1:7" ht="15.75" customHeight="1">
      <c r="A58" s="22" t="s">
        <v>316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317</v>
      </c>
      <c r="B59" s="9">
        <v>35</v>
      </c>
      <c r="C59" s="9">
        <v>113</v>
      </c>
      <c r="D59" s="9" t="s">
        <v>318</v>
      </c>
      <c r="E59" s="9" t="s">
        <v>187</v>
      </c>
      <c r="F59" s="9" t="s">
        <v>319</v>
      </c>
      <c r="G59" s="10"/>
    </row>
    <row r="60" spans="1:7" ht="15.75" customHeight="1">
      <c r="A60" s="8" t="s">
        <v>320</v>
      </c>
      <c r="B60" s="9">
        <v>36</v>
      </c>
      <c r="C60" s="9" t="s">
        <v>321</v>
      </c>
      <c r="D60" s="9" t="s">
        <v>318</v>
      </c>
      <c r="E60" s="9" t="s">
        <v>322</v>
      </c>
      <c r="F60" s="9" t="s">
        <v>323</v>
      </c>
      <c r="G60" s="10"/>
    </row>
    <row r="61" spans="1:7" ht="15.75" customHeight="1">
      <c r="A61" s="8" t="s">
        <v>324</v>
      </c>
      <c r="B61" s="9">
        <v>37</v>
      </c>
      <c r="C61" s="9">
        <v>186</v>
      </c>
      <c r="D61" s="9" t="s">
        <v>325</v>
      </c>
      <c r="E61" s="9" t="s">
        <v>326</v>
      </c>
      <c r="F61" s="9">
        <v>9177963893</v>
      </c>
      <c r="G61" s="10"/>
    </row>
    <row r="62" spans="1:7" ht="45" customHeight="1">
      <c r="A62" s="11" t="s">
        <v>327</v>
      </c>
      <c r="B62" s="12">
        <v>38</v>
      </c>
      <c r="C62" s="12">
        <v>112</v>
      </c>
      <c r="D62" s="12" t="s">
        <v>328</v>
      </c>
      <c r="E62" s="12" t="s">
        <v>329</v>
      </c>
      <c r="F62" s="12" t="s">
        <v>330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331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332</v>
      </c>
      <c r="B65" s="9">
        <v>39</v>
      </c>
      <c r="C65" s="9" t="s">
        <v>333</v>
      </c>
      <c r="D65" s="9" t="s">
        <v>334</v>
      </c>
      <c r="E65" s="9" t="s">
        <v>335</v>
      </c>
      <c r="F65" s="9" t="s">
        <v>336</v>
      </c>
      <c r="G65" s="10"/>
    </row>
    <row r="66" spans="1:7" ht="15.75" customHeight="1">
      <c r="A66" s="8" t="s">
        <v>337</v>
      </c>
      <c r="B66" s="9">
        <v>40</v>
      </c>
      <c r="C66" s="9">
        <v>681</v>
      </c>
      <c r="D66" s="9" t="s">
        <v>338</v>
      </c>
      <c r="E66" s="9" t="s">
        <v>339</v>
      </c>
      <c r="F66" s="9" t="s">
        <v>340</v>
      </c>
      <c r="G66" s="10"/>
    </row>
    <row r="67" spans="1:7" ht="15.75" customHeight="1">
      <c r="A67" s="8" t="s">
        <v>341</v>
      </c>
      <c r="B67" s="9">
        <v>41</v>
      </c>
      <c r="C67" s="9">
        <v>140</v>
      </c>
      <c r="D67" s="9" t="s">
        <v>342</v>
      </c>
      <c r="E67" s="9" t="s">
        <v>343</v>
      </c>
      <c r="F67" s="9" t="s">
        <v>344</v>
      </c>
      <c r="G67" s="10"/>
    </row>
    <row r="68" spans="1:7" ht="15.75" customHeight="1">
      <c r="A68" s="8" t="s">
        <v>345</v>
      </c>
      <c r="B68" s="9">
        <v>42</v>
      </c>
      <c r="C68" s="9">
        <v>660</v>
      </c>
      <c r="D68" s="9" t="s">
        <v>346</v>
      </c>
      <c r="E68" s="9" t="s">
        <v>347</v>
      </c>
      <c r="F68" s="9" t="s">
        <v>348</v>
      </c>
      <c r="G68" s="10"/>
    </row>
    <row r="69" spans="1:7" ht="15.75" customHeight="1">
      <c r="A69" s="8" t="s">
        <v>349</v>
      </c>
      <c r="B69" s="9">
        <v>43</v>
      </c>
      <c r="C69" s="9" t="s">
        <v>350</v>
      </c>
      <c r="D69" s="9" t="s">
        <v>351</v>
      </c>
      <c r="E69" s="9" t="s">
        <v>352</v>
      </c>
      <c r="F69" s="9"/>
      <c r="G69" s="10"/>
    </row>
    <row r="70" spans="1:7" ht="15.75" customHeight="1">
      <c r="A70" s="8" t="s">
        <v>353</v>
      </c>
      <c r="B70" s="9">
        <v>44</v>
      </c>
      <c r="C70" s="9" t="s">
        <v>354</v>
      </c>
      <c r="D70" s="9" t="s">
        <v>355</v>
      </c>
      <c r="E70" s="9" t="s">
        <v>356</v>
      </c>
      <c r="F70" s="9" t="s">
        <v>357</v>
      </c>
      <c r="G70" s="10"/>
    </row>
    <row r="71" spans="1:7" ht="60" customHeight="1">
      <c r="A71" s="11" t="s">
        <v>358</v>
      </c>
      <c r="B71" s="12">
        <v>45</v>
      </c>
      <c r="C71" s="12">
        <v>698</v>
      </c>
      <c r="D71" s="12" t="s">
        <v>359</v>
      </c>
      <c r="E71" s="12" t="s">
        <v>360</v>
      </c>
      <c r="F71" s="12" t="s">
        <v>361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362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363</v>
      </c>
      <c r="B74" s="9">
        <v>46</v>
      </c>
      <c r="C74" s="9" t="s">
        <v>364</v>
      </c>
      <c r="D74" s="9" t="s">
        <v>365</v>
      </c>
      <c r="E74" s="9" t="s">
        <v>366</v>
      </c>
      <c r="F74" s="9" t="s">
        <v>367</v>
      </c>
      <c r="G74" s="10"/>
    </row>
    <row r="75" spans="1:7" ht="60" customHeight="1">
      <c r="A75" s="11" t="s">
        <v>368</v>
      </c>
      <c r="B75" s="12">
        <v>47</v>
      </c>
      <c r="C75" s="12">
        <v>723</v>
      </c>
      <c r="D75" s="12" t="s">
        <v>369</v>
      </c>
      <c r="E75" s="12" t="s">
        <v>370</v>
      </c>
      <c r="F75" s="12" t="s">
        <v>371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372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373</v>
      </c>
      <c r="B78" s="9">
        <v>48</v>
      </c>
      <c r="C78" s="9">
        <v>747</v>
      </c>
      <c r="D78" s="9" t="s">
        <v>374</v>
      </c>
      <c r="E78" s="9" t="s">
        <v>375</v>
      </c>
      <c r="F78" s="9">
        <v>9175121692</v>
      </c>
      <c r="G78" s="10"/>
    </row>
    <row r="79" spans="1:7" ht="54.75" customHeight="1">
      <c r="A79" s="11" t="s">
        <v>376</v>
      </c>
      <c r="B79" s="12">
        <v>49</v>
      </c>
      <c r="C79" s="12" t="s">
        <v>377</v>
      </c>
      <c r="D79" s="12" t="s">
        <v>378</v>
      </c>
      <c r="E79" s="12" t="s">
        <v>379</v>
      </c>
      <c r="F79" s="12" t="s">
        <v>380</v>
      </c>
      <c r="G79" s="14"/>
    </row>
    <row r="80" spans="1:7" ht="15.75" customHeight="1">
      <c r="A80" s="22" t="s">
        <v>381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382</v>
      </c>
      <c r="B81" s="12">
        <v>50</v>
      </c>
      <c r="C81" s="12">
        <v>744</v>
      </c>
      <c r="D81" s="12" t="s">
        <v>383</v>
      </c>
      <c r="E81" s="12" t="s">
        <v>384</v>
      </c>
      <c r="F81" s="12"/>
      <c r="G81" s="14"/>
    </row>
    <row r="82" spans="1:7" ht="15.75" customHeight="1">
      <c r="A82" s="22" t="s">
        <v>385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386</v>
      </c>
      <c r="B83" s="9">
        <v>51</v>
      </c>
      <c r="C83" s="9" t="s">
        <v>387</v>
      </c>
      <c r="D83" s="9" t="s">
        <v>388</v>
      </c>
      <c r="E83" s="9" t="s">
        <v>389</v>
      </c>
      <c r="F83" s="9"/>
      <c r="G83" s="10"/>
    </row>
    <row r="84" spans="1:7" ht="15.75" customHeight="1">
      <c r="A84" s="8" t="s">
        <v>390</v>
      </c>
      <c r="B84" s="9">
        <v>52</v>
      </c>
      <c r="C84" s="9" t="s">
        <v>391</v>
      </c>
      <c r="D84" s="9" t="s">
        <v>392</v>
      </c>
      <c r="E84" s="9" t="s">
        <v>393</v>
      </c>
      <c r="F84" s="9" t="s">
        <v>394</v>
      </c>
      <c r="G84" s="10"/>
    </row>
    <row r="85" spans="1:7" ht="127.5" customHeight="1">
      <c r="A85" s="24" t="s">
        <v>395</v>
      </c>
      <c r="B85" s="12">
        <v>53</v>
      </c>
      <c r="C85" s="12" t="s">
        <v>396</v>
      </c>
      <c r="D85" s="12" t="s">
        <v>397</v>
      </c>
      <c r="E85" s="12" t="s">
        <v>398</v>
      </c>
      <c r="F85" s="13" t="s">
        <v>399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400</v>
      </c>
      <c r="G86" s="23"/>
    </row>
    <row r="87" spans="1:7" ht="15.75" customHeight="1">
      <c r="A87" s="8" t="s">
        <v>401</v>
      </c>
      <c r="B87" s="9">
        <v>54</v>
      </c>
      <c r="C87" s="9">
        <v>673</v>
      </c>
      <c r="D87" s="9" t="s">
        <v>402</v>
      </c>
      <c r="E87" s="9" t="s">
        <v>403</v>
      </c>
      <c r="F87" s="9"/>
      <c r="G87" s="10"/>
    </row>
    <row r="88" spans="1:7" ht="15.75" customHeight="1">
      <c r="A88" s="8" t="s">
        <v>404</v>
      </c>
      <c r="B88" s="9">
        <v>55</v>
      </c>
      <c r="C88" s="9">
        <v>616</v>
      </c>
      <c r="D88" s="9" t="s">
        <v>405</v>
      </c>
      <c r="E88" s="9" t="s">
        <v>406</v>
      </c>
      <c r="F88" s="9" t="s">
        <v>407</v>
      </c>
      <c r="G88" s="10"/>
    </row>
    <row r="89" spans="1:7" ht="60" customHeight="1">
      <c r="A89" s="11" t="s">
        <v>408</v>
      </c>
      <c r="B89" s="12">
        <v>56</v>
      </c>
      <c r="C89" s="12">
        <v>269</v>
      </c>
      <c r="D89" s="12" t="s">
        <v>409</v>
      </c>
      <c r="E89" s="12" t="s">
        <v>339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410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411</v>
      </c>
      <c r="D92" s="9" t="s">
        <v>412</v>
      </c>
      <c r="E92" s="9" t="s">
        <v>413</v>
      </c>
      <c r="F92" s="9"/>
      <c r="G92" s="9"/>
    </row>
    <row r="93" spans="1:7" ht="60" customHeight="1">
      <c r="A93" s="11" t="s">
        <v>414</v>
      </c>
      <c r="B93" s="12">
        <v>58</v>
      </c>
      <c r="C93" s="12">
        <v>152</v>
      </c>
      <c r="D93" s="12" t="s">
        <v>415</v>
      </c>
      <c r="E93" s="12" t="s">
        <v>416</v>
      </c>
      <c r="F93" s="12" t="s">
        <v>417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418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419</v>
      </c>
      <c r="B96" s="12">
        <v>59</v>
      </c>
      <c r="C96" s="12">
        <v>373</v>
      </c>
      <c r="D96" s="12" t="s">
        <v>420</v>
      </c>
      <c r="E96" s="12" t="s">
        <v>49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421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422</v>
      </c>
      <c r="B99" s="9">
        <v>60</v>
      </c>
      <c r="C99" s="9" t="s">
        <v>423</v>
      </c>
      <c r="D99" s="9" t="s">
        <v>424</v>
      </c>
      <c r="E99" s="9" t="s">
        <v>425</v>
      </c>
      <c r="F99" s="9"/>
      <c r="G99" s="10"/>
    </row>
    <row r="100" spans="1:7" ht="15.75" customHeight="1">
      <c r="A100" s="8" t="s">
        <v>426</v>
      </c>
      <c r="B100" s="9">
        <v>61</v>
      </c>
      <c r="C100" s="9">
        <v>769</v>
      </c>
      <c r="D100" s="9" t="s">
        <v>427</v>
      </c>
      <c r="E100" s="9" t="s">
        <v>428</v>
      </c>
      <c r="F100" s="9" t="s">
        <v>429</v>
      </c>
      <c r="G100" s="10"/>
    </row>
    <row r="101" spans="1:7" ht="45" customHeight="1">
      <c r="A101" s="11" t="s">
        <v>430</v>
      </c>
      <c r="B101" s="12">
        <v>62</v>
      </c>
      <c r="C101" s="12" t="s">
        <v>431</v>
      </c>
      <c r="D101" s="12" t="s">
        <v>432</v>
      </c>
      <c r="E101" s="12" t="s">
        <v>239</v>
      </c>
      <c r="F101" s="12">
        <v>9215815269</v>
      </c>
      <c r="G101" s="14"/>
    </row>
    <row r="102" spans="1:7" ht="15.75" customHeight="1">
      <c r="A102" s="22" t="s">
        <v>433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434</v>
      </c>
      <c r="B103" s="9">
        <v>63</v>
      </c>
      <c r="C103" s="9" t="s">
        <v>435</v>
      </c>
      <c r="D103" s="9" t="s">
        <v>436</v>
      </c>
      <c r="E103" s="9" t="s">
        <v>437</v>
      </c>
      <c r="F103" s="9" t="s">
        <v>438</v>
      </c>
      <c r="G103" s="10"/>
    </row>
    <row r="104" spans="1:7" ht="60" customHeight="1">
      <c r="A104" s="11" t="s">
        <v>439</v>
      </c>
      <c r="B104" s="12">
        <v>64</v>
      </c>
      <c r="C104" s="12">
        <v>722</v>
      </c>
      <c r="D104" s="12" t="s">
        <v>440</v>
      </c>
      <c r="E104" s="12" t="s">
        <v>441</v>
      </c>
      <c r="F104" s="12" t="s">
        <v>442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443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444</v>
      </c>
      <c r="B107" s="12">
        <v>65</v>
      </c>
      <c r="C107" s="12">
        <v>585</v>
      </c>
      <c r="D107" s="12" t="s">
        <v>445</v>
      </c>
      <c r="E107" s="12" t="s">
        <v>446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447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448</v>
      </c>
      <c r="B110" s="12">
        <v>66</v>
      </c>
      <c r="C110" s="12" t="s">
        <v>449</v>
      </c>
      <c r="D110" s="12" t="s">
        <v>450</v>
      </c>
      <c r="E110" s="12" t="s">
        <v>451</v>
      </c>
      <c r="F110" s="12" t="s">
        <v>452</v>
      </c>
      <c r="G110" s="14"/>
    </row>
    <row r="111" spans="1:7" ht="15.75" customHeight="1">
      <c r="A111" s="22" t="s">
        <v>453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454</v>
      </c>
      <c r="B112" s="12">
        <v>67</v>
      </c>
      <c r="C112" s="12">
        <v>663</v>
      </c>
      <c r="D112" s="12" t="s">
        <v>455</v>
      </c>
      <c r="E112" s="12" t="s">
        <v>456</v>
      </c>
      <c r="F112" s="12" t="s">
        <v>457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458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459</v>
      </c>
      <c r="B115" s="12">
        <v>68</v>
      </c>
      <c r="C115" s="12" t="s">
        <v>460</v>
      </c>
      <c r="D115" s="12" t="s">
        <v>461</v>
      </c>
      <c r="E115" s="12" t="s">
        <v>462</v>
      </c>
      <c r="F115" s="12">
        <v>9451366551</v>
      </c>
      <c r="G115" s="14"/>
    </row>
    <row r="116" spans="1:7" ht="15.75" customHeight="1">
      <c r="A116" s="22" t="s">
        <v>463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464</v>
      </c>
      <c r="B117" s="12">
        <v>69</v>
      </c>
      <c r="C117" s="12">
        <v>546</v>
      </c>
      <c r="D117" s="12" t="s">
        <v>465</v>
      </c>
      <c r="E117" s="12" t="s">
        <v>466</v>
      </c>
      <c r="F117" s="12" t="s">
        <v>467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468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469</v>
      </c>
      <c r="B120" s="12">
        <v>70</v>
      </c>
      <c r="C120" s="12">
        <v>638</v>
      </c>
      <c r="D120" s="12" t="s">
        <v>465</v>
      </c>
      <c r="E120" s="12" t="s">
        <v>470</v>
      </c>
      <c r="F120" s="12" t="s">
        <v>471</v>
      </c>
      <c r="G120" s="14"/>
    </row>
    <row r="121" spans="1:7" ht="15.75" customHeight="1">
      <c r="A121" s="22" t="s">
        <v>472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473</v>
      </c>
      <c r="B122" s="9">
        <v>71</v>
      </c>
      <c r="C122" s="9">
        <v>248</v>
      </c>
      <c r="D122" s="9" t="s">
        <v>465</v>
      </c>
      <c r="E122" s="9" t="s">
        <v>474</v>
      </c>
      <c r="F122" s="9" t="s">
        <v>475</v>
      </c>
      <c r="G122" s="10"/>
    </row>
    <row r="123" spans="1:7" ht="45" customHeight="1">
      <c r="A123" s="11" t="s">
        <v>476</v>
      </c>
      <c r="B123" s="12">
        <v>72</v>
      </c>
      <c r="C123" s="12" t="s">
        <v>477</v>
      </c>
      <c r="D123" s="12" t="s">
        <v>478</v>
      </c>
      <c r="E123" s="12" t="s">
        <v>479</v>
      </c>
      <c r="F123" s="13" t="s">
        <v>480</v>
      </c>
      <c r="G123" s="14"/>
    </row>
    <row r="124" spans="1:7" ht="15.75" customHeight="1">
      <c r="A124" s="15" t="s">
        <v>481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482</v>
      </c>
      <c r="G125" s="19"/>
    </row>
    <row r="126" spans="1:7" ht="15.75" customHeight="1">
      <c r="A126" s="8" t="s">
        <v>483</v>
      </c>
      <c r="B126" s="9">
        <v>73</v>
      </c>
      <c r="C126" s="9">
        <v>719</v>
      </c>
      <c r="D126" s="9" t="s">
        <v>484</v>
      </c>
      <c r="E126" s="9" t="s">
        <v>485</v>
      </c>
      <c r="F126" s="9" t="s">
        <v>486</v>
      </c>
      <c r="G126" s="10"/>
    </row>
    <row r="127" spans="1:7" ht="60" customHeight="1">
      <c r="A127" s="11" t="s">
        <v>487</v>
      </c>
      <c r="B127" s="12">
        <v>74</v>
      </c>
      <c r="C127" s="12">
        <v>529</v>
      </c>
      <c r="D127" s="12" t="s">
        <v>488</v>
      </c>
      <c r="E127" s="12" t="s">
        <v>489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490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491</v>
      </c>
      <c r="B130" s="12">
        <v>75</v>
      </c>
      <c r="C130" s="12">
        <v>696</v>
      </c>
      <c r="D130" s="12" t="s">
        <v>492</v>
      </c>
      <c r="E130" s="12" t="s">
        <v>466</v>
      </c>
      <c r="F130" s="12"/>
      <c r="G130" s="14"/>
    </row>
    <row r="131" spans="1:7" ht="15.75" customHeight="1">
      <c r="A131" s="22" t="s">
        <v>493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494</v>
      </c>
      <c r="B132" s="9">
        <v>76</v>
      </c>
      <c r="C132" s="9">
        <v>514</v>
      </c>
      <c r="D132" s="9" t="s">
        <v>495</v>
      </c>
      <c r="E132" s="9" t="s">
        <v>496</v>
      </c>
      <c r="F132" s="9">
        <v>9283563263</v>
      </c>
      <c r="G132" s="10"/>
    </row>
    <row r="133" spans="1:7" ht="60" customHeight="1">
      <c r="A133" s="11" t="s">
        <v>497</v>
      </c>
      <c r="B133" s="12">
        <v>77</v>
      </c>
      <c r="C133" s="12">
        <v>721</v>
      </c>
      <c r="D133" s="12" t="s">
        <v>498</v>
      </c>
      <c r="E133" s="12" t="s">
        <v>499</v>
      </c>
      <c r="F133" s="13" t="s">
        <v>500</v>
      </c>
      <c r="G133" s="14"/>
    </row>
    <row r="134" spans="1:7" ht="15.75" customHeight="1">
      <c r="A134" s="15" t="s">
        <v>501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502</v>
      </c>
      <c r="G135" s="19"/>
    </row>
    <row r="136" spans="1:7" ht="60" customHeight="1">
      <c r="A136" s="11" t="s">
        <v>503</v>
      </c>
      <c r="B136" s="12">
        <v>78</v>
      </c>
      <c r="C136" s="12">
        <v>783</v>
      </c>
      <c r="D136" s="12" t="s">
        <v>504</v>
      </c>
      <c r="E136" s="12" t="s">
        <v>505</v>
      </c>
      <c r="F136" s="12" t="s">
        <v>506</v>
      </c>
      <c r="G136" s="14"/>
    </row>
    <row r="137" spans="1:7" ht="15.75" customHeight="1">
      <c r="A137" s="22" t="s">
        <v>507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508</v>
      </c>
      <c r="B138" s="12">
        <v>79</v>
      </c>
      <c r="C138" s="12">
        <v>724</v>
      </c>
      <c r="D138" s="12" t="s">
        <v>509</v>
      </c>
      <c r="E138" s="12" t="s">
        <v>510</v>
      </c>
      <c r="F138" s="12" t="s">
        <v>511</v>
      </c>
      <c r="G138" s="14"/>
    </row>
    <row r="139" spans="1:7" ht="15.75" customHeight="1">
      <c r="A139" s="22" t="s">
        <v>512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513</v>
      </c>
      <c r="B140" s="9">
        <v>80</v>
      </c>
      <c r="C140" s="9" t="s">
        <v>514</v>
      </c>
      <c r="D140" s="9" t="s">
        <v>50</v>
      </c>
      <c r="E140" s="9" t="s">
        <v>515</v>
      </c>
      <c r="F140" s="9"/>
      <c r="G140" s="10"/>
    </row>
    <row r="141" spans="1:7" ht="15.75" customHeight="1">
      <c r="A141" s="8" t="s">
        <v>516</v>
      </c>
      <c r="B141" s="9">
        <v>81</v>
      </c>
      <c r="C141" s="9" t="s">
        <v>517</v>
      </c>
      <c r="D141" s="9" t="s">
        <v>50</v>
      </c>
      <c r="E141" s="9" t="s">
        <v>518</v>
      </c>
      <c r="F141" s="9" t="s">
        <v>519</v>
      </c>
      <c r="G141" s="10"/>
    </row>
    <row r="142" spans="1:7" ht="15.75" customHeight="1">
      <c r="A142" s="8" t="s">
        <v>520</v>
      </c>
      <c r="B142" s="9">
        <v>82</v>
      </c>
      <c r="C142" s="9" t="s">
        <v>521</v>
      </c>
      <c r="D142" s="9" t="s">
        <v>50</v>
      </c>
      <c r="E142" s="9" t="s">
        <v>522</v>
      </c>
      <c r="F142" s="9" t="s">
        <v>523</v>
      </c>
      <c r="G142" s="10"/>
    </row>
    <row r="143" spans="1:7" ht="15.75" customHeight="1">
      <c r="A143" s="8" t="s">
        <v>524</v>
      </c>
      <c r="B143" s="9">
        <v>83</v>
      </c>
      <c r="C143" s="9" t="s">
        <v>525</v>
      </c>
      <c r="D143" s="9" t="s">
        <v>526</v>
      </c>
      <c r="E143" s="9" t="s">
        <v>527</v>
      </c>
      <c r="F143" s="9" t="s">
        <v>528</v>
      </c>
      <c r="G143" s="10"/>
    </row>
    <row r="144" spans="1:7" ht="60" customHeight="1">
      <c r="A144" s="11" t="s">
        <v>529</v>
      </c>
      <c r="B144" s="12">
        <v>84</v>
      </c>
      <c r="C144" s="12">
        <v>766</v>
      </c>
      <c r="D144" s="12" t="s">
        <v>530</v>
      </c>
      <c r="E144" s="12" t="s">
        <v>531</v>
      </c>
      <c r="F144" s="12" t="s">
        <v>532</v>
      </c>
      <c r="G144" s="14"/>
    </row>
    <row r="145" spans="1:7" ht="15.75" customHeight="1">
      <c r="A145" s="22" t="s">
        <v>533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534</v>
      </c>
      <c r="B146" s="12">
        <v>85</v>
      </c>
      <c r="C146" s="12">
        <v>144</v>
      </c>
      <c r="D146" s="12" t="s">
        <v>535</v>
      </c>
      <c r="E146" s="12" t="s">
        <v>536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537</v>
      </c>
      <c r="G148" s="23"/>
    </row>
    <row r="149" spans="1:7" ht="82.5" customHeight="1">
      <c r="A149" s="11" t="s">
        <v>538</v>
      </c>
      <c r="B149" s="12">
        <v>86</v>
      </c>
      <c r="C149" s="12">
        <v>749</v>
      </c>
      <c r="D149" s="12" t="s">
        <v>539</v>
      </c>
      <c r="E149" s="12" t="s">
        <v>540</v>
      </c>
      <c r="F149" s="12" t="s">
        <v>541</v>
      </c>
      <c r="G149" s="14"/>
    </row>
    <row r="150" spans="1:7" ht="15.75" customHeight="1">
      <c r="A150" s="22" t="s">
        <v>542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543</v>
      </c>
      <c r="B151" s="9">
        <v>87</v>
      </c>
      <c r="C151" s="9" t="s">
        <v>544</v>
      </c>
      <c r="D151" s="9" t="s">
        <v>545</v>
      </c>
      <c r="E151" s="9" t="s">
        <v>546</v>
      </c>
      <c r="F151" s="9">
        <v>9064962723</v>
      </c>
      <c r="G151" s="10"/>
    </row>
    <row r="152" spans="1:7" ht="15.75" customHeight="1">
      <c r="A152" s="8" t="s">
        <v>547</v>
      </c>
      <c r="B152" s="9">
        <v>88</v>
      </c>
      <c r="C152" s="9" t="s">
        <v>548</v>
      </c>
      <c r="D152" s="9" t="s">
        <v>549</v>
      </c>
      <c r="E152" s="9" t="s">
        <v>550</v>
      </c>
      <c r="F152" s="9">
        <v>9172752550</v>
      </c>
      <c r="G152" s="10"/>
    </row>
    <row r="153" spans="1:7" ht="15.75" customHeight="1">
      <c r="A153" s="8" t="s">
        <v>551</v>
      </c>
      <c r="B153" s="9">
        <v>89</v>
      </c>
      <c r="C153" s="9" t="s">
        <v>552</v>
      </c>
      <c r="D153" s="9" t="s">
        <v>553</v>
      </c>
      <c r="E153" s="9" t="s">
        <v>118</v>
      </c>
      <c r="F153" s="9" t="s">
        <v>554</v>
      </c>
      <c r="G153" s="10"/>
    </row>
    <row r="154" spans="1:7" ht="45" customHeight="1">
      <c r="A154" s="11" t="s">
        <v>555</v>
      </c>
      <c r="B154" s="12">
        <v>90</v>
      </c>
      <c r="C154" s="12">
        <v>768</v>
      </c>
      <c r="D154" s="12" t="s">
        <v>556</v>
      </c>
      <c r="E154" s="12" t="s">
        <v>557</v>
      </c>
      <c r="F154" s="12" t="s">
        <v>558</v>
      </c>
      <c r="G154" s="14"/>
    </row>
    <row r="155" spans="1:7" ht="15.75" customHeight="1">
      <c r="A155" s="22" t="s">
        <v>559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560</v>
      </c>
      <c r="B156" s="12">
        <v>91</v>
      </c>
      <c r="C156" s="12" t="s">
        <v>561</v>
      </c>
      <c r="D156" s="12" t="s">
        <v>562</v>
      </c>
      <c r="E156" s="12" t="s">
        <v>563</v>
      </c>
      <c r="F156" s="12" t="s">
        <v>564</v>
      </c>
      <c r="G156" s="14"/>
    </row>
    <row r="157" spans="1:7" ht="15.75" customHeight="1">
      <c r="A157" s="22" t="s">
        <v>565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566</v>
      </c>
      <c r="B158" s="9">
        <v>92</v>
      </c>
      <c r="C158" s="9">
        <v>311</v>
      </c>
      <c r="D158" s="9" t="s">
        <v>567</v>
      </c>
      <c r="E158" s="9" t="s">
        <v>568</v>
      </c>
      <c r="F158" s="9" t="s">
        <v>569</v>
      </c>
      <c r="G158" s="10"/>
    </row>
    <row r="159" spans="1:7" ht="15.75" customHeight="1">
      <c r="A159" s="9"/>
      <c r="B159" s="9">
        <v>93</v>
      </c>
      <c r="C159" s="9" t="s">
        <v>570</v>
      </c>
      <c r="D159" s="9" t="s">
        <v>571</v>
      </c>
      <c r="E159" s="9" t="s">
        <v>572</v>
      </c>
      <c r="F159" s="9"/>
      <c r="G159" s="9"/>
    </row>
    <row r="160" spans="1:7" ht="60" customHeight="1">
      <c r="A160" s="11" t="s">
        <v>573</v>
      </c>
      <c r="B160" s="12">
        <v>94</v>
      </c>
      <c r="C160" s="12">
        <v>750</v>
      </c>
      <c r="D160" s="12" t="s">
        <v>574</v>
      </c>
      <c r="E160" s="12" t="s">
        <v>575</v>
      </c>
      <c r="F160" s="12" t="s">
        <v>576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577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578</v>
      </c>
      <c r="B163" s="9">
        <v>95</v>
      </c>
      <c r="C163" s="9" t="s">
        <v>579</v>
      </c>
      <c r="D163" s="9" t="s">
        <v>580</v>
      </c>
      <c r="E163" s="9" t="s">
        <v>581</v>
      </c>
      <c r="F163" s="9" t="s">
        <v>582</v>
      </c>
      <c r="G163" s="10"/>
    </row>
    <row r="164" spans="1:7" ht="15.75" customHeight="1">
      <c r="A164" s="8" t="s">
        <v>583</v>
      </c>
      <c r="B164" s="9">
        <v>96</v>
      </c>
      <c r="C164" s="9" t="s">
        <v>584</v>
      </c>
      <c r="D164" s="9" t="s">
        <v>585</v>
      </c>
      <c r="E164" s="9" t="s">
        <v>586</v>
      </c>
      <c r="F164" s="9">
        <v>9175403765</v>
      </c>
      <c r="G164" s="10"/>
    </row>
    <row r="165" spans="1:7" ht="15.75" customHeight="1">
      <c r="A165" s="8" t="s">
        <v>587</v>
      </c>
      <c r="B165" s="9">
        <v>97</v>
      </c>
      <c r="C165" s="9" t="s">
        <v>588</v>
      </c>
      <c r="D165" s="9" t="s">
        <v>589</v>
      </c>
      <c r="E165" s="9" t="s">
        <v>590</v>
      </c>
      <c r="F165" s="9" t="s">
        <v>591</v>
      </c>
      <c r="G165" s="10"/>
    </row>
    <row r="166" spans="1:7" ht="60" customHeight="1">
      <c r="A166" s="11" t="s">
        <v>592</v>
      </c>
      <c r="B166" s="12">
        <v>98</v>
      </c>
      <c r="C166" s="12">
        <v>734</v>
      </c>
      <c r="D166" s="12" t="s">
        <v>593</v>
      </c>
      <c r="E166" s="12" t="s">
        <v>594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595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596</v>
      </c>
      <c r="B169" s="12">
        <v>99</v>
      </c>
      <c r="C169" s="12" t="s">
        <v>597</v>
      </c>
      <c r="D169" s="12" t="s">
        <v>598</v>
      </c>
      <c r="E169" s="12" t="s">
        <v>599</v>
      </c>
      <c r="F169" s="12"/>
      <c r="G169" s="14"/>
    </row>
    <row r="170" spans="1:7" ht="15.75" customHeight="1">
      <c r="A170" s="22" t="s">
        <v>600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601</v>
      </c>
      <c r="B171" s="9">
        <v>100</v>
      </c>
      <c r="C171" s="9" t="s">
        <v>602</v>
      </c>
      <c r="D171" s="9" t="s">
        <v>603</v>
      </c>
      <c r="E171" s="9" t="s">
        <v>604</v>
      </c>
      <c r="F171" s="9" t="s">
        <v>605</v>
      </c>
      <c r="G171" s="10"/>
    </row>
    <row r="172" spans="1:7" ht="60" customHeight="1">
      <c r="A172" s="11" t="s">
        <v>606</v>
      </c>
      <c r="B172" s="12">
        <v>101</v>
      </c>
      <c r="C172" s="12">
        <v>779</v>
      </c>
      <c r="D172" s="12" t="s">
        <v>607</v>
      </c>
      <c r="E172" s="12" t="s">
        <v>608</v>
      </c>
      <c r="F172" s="12" t="s">
        <v>609</v>
      </c>
      <c r="G172" s="14"/>
    </row>
    <row r="173" spans="1:7" ht="15.75" customHeight="1">
      <c r="A173" s="22" t="s">
        <v>610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611</v>
      </c>
      <c r="B174" s="12">
        <v>102</v>
      </c>
      <c r="C174" s="12">
        <v>552</v>
      </c>
      <c r="D174" s="12" t="s">
        <v>612</v>
      </c>
      <c r="E174" s="12" t="s">
        <v>613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614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615</v>
      </c>
      <c r="B177" s="9">
        <v>103</v>
      </c>
      <c r="C177" s="9" t="s">
        <v>616</v>
      </c>
      <c r="D177" s="9" t="s">
        <v>612</v>
      </c>
      <c r="E177" s="9" t="s">
        <v>617</v>
      </c>
      <c r="F177" s="9" t="s">
        <v>618</v>
      </c>
      <c r="G177" s="10"/>
    </row>
    <row r="178" spans="1:7" ht="52.5" customHeight="1">
      <c r="A178" s="11" t="s">
        <v>619</v>
      </c>
      <c r="B178" s="12">
        <v>104</v>
      </c>
      <c r="C178" s="12" t="s">
        <v>620</v>
      </c>
      <c r="D178" s="12" t="s">
        <v>621</v>
      </c>
      <c r="E178" s="12" t="s">
        <v>622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623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624</v>
      </c>
      <c r="B181" s="9">
        <v>105</v>
      </c>
      <c r="C181" s="9">
        <v>422</v>
      </c>
      <c r="D181" s="9" t="s">
        <v>625</v>
      </c>
      <c r="E181" s="9" t="s">
        <v>626</v>
      </c>
      <c r="F181" s="9" t="s">
        <v>627</v>
      </c>
      <c r="G181" s="10"/>
    </row>
    <row r="182" spans="1:7" ht="15.75" customHeight="1">
      <c r="A182" s="8" t="s">
        <v>628</v>
      </c>
      <c r="B182" s="9">
        <v>106</v>
      </c>
      <c r="C182" s="9">
        <v>649</v>
      </c>
      <c r="D182" s="9" t="s">
        <v>629</v>
      </c>
      <c r="E182" s="9" t="s">
        <v>630</v>
      </c>
      <c r="F182" s="9">
        <v>9234898925</v>
      </c>
      <c r="G182" s="10"/>
    </row>
    <row r="183" spans="1:7" ht="15.75" customHeight="1">
      <c r="A183" s="8" t="s">
        <v>631</v>
      </c>
      <c r="B183" s="9">
        <v>107</v>
      </c>
      <c r="C183" s="9" t="s">
        <v>632</v>
      </c>
      <c r="D183" s="9" t="s">
        <v>633</v>
      </c>
      <c r="E183" s="9" t="s">
        <v>634</v>
      </c>
      <c r="F183" s="9"/>
      <c r="G183" s="10"/>
    </row>
    <row r="184" spans="1:7" ht="45" customHeight="1">
      <c r="A184" s="11" t="s">
        <v>635</v>
      </c>
      <c r="B184" s="12">
        <v>108</v>
      </c>
      <c r="C184" s="12">
        <v>678</v>
      </c>
      <c r="D184" s="12" t="s">
        <v>636</v>
      </c>
      <c r="E184" s="12" t="s">
        <v>637</v>
      </c>
      <c r="F184" s="12" t="s">
        <v>638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639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640</v>
      </c>
      <c r="B187" s="9">
        <v>109</v>
      </c>
      <c r="C187" s="9" t="s">
        <v>641</v>
      </c>
      <c r="D187" s="9" t="s">
        <v>642</v>
      </c>
      <c r="E187" s="9" t="s">
        <v>633</v>
      </c>
      <c r="F187" s="9" t="s">
        <v>643</v>
      </c>
      <c r="G187" s="10"/>
    </row>
    <row r="188" spans="1:7" ht="15.75" customHeight="1">
      <c r="A188" s="8" t="s">
        <v>644</v>
      </c>
      <c r="B188" s="9">
        <v>110</v>
      </c>
      <c r="C188" s="9">
        <v>748</v>
      </c>
      <c r="D188" s="9" t="s">
        <v>645</v>
      </c>
      <c r="E188" s="9" t="s">
        <v>646</v>
      </c>
      <c r="F188" s="9" t="s">
        <v>647</v>
      </c>
      <c r="G188" s="10"/>
    </row>
    <row r="189" spans="1:7" ht="60" customHeight="1">
      <c r="A189" s="11" t="s">
        <v>648</v>
      </c>
      <c r="B189" s="12">
        <v>111</v>
      </c>
      <c r="C189" s="12">
        <v>668</v>
      </c>
      <c r="D189" s="12" t="s">
        <v>649</v>
      </c>
      <c r="E189" s="12" t="s">
        <v>650</v>
      </c>
      <c r="F189" s="12" t="s">
        <v>651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652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653</v>
      </c>
      <c r="B192" s="12">
        <v>112</v>
      </c>
      <c r="C192" s="12" t="s">
        <v>654</v>
      </c>
      <c r="D192" s="12" t="s">
        <v>655</v>
      </c>
      <c r="E192" s="12" t="s">
        <v>46</v>
      </c>
      <c r="F192" s="13" t="s">
        <v>656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657</v>
      </c>
      <c r="B194" s="9">
        <v>113</v>
      </c>
      <c r="C194" s="9" t="s">
        <v>658</v>
      </c>
      <c r="D194" s="9" t="s">
        <v>659</v>
      </c>
      <c r="E194" s="9" t="s">
        <v>660</v>
      </c>
      <c r="F194" s="9"/>
      <c r="G194" s="10"/>
    </row>
    <row r="195" spans="1:7" ht="15.75" customHeight="1">
      <c r="A195" s="8" t="s">
        <v>661</v>
      </c>
      <c r="B195" s="9">
        <v>114</v>
      </c>
      <c r="C195" s="9" t="s">
        <v>662</v>
      </c>
      <c r="D195" s="9" t="s">
        <v>663</v>
      </c>
      <c r="E195" s="9" t="s">
        <v>664</v>
      </c>
      <c r="F195" s="9">
        <v>9102380418</v>
      </c>
      <c r="G195" s="10"/>
    </row>
    <row r="196" spans="1:7" ht="15.75" customHeight="1">
      <c r="A196" s="8" t="s">
        <v>665</v>
      </c>
      <c r="B196" s="9">
        <v>115</v>
      </c>
      <c r="C196" s="9" t="s">
        <v>666</v>
      </c>
      <c r="D196" s="9" t="s">
        <v>667</v>
      </c>
      <c r="E196" s="9" t="s">
        <v>668</v>
      </c>
      <c r="F196" s="9"/>
      <c r="G196" s="10"/>
    </row>
    <row r="197" spans="1:7" ht="60" customHeight="1">
      <c r="A197" s="11" t="s">
        <v>669</v>
      </c>
      <c r="B197" s="12">
        <v>116</v>
      </c>
      <c r="C197" s="12" t="s">
        <v>670</v>
      </c>
      <c r="D197" s="12" t="s">
        <v>671</v>
      </c>
      <c r="E197" s="12" t="s">
        <v>672</v>
      </c>
      <c r="F197" s="12" t="s">
        <v>673</v>
      </c>
      <c r="G197" s="14"/>
    </row>
    <row r="198" spans="1:7" ht="15.75" customHeight="1">
      <c r="A198" s="22" t="s">
        <v>674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675</v>
      </c>
      <c r="B199" s="9">
        <v>117</v>
      </c>
      <c r="C199" s="9" t="s">
        <v>676</v>
      </c>
      <c r="D199" s="9" t="s">
        <v>677</v>
      </c>
      <c r="E199" s="9" t="s">
        <v>678</v>
      </c>
      <c r="F199" s="9" t="s">
        <v>679</v>
      </c>
      <c r="G199" s="10"/>
    </row>
    <row r="200" spans="1:7" ht="15.75" customHeight="1">
      <c r="A200" s="8" t="s">
        <v>680</v>
      </c>
      <c r="B200" s="9">
        <v>118</v>
      </c>
      <c r="C200" s="9" t="s">
        <v>681</v>
      </c>
      <c r="D200" s="9" t="s">
        <v>682</v>
      </c>
      <c r="E200" s="9" t="s">
        <v>683</v>
      </c>
      <c r="F200" s="9"/>
      <c r="G200" s="10"/>
    </row>
    <row r="201" spans="1:7" ht="15.75" customHeight="1">
      <c r="A201" s="8" t="s">
        <v>684</v>
      </c>
      <c r="B201" s="9">
        <v>119</v>
      </c>
      <c r="C201" s="9" t="s">
        <v>685</v>
      </c>
      <c r="D201" s="9" t="s">
        <v>686</v>
      </c>
      <c r="E201" s="9" t="s">
        <v>687</v>
      </c>
      <c r="F201" s="9" t="s">
        <v>688</v>
      </c>
      <c r="G201" s="10"/>
    </row>
    <row r="202" spans="1:7" ht="15.75" customHeight="1">
      <c r="A202" s="8" t="s">
        <v>689</v>
      </c>
      <c r="B202" s="9">
        <v>120</v>
      </c>
      <c r="C202" s="9" t="s">
        <v>690</v>
      </c>
      <c r="D202" s="9" t="s">
        <v>691</v>
      </c>
      <c r="E202" s="9" t="s">
        <v>692</v>
      </c>
      <c r="F202" s="9" t="s">
        <v>693</v>
      </c>
      <c r="G202" s="10"/>
    </row>
    <row r="203" spans="1:7" ht="15" customHeight="1">
      <c r="A203" s="24" t="s">
        <v>694</v>
      </c>
      <c r="B203" s="12">
        <v>121</v>
      </c>
      <c r="C203" s="12" t="s">
        <v>695</v>
      </c>
      <c r="D203" s="12" t="s">
        <v>696</v>
      </c>
      <c r="E203" s="12" t="s">
        <v>672</v>
      </c>
      <c r="F203" s="12" t="s">
        <v>697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698</v>
      </c>
      <c r="B206" s="12">
        <v>122</v>
      </c>
      <c r="C206" s="12">
        <v>762</v>
      </c>
      <c r="D206" s="12" t="s">
        <v>699</v>
      </c>
      <c r="E206" s="12" t="s">
        <v>700</v>
      </c>
      <c r="F206" s="12" t="s">
        <v>701</v>
      </c>
      <c r="G206" s="14"/>
    </row>
    <row r="207" spans="1:7" ht="15.75" customHeight="1">
      <c r="A207" s="22" t="s">
        <v>702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703</v>
      </c>
      <c r="B208" s="9">
        <v>123</v>
      </c>
      <c r="C208" s="9" t="s">
        <v>704</v>
      </c>
      <c r="D208" s="9" t="s">
        <v>705</v>
      </c>
      <c r="E208" s="9" t="s">
        <v>706</v>
      </c>
      <c r="F208" s="9" t="s">
        <v>707</v>
      </c>
      <c r="G208" s="10"/>
    </row>
    <row r="209" spans="1:7" ht="15.75" customHeight="1">
      <c r="A209" s="8" t="s">
        <v>708</v>
      </c>
      <c r="B209" s="9">
        <v>124</v>
      </c>
      <c r="C209" s="9" t="s">
        <v>709</v>
      </c>
      <c r="D209" s="9" t="s">
        <v>710</v>
      </c>
      <c r="E209" s="9" t="s">
        <v>711</v>
      </c>
      <c r="F209" s="9" t="s">
        <v>712</v>
      </c>
      <c r="G209" s="10"/>
    </row>
    <row r="210" spans="1:7" ht="25.5" customHeight="1">
      <c r="A210" s="24" t="s">
        <v>713</v>
      </c>
      <c r="B210" s="12">
        <v>125</v>
      </c>
      <c r="C210" s="12" t="s">
        <v>714</v>
      </c>
      <c r="D210" s="12" t="s">
        <v>119</v>
      </c>
      <c r="E210" s="12" t="s">
        <v>118</v>
      </c>
      <c r="F210" s="13" t="s">
        <v>715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716</v>
      </c>
      <c r="G212" s="23"/>
    </row>
    <row r="213" spans="1:7" ht="15.75" customHeight="1">
      <c r="A213" s="8" t="s">
        <v>717</v>
      </c>
      <c r="B213" s="9">
        <v>126</v>
      </c>
      <c r="C213" s="9" t="s">
        <v>718</v>
      </c>
      <c r="D213" s="9" t="s">
        <v>719</v>
      </c>
      <c r="E213" s="9" t="s">
        <v>720</v>
      </c>
      <c r="F213" s="9" t="s">
        <v>721</v>
      </c>
      <c r="G213" s="10"/>
    </row>
    <row r="214" spans="1:7" ht="15.75" customHeight="1">
      <c r="A214" s="11" t="s">
        <v>722</v>
      </c>
      <c r="B214" s="12">
        <v>127</v>
      </c>
      <c r="C214" s="12">
        <v>778</v>
      </c>
      <c r="D214" s="12" t="s">
        <v>719</v>
      </c>
      <c r="E214" s="12" t="s">
        <v>723</v>
      </c>
      <c r="F214" s="12" t="s">
        <v>724</v>
      </c>
      <c r="G214" s="14"/>
    </row>
    <row r="215" spans="1:7" ht="15.75" customHeight="1">
      <c r="A215" s="22" t="s">
        <v>725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726</v>
      </c>
      <c r="B216" s="9">
        <v>128</v>
      </c>
      <c r="C216" s="9">
        <v>250</v>
      </c>
      <c r="D216" s="9" t="s">
        <v>727</v>
      </c>
      <c r="E216" s="9" t="s">
        <v>728</v>
      </c>
      <c r="F216" s="9" t="s">
        <v>729</v>
      </c>
      <c r="G216" s="10"/>
    </row>
    <row r="217" spans="1:7" ht="69.75" customHeight="1">
      <c r="A217" s="11" t="s">
        <v>730</v>
      </c>
      <c r="B217" s="12">
        <v>129</v>
      </c>
      <c r="C217" s="12">
        <v>764</v>
      </c>
      <c r="D217" s="12" t="s">
        <v>731</v>
      </c>
      <c r="E217" s="12" t="s">
        <v>732</v>
      </c>
      <c r="F217" s="12" t="s">
        <v>733</v>
      </c>
      <c r="G217" s="14"/>
    </row>
    <row r="218" spans="1:7" ht="15.75" customHeight="1">
      <c r="A218" s="22" t="s">
        <v>734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735</v>
      </c>
      <c r="B219" s="12">
        <v>130</v>
      </c>
      <c r="C219" s="12">
        <v>676</v>
      </c>
      <c r="D219" s="12" t="s">
        <v>736</v>
      </c>
      <c r="E219" s="12" t="s">
        <v>737</v>
      </c>
      <c r="F219" s="12" t="s">
        <v>738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739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740</v>
      </c>
      <c r="B222" s="12">
        <v>131</v>
      </c>
      <c r="C222" s="12" t="s">
        <v>741</v>
      </c>
      <c r="D222" s="12" t="s">
        <v>61</v>
      </c>
      <c r="E222" s="12" t="s">
        <v>60</v>
      </c>
      <c r="F222" s="12" t="s">
        <v>742</v>
      </c>
      <c r="G222" s="14"/>
    </row>
    <row r="223" spans="1:7" ht="15.75" customHeight="1">
      <c r="A223" s="22" t="s">
        <v>743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744</v>
      </c>
      <c r="B224" s="12">
        <v>132</v>
      </c>
      <c r="C224" s="12">
        <v>571</v>
      </c>
      <c r="D224" s="12" t="s">
        <v>745</v>
      </c>
      <c r="E224" s="12" t="s">
        <v>746</v>
      </c>
      <c r="F224" s="12" t="s">
        <v>747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748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749</v>
      </c>
      <c r="B227" s="9">
        <v>133</v>
      </c>
      <c r="C227" s="9" t="s">
        <v>750</v>
      </c>
      <c r="D227" s="9" t="s">
        <v>751</v>
      </c>
      <c r="E227" s="9" t="s">
        <v>752</v>
      </c>
      <c r="F227" s="9"/>
      <c r="G227" s="10"/>
    </row>
    <row r="228" spans="1:7" ht="95.25" customHeight="1">
      <c r="A228" s="11" t="s">
        <v>753</v>
      </c>
      <c r="B228" s="12">
        <v>134</v>
      </c>
      <c r="C228" s="12" t="s">
        <v>754</v>
      </c>
      <c r="D228" s="12" t="s">
        <v>755</v>
      </c>
      <c r="E228" s="12" t="s">
        <v>756</v>
      </c>
      <c r="F228" s="13" t="s">
        <v>757</v>
      </c>
      <c r="G228" s="14"/>
    </row>
    <row r="229" spans="1:7" ht="15.75" customHeight="1">
      <c r="A229" s="22" t="s">
        <v>758</v>
      </c>
      <c r="B229" s="20"/>
      <c r="C229" s="20"/>
      <c r="D229" s="20"/>
      <c r="E229" s="20"/>
      <c r="F229" s="21" t="s">
        <v>759</v>
      </c>
      <c r="G229" s="23"/>
    </row>
    <row r="230" spans="1:7" ht="76.5" customHeight="1">
      <c r="A230" s="24" t="s">
        <v>760</v>
      </c>
      <c r="B230" s="12">
        <v>135</v>
      </c>
      <c r="C230" s="12" t="s">
        <v>761</v>
      </c>
      <c r="D230" s="12" t="s">
        <v>115</v>
      </c>
      <c r="E230" s="12" t="s">
        <v>114</v>
      </c>
      <c r="F230" s="13" t="s">
        <v>762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763</v>
      </c>
      <c r="G231" s="23"/>
    </row>
    <row r="232" spans="1:7" ht="60" customHeight="1">
      <c r="A232" s="11" t="s">
        <v>764</v>
      </c>
      <c r="B232" s="12">
        <v>136</v>
      </c>
      <c r="C232" s="12">
        <v>736</v>
      </c>
      <c r="D232" s="12" t="s">
        <v>765</v>
      </c>
      <c r="E232" s="12" t="s">
        <v>181</v>
      </c>
      <c r="F232" s="12" t="s">
        <v>766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767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768</v>
      </c>
      <c r="B235" s="9">
        <v>137</v>
      </c>
      <c r="C235" s="9" t="s">
        <v>769</v>
      </c>
      <c r="D235" s="9" t="s">
        <v>770</v>
      </c>
      <c r="E235" s="9" t="s">
        <v>771</v>
      </c>
      <c r="F235" s="9" t="s">
        <v>772</v>
      </c>
      <c r="G235" s="10"/>
    </row>
    <row r="236" spans="1:7" ht="163.5" customHeight="1">
      <c r="A236" s="24" t="s">
        <v>773</v>
      </c>
      <c r="B236" s="12">
        <v>138</v>
      </c>
      <c r="C236" s="12" t="s">
        <v>774</v>
      </c>
      <c r="D236" s="12" t="s">
        <v>775</v>
      </c>
      <c r="E236" s="12" t="s">
        <v>776</v>
      </c>
      <c r="F236" s="13" t="s">
        <v>777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778</v>
      </c>
      <c r="G238" s="23"/>
    </row>
    <row r="239" spans="1:7" ht="60" customHeight="1">
      <c r="A239" s="11" t="s">
        <v>779</v>
      </c>
      <c r="B239" s="12">
        <v>139</v>
      </c>
      <c r="C239" s="12" t="s">
        <v>780</v>
      </c>
      <c r="D239" s="12" t="s">
        <v>781</v>
      </c>
      <c r="E239" s="12" t="s">
        <v>782</v>
      </c>
      <c r="F239" s="12">
        <v>9155009557</v>
      </c>
      <c r="G239" s="14"/>
    </row>
    <row r="240" spans="1:7" ht="15.75" customHeight="1">
      <c r="A240" s="22" t="s">
        <v>783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784</v>
      </c>
      <c r="B241" s="12">
        <v>140</v>
      </c>
      <c r="C241" s="12">
        <v>619</v>
      </c>
      <c r="D241" s="12" t="s">
        <v>785</v>
      </c>
      <c r="E241" s="12" t="s">
        <v>786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787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788</v>
      </c>
      <c r="B244" s="9">
        <v>141</v>
      </c>
      <c r="C244" s="9">
        <v>325</v>
      </c>
      <c r="D244" s="9" t="s">
        <v>789</v>
      </c>
      <c r="E244" s="9" t="s">
        <v>790</v>
      </c>
      <c r="F244" s="9">
        <v>9198285659</v>
      </c>
      <c r="G244" s="10"/>
    </row>
    <row r="245" spans="1:7" ht="45" customHeight="1">
      <c r="A245" s="11" t="s">
        <v>791</v>
      </c>
      <c r="B245" s="12">
        <v>142</v>
      </c>
      <c r="C245" s="12" t="s">
        <v>792</v>
      </c>
      <c r="D245" s="12" t="s">
        <v>793</v>
      </c>
      <c r="E245" s="12" t="s">
        <v>794</v>
      </c>
      <c r="F245" s="12" t="s">
        <v>795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796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796</v>
      </c>
      <c r="B248" s="12">
        <v>143</v>
      </c>
      <c r="C248" s="12" t="s">
        <v>797</v>
      </c>
      <c r="D248" s="12" t="s">
        <v>793</v>
      </c>
      <c r="E248" s="12" t="s">
        <v>798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799</v>
      </c>
      <c r="B250" s="12">
        <v>144</v>
      </c>
      <c r="C250" s="12" t="s">
        <v>800</v>
      </c>
      <c r="D250" s="12" t="s">
        <v>801</v>
      </c>
      <c r="E250" s="12" t="s">
        <v>462</v>
      </c>
      <c r="F250" s="12" t="s">
        <v>802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803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804</v>
      </c>
      <c r="B253" s="9">
        <v>145</v>
      </c>
      <c r="C253" s="9" t="s">
        <v>805</v>
      </c>
      <c r="D253" s="9" t="s">
        <v>806</v>
      </c>
      <c r="E253" s="9" t="s">
        <v>807</v>
      </c>
      <c r="F253" s="9"/>
      <c r="G253" s="10"/>
    </row>
    <row r="254" spans="1:7" ht="15.75" customHeight="1">
      <c r="A254" s="8" t="s">
        <v>808</v>
      </c>
      <c r="B254" s="9">
        <v>146</v>
      </c>
      <c r="C254" s="9">
        <v>657</v>
      </c>
      <c r="D254" s="9" t="s">
        <v>809</v>
      </c>
      <c r="E254" s="9" t="s">
        <v>810</v>
      </c>
      <c r="F254" s="9" t="s">
        <v>811</v>
      </c>
      <c r="G254" s="10"/>
    </row>
    <row r="255" spans="1:7" ht="65.25" customHeight="1">
      <c r="A255" s="11" t="s">
        <v>812</v>
      </c>
      <c r="B255" s="12">
        <v>147</v>
      </c>
      <c r="C255" s="12" t="s">
        <v>813</v>
      </c>
      <c r="D255" s="12" t="s">
        <v>814</v>
      </c>
      <c r="E255" s="12" t="s">
        <v>815</v>
      </c>
      <c r="F255" s="12" t="s">
        <v>816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817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818</v>
      </c>
      <c r="B258" s="9">
        <v>148</v>
      </c>
      <c r="C258" s="9">
        <v>578</v>
      </c>
      <c r="D258" s="9" t="s">
        <v>819</v>
      </c>
      <c r="E258" s="9" t="s">
        <v>820</v>
      </c>
      <c r="F258" s="9">
        <v>9991877320</v>
      </c>
      <c r="G258" s="10"/>
    </row>
    <row r="259" spans="1:7" ht="15.75" customHeight="1">
      <c r="A259" s="8" t="s">
        <v>821</v>
      </c>
      <c r="B259" s="9">
        <v>149</v>
      </c>
      <c r="C259" s="9" t="s">
        <v>822</v>
      </c>
      <c r="D259" s="9" t="s">
        <v>823</v>
      </c>
      <c r="E259" s="9" t="s">
        <v>462</v>
      </c>
      <c r="F259" s="9" t="s">
        <v>824</v>
      </c>
      <c r="G259" s="10"/>
    </row>
    <row r="260" spans="1:7" ht="60" customHeight="1">
      <c r="A260" s="11" t="s">
        <v>825</v>
      </c>
      <c r="B260" s="12">
        <v>150</v>
      </c>
      <c r="C260" s="12">
        <v>711</v>
      </c>
      <c r="D260" s="12" t="s">
        <v>826</v>
      </c>
      <c r="E260" s="12" t="s">
        <v>827</v>
      </c>
      <c r="F260" s="12" t="s">
        <v>828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829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830</v>
      </c>
      <c r="B263" s="9">
        <v>151</v>
      </c>
      <c r="C263" s="9">
        <v>597</v>
      </c>
      <c r="D263" s="9" t="s">
        <v>80</v>
      </c>
      <c r="E263" s="9" t="s">
        <v>831</v>
      </c>
      <c r="F263" s="9" t="s">
        <v>832</v>
      </c>
      <c r="G263" s="10"/>
    </row>
    <row r="264" spans="1:7" ht="116.25" customHeight="1">
      <c r="A264" s="11" t="s">
        <v>833</v>
      </c>
      <c r="B264" s="12">
        <v>152</v>
      </c>
      <c r="C264" s="12">
        <v>407</v>
      </c>
      <c r="D264" s="12" t="s">
        <v>80</v>
      </c>
      <c r="E264" s="12" t="s">
        <v>834</v>
      </c>
      <c r="F264" s="12"/>
      <c r="G264" s="14"/>
    </row>
    <row r="265" spans="1:7" ht="15.75" customHeight="1">
      <c r="A265" s="15" t="s">
        <v>835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836</v>
      </c>
      <c r="B267" s="12">
        <v>153</v>
      </c>
      <c r="C267" s="12">
        <v>443</v>
      </c>
      <c r="D267" s="12" t="s">
        <v>837</v>
      </c>
      <c r="E267" s="12" t="s">
        <v>838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839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840</v>
      </c>
      <c r="B270" s="9">
        <v>154</v>
      </c>
      <c r="C270" s="9" t="s">
        <v>841</v>
      </c>
      <c r="D270" s="9" t="s">
        <v>842</v>
      </c>
      <c r="E270" s="9" t="s">
        <v>843</v>
      </c>
      <c r="F270" s="9" t="s">
        <v>844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845</v>
      </c>
      <c r="E271" s="9" t="s">
        <v>846</v>
      </c>
      <c r="F271" s="9"/>
      <c r="G271" s="9"/>
    </row>
    <row r="272" spans="1:7" ht="45" customHeight="1">
      <c r="A272" s="11" t="s">
        <v>847</v>
      </c>
      <c r="B272" s="12">
        <v>156</v>
      </c>
      <c r="C272" s="12">
        <v>612</v>
      </c>
      <c r="D272" s="12" t="s">
        <v>845</v>
      </c>
      <c r="E272" s="12" t="s">
        <v>848</v>
      </c>
      <c r="F272" s="12" t="s">
        <v>849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850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845</v>
      </c>
      <c r="E275" s="9" t="s">
        <v>851</v>
      </c>
      <c r="F275" s="9"/>
      <c r="G275" s="9"/>
    </row>
    <row r="276" spans="1:7" ht="60" customHeight="1">
      <c r="A276" s="11" t="s">
        <v>852</v>
      </c>
      <c r="B276" s="12">
        <v>158</v>
      </c>
      <c r="C276" s="12">
        <v>445</v>
      </c>
      <c r="D276" s="12" t="s">
        <v>853</v>
      </c>
      <c r="E276" s="12" t="s">
        <v>854</v>
      </c>
      <c r="F276" s="12" t="s">
        <v>855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856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857</v>
      </c>
      <c r="B279" s="9">
        <v>159</v>
      </c>
      <c r="C279" s="9" t="s">
        <v>858</v>
      </c>
      <c r="D279" s="9" t="s">
        <v>859</v>
      </c>
      <c r="E279" s="9" t="s">
        <v>860</v>
      </c>
      <c r="F279" s="9" t="s">
        <v>861</v>
      </c>
      <c r="G279" s="10"/>
    </row>
    <row r="280" spans="1:7" ht="76.5" customHeight="1">
      <c r="A280" s="24" t="s">
        <v>862</v>
      </c>
      <c r="B280" s="12">
        <v>160</v>
      </c>
      <c r="C280" s="12" t="s">
        <v>863</v>
      </c>
      <c r="D280" s="12" t="s">
        <v>864</v>
      </c>
      <c r="E280" s="12" t="s">
        <v>865</v>
      </c>
      <c r="F280" s="13" t="s">
        <v>866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867</v>
      </c>
      <c r="G281" s="23"/>
    </row>
    <row r="282" spans="1:7" ht="15.75" customHeight="1">
      <c r="A282" s="8" t="s">
        <v>868</v>
      </c>
      <c r="B282" s="9">
        <v>161</v>
      </c>
      <c r="C282" s="9" t="s">
        <v>869</v>
      </c>
      <c r="D282" s="9" t="s">
        <v>870</v>
      </c>
      <c r="E282" s="9" t="s">
        <v>871</v>
      </c>
      <c r="F282" s="9" t="s">
        <v>872</v>
      </c>
      <c r="G282" s="10"/>
    </row>
    <row r="283" spans="1:7" ht="15.75" customHeight="1">
      <c r="A283" s="8" t="s">
        <v>873</v>
      </c>
      <c r="B283" s="9">
        <v>162</v>
      </c>
      <c r="C283" s="9" t="s">
        <v>874</v>
      </c>
      <c r="D283" s="9" t="s">
        <v>870</v>
      </c>
      <c r="E283" s="9" t="s">
        <v>875</v>
      </c>
      <c r="F283" s="9" t="s">
        <v>876</v>
      </c>
      <c r="G283" s="10"/>
    </row>
    <row r="284" spans="1:7" ht="15.75" customHeight="1">
      <c r="A284" s="8" t="s">
        <v>877</v>
      </c>
      <c r="B284" s="9">
        <v>163</v>
      </c>
      <c r="C284" s="9" t="s">
        <v>878</v>
      </c>
      <c r="D284" s="9" t="s">
        <v>879</v>
      </c>
      <c r="E284" s="9" t="s">
        <v>880</v>
      </c>
      <c r="F284" s="9" t="s">
        <v>881</v>
      </c>
      <c r="G284" s="10"/>
    </row>
    <row r="285" spans="1:7" ht="15.75" customHeight="1">
      <c r="A285" s="8" t="s">
        <v>882</v>
      </c>
      <c r="B285" s="9">
        <v>164</v>
      </c>
      <c r="C285" s="9" t="s">
        <v>883</v>
      </c>
      <c r="D285" s="9" t="s">
        <v>879</v>
      </c>
      <c r="E285" s="9" t="s">
        <v>884</v>
      </c>
      <c r="F285" s="9"/>
      <c r="G285" s="10"/>
    </row>
    <row r="286" spans="1:7" ht="15.75" customHeight="1">
      <c r="A286" s="8" t="s">
        <v>885</v>
      </c>
      <c r="B286" s="9">
        <v>165</v>
      </c>
      <c r="C286" s="9" t="s">
        <v>886</v>
      </c>
      <c r="D286" s="9" t="s">
        <v>887</v>
      </c>
      <c r="E286" s="9" t="s">
        <v>781</v>
      </c>
      <c r="F286" s="9">
        <v>9273451814</v>
      </c>
      <c r="G286" s="10"/>
    </row>
    <row r="287" spans="1:7" ht="15.75" customHeight="1">
      <c r="A287" s="8" t="s">
        <v>888</v>
      </c>
      <c r="B287" s="9">
        <v>166</v>
      </c>
      <c r="C287" s="9">
        <v>709</v>
      </c>
      <c r="D287" s="9" t="s">
        <v>889</v>
      </c>
      <c r="E287" s="9" t="s">
        <v>890</v>
      </c>
      <c r="F287" s="9"/>
      <c r="G287" s="10"/>
    </row>
    <row r="288" spans="1:7" ht="15.75" customHeight="1">
      <c r="A288" s="8" t="s">
        <v>891</v>
      </c>
      <c r="B288" s="9">
        <v>167</v>
      </c>
      <c r="C288" s="9" t="s">
        <v>892</v>
      </c>
      <c r="D288" s="9" t="s">
        <v>893</v>
      </c>
      <c r="E288" s="9" t="s">
        <v>894</v>
      </c>
      <c r="F288" s="9" t="s">
        <v>895</v>
      </c>
      <c r="G288" s="10"/>
    </row>
    <row r="289" spans="1:7" ht="60" customHeight="1">
      <c r="A289" s="11" t="s">
        <v>896</v>
      </c>
      <c r="B289" s="12">
        <v>168</v>
      </c>
      <c r="C289" s="12">
        <v>777</v>
      </c>
      <c r="D289" s="12" t="s">
        <v>897</v>
      </c>
      <c r="E289" s="12" t="s">
        <v>898</v>
      </c>
      <c r="F289" s="12" t="s">
        <v>899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900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901</v>
      </c>
      <c r="B292" s="12">
        <v>169</v>
      </c>
      <c r="C292" s="12">
        <v>695</v>
      </c>
      <c r="D292" s="12" t="s">
        <v>902</v>
      </c>
      <c r="E292" s="12" t="s">
        <v>903</v>
      </c>
      <c r="F292" s="12" t="s">
        <v>904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905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906</v>
      </c>
      <c r="B295" s="12">
        <v>170</v>
      </c>
      <c r="C295" s="12">
        <v>596</v>
      </c>
      <c r="D295" s="12" t="s">
        <v>907</v>
      </c>
      <c r="E295" s="12" t="s">
        <v>908</v>
      </c>
      <c r="F295" s="13" t="s">
        <v>909</v>
      </c>
      <c r="G295" s="14"/>
    </row>
    <row r="296" spans="1:7" ht="15.75" customHeight="1">
      <c r="A296" s="15" t="s">
        <v>910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911</v>
      </c>
      <c r="G297" s="19"/>
    </row>
    <row r="298" spans="1:7" ht="15.75" customHeight="1">
      <c r="A298" s="8" t="s">
        <v>912</v>
      </c>
      <c r="B298" s="9">
        <v>171</v>
      </c>
      <c r="C298" s="9">
        <v>671</v>
      </c>
      <c r="D298" s="9" t="s">
        <v>913</v>
      </c>
      <c r="E298" s="9" t="s">
        <v>914</v>
      </c>
      <c r="F298" s="9" t="s">
        <v>915</v>
      </c>
      <c r="G298" s="10"/>
    </row>
    <row r="299" spans="1:7" ht="15.75" customHeight="1">
      <c r="A299" s="9"/>
      <c r="B299" s="9">
        <v>172</v>
      </c>
      <c r="C299" s="9" t="s">
        <v>916</v>
      </c>
      <c r="D299" s="9" t="s">
        <v>917</v>
      </c>
      <c r="E299" s="9" t="s">
        <v>590</v>
      </c>
      <c r="F299" s="9"/>
      <c r="G299" s="9"/>
    </row>
    <row r="300" spans="1:7" ht="15.75" customHeight="1">
      <c r="A300" s="8" t="s">
        <v>918</v>
      </c>
      <c r="B300" s="9">
        <v>173</v>
      </c>
      <c r="C300" s="9" t="s">
        <v>919</v>
      </c>
      <c r="D300" s="9" t="s">
        <v>920</v>
      </c>
      <c r="E300" s="9" t="s">
        <v>921</v>
      </c>
      <c r="F300" s="9"/>
      <c r="G300" s="10"/>
    </row>
    <row r="301" spans="1:7" ht="15.75" customHeight="1">
      <c r="A301" s="8" t="s">
        <v>922</v>
      </c>
      <c r="B301" s="9">
        <v>174</v>
      </c>
      <c r="C301" s="9">
        <v>758</v>
      </c>
      <c r="D301" s="9" t="s">
        <v>923</v>
      </c>
      <c r="E301" s="9" t="s">
        <v>924</v>
      </c>
      <c r="F301" s="9" t="s">
        <v>925</v>
      </c>
      <c r="G301" s="10"/>
    </row>
    <row r="302" spans="1:7" ht="15.75" customHeight="1">
      <c r="A302" s="8" t="s">
        <v>926</v>
      </c>
      <c r="B302" s="9">
        <v>175</v>
      </c>
      <c r="C302" s="9" t="s">
        <v>927</v>
      </c>
      <c r="D302" s="9" t="s">
        <v>928</v>
      </c>
      <c r="E302" s="9" t="s">
        <v>929</v>
      </c>
      <c r="F302" s="9" t="s">
        <v>930</v>
      </c>
      <c r="G302" s="10"/>
    </row>
    <row r="303" spans="1:7" ht="15.75" customHeight="1">
      <c r="A303" s="8" t="s">
        <v>931</v>
      </c>
      <c r="B303" s="9">
        <v>176</v>
      </c>
      <c r="C303" s="9" t="s">
        <v>932</v>
      </c>
      <c r="D303" s="9" t="s">
        <v>933</v>
      </c>
      <c r="E303" s="9" t="s">
        <v>934</v>
      </c>
      <c r="F303" s="9" t="s">
        <v>935</v>
      </c>
      <c r="G303" s="10"/>
    </row>
    <row r="304" spans="1:7" ht="15.75" customHeight="1">
      <c r="A304" s="8" t="s">
        <v>936</v>
      </c>
      <c r="B304" s="9">
        <v>177</v>
      </c>
      <c r="C304" s="9" t="s">
        <v>937</v>
      </c>
      <c r="D304" s="9" t="s">
        <v>938</v>
      </c>
      <c r="E304" s="9" t="s">
        <v>939</v>
      </c>
      <c r="F304" s="9">
        <v>9178525655</v>
      </c>
      <c r="G304" s="10"/>
    </row>
    <row r="305" spans="1:7" ht="45" customHeight="1">
      <c r="A305" s="11" t="s">
        <v>940</v>
      </c>
      <c r="B305" s="12">
        <v>178</v>
      </c>
      <c r="C305" s="12" t="s">
        <v>941</v>
      </c>
      <c r="D305" s="12" t="s">
        <v>942</v>
      </c>
      <c r="E305" s="12" t="s">
        <v>943</v>
      </c>
      <c r="F305" s="12" t="s">
        <v>944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945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946</v>
      </c>
      <c r="B308" s="12">
        <v>179</v>
      </c>
      <c r="C308" s="12">
        <v>675</v>
      </c>
      <c r="D308" s="12" t="s">
        <v>947</v>
      </c>
      <c r="E308" s="12" t="s">
        <v>948</v>
      </c>
      <c r="F308" s="12" t="s">
        <v>949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950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951</v>
      </c>
      <c r="B311" s="9">
        <v>180</v>
      </c>
      <c r="C311" s="9">
        <v>505</v>
      </c>
      <c r="D311" s="9" t="s">
        <v>952</v>
      </c>
      <c r="E311" s="9" t="s">
        <v>953</v>
      </c>
      <c r="F311" s="9" t="s">
        <v>954</v>
      </c>
      <c r="G311" s="10"/>
    </row>
    <row r="312" spans="1:7" ht="15.75" customHeight="1">
      <c r="A312" s="8" t="s">
        <v>955</v>
      </c>
      <c r="B312" s="9">
        <v>181</v>
      </c>
      <c r="C312" s="9" t="s">
        <v>956</v>
      </c>
      <c r="D312" s="9" t="s">
        <v>957</v>
      </c>
      <c r="E312" s="9" t="s">
        <v>958</v>
      </c>
      <c r="F312" s="9" t="s">
        <v>959</v>
      </c>
      <c r="G312" s="10"/>
    </row>
    <row r="313" spans="1:7" ht="45" customHeight="1">
      <c r="A313" s="11" t="s">
        <v>960</v>
      </c>
      <c r="B313" s="12">
        <v>182</v>
      </c>
      <c r="C313" s="12" t="s">
        <v>961</v>
      </c>
      <c r="D313" s="12" t="s">
        <v>962</v>
      </c>
      <c r="E313" s="12" t="s">
        <v>963</v>
      </c>
      <c r="F313" s="13" t="s">
        <v>964</v>
      </c>
      <c r="G313" s="14"/>
    </row>
    <row r="314" spans="1:7" ht="15.75" customHeight="1">
      <c r="A314" s="15" t="s">
        <v>965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966</v>
      </c>
      <c r="G315" s="19"/>
    </row>
    <row r="316" spans="1:7" ht="15.75" customHeight="1">
      <c r="A316" s="8" t="s">
        <v>967</v>
      </c>
      <c r="B316" s="9">
        <v>183</v>
      </c>
      <c r="C316" s="9" t="s">
        <v>968</v>
      </c>
      <c r="D316" s="9" t="s">
        <v>969</v>
      </c>
      <c r="E316" s="9" t="s">
        <v>970</v>
      </c>
      <c r="F316" s="9"/>
      <c r="G316" s="10"/>
    </row>
    <row r="317" spans="1:7" ht="60" customHeight="1">
      <c r="A317" s="11" t="s">
        <v>971</v>
      </c>
      <c r="B317" s="12">
        <v>184</v>
      </c>
      <c r="C317" s="12" t="s">
        <v>123</v>
      </c>
      <c r="D317" s="12" t="s">
        <v>972</v>
      </c>
      <c r="E317" s="12" t="s">
        <v>973</v>
      </c>
      <c r="F317" s="12" t="s">
        <v>974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975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976</v>
      </c>
      <c r="B320" s="9">
        <v>185</v>
      </c>
      <c r="C320" s="9" t="s">
        <v>977</v>
      </c>
      <c r="D320" s="9" t="s">
        <v>978</v>
      </c>
      <c r="E320" s="9" t="s">
        <v>979</v>
      </c>
      <c r="F320" s="9">
        <v>9126640099</v>
      </c>
      <c r="G320" s="10"/>
    </row>
    <row r="321" spans="1:7" ht="15.75" customHeight="1">
      <c r="A321" s="8" t="s">
        <v>980</v>
      </c>
      <c r="B321" s="9">
        <v>186</v>
      </c>
      <c r="C321" s="9" t="s">
        <v>981</v>
      </c>
      <c r="D321" s="9" t="s">
        <v>982</v>
      </c>
      <c r="E321" s="9" t="s">
        <v>983</v>
      </c>
      <c r="F321" s="9"/>
      <c r="G321" s="10"/>
    </row>
    <row r="322" spans="1:7" ht="15.75" customHeight="1">
      <c r="A322" s="8" t="s">
        <v>984</v>
      </c>
      <c r="B322" s="9">
        <v>187</v>
      </c>
      <c r="C322" s="9">
        <v>143</v>
      </c>
      <c r="D322" s="9" t="s">
        <v>985</v>
      </c>
      <c r="E322" s="9" t="s">
        <v>986</v>
      </c>
      <c r="F322" s="9" t="s">
        <v>987</v>
      </c>
      <c r="G322" s="10"/>
    </row>
    <row r="323" spans="1:7" ht="15.75" customHeight="1">
      <c r="A323" s="8" t="s">
        <v>988</v>
      </c>
      <c r="B323" s="9">
        <v>188</v>
      </c>
      <c r="C323" s="9" t="s">
        <v>989</v>
      </c>
      <c r="D323" s="9" t="s">
        <v>990</v>
      </c>
      <c r="E323" s="9" t="s">
        <v>187</v>
      </c>
      <c r="F323" s="9">
        <v>9165708088</v>
      </c>
      <c r="G323" s="10"/>
    </row>
    <row r="324" spans="1:7" ht="60" customHeight="1">
      <c r="A324" s="11" t="s">
        <v>991</v>
      </c>
      <c r="B324" s="12">
        <v>189</v>
      </c>
      <c r="C324" s="12">
        <v>640</v>
      </c>
      <c r="D324" s="12" t="s">
        <v>992</v>
      </c>
      <c r="E324" s="12" t="s">
        <v>993</v>
      </c>
      <c r="F324" s="13" t="s">
        <v>994</v>
      </c>
      <c r="G324" s="14"/>
    </row>
    <row r="325" spans="1:7" ht="15.75" customHeight="1">
      <c r="A325" s="15" t="s">
        <v>995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996</v>
      </c>
      <c r="G326" s="19"/>
    </row>
    <row r="327" spans="1:7" ht="15.75" customHeight="1">
      <c r="A327" s="8" t="s">
        <v>997</v>
      </c>
      <c r="B327" s="9">
        <v>190</v>
      </c>
      <c r="C327" s="9" t="s">
        <v>998</v>
      </c>
      <c r="D327" s="9" t="s">
        <v>999</v>
      </c>
      <c r="E327" s="9" t="s">
        <v>1000</v>
      </c>
      <c r="F327" s="9" t="s">
        <v>1001</v>
      </c>
      <c r="G327" s="10"/>
    </row>
    <row r="328" spans="1:7" ht="60" customHeight="1">
      <c r="A328" s="11" t="s">
        <v>1002</v>
      </c>
      <c r="B328" s="12">
        <v>191</v>
      </c>
      <c r="C328" s="12">
        <v>661</v>
      </c>
      <c r="D328" s="12" t="s">
        <v>1003</v>
      </c>
      <c r="E328" s="12" t="s">
        <v>1004</v>
      </c>
      <c r="F328" s="12" t="s">
        <v>1005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1006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1007</v>
      </c>
      <c r="B331" s="9">
        <v>192</v>
      </c>
      <c r="C331" s="9" t="s">
        <v>1008</v>
      </c>
      <c r="D331" s="9" t="s">
        <v>1009</v>
      </c>
      <c r="E331" s="9" t="s">
        <v>1010</v>
      </c>
      <c r="F331" s="9" t="s">
        <v>1011</v>
      </c>
      <c r="G331" s="10"/>
    </row>
    <row r="332" spans="1:7" ht="57" customHeight="1">
      <c r="A332" s="11" t="s">
        <v>1012</v>
      </c>
      <c r="B332" s="12">
        <v>193</v>
      </c>
      <c r="C332" s="12" t="s">
        <v>1013</v>
      </c>
      <c r="D332" s="12" t="s">
        <v>1009</v>
      </c>
      <c r="E332" s="12" t="s">
        <v>1014</v>
      </c>
      <c r="F332" s="12" t="s">
        <v>1015</v>
      </c>
      <c r="G332" s="14"/>
    </row>
    <row r="333" spans="1:7" ht="15.75" customHeight="1">
      <c r="A333" s="22" t="s">
        <v>1016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1017</v>
      </c>
      <c r="B334" s="9">
        <v>194</v>
      </c>
      <c r="C334" s="9" t="s">
        <v>1018</v>
      </c>
      <c r="D334" s="9" t="s">
        <v>1019</v>
      </c>
      <c r="E334" s="9" t="s">
        <v>1020</v>
      </c>
      <c r="F334" s="9" t="s">
        <v>1021</v>
      </c>
      <c r="G334" s="10"/>
    </row>
    <row r="335" spans="1:7" ht="60" customHeight="1">
      <c r="A335" s="11" t="s">
        <v>1022</v>
      </c>
      <c r="B335" s="12">
        <v>195</v>
      </c>
      <c r="C335" s="12">
        <v>558</v>
      </c>
      <c r="D335" s="12" t="s">
        <v>1023</v>
      </c>
      <c r="E335" s="12" t="s">
        <v>1024</v>
      </c>
      <c r="F335" s="12" t="s">
        <v>1025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1026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1027</v>
      </c>
      <c r="B338" s="9">
        <v>196</v>
      </c>
      <c r="C338" s="9" t="s">
        <v>1028</v>
      </c>
      <c r="D338" s="9" t="s">
        <v>1029</v>
      </c>
      <c r="E338" s="9" t="s">
        <v>1030</v>
      </c>
      <c r="F338" s="9"/>
      <c r="G338" s="10"/>
    </row>
    <row r="339" spans="1:7" ht="45" customHeight="1">
      <c r="A339" s="11" t="s">
        <v>1031</v>
      </c>
      <c r="B339" s="12">
        <v>197</v>
      </c>
      <c r="C339" s="12">
        <v>532</v>
      </c>
      <c r="D339" s="12" t="s">
        <v>1032</v>
      </c>
      <c r="E339" s="12" t="s">
        <v>1033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1034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1035</v>
      </c>
      <c r="B342" s="12">
        <v>198</v>
      </c>
      <c r="C342" s="12">
        <v>566</v>
      </c>
      <c r="D342" s="12" t="s">
        <v>1036</v>
      </c>
      <c r="E342" s="12" t="s">
        <v>1037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1038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1039</v>
      </c>
      <c r="B345" s="9">
        <v>199</v>
      </c>
      <c r="C345" s="9" t="s">
        <v>1040</v>
      </c>
      <c r="D345" s="9" t="s">
        <v>1041</v>
      </c>
      <c r="E345" s="9" t="s">
        <v>1042</v>
      </c>
      <c r="F345" s="9" t="s">
        <v>1043</v>
      </c>
      <c r="G345" s="10"/>
    </row>
    <row r="346" spans="1:7" ht="67.5" customHeight="1">
      <c r="A346" s="11" t="s">
        <v>1044</v>
      </c>
      <c r="B346" s="12">
        <v>200</v>
      </c>
      <c r="C346" s="12">
        <v>580</v>
      </c>
      <c r="D346" s="12" t="s">
        <v>1045</v>
      </c>
      <c r="E346" s="12" t="s">
        <v>1046</v>
      </c>
      <c r="F346" s="12" t="s">
        <v>1047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1048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1049</v>
      </c>
      <c r="B349" s="12">
        <v>201</v>
      </c>
      <c r="C349" s="12" t="s">
        <v>1050</v>
      </c>
      <c r="D349" s="12" t="s">
        <v>1051</v>
      </c>
      <c r="E349" s="12" t="s">
        <v>1052</v>
      </c>
      <c r="F349" s="13" t="s">
        <v>1053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1054</v>
      </c>
      <c r="G350" s="23"/>
    </row>
    <row r="351" spans="1:7" ht="15.75" customHeight="1">
      <c r="A351" s="8" t="s">
        <v>1055</v>
      </c>
      <c r="B351" s="9">
        <v>202</v>
      </c>
      <c r="C351" s="9">
        <v>189</v>
      </c>
      <c r="D351" s="9" t="s">
        <v>1056</v>
      </c>
      <c r="E351" s="9" t="s">
        <v>1057</v>
      </c>
      <c r="F351" s="9">
        <v>9194816255</v>
      </c>
      <c r="G351" s="10"/>
    </row>
    <row r="352" spans="1:7" ht="60" customHeight="1">
      <c r="A352" s="11" t="s">
        <v>1058</v>
      </c>
      <c r="B352" s="12">
        <v>203</v>
      </c>
      <c r="C352" s="12">
        <v>773</v>
      </c>
      <c r="D352" s="12" t="s">
        <v>1059</v>
      </c>
      <c r="E352" s="12" t="s">
        <v>1060</v>
      </c>
      <c r="F352" s="12" t="s">
        <v>1061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1062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1063</v>
      </c>
      <c r="B355" s="12">
        <v>204</v>
      </c>
      <c r="C355" s="12" t="s">
        <v>1064</v>
      </c>
      <c r="D355" s="12" t="s">
        <v>1065</v>
      </c>
      <c r="E355" s="12" t="s">
        <v>1066</v>
      </c>
      <c r="F355" s="13" t="s">
        <v>1067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1068</v>
      </c>
      <c r="G356" s="23"/>
    </row>
    <row r="357" spans="1:7" ht="60" customHeight="1">
      <c r="A357" s="11" t="s">
        <v>1069</v>
      </c>
      <c r="B357" s="12">
        <v>205</v>
      </c>
      <c r="C357" s="12">
        <v>667</v>
      </c>
      <c r="D357" s="12" t="s">
        <v>1070</v>
      </c>
      <c r="E357" s="12" t="s">
        <v>1071</v>
      </c>
      <c r="F357" s="12"/>
      <c r="G357" s="14"/>
    </row>
    <row r="358" spans="1:7" ht="15.75" customHeight="1">
      <c r="A358" s="15" t="s">
        <v>1072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1073</v>
      </c>
      <c r="B360" s="12">
        <v>206</v>
      </c>
      <c r="C360" s="12" t="s">
        <v>1074</v>
      </c>
      <c r="D360" s="12" t="s">
        <v>1070</v>
      </c>
      <c r="E360" s="12" t="s">
        <v>1075</v>
      </c>
      <c r="F360" s="13" t="s">
        <v>1076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1077</v>
      </c>
      <c r="G361" s="23"/>
    </row>
    <row r="362" spans="1:7" ht="15.75" customHeight="1">
      <c r="A362" s="8" t="s">
        <v>1078</v>
      </c>
      <c r="B362" s="9">
        <v>207</v>
      </c>
      <c r="C362" s="9" t="s">
        <v>1079</v>
      </c>
      <c r="D362" s="9" t="s">
        <v>1080</v>
      </c>
      <c r="E362" s="9" t="s">
        <v>1081</v>
      </c>
      <c r="F362" s="9">
        <v>9274874890</v>
      </c>
      <c r="G362" s="10"/>
    </row>
    <row r="363" spans="1:7" ht="15.75" customHeight="1">
      <c r="A363" s="8" t="s">
        <v>1082</v>
      </c>
      <c r="B363" s="9">
        <v>208</v>
      </c>
      <c r="C363" s="9" t="s">
        <v>1083</v>
      </c>
      <c r="D363" s="9" t="s">
        <v>1084</v>
      </c>
      <c r="E363" s="9" t="s">
        <v>1085</v>
      </c>
      <c r="F363" s="9" t="s">
        <v>1086</v>
      </c>
      <c r="G363" s="10"/>
    </row>
    <row r="364" spans="1:7" ht="15.75" customHeight="1">
      <c r="A364" s="8" t="s">
        <v>1087</v>
      </c>
      <c r="B364" s="9">
        <v>209</v>
      </c>
      <c r="C364" s="9" t="s">
        <v>1088</v>
      </c>
      <c r="D364" s="9" t="s">
        <v>1084</v>
      </c>
      <c r="E364" s="9" t="s">
        <v>1089</v>
      </c>
      <c r="F364" s="9"/>
      <c r="G364" s="10"/>
    </row>
    <row r="365" spans="1:7" ht="15.75" customHeight="1">
      <c r="A365" s="8" t="s">
        <v>1090</v>
      </c>
      <c r="B365" s="9">
        <v>210</v>
      </c>
      <c r="C365" s="9" t="s">
        <v>1091</v>
      </c>
      <c r="D365" s="9" t="s">
        <v>1092</v>
      </c>
      <c r="E365" s="9" t="s">
        <v>1093</v>
      </c>
      <c r="F365" s="9" t="s">
        <v>1094</v>
      </c>
      <c r="G365" s="10"/>
    </row>
    <row r="366" spans="1:7" ht="15.75" customHeight="1">
      <c r="A366" s="8" t="s">
        <v>1095</v>
      </c>
      <c r="B366" s="9">
        <v>211</v>
      </c>
      <c r="C366" s="9" t="s">
        <v>1096</v>
      </c>
      <c r="D366" s="9" t="s">
        <v>1097</v>
      </c>
      <c r="E366" s="9" t="s">
        <v>1098</v>
      </c>
      <c r="F366" s="9"/>
      <c r="G366" s="10"/>
    </row>
    <row r="367" spans="1:7" ht="118.5" customHeight="1">
      <c r="A367" s="11" t="s">
        <v>1099</v>
      </c>
      <c r="B367" s="12">
        <v>212</v>
      </c>
      <c r="C367" s="12">
        <v>700</v>
      </c>
      <c r="D367" s="12" t="s">
        <v>1100</v>
      </c>
      <c r="E367" s="12" t="s">
        <v>1101</v>
      </c>
      <c r="F367" s="12" t="s">
        <v>1102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1103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1104</v>
      </c>
      <c r="B370" s="12">
        <v>213</v>
      </c>
      <c r="C370" s="12">
        <v>544</v>
      </c>
      <c r="D370" s="12" t="s">
        <v>1105</v>
      </c>
      <c r="E370" s="12" t="s">
        <v>489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1106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1107</v>
      </c>
      <c r="B373" s="12">
        <v>214</v>
      </c>
      <c r="C373" s="12">
        <v>731</v>
      </c>
      <c r="D373" s="12" t="s">
        <v>1108</v>
      </c>
      <c r="E373" s="12" t="s">
        <v>1109</v>
      </c>
      <c r="F373" s="12" t="s">
        <v>1110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1111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1112</v>
      </c>
      <c r="B376" s="12">
        <v>215</v>
      </c>
      <c r="C376" s="12">
        <v>627</v>
      </c>
      <c r="D376" s="12" t="s">
        <v>1113</v>
      </c>
      <c r="E376" s="12" t="s">
        <v>1114</v>
      </c>
      <c r="F376" s="12"/>
      <c r="G376" s="14"/>
    </row>
    <row r="377" spans="1:7" ht="15.75" customHeight="1">
      <c r="A377" s="22" t="s">
        <v>1115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1116</v>
      </c>
      <c r="B378" s="9">
        <v>216</v>
      </c>
      <c r="C378" s="9">
        <v>788</v>
      </c>
      <c r="D378" s="9" t="s">
        <v>1113</v>
      </c>
      <c r="E378" s="9" t="s">
        <v>1117</v>
      </c>
      <c r="F378" s="9"/>
      <c r="G378" s="10"/>
    </row>
    <row r="379" spans="1:7" ht="15.75" customHeight="1">
      <c r="A379" s="8" t="s">
        <v>1118</v>
      </c>
      <c r="B379" s="9">
        <v>217</v>
      </c>
      <c r="C379" s="9" t="s">
        <v>1119</v>
      </c>
      <c r="D379" s="9" t="s">
        <v>1120</v>
      </c>
      <c r="E379" s="9" t="s">
        <v>1121</v>
      </c>
      <c r="F379" s="9" t="s">
        <v>1122</v>
      </c>
      <c r="G379" s="10"/>
    </row>
    <row r="380" spans="1:7" ht="15.75" customHeight="1">
      <c r="A380" s="8" t="s">
        <v>1123</v>
      </c>
      <c r="B380" s="9">
        <v>218</v>
      </c>
      <c r="C380" s="9" t="s">
        <v>1124</v>
      </c>
      <c r="D380" s="9" t="s">
        <v>1125</v>
      </c>
      <c r="E380" s="9" t="s">
        <v>1126</v>
      </c>
      <c r="F380" s="9"/>
      <c r="G380" s="10"/>
    </row>
    <row r="381" spans="1:7" ht="76.5" customHeight="1">
      <c r="A381" s="24" t="s">
        <v>1127</v>
      </c>
      <c r="B381" s="12">
        <v>219</v>
      </c>
      <c r="C381" s="12" t="s">
        <v>1128</v>
      </c>
      <c r="D381" s="12" t="s">
        <v>1129</v>
      </c>
      <c r="E381" s="12" t="s">
        <v>1066</v>
      </c>
      <c r="F381" s="13" t="s">
        <v>1130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1131</v>
      </c>
      <c r="G382" s="23"/>
    </row>
    <row r="383" spans="1:7" ht="60" customHeight="1">
      <c r="A383" s="11" t="s">
        <v>1132</v>
      </c>
      <c r="B383" s="12">
        <v>220</v>
      </c>
      <c r="C383" s="12">
        <v>765</v>
      </c>
      <c r="D383" s="12" t="s">
        <v>1129</v>
      </c>
      <c r="E383" s="12" t="s">
        <v>1133</v>
      </c>
      <c r="F383" s="12" t="s">
        <v>1134</v>
      </c>
      <c r="G383" s="14"/>
    </row>
    <row r="384" spans="1:7" ht="15.75" customHeight="1">
      <c r="A384" s="22" t="s">
        <v>1135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1136</v>
      </c>
      <c r="B385" s="12">
        <v>221</v>
      </c>
      <c r="C385" s="12">
        <v>567</v>
      </c>
      <c r="D385" s="12" t="s">
        <v>1137</v>
      </c>
      <c r="E385" s="12" t="s">
        <v>1138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1139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1140</v>
      </c>
      <c r="B388" s="12">
        <v>222</v>
      </c>
      <c r="C388" s="12">
        <v>733</v>
      </c>
      <c r="D388" s="12" t="s">
        <v>1137</v>
      </c>
      <c r="E388" s="12" t="s">
        <v>1141</v>
      </c>
      <c r="F388" s="12" t="s">
        <v>1142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1143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1144</v>
      </c>
      <c r="B391" s="12">
        <v>223</v>
      </c>
      <c r="C391" s="12">
        <v>775</v>
      </c>
      <c r="D391" s="12" t="s">
        <v>1137</v>
      </c>
      <c r="E391" s="12" t="s">
        <v>1145</v>
      </c>
      <c r="F391" s="12"/>
      <c r="G391" s="14"/>
    </row>
    <row r="392" spans="1:7" ht="15.75" customHeight="1">
      <c r="A392" s="22" t="s">
        <v>1146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1147</v>
      </c>
      <c r="B393" s="9">
        <v>224</v>
      </c>
      <c r="C393" s="9" t="s">
        <v>1148</v>
      </c>
      <c r="D393" s="9" t="s">
        <v>1149</v>
      </c>
      <c r="E393" s="9" t="s">
        <v>1150</v>
      </c>
      <c r="F393" s="9"/>
      <c r="G393" s="10"/>
    </row>
    <row r="394" spans="1:7" ht="15.75" customHeight="1">
      <c r="A394" s="8" t="s">
        <v>1151</v>
      </c>
      <c r="B394" s="9">
        <v>225</v>
      </c>
      <c r="C394" s="9" t="s">
        <v>1152</v>
      </c>
      <c r="D394" s="9" t="s">
        <v>1153</v>
      </c>
      <c r="E394" s="9" t="s">
        <v>1154</v>
      </c>
      <c r="F394" s="9" t="s">
        <v>1155</v>
      </c>
      <c r="G394" s="10"/>
    </row>
    <row r="395" spans="1:7" ht="15.75" customHeight="1">
      <c r="A395" s="8" t="s">
        <v>1156</v>
      </c>
      <c r="B395" s="9">
        <v>226</v>
      </c>
      <c r="C395" s="9" t="s">
        <v>1157</v>
      </c>
      <c r="D395" s="9" t="s">
        <v>1158</v>
      </c>
      <c r="E395" s="9" t="s">
        <v>1159</v>
      </c>
      <c r="F395" s="9" t="s">
        <v>1160</v>
      </c>
      <c r="G395" s="10"/>
    </row>
    <row r="396" spans="1:7" ht="45" customHeight="1">
      <c r="A396" s="11" t="s">
        <v>1161</v>
      </c>
      <c r="B396" s="12">
        <v>227</v>
      </c>
      <c r="C396" s="12" t="s">
        <v>1162</v>
      </c>
      <c r="D396" s="12" t="s">
        <v>1163</v>
      </c>
      <c r="E396" s="12" t="s">
        <v>356</v>
      </c>
      <c r="F396" s="12" t="s">
        <v>1164</v>
      </c>
      <c r="G396" s="14"/>
    </row>
    <row r="397" spans="1:7" ht="15.75" customHeight="1">
      <c r="A397" s="22" t="s">
        <v>1165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1166</v>
      </c>
      <c r="B398" s="9">
        <v>228</v>
      </c>
      <c r="C398" s="9" t="s">
        <v>1167</v>
      </c>
      <c r="D398" s="9" t="s">
        <v>1168</v>
      </c>
      <c r="E398" s="9" t="s">
        <v>1169</v>
      </c>
      <c r="F398" s="9" t="s">
        <v>1170</v>
      </c>
      <c r="G398" s="10"/>
    </row>
    <row r="399" spans="1:7" ht="67.5" customHeight="1">
      <c r="A399" s="11" t="s">
        <v>1171</v>
      </c>
      <c r="B399" s="12">
        <v>229</v>
      </c>
      <c r="C399" s="12" t="s">
        <v>1172</v>
      </c>
      <c r="D399" s="12" t="s">
        <v>1168</v>
      </c>
      <c r="E399" s="12" t="s">
        <v>1173</v>
      </c>
      <c r="F399" s="12" t="s">
        <v>1174</v>
      </c>
      <c r="G399" s="14"/>
    </row>
    <row r="400" spans="1:7" ht="15.75" customHeight="1">
      <c r="A400" s="22" t="s">
        <v>1175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1176</v>
      </c>
      <c r="B401" s="12">
        <v>230</v>
      </c>
      <c r="C401" s="12">
        <v>685</v>
      </c>
      <c r="D401" s="12" t="s">
        <v>1177</v>
      </c>
      <c r="E401" s="12" t="s">
        <v>1178</v>
      </c>
      <c r="F401" s="12" t="s">
        <v>1179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1180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1181</v>
      </c>
      <c r="B404" s="12">
        <v>231</v>
      </c>
      <c r="C404" s="12" t="s">
        <v>1182</v>
      </c>
      <c r="D404" s="12" t="s">
        <v>1183</v>
      </c>
      <c r="E404" s="12" t="s">
        <v>495</v>
      </c>
      <c r="F404" s="12" t="s">
        <v>1184</v>
      </c>
      <c r="G404" s="14"/>
    </row>
    <row r="405" spans="1:7" ht="15.75" customHeight="1">
      <c r="A405" s="22" t="s">
        <v>1185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1186</v>
      </c>
      <c r="B406" s="12">
        <v>232</v>
      </c>
      <c r="C406" s="12" t="s">
        <v>1187</v>
      </c>
      <c r="D406" s="12" t="s">
        <v>1188</v>
      </c>
      <c r="E406" s="12" t="s">
        <v>1189</v>
      </c>
      <c r="F406" s="12"/>
      <c r="G406" s="14"/>
    </row>
    <row r="407" spans="1:7" ht="15.75" customHeight="1">
      <c r="A407" s="22" t="s">
        <v>1190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1191</v>
      </c>
      <c r="B408" s="9">
        <v>233</v>
      </c>
      <c r="C408" s="9" t="s">
        <v>1192</v>
      </c>
      <c r="D408" s="9" t="s">
        <v>1193</v>
      </c>
      <c r="E408" s="9" t="s">
        <v>1194</v>
      </c>
      <c r="F408" s="9"/>
      <c r="G408" s="10"/>
    </row>
    <row r="409" spans="1:7" ht="105.75" customHeight="1">
      <c r="A409" s="11" t="s">
        <v>1195</v>
      </c>
      <c r="B409" s="12">
        <v>234</v>
      </c>
      <c r="C409" s="12">
        <v>35</v>
      </c>
      <c r="D409" s="12" t="s">
        <v>1196</v>
      </c>
      <c r="E409" s="12" t="s">
        <v>1197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1198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1199</v>
      </c>
      <c r="B412" s="12">
        <v>235</v>
      </c>
      <c r="C412" s="12">
        <v>636</v>
      </c>
      <c r="D412" s="12" t="s">
        <v>1200</v>
      </c>
      <c r="E412" s="12" t="s">
        <v>890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1201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1202</v>
      </c>
      <c r="B415" s="12">
        <v>236</v>
      </c>
      <c r="C415" s="12" t="s">
        <v>1203</v>
      </c>
      <c r="D415" s="12" t="s">
        <v>1204</v>
      </c>
      <c r="E415" s="12" t="s">
        <v>1205</v>
      </c>
      <c r="F415" s="13" t="s">
        <v>1206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1207</v>
      </c>
      <c r="G416" s="23"/>
    </row>
    <row r="417" spans="1:7" ht="15.75" customHeight="1">
      <c r="A417" s="8" t="s">
        <v>1208</v>
      </c>
      <c r="B417" s="9">
        <v>237</v>
      </c>
      <c r="C417" s="9" t="s">
        <v>1209</v>
      </c>
      <c r="D417" s="9" t="s">
        <v>1210</v>
      </c>
      <c r="E417" s="9" t="s">
        <v>1211</v>
      </c>
      <c r="F417" s="9" t="s">
        <v>1212</v>
      </c>
      <c r="G417" s="10"/>
    </row>
    <row r="418" spans="1:7" ht="45" customHeight="1">
      <c r="A418" s="11" t="s">
        <v>1213</v>
      </c>
      <c r="B418" s="12">
        <v>238</v>
      </c>
      <c r="C418" s="12">
        <v>483</v>
      </c>
      <c r="D418" s="12" t="s">
        <v>1214</v>
      </c>
      <c r="E418" s="12" t="s">
        <v>1215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1216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1217</v>
      </c>
      <c r="B421" s="9">
        <v>239</v>
      </c>
      <c r="C421" s="9">
        <v>776</v>
      </c>
      <c r="D421" s="9" t="s">
        <v>1218</v>
      </c>
      <c r="E421" s="9" t="s">
        <v>1219</v>
      </c>
      <c r="F421" s="9" t="s">
        <v>1220</v>
      </c>
      <c r="G421" s="10"/>
    </row>
    <row r="422" spans="1:7" ht="69.75" customHeight="1">
      <c r="A422" s="11" t="s">
        <v>1221</v>
      </c>
      <c r="B422" s="12">
        <v>240</v>
      </c>
      <c r="C422" s="12">
        <v>774</v>
      </c>
      <c r="D422" s="12" t="s">
        <v>1222</v>
      </c>
      <c r="E422" s="12" t="s">
        <v>1223</v>
      </c>
      <c r="F422" s="12" t="s">
        <v>1224</v>
      </c>
      <c r="G422" s="14"/>
    </row>
    <row r="423" spans="1:7" ht="15.75" customHeight="1">
      <c r="A423" s="22" t="s">
        <v>1225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1226</v>
      </c>
      <c r="B424" s="12">
        <v>241</v>
      </c>
      <c r="C424" s="12">
        <v>784</v>
      </c>
      <c r="D424" s="12" t="s">
        <v>1227</v>
      </c>
      <c r="E424" s="12" t="s">
        <v>1228</v>
      </c>
      <c r="F424" s="12" t="s">
        <v>1229</v>
      </c>
      <c r="G424" s="14"/>
    </row>
    <row r="425" spans="1:7" ht="15.75" customHeight="1">
      <c r="A425" s="22" t="s">
        <v>1230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1231</v>
      </c>
      <c r="B426" s="12">
        <v>242</v>
      </c>
      <c r="C426" s="12">
        <v>670</v>
      </c>
      <c r="D426" s="12" t="s">
        <v>1232</v>
      </c>
      <c r="E426" s="12" t="s">
        <v>1233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1234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1235</v>
      </c>
      <c r="B429" s="9">
        <v>243</v>
      </c>
      <c r="C429" s="9">
        <v>11</v>
      </c>
      <c r="D429" s="9" t="s">
        <v>1236</v>
      </c>
      <c r="E429" s="9" t="s">
        <v>226</v>
      </c>
      <c r="F429" s="9" t="s">
        <v>1237</v>
      </c>
      <c r="G429" s="10"/>
    </row>
    <row r="430" spans="1:7" ht="60" customHeight="1">
      <c r="A430" s="11" t="s">
        <v>1238</v>
      </c>
      <c r="B430" s="12">
        <v>244</v>
      </c>
      <c r="C430" s="12">
        <v>757</v>
      </c>
      <c r="D430" s="12" t="s">
        <v>1239</v>
      </c>
      <c r="E430" s="12" t="s">
        <v>1159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1240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1241</v>
      </c>
      <c r="B433" s="9">
        <v>245</v>
      </c>
      <c r="C433" s="9">
        <v>268</v>
      </c>
      <c r="D433" s="9" t="s">
        <v>1242</v>
      </c>
      <c r="E433" s="9" t="s">
        <v>1243</v>
      </c>
      <c r="F433" s="9">
        <v>9174207820</v>
      </c>
      <c r="G433" s="10"/>
    </row>
    <row r="434" spans="1:7" ht="60" customHeight="1">
      <c r="A434" s="11" t="s">
        <v>1244</v>
      </c>
      <c r="B434" s="12">
        <v>246</v>
      </c>
      <c r="C434" s="12">
        <v>652</v>
      </c>
      <c r="D434" s="12" t="s">
        <v>76</v>
      </c>
      <c r="E434" s="12" t="s">
        <v>1245</v>
      </c>
      <c r="F434" s="12" t="s">
        <v>1246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1247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1248</v>
      </c>
      <c r="B437" s="12">
        <v>247</v>
      </c>
      <c r="C437" s="12" t="s">
        <v>1249</v>
      </c>
      <c r="D437" s="12" t="s">
        <v>1250</v>
      </c>
      <c r="E437" s="12" t="s">
        <v>234</v>
      </c>
      <c r="F437" s="12"/>
      <c r="G437" s="14"/>
    </row>
    <row r="438" spans="1:7" ht="15.75" customHeight="1">
      <c r="A438" s="22" t="s">
        <v>1251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1252</v>
      </c>
      <c r="B439" s="12">
        <v>248</v>
      </c>
      <c r="C439" s="12" t="s">
        <v>1253</v>
      </c>
      <c r="D439" s="12" t="s">
        <v>1254</v>
      </c>
      <c r="E439" s="12" t="s">
        <v>1255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1256</v>
      </c>
      <c r="B441" s="9">
        <v>249</v>
      </c>
      <c r="C441" s="9">
        <v>153</v>
      </c>
      <c r="D441" s="9" t="s">
        <v>1254</v>
      </c>
      <c r="E441" s="9" t="s">
        <v>1257</v>
      </c>
      <c r="F441" s="9" t="s">
        <v>1258</v>
      </c>
      <c r="G441" s="10"/>
    </row>
    <row r="442" spans="1:7" ht="45" customHeight="1">
      <c r="A442" s="11" t="s">
        <v>1259</v>
      </c>
      <c r="B442" s="12">
        <v>250</v>
      </c>
      <c r="C442" s="12">
        <v>480</v>
      </c>
      <c r="D442" s="12" t="s">
        <v>1260</v>
      </c>
      <c r="E442" s="12" t="s">
        <v>1261</v>
      </c>
      <c r="F442" s="12" t="s">
        <v>1262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1263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1264</v>
      </c>
      <c r="B445" s="12">
        <v>251</v>
      </c>
      <c r="C445" s="12">
        <v>761</v>
      </c>
      <c r="D445" s="12" t="s">
        <v>1265</v>
      </c>
      <c r="E445" s="12" t="s">
        <v>1266</v>
      </c>
      <c r="F445" s="12" t="s">
        <v>1267</v>
      </c>
      <c r="G445" s="14"/>
    </row>
    <row r="446" spans="1:7" ht="15.75" customHeight="1">
      <c r="A446" s="22" t="s">
        <v>1268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1269</v>
      </c>
      <c r="B447" s="9">
        <v>252</v>
      </c>
      <c r="C447" s="9">
        <v>647</v>
      </c>
      <c r="D447" s="9" t="s">
        <v>1270</v>
      </c>
      <c r="E447" s="9" t="s">
        <v>1271</v>
      </c>
      <c r="F447" s="9"/>
      <c r="G447" s="10"/>
    </row>
    <row r="448" spans="1:7" ht="93" customHeight="1">
      <c r="A448" s="11" t="s">
        <v>1272</v>
      </c>
      <c r="B448" s="12">
        <v>253</v>
      </c>
      <c r="C448" s="12">
        <v>752</v>
      </c>
      <c r="D448" s="12" t="s">
        <v>1273</v>
      </c>
      <c r="E448" s="12" t="s">
        <v>1274</v>
      </c>
      <c r="F448" s="12" t="s">
        <v>1275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1276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1277</v>
      </c>
      <c r="B451" s="9">
        <v>254</v>
      </c>
      <c r="C451" s="9" t="s">
        <v>1278</v>
      </c>
      <c r="D451" s="9" t="s">
        <v>1273</v>
      </c>
      <c r="E451" s="9" t="s">
        <v>1279</v>
      </c>
      <c r="F451" s="9" t="s">
        <v>1280</v>
      </c>
      <c r="G451" s="10"/>
    </row>
    <row r="452" spans="1:7" ht="15.75" customHeight="1">
      <c r="A452" s="8" t="s">
        <v>1281</v>
      </c>
      <c r="B452" s="9">
        <v>255</v>
      </c>
      <c r="C452" s="9" t="s">
        <v>1282</v>
      </c>
      <c r="D452" s="9" t="s">
        <v>1283</v>
      </c>
      <c r="E452" s="9" t="s">
        <v>1284</v>
      </c>
      <c r="F452" s="9" t="s">
        <v>1285</v>
      </c>
      <c r="G452" s="10"/>
    </row>
    <row r="453" spans="1:7" ht="45" customHeight="1">
      <c r="A453" s="11" t="s">
        <v>1286</v>
      </c>
      <c r="B453" s="12">
        <v>256</v>
      </c>
      <c r="C453" s="12">
        <v>727</v>
      </c>
      <c r="D453" s="12" t="s">
        <v>1287</v>
      </c>
      <c r="E453" s="12" t="s">
        <v>1288</v>
      </c>
      <c r="F453" s="12" t="s">
        <v>1289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1290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1291</v>
      </c>
      <c r="B456" s="12">
        <v>257</v>
      </c>
      <c r="C456" s="12" t="s">
        <v>1292</v>
      </c>
      <c r="D456" s="12" t="s">
        <v>1293</v>
      </c>
      <c r="E456" s="12" t="s">
        <v>1294</v>
      </c>
      <c r="F456" s="12"/>
      <c r="G456" s="14"/>
    </row>
    <row r="457" spans="1:7" ht="15.75" customHeight="1">
      <c r="A457" s="22" t="s">
        <v>1295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1296</v>
      </c>
      <c r="B458" s="9">
        <v>258</v>
      </c>
      <c r="C458" s="9" t="s">
        <v>1297</v>
      </c>
      <c r="D458" s="9" t="s">
        <v>1298</v>
      </c>
      <c r="E458" s="9" t="s">
        <v>1299</v>
      </c>
      <c r="F458" s="9" t="s">
        <v>1300</v>
      </c>
      <c r="G458" s="10"/>
    </row>
    <row r="459" spans="1:7" ht="60" customHeight="1">
      <c r="A459" s="11" t="s">
        <v>1301</v>
      </c>
      <c r="B459" s="12">
        <v>259</v>
      </c>
      <c r="C459" s="12" t="s">
        <v>1302</v>
      </c>
      <c r="D459" s="12" t="s">
        <v>1303</v>
      </c>
      <c r="E459" s="12" t="s">
        <v>782</v>
      </c>
      <c r="F459" s="12" t="s">
        <v>1304</v>
      </c>
      <c r="G459" s="14"/>
    </row>
    <row r="460" spans="1:7" ht="15.75" customHeight="1">
      <c r="A460" s="22" t="s">
        <v>1305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1306</v>
      </c>
      <c r="B461" s="12">
        <v>260</v>
      </c>
      <c r="C461" s="12">
        <v>635</v>
      </c>
      <c r="D461" s="12" t="s">
        <v>1307</v>
      </c>
      <c r="E461" s="12" t="s">
        <v>1308</v>
      </c>
      <c r="F461" s="12" t="s">
        <v>1309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1310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1311</v>
      </c>
      <c r="B464" s="9">
        <v>261</v>
      </c>
      <c r="C464" s="9" t="s">
        <v>1312</v>
      </c>
      <c r="D464" s="9" t="s">
        <v>1313</v>
      </c>
      <c r="E464" s="9" t="s">
        <v>1314</v>
      </c>
      <c r="F464" s="9">
        <v>9195611086</v>
      </c>
      <c r="G464" s="10"/>
    </row>
    <row r="465" spans="1:7" ht="57" customHeight="1">
      <c r="A465" s="11" t="s">
        <v>1315</v>
      </c>
      <c r="B465" s="12">
        <v>262</v>
      </c>
      <c r="C465" s="12" t="s">
        <v>1316</v>
      </c>
      <c r="D465" s="12" t="s">
        <v>1317</v>
      </c>
      <c r="E465" s="12" t="s">
        <v>1318</v>
      </c>
      <c r="F465" s="12" t="s">
        <v>1319</v>
      </c>
      <c r="G465" s="14"/>
    </row>
    <row r="466" spans="1:7" ht="15.75" customHeight="1">
      <c r="A466" s="22" t="s">
        <v>1320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1321</v>
      </c>
      <c r="B467" s="12">
        <v>263</v>
      </c>
      <c r="C467" s="12">
        <v>756</v>
      </c>
      <c r="D467" s="12" t="s">
        <v>1322</v>
      </c>
      <c r="E467" s="12" t="s">
        <v>1323</v>
      </c>
      <c r="F467" s="12" t="s">
        <v>1324</v>
      </c>
      <c r="G467" s="14"/>
    </row>
    <row r="468" spans="1:7" ht="15.75" customHeight="1">
      <c r="A468" s="22" t="s">
        <v>1325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1326</v>
      </c>
      <c r="B469" s="9">
        <v>264</v>
      </c>
      <c r="C469" s="9" t="s">
        <v>1327</v>
      </c>
      <c r="D469" s="9" t="s">
        <v>1328</v>
      </c>
      <c r="E469" s="9" t="s">
        <v>1329</v>
      </c>
      <c r="F469" s="9" t="s">
        <v>1330</v>
      </c>
      <c r="G469" s="10"/>
    </row>
    <row r="470" spans="1:7" ht="15.75" customHeight="1">
      <c r="A470" s="8" t="s">
        <v>1331</v>
      </c>
      <c r="B470" s="9">
        <v>265</v>
      </c>
      <c r="C470" s="9">
        <v>87</v>
      </c>
      <c r="D470" s="9" t="s">
        <v>1328</v>
      </c>
      <c r="E470" s="9" t="s">
        <v>834</v>
      </c>
      <c r="F470" s="9" t="s">
        <v>1332</v>
      </c>
      <c r="G470" s="10"/>
    </row>
    <row r="471" spans="1:7" ht="87" customHeight="1">
      <c r="A471" s="24" t="s">
        <v>1333</v>
      </c>
      <c r="B471" s="12">
        <v>266</v>
      </c>
      <c r="C471" s="12" t="s">
        <v>1334</v>
      </c>
      <c r="D471" s="12" t="s">
        <v>1335</v>
      </c>
      <c r="E471" s="12" t="s">
        <v>1336</v>
      </c>
      <c r="F471" s="13" t="s">
        <v>1337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1338</v>
      </c>
      <c r="G473" s="23"/>
    </row>
    <row r="474" spans="1:7" ht="15.75" customHeight="1">
      <c r="A474" s="8" t="s">
        <v>1339</v>
      </c>
      <c r="B474" s="9">
        <v>267</v>
      </c>
      <c r="C474" s="9">
        <v>789</v>
      </c>
      <c r="D474" s="9" t="s">
        <v>1261</v>
      </c>
      <c r="E474" s="9" t="s">
        <v>1340</v>
      </c>
      <c r="F474" s="9"/>
      <c r="G474" s="10"/>
    </row>
    <row r="475" spans="1:7" ht="15.75" customHeight="1">
      <c r="A475" s="8" t="s">
        <v>1341</v>
      </c>
      <c r="B475" s="9">
        <v>268</v>
      </c>
      <c r="C475" s="9">
        <v>554</v>
      </c>
      <c r="D475" s="9" t="s">
        <v>1261</v>
      </c>
      <c r="E475" s="9" t="s">
        <v>1342</v>
      </c>
      <c r="F475" s="9">
        <v>9267182604</v>
      </c>
      <c r="G475" s="10"/>
    </row>
    <row r="476" spans="1:7" ht="15.75" customHeight="1">
      <c r="A476" s="8" t="s">
        <v>1343</v>
      </c>
      <c r="B476" s="9">
        <v>269</v>
      </c>
      <c r="C476" s="9" t="s">
        <v>1344</v>
      </c>
      <c r="D476" s="9" t="s">
        <v>126</v>
      </c>
      <c r="E476" s="9" t="s">
        <v>75</v>
      </c>
      <c r="F476" s="9" t="s">
        <v>1345</v>
      </c>
      <c r="G476" s="10"/>
    </row>
    <row r="477" spans="1:7" ht="15.75" customHeight="1">
      <c r="A477" s="8" t="s">
        <v>1346</v>
      </c>
      <c r="B477" s="9">
        <v>270</v>
      </c>
      <c r="C477" s="9" t="s">
        <v>1347</v>
      </c>
      <c r="D477" s="9" t="s">
        <v>1348</v>
      </c>
      <c r="E477" s="9" t="s">
        <v>1349</v>
      </c>
      <c r="F477" s="9">
        <v>9175397275</v>
      </c>
      <c r="G477" s="10"/>
    </row>
    <row r="478" spans="1:7" ht="69.75" customHeight="1">
      <c r="A478" s="11" t="s">
        <v>1350</v>
      </c>
      <c r="B478" s="12">
        <v>271</v>
      </c>
      <c r="C478" s="12">
        <v>669</v>
      </c>
      <c r="D478" s="12" t="s">
        <v>1351</v>
      </c>
      <c r="E478" s="12" t="s">
        <v>613</v>
      </c>
      <c r="F478" s="13" t="s">
        <v>1352</v>
      </c>
      <c r="G478" s="14"/>
    </row>
    <row r="479" spans="1:7" ht="15.75" customHeight="1">
      <c r="A479" s="15" t="s">
        <v>1353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1354</v>
      </c>
      <c r="G480" s="19"/>
    </row>
    <row r="481" spans="1:7" ht="60" customHeight="1">
      <c r="A481" s="11" t="s">
        <v>1355</v>
      </c>
      <c r="B481" s="12">
        <v>272</v>
      </c>
      <c r="C481" s="12" t="s">
        <v>1356</v>
      </c>
      <c r="D481" s="12" t="s">
        <v>1357</v>
      </c>
      <c r="E481" s="12" t="s">
        <v>1358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1359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1360</v>
      </c>
      <c r="B484" s="9">
        <v>273</v>
      </c>
      <c r="C484" s="9" t="s">
        <v>1361</v>
      </c>
      <c r="D484" s="9" t="s">
        <v>1362</v>
      </c>
      <c r="E484" s="9" t="s">
        <v>1363</v>
      </c>
      <c r="F484" s="9" t="s">
        <v>1364</v>
      </c>
      <c r="G484" s="10"/>
    </row>
    <row r="485" spans="1:7" ht="15.75" customHeight="1">
      <c r="A485" s="8" t="s">
        <v>1365</v>
      </c>
      <c r="B485" s="9">
        <v>274</v>
      </c>
      <c r="C485" s="9" t="s">
        <v>1366</v>
      </c>
      <c r="D485" s="9" t="s">
        <v>1367</v>
      </c>
      <c r="E485" s="9" t="s">
        <v>309</v>
      </c>
      <c r="F485" s="9" t="s">
        <v>1368</v>
      </c>
      <c r="G485" s="10"/>
    </row>
    <row r="486" spans="1:7" ht="60" customHeight="1">
      <c r="A486" s="11" t="s">
        <v>1369</v>
      </c>
      <c r="B486" s="12">
        <v>275</v>
      </c>
      <c r="C486" s="12">
        <v>651</v>
      </c>
      <c r="D486" s="12" t="s">
        <v>1370</v>
      </c>
      <c r="E486" s="12" t="s">
        <v>1371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1372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1373</v>
      </c>
      <c r="B489" s="12">
        <v>276</v>
      </c>
      <c r="C489" s="12">
        <v>247</v>
      </c>
      <c r="D489" s="12" t="s">
        <v>1374</v>
      </c>
      <c r="E489" s="12" t="s">
        <v>1375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1376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1377</v>
      </c>
      <c r="B492" s="12">
        <v>277</v>
      </c>
      <c r="C492" s="12">
        <v>508</v>
      </c>
      <c r="D492" s="12" t="s">
        <v>1378</v>
      </c>
      <c r="E492" s="12" t="s">
        <v>1379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1380</v>
      </c>
      <c r="B495" s="12">
        <v>278</v>
      </c>
      <c r="C495" s="12">
        <v>656</v>
      </c>
      <c r="D495" s="12" t="s">
        <v>1381</v>
      </c>
      <c r="E495" s="12" t="s">
        <v>1382</v>
      </c>
      <c r="F495" s="12" t="s">
        <v>1383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1384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1385</v>
      </c>
      <c r="B498" s="12">
        <v>279</v>
      </c>
      <c r="C498" s="12">
        <v>662</v>
      </c>
      <c r="D498" s="12" t="s">
        <v>1386</v>
      </c>
      <c r="E498" s="12" t="s">
        <v>1387</v>
      </c>
      <c r="F498" s="12" t="s">
        <v>1388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1389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1390</v>
      </c>
      <c r="B501" s="12">
        <v>280</v>
      </c>
      <c r="C501" s="12">
        <v>427</v>
      </c>
      <c r="D501" s="12" t="s">
        <v>1391</v>
      </c>
      <c r="E501" s="12" t="s">
        <v>1392</v>
      </c>
      <c r="F501" s="12" t="s">
        <v>1393</v>
      </c>
      <c r="G501" s="14"/>
    </row>
    <row r="502" spans="1:7" ht="15.75" customHeight="1">
      <c r="A502" s="22" t="s">
        <v>1394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1395</v>
      </c>
      <c r="B503" s="12">
        <v>281</v>
      </c>
      <c r="C503" s="12">
        <v>458</v>
      </c>
      <c r="D503" s="12" t="s">
        <v>1396</v>
      </c>
      <c r="E503" s="12" t="s">
        <v>1397</v>
      </c>
      <c r="F503" s="12">
        <v>9190817174</v>
      </c>
      <c r="G503" s="14"/>
    </row>
    <row r="504" spans="1:7" ht="15.75" customHeight="1">
      <c r="A504" s="15" t="s">
        <v>1398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1399</v>
      </c>
      <c r="B506" s="12">
        <v>282</v>
      </c>
      <c r="C506" s="12">
        <v>674</v>
      </c>
      <c r="D506" s="12" t="s">
        <v>1400</v>
      </c>
      <c r="E506" s="12" t="s">
        <v>1401</v>
      </c>
      <c r="F506" s="12" t="s">
        <v>1402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1403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1404</v>
      </c>
      <c r="B509" s="9">
        <v>283</v>
      </c>
      <c r="C509" s="9">
        <v>279</v>
      </c>
      <c r="D509" s="9" t="s">
        <v>1405</v>
      </c>
      <c r="E509" s="9" t="s">
        <v>1406</v>
      </c>
      <c r="F509" s="9">
        <v>9183191382</v>
      </c>
      <c r="G509" s="10"/>
    </row>
    <row r="510" spans="1:7" ht="15.75" customHeight="1">
      <c r="A510" s="8" t="s">
        <v>1407</v>
      </c>
      <c r="B510" s="9">
        <v>284</v>
      </c>
      <c r="C510" s="9" t="s">
        <v>1408</v>
      </c>
      <c r="D510" s="9" t="s">
        <v>1409</v>
      </c>
      <c r="E510" s="9" t="s">
        <v>1410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170A55B7-7D32-455A-9044-56D60DC86E0C}"/>
    <hyperlink ref="A3" r:id="rId2" xr:uid="{6B55AE80-FCCE-4123-AE18-EC3157A393B3}"/>
    <hyperlink ref="A4" r:id="rId3" xr:uid="{BB36AE79-17C8-4CC9-9245-8E68DEF3CF8D}"/>
    <hyperlink ref="A5" r:id="rId4" xr:uid="{E47337AD-B4A8-487A-8EC5-E6D81AFDFCAE}"/>
    <hyperlink ref="A7" r:id="rId5" xr:uid="{5CF22973-1865-4F3C-A3DF-74954C3D37DE}"/>
    <hyperlink ref="A8" r:id="rId6" xr:uid="{232822C1-BF2B-43C5-B465-0255F872AC86}"/>
    <hyperlink ref="A10" r:id="rId7" xr:uid="{F8919493-3171-4E04-B5D1-BAC6D0C33D40}"/>
    <hyperlink ref="A11" r:id="rId8" xr:uid="{F1815EC4-EDE2-4E04-B088-628AD6FA8F91}"/>
    <hyperlink ref="A12" r:id="rId9" xr:uid="{F5FD6780-1EC2-46A9-8CD9-24CE298ED594}"/>
    <hyperlink ref="A13" r:id="rId10" xr:uid="{BD3A5906-FE12-45D6-BA62-D976278D57D5}"/>
    <hyperlink ref="A14" r:id="rId11" xr:uid="{A7E115D4-42FB-436C-8DB3-A6FC14CAF286}"/>
    <hyperlink ref="A15" r:id="rId12" xr:uid="{CD5AC5CB-D66A-42E8-A19C-C22834828F22}"/>
    <hyperlink ref="A16" r:id="rId13" xr:uid="{00BD85E2-F2C7-47FC-A6A5-6D6D6DB2A9F0}"/>
    <hyperlink ref="A18" r:id="rId14" xr:uid="{F3532F63-58EF-4EC6-9554-A809EDE64CAF}"/>
    <hyperlink ref="A19" r:id="rId15" xr:uid="{F1287B26-73BD-440B-8867-DAC98A6C4DDC}"/>
    <hyperlink ref="A22" r:id="rId16" xr:uid="{ADC0A73E-4C61-46FE-B470-E832EA9E0174}"/>
    <hyperlink ref="A23" r:id="rId17" xr:uid="{72954CB6-E001-48DF-8C30-00E796A80551}"/>
    <hyperlink ref="A25" r:id="rId18" xr:uid="{D0FE4129-8720-4BBF-AE09-B60BE3B97376}"/>
    <hyperlink ref="A26" r:id="rId19" xr:uid="{8750CB03-1BEF-47E2-A7E8-8664D8BCBC4F}"/>
    <hyperlink ref="A27" r:id="rId20" xr:uid="{C6DAF13D-49F4-4A6D-A1E2-3CD6E42529DE}"/>
    <hyperlink ref="A28" r:id="rId21" xr:uid="{C086B1AA-FBFD-48E9-9DA7-556B3843AAA7}"/>
    <hyperlink ref="A29" r:id="rId22" xr:uid="{D549ACF2-1AD2-4309-9F6D-DF54E90DE572}"/>
    <hyperlink ref="A32" r:id="rId23" xr:uid="{943A5449-6373-4DA8-A67E-FC0518C516CF}"/>
    <hyperlink ref="A33" r:id="rId24" xr:uid="{F8E8F5BA-A254-4E7C-A2FF-814C83C72D6C}"/>
    <hyperlink ref="A34" r:id="rId25" xr:uid="{BB5054EB-CF63-4C29-9061-66FDCC55CEC7}"/>
    <hyperlink ref="A35" r:id="rId26" xr:uid="{7D923B84-5BD7-4C8C-B422-8DC1D9EFC8D3}"/>
    <hyperlink ref="A36" r:id="rId27" xr:uid="{B5982EEC-6EB8-466A-AD79-9D4736939878}"/>
    <hyperlink ref="A38" r:id="rId28" xr:uid="{64EE4C93-57C5-4EDD-95BC-97D210628CBE}"/>
    <hyperlink ref="A39" r:id="rId29" xr:uid="{2F4F0F97-967B-4DC1-ABD9-858B9AD9A37B}"/>
    <hyperlink ref="A40" r:id="rId30" xr:uid="{6D6C3695-2B7A-45C0-B7E0-98A22BAD591B}"/>
    <hyperlink ref="A41" r:id="rId31" xr:uid="{439B60DD-A013-489C-A032-56938798E5C8}"/>
    <hyperlink ref="A42" r:id="rId32" xr:uid="{CBBA13A2-BE10-4DA9-A386-200B0939A44F}"/>
    <hyperlink ref="A45" r:id="rId33" xr:uid="{9644118A-1338-4E17-A8F5-B97A744070B5}"/>
    <hyperlink ref="A46" r:id="rId34" xr:uid="{FB9EE70D-2EEC-4BA7-BDD8-930B1F6E00B8}"/>
    <hyperlink ref="A47" r:id="rId35" xr:uid="{72B844E8-F4E1-4D6A-AF62-4ED0164D1296}"/>
    <hyperlink ref="A48" r:id="rId36" xr:uid="{3B5AE598-6560-498D-BCFE-5567567A650D}"/>
    <hyperlink ref="A49" r:id="rId37" xr:uid="{CAFE5F8D-E65B-43BA-AB01-96CF93680C61}"/>
    <hyperlink ref="A50" r:id="rId38" xr:uid="{F8B29BA3-D19B-4F37-A67D-9E2224E261A4}"/>
    <hyperlink ref="A51" r:id="rId39" xr:uid="{9415B8C8-A9E2-47FE-B4D9-2A0E8DCC696E}"/>
    <hyperlink ref="A54" r:id="rId40" xr:uid="{9ADE0325-2163-4B42-A4DE-B92B21B60FF5}"/>
    <hyperlink ref="A55" r:id="rId41" xr:uid="{622C9437-5E7B-4158-8100-77C65B838BA5}"/>
    <hyperlink ref="A56" r:id="rId42" xr:uid="{5E56B751-CAE2-4211-94EC-224DC0F6349D}"/>
    <hyperlink ref="A57" r:id="rId43" xr:uid="{C47CBD54-9BFE-47C2-8ADB-6BADF433A9E8}"/>
    <hyperlink ref="A58" r:id="rId44" xr:uid="{38FFDEC1-6396-497E-819C-2A57DF664D75}"/>
    <hyperlink ref="A59" r:id="rId45" xr:uid="{C183AE01-66FA-47DB-B484-7D8D3EC61DE2}"/>
    <hyperlink ref="A60" r:id="rId46" xr:uid="{3D981B39-DD1F-42D0-9BD0-FBB49E0B13D4}"/>
    <hyperlink ref="A61" r:id="rId47" xr:uid="{8E5AF317-C5D6-4181-8DC2-CCBF61F83FCE}"/>
    <hyperlink ref="A62" r:id="rId48" xr:uid="{36F3A1B3-8E49-45CD-957B-30BB95A04C92}"/>
    <hyperlink ref="A64" r:id="rId49" xr:uid="{0FED331B-78C5-4D25-AC53-E7191C0DBF50}"/>
    <hyperlink ref="A65" r:id="rId50" xr:uid="{CC68A1A2-786D-40E8-82FF-05F09ACF8F4D}"/>
    <hyperlink ref="A66" r:id="rId51" xr:uid="{05744260-E755-45F5-B6F1-F4B470794BFD}"/>
    <hyperlink ref="A67" r:id="rId52" xr:uid="{3BE20EE6-B9C8-40C3-B97F-932B587B32FE}"/>
    <hyperlink ref="A68" r:id="rId53" xr:uid="{F10235C8-8C5D-429C-9C8D-C6C2D69A1C1E}"/>
    <hyperlink ref="A69" r:id="rId54" xr:uid="{016C66D0-8342-472E-8DE6-820ADD2FFD5D}"/>
    <hyperlink ref="A70" r:id="rId55" xr:uid="{C7022434-E786-4F7F-8D9D-C130D36A22CC}"/>
    <hyperlink ref="A71" r:id="rId56" xr:uid="{0AB4C27B-C0FC-46DC-9170-125166FE7F3A}"/>
    <hyperlink ref="A73" r:id="rId57" xr:uid="{519C5ADE-2E46-4C25-8424-C7146D5EB637}"/>
    <hyperlink ref="A74" r:id="rId58" xr:uid="{00CFC701-79B1-499E-932A-F24574820686}"/>
    <hyperlink ref="A75" r:id="rId59" xr:uid="{D419A63E-8A23-4523-95B0-44A270F9141A}"/>
    <hyperlink ref="A77" r:id="rId60" xr:uid="{EB1CCDE6-3E31-4B32-AE38-7ED1EFE094C6}"/>
    <hyperlink ref="A78" r:id="rId61" xr:uid="{E7B66900-5A48-4F65-84F2-703A97E1F51F}"/>
    <hyperlink ref="A79" r:id="rId62" xr:uid="{DC4B4EB5-6AAA-42DA-BF7F-29F7F7B8F910}"/>
    <hyperlink ref="A80" r:id="rId63" xr:uid="{6F573E40-E126-41C4-879E-EF2B57F9906B}"/>
    <hyperlink ref="A81" r:id="rId64" xr:uid="{3D485E03-51AE-47CD-8A2C-260FD93B7009}"/>
    <hyperlink ref="A82" r:id="rId65" xr:uid="{DBA19477-03DD-4436-9E2D-0A2920BC6208}"/>
    <hyperlink ref="A83" r:id="rId66" xr:uid="{FA1AE54C-B937-442E-A4E8-1AF6C815A02A}"/>
    <hyperlink ref="A84" r:id="rId67" xr:uid="{414A845F-2A8A-411A-BA6B-8B52D2F4F861}"/>
    <hyperlink ref="A85" r:id="rId68" xr:uid="{0C25DD31-1387-424B-A765-93E7A3DE8BF3}"/>
    <hyperlink ref="A87" r:id="rId69" xr:uid="{DC00DF38-7D00-4FAE-B7B7-7CB871F5B5A4}"/>
    <hyperlink ref="A88" r:id="rId70" xr:uid="{165678FC-5FCE-4310-881C-4D7ACA42D73A}"/>
    <hyperlink ref="A89" r:id="rId71" xr:uid="{EA235C53-D558-4AD1-8A32-89FEC13CB987}"/>
    <hyperlink ref="A91" r:id="rId72" xr:uid="{A8C7CA5B-6DDF-4BB4-8745-CCA73B758A22}"/>
    <hyperlink ref="A93" r:id="rId73" xr:uid="{9CB81C4A-24C4-4DAB-972C-AA087046677C}"/>
    <hyperlink ref="A95" r:id="rId74" xr:uid="{396D5522-458D-4C59-8BF3-5AC66D84C4D7}"/>
    <hyperlink ref="A96" r:id="rId75" xr:uid="{014FFBB9-2F44-41B5-9E68-AE8C31D5984A}"/>
    <hyperlink ref="A98" r:id="rId76" xr:uid="{403A7B57-C4B2-40D6-9522-7D9B0BCE7EEC}"/>
    <hyperlink ref="A99" r:id="rId77" xr:uid="{27E7D8FC-8544-41F5-96A4-239A10D167AE}"/>
    <hyperlink ref="A100" r:id="rId78" xr:uid="{BCFAAD34-4131-4877-96CE-488D456AFC79}"/>
    <hyperlink ref="A101" r:id="rId79" xr:uid="{4BE89961-F59B-4B63-BBD7-33276CB97980}"/>
    <hyperlink ref="A102" r:id="rId80" xr:uid="{EAD69AF1-500F-4741-944D-A2B3D45D631A}"/>
    <hyperlink ref="A103" r:id="rId81" xr:uid="{800C2A92-CA8F-4D5B-93CB-D1D5354E1043}"/>
    <hyperlink ref="A104" r:id="rId82" xr:uid="{7B211D2C-E624-4312-ADC8-F2F11E67BDC5}"/>
    <hyperlink ref="A106" r:id="rId83" xr:uid="{7E835488-C84C-4ACB-B64D-D89CDFB1A62D}"/>
    <hyperlink ref="A107" r:id="rId84" xr:uid="{7948B7B7-F80C-4D53-8B98-D6F84C653127}"/>
    <hyperlink ref="A109" r:id="rId85" xr:uid="{D77E555A-F6F3-400B-BBD6-550D3821CE91}"/>
    <hyperlink ref="A110" r:id="rId86" xr:uid="{F70335A2-7181-4C3B-BF98-A6B1BEC4F57A}"/>
    <hyperlink ref="A111" r:id="rId87" xr:uid="{42D82F9B-46DF-4951-BFC1-E5EC18897EF4}"/>
    <hyperlink ref="A112" r:id="rId88" xr:uid="{32F0402F-E7FF-4D80-873F-08AD850257AC}"/>
    <hyperlink ref="A114" r:id="rId89" xr:uid="{DC18B052-69F7-4192-9419-81DB25CE4F9E}"/>
    <hyperlink ref="A115" r:id="rId90" xr:uid="{AD39773B-F1CD-4E09-B855-8B9BD76E096E}"/>
    <hyperlink ref="A116" r:id="rId91" xr:uid="{570B9884-D36E-45F6-A234-B488E0CD7CF4}"/>
    <hyperlink ref="A117" r:id="rId92" xr:uid="{1A105D64-AB86-46C8-A6AB-A5BF6A17F97A}"/>
    <hyperlink ref="A119" r:id="rId93" xr:uid="{4C7170F4-04E9-42B6-8732-E038EF207326}"/>
    <hyperlink ref="A120" r:id="rId94" xr:uid="{32FECBCF-790B-4294-9246-4E083E943CDE}"/>
    <hyperlink ref="A121" r:id="rId95" xr:uid="{12B717FA-A654-479C-A257-0062A0EBE3D6}"/>
    <hyperlink ref="A122" r:id="rId96" xr:uid="{ED4B23B5-46A3-41B9-90F1-E4593C4FC91B}"/>
    <hyperlink ref="A123" r:id="rId97" xr:uid="{F238DA15-B8AD-43E9-9837-D5423C7EFB5E}"/>
    <hyperlink ref="A124" r:id="rId98" xr:uid="{E021AA49-53BA-4277-9B2E-72D46EAF560B}"/>
    <hyperlink ref="A126" r:id="rId99" xr:uid="{3D97AC28-F76C-48DE-B627-B02A01E88456}"/>
    <hyperlink ref="A127" r:id="rId100" xr:uid="{40270C3F-75C0-4A20-BDA3-30959FB096EB}"/>
    <hyperlink ref="A129" r:id="rId101" xr:uid="{47325E50-8DBA-4C57-887D-6A321403C84F}"/>
    <hyperlink ref="A130" r:id="rId102" xr:uid="{77F50A1F-E072-48A5-83EE-A7D54579581D}"/>
    <hyperlink ref="A131" r:id="rId103" xr:uid="{19F8B723-98EA-4971-BC77-B29FB6C095AF}"/>
    <hyperlink ref="A132" r:id="rId104" xr:uid="{97AF3B19-D302-4C9C-B072-EEB77C3E1722}"/>
    <hyperlink ref="A133" r:id="rId105" xr:uid="{D9E7E8D7-89A2-45BE-BB6B-8034FF80F87D}"/>
    <hyperlink ref="A134" r:id="rId106" xr:uid="{AAAFB694-B4A0-4D13-8D78-F9389482B49D}"/>
    <hyperlink ref="A136" r:id="rId107" xr:uid="{BF2AB36A-9662-4444-917A-9048D3CEC387}"/>
    <hyperlink ref="A137" r:id="rId108" xr:uid="{236BE0A5-3AB0-4A34-94E6-10EA167D7CD5}"/>
    <hyperlink ref="A138" r:id="rId109" xr:uid="{C1543A28-1844-4529-B7F1-0580EA760D53}"/>
    <hyperlink ref="A139" r:id="rId110" xr:uid="{6E985479-B0B9-43C6-A569-064B6080D9E6}"/>
    <hyperlink ref="A140" r:id="rId111" xr:uid="{CAD5CFA7-1DFE-43DB-A11D-E828A798333F}"/>
    <hyperlink ref="A141" r:id="rId112" xr:uid="{DED4B2AD-BB3B-4EC2-B760-D5429F814D1A}"/>
    <hyperlink ref="A142" r:id="rId113" xr:uid="{6A81C385-C0DD-40B3-B261-B6E685278EAE}"/>
    <hyperlink ref="A143" r:id="rId114" xr:uid="{3A48ACFD-45D9-42AF-9ED7-E974FD8B7D75}"/>
    <hyperlink ref="A144" r:id="rId115" xr:uid="{8E75631B-09ED-4A27-8320-1A1555F52485}"/>
    <hyperlink ref="A145" r:id="rId116" xr:uid="{B50CE805-A0AC-435C-925C-D0FA3A95CA51}"/>
    <hyperlink ref="A146" r:id="rId117" xr:uid="{58E190FD-F61A-4E50-AF5E-D28CD91501CC}"/>
    <hyperlink ref="A149" r:id="rId118" xr:uid="{C30DB523-5DAA-43D4-A7D3-EADA5EA5245E}"/>
    <hyperlink ref="A150" r:id="rId119" xr:uid="{3F1D138B-72F0-44BB-87CB-0E56A7AF5E8D}"/>
    <hyperlink ref="A151" r:id="rId120" xr:uid="{30F6C06C-031B-48B5-90E7-35404CFD57B2}"/>
    <hyperlink ref="A152" r:id="rId121" xr:uid="{D5FC1B27-7B50-429F-82D6-F9C7D254549C}"/>
    <hyperlink ref="A153" r:id="rId122" xr:uid="{2330103F-2338-4EBC-BF9A-403797D134DA}"/>
    <hyperlink ref="A154" r:id="rId123" xr:uid="{853A6C2A-E4A5-4682-8267-21EE41298E9A}"/>
    <hyperlink ref="A155" r:id="rId124" xr:uid="{9A75C821-6CFA-411B-B92F-1551FB6D3F5F}"/>
    <hyperlink ref="A156" r:id="rId125" xr:uid="{25BB4B2C-6CCD-45F4-A0D7-76A9B4CAFB74}"/>
    <hyperlink ref="A157" r:id="rId126" xr:uid="{7ED9CB37-2DAA-4D55-B808-C6971E609636}"/>
    <hyperlink ref="A158" r:id="rId127" xr:uid="{3182407C-40E8-4979-96AA-F2980A21EBC6}"/>
    <hyperlink ref="A160" r:id="rId128" xr:uid="{D852EA89-6561-4560-B5BD-8C102EF1FA08}"/>
    <hyperlink ref="A162" r:id="rId129" xr:uid="{7E346413-4919-42F5-BB8A-754AAE431680}"/>
    <hyperlink ref="A163" r:id="rId130" xr:uid="{F55D1E7E-033C-4D24-A12A-4050B71A4F4D}"/>
    <hyperlink ref="A164" r:id="rId131" xr:uid="{53EEFCA8-0B8D-467C-9C45-32566DB8DDB2}"/>
    <hyperlink ref="A165" r:id="rId132" xr:uid="{DE0A62C1-A5CD-435D-A620-0F1CC607EAFC}"/>
    <hyperlink ref="A166" r:id="rId133" xr:uid="{7BE31E97-A3B7-4AA5-A5C8-F608A35C9E43}"/>
    <hyperlink ref="A168" r:id="rId134" xr:uid="{CFDE9B32-EB12-4C24-AC72-01DDBE248A8A}"/>
    <hyperlink ref="A169" r:id="rId135" xr:uid="{3149FBBF-4130-4903-A88C-6E21817213D0}"/>
    <hyperlink ref="A170" r:id="rId136" xr:uid="{342899AE-EC27-4ABD-930A-836FD8862FD6}"/>
    <hyperlink ref="A171" r:id="rId137" xr:uid="{59879EC5-7E92-424A-98E4-8ADECBC0083C}"/>
    <hyperlink ref="A172" r:id="rId138" xr:uid="{9B124318-778A-4187-B2C1-CF7FDDA1B78B}"/>
    <hyperlink ref="A173" r:id="rId139" xr:uid="{BCC1E5EF-F86C-479E-ADD8-B3AAA52C4B6E}"/>
    <hyperlink ref="A174" r:id="rId140" xr:uid="{34F67AC4-D569-4BE0-ADDA-54A8CA4DBF9E}"/>
    <hyperlink ref="A176" r:id="rId141" xr:uid="{7B9842DA-464F-4798-B6B4-BC051A113F69}"/>
    <hyperlink ref="A177" r:id="rId142" xr:uid="{D9553F3E-C7C6-4175-BBAC-C640B4C29A15}"/>
    <hyperlink ref="A178" r:id="rId143" xr:uid="{37D48D3E-826D-4655-9CAC-8913C58336AF}"/>
    <hyperlink ref="A180" r:id="rId144" xr:uid="{A851A40E-8D5A-47F5-8E6A-ACA90D07FA60}"/>
    <hyperlink ref="A181" r:id="rId145" xr:uid="{9127E844-CE4E-4DEE-B5D2-9DD4B3E0D459}"/>
    <hyperlink ref="A182" r:id="rId146" xr:uid="{0918C67B-DF2D-4856-B002-7025426C2F3A}"/>
    <hyperlink ref="A183" r:id="rId147" xr:uid="{AA3E2E5C-7F5E-4685-AF3A-CCCCA32E29F2}"/>
    <hyperlink ref="A184" r:id="rId148" xr:uid="{FB93278E-8D1A-4E76-982C-E36604A4828C}"/>
    <hyperlink ref="A186" r:id="rId149" xr:uid="{3D5CD5FE-E6D8-4118-B3AC-CF95783EA069}"/>
    <hyperlink ref="A187" r:id="rId150" xr:uid="{F74EF28B-139C-451E-84F9-D3C24149CD7A}"/>
    <hyperlink ref="A188" r:id="rId151" xr:uid="{4225D58B-4D60-44F6-8FD6-B5BA381743A2}"/>
    <hyperlink ref="A189" r:id="rId152" xr:uid="{6D3F1A09-BF32-491E-9ED5-67C56A105506}"/>
    <hyperlink ref="A191" r:id="rId153" xr:uid="{08BE1B54-E497-4A37-ACA8-AD08D9C27BDA}"/>
    <hyperlink ref="A192" r:id="rId154" xr:uid="{92D3D165-E5D1-4069-9514-6116105666DD}"/>
    <hyperlink ref="A194" r:id="rId155" xr:uid="{EEE8F094-4486-49A4-B479-8CA27EFA12DB}"/>
    <hyperlink ref="A195" r:id="rId156" xr:uid="{CE750EDF-7A72-4197-8468-A3D2A898F0FA}"/>
    <hyperlink ref="A196" r:id="rId157" xr:uid="{0727800B-6E45-4F1B-848D-B21F3804DCE8}"/>
    <hyperlink ref="A197" r:id="rId158" xr:uid="{8031F64A-D5EA-42B5-AE6E-78605E5A3367}"/>
    <hyperlink ref="A198" r:id="rId159" xr:uid="{A7059139-CE92-4824-A5AB-8825643FBFF0}"/>
    <hyperlink ref="A199" r:id="rId160" xr:uid="{FB5F6801-97BF-4F0B-8513-E2EB2A748D6C}"/>
    <hyperlink ref="A200" r:id="rId161" xr:uid="{5BF542C2-F294-4AFF-939B-24BAA18FA971}"/>
    <hyperlink ref="A201" r:id="rId162" xr:uid="{B5BA5671-BFD6-4314-9AC3-C42FD979F8D1}"/>
    <hyperlink ref="A202" r:id="rId163" xr:uid="{E4FC2D23-E9D0-404B-B2AD-1EF399A1B1A1}"/>
    <hyperlink ref="A203" r:id="rId164" xr:uid="{C0620FE5-9A31-4FF3-ADA0-AEBE52B96713}"/>
    <hyperlink ref="A206" r:id="rId165" xr:uid="{34FC051A-0B3E-470F-931E-8C1277AB074F}"/>
    <hyperlink ref="A207" r:id="rId166" xr:uid="{5E2C1F8B-D912-40C2-8783-BBE1C9EF75EA}"/>
    <hyperlink ref="A208" r:id="rId167" xr:uid="{CA7B0228-B08F-4D07-B0CF-EE85C707AE3C}"/>
    <hyperlink ref="A209" r:id="rId168" xr:uid="{5689FE69-EE02-4D37-A933-AF781F9E6461}"/>
    <hyperlink ref="A210" r:id="rId169" xr:uid="{F5A49698-A025-4CB1-A62A-5566C4DBFBEC}"/>
    <hyperlink ref="A213" r:id="rId170" xr:uid="{E7ECE15C-837C-4A97-92F1-B7D3C3A78B52}"/>
    <hyperlink ref="A214" r:id="rId171" xr:uid="{B62C409F-C387-443C-B864-0F8D3088DCC1}"/>
    <hyperlink ref="A215" r:id="rId172" xr:uid="{C8A5085E-9C7C-4367-AF4B-0E170412571A}"/>
    <hyperlink ref="A216" r:id="rId173" xr:uid="{9347CF1A-6038-4E7C-8F07-44F1F266B719}"/>
    <hyperlink ref="A217" r:id="rId174" xr:uid="{5DDEB9A5-FBD0-4BDA-A79C-64EE4AD833ED}"/>
    <hyperlink ref="A218" r:id="rId175" xr:uid="{3EE580C6-D62E-47D5-95EA-9BEBAEABED37}"/>
    <hyperlink ref="A219" r:id="rId176" xr:uid="{A9718D3C-0267-4D20-891B-D2FF62150EB4}"/>
    <hyperlink ref="A221" r:id="rId177" xr:uid="{05142F10-116A-4E69-8374-0BF51FADE5B5}"/>
    <hyperlink ref="A222" r:id="rId178" xr:uid="{E45A5ECD-DD6F-4567-8018-9F7756986AE6}"/>
    <hyperlink ref="A223" r:id="rId179" xr:uid="{8E9E617E-1147-4E64-926B-B3CA69564657}"/>
    <hyperlink ref="A224" r:id="rId180" xr:uid="{65E1A52D-B274-4B04-9C05-6AB57AD95AEA}"/>
    <hyperlink ref="A226" r:id="rId181" xr:uid="{F23D26E8-F6EF-47F8-87CD-249EE2B9563B}"/>
    <hyperlink ref="A227" r:id="rId182" xr:uid="{D30422AC-D48A-410B-98AC-844910FDE3AA}"/>
    <hyperlink ref="A228" r:id="rId183" xr:uid="{2F3D63C6-AE2D-4565-90D6-3470B7551759}"/>
    <hyperlink ref="A229" r:id="rId184" xr:uid="{BD092DB4-AD22-4CCC-9BF1-E0DA9E119CCE}"/>
    <hyperlink ref="A230" r:id="rId185" xr:uid="{ECF3F566-2EAC-42AB-8EF4-7633AF98B4A9}"/>
    <hyperlink ref="A232" r:id="rId186" xr:uid="{7933C030-491E-4FB0-B1A0-AAE689BEFF07}"/>
    <hyperlink ref="A234" r:id="rId187" xr:uid="{956FAB5F-8EB7-4523-9F9F-7D32E075A3FB}"/>
    <hyperlink ref="A235" r:id="rId188" xr:uid="{A90897AF-472A-478B-8104-96483128323D}"/>
    <hyperlink ref="A236" r:id="rId189" xr:uid="{ED646A01-C88E-45A7-A739-EC28065A4256}"/>
    <hyperlink ref="A239" r:id="rId190" xr:uid="{2ABC1EFE-23C3-4623-AEE1-4EB9891BAC53}"/>
    <hyperlink ref="A240" r:id="rId191" xr:uid="{DAFC18E6-9AB6-40B2-B5D5-C5756D89C941}"/>
    <hyperlink ref="A241" r:id="rId192" xr:uid="{967F0DAD-490A-421C-9252-E7C1AE843D8B}"/>
    <hyperlink ref="A243" r:id="rId193" xr:uid="{24B724FA-02F1-4CC9-A880-D803F83E7D33}"/>
    <hyperlink ref="A244" r:id="rId194" xr:uid="{48B20DD4-0C7C-4FF8-BEE3-FEC37FFDCC29}"/>
    <hyperlink ref="A245" r:id="rId195" xr:uid="{24C9EDD3-823D-4660-B1F4-C4F69400733B}"/>
    <hyperlink ref="A247" r:id="rId196" xr:uid="{41427E5B-8426-4111-B912-8D15BE8BF6FE}"/>
    <hyperlink ref="A248" r:id="rId197" xr:uid="{3E0A5A2A-8935-4C1F-990A-234AA4C876A8}"/>
    <hyperlink ref="A250" r:id="rId198" xr:uid="{AC56F4BD-E3EA-46A5-81B5-0233D7845983}"/>
    <hyperlink ref="A252" r:id="rId199" xr:uid="{DB37C1B2-EA20-4988-BF02-1B931757135B}"/>
    <hyperlink ref="A253" r:id="rId200" xr:uid="{94FCF6A3-4006-409C-8259-79E77D7F54B4}"/>
    <hyperlink ref="A254" r:id="rId201" xr:uid="{4216795F-5825-4EC8-AF1D-C5A238B9F52A}"/>
    <hyperlink ref="A255" r:id="rId202" xr:uid="{221C535B-EB3F-4338-BD5C-9E0784279A7A}"/>
    <hyperlink ref="A257" r:id="rId203" xr:uid="{C7CA5BF5-6C96-448F-BAA4-FA9D749A4B38}"/>
    <hyperlink ref="A258" r:id="rId204" xr:uid="{0BAA48C1-3FD9-4698-84F4-B419116E70BE}"/>
    <hyperlink ref="A259" r:id="rId205" xr:uid="{6DB9846C-07E1-4BE9-9A2D-33CCB6525E51}"/>
    <hyperlink ref="A260" r:id="rId206" xr:uid="{F544F4D2-6819-4F69-854D-9BC9DDA765DF}"/>
    <hyperlink ref="A262" r:id="rId207" xr:uid="{5E9D6D29-146D-4566-91FE-ADC7C28D88BD}"/>
    <hyperlink ref="A263" r:id="rId208" xr:uid="{EFF4F386-9AD7-45AA-BA17-3D2919F29A5C}"/>
    <hyperlink ref="A264" r:id="rId209" xr:uid="{AB9DB817-68AA-42A0-86CF-B964AC669A11}"/>
    <hyperlink ref="A265" r:id="rId210" xr:uid="{DFBDFBC7-B3E0-488C-9A13-F4C3FE6352A8}"/>
    <hyperlink ref="A267" r:id="rId211" xr:uid="{152C877D-2C82-4109-9F25-568F1ED27A30}"/>
    <hyperlink ref="A269" r:id="rId212" xr:uid="{939DBD93-988F-4266-B02A-511F05846ADF}"/>
    <hyperlink ref="A270" r:id="rId213" xr:uid="{F027DFED-3636-4F49-9ABA-42B10F78B273}"/>
    <hyperlink ref="A272" r:id="rId214" xr:uid="{AB668ACC-F278-49BF-8BF0-D9108DE11104}"/>
    <hyperlink ref="A274" r:id="rId215" xr:uid="{7576E223-C5A1-4B05-BB03-2B578C6499FF}"/>
    <hyperlink ref="A276" r:id="rId216" xr:uid="{FB6BE601-C7B8-49B9-8F63-9EE05BF85803}"/>
    <hyperlink ref="A278" r:id="rId217" xr:uid="{5AA1C418-9C66-4214-9FA7-53EE9198D355}"/>
    <hyperlink ref="A279" r:id="rId218" xr:uid="{71CE2F3F-417C-43F6-A95B-2B20CB14EAFD}"/>
    <hyperlink ref="A280" r:id="rId219" xr:uid="{06D6FA7A-4878-4E22-B55C-C355DD692CF5}"/>
    <hyperlink ref="A282" r:id="rId220" xr:uid="{AC60067B-8360-45E2-A20B-CC654C4B8E6A}"/>
    <hyperlink ref="A283" r:id="rId221" xr:uid="{520175C5-522F-484A-A366-67CF7C75A4D7}"/>
    <hyperlink ref="A284" r:id="rId222" xr:uid="{713B6074-05D8-4A18-81F4-063A9617ED9B}"/>
    <hyperlink ref="A285" r:id="rId223" xr:uid="{4434B180-0379-41E9-96AC-70FDBE65FFDD}"/>
    <hyperlink ref="A286" r:id="rId224" xr:uid="{52159880-5FC3-41C6-B926-E66672BFC870}"/>
    <hyperlink ref="A287" r:id="rId225" xr:uid="{F0928FC1-2A1F-4733-9C39-40B6E911EA2D}"/>
    <hyperlink ref="A288" r:id="rId226" xr:uid="{E14FE492-5C9E-4081-B826-0C036FC2F895}"/>
    <hyperlink ref="A289" r:id="rId227" xr:uid="{FDA06BA4-E988-4A53-951E-6F77D0C4D999}"/>
    <hyperlink ref="A291" r:id="rId228" xr:uid="{5BF09016-4DCE-40D2-B48D-ADF586CB39DD}"/>
    <hyperlink ref="A292" r:id="rId229" xr:uid="{B2A11954-011C-47D7-BD4A-477C8A8AB961}"/>
    <hyperlink ref="A294" r:id="rId230" xr:uid="{B01B5455-CC5E-4AF2-A681-5D9DC74BBA9B}"/>
    <hyperlink ref="A295" r:id="rId231" xr:uid="{0754BB80-C433-4EB9-A4A1-F16FC40A1EDB}"/>
    <hyperlink ref="A296" r:id="rId232" xr:uid="{7C8B809B-D4CA-4C68-AC72-74DC8532D0B1}"/>
    <hyperlink ref="A298" r:id="rId233" xr:uid="{704D919B-AFF3-4627-9C48-3D8DC69F6F42}"/>
    <hyperlink ref="A300" r:id="rId234" xr:uid="{491A0F2A-14C7-492C-AE89-357D00957F74}"/>
    <hyperlink ref="A301" r:id="rId235" xr:uid="{1E493D58-9799-4C5E-8E4A-976536854067}"/>
    <hyperlink ref="A302" r:id="rId236" xr:uid="{8889BB1D-B267-451E-8A34-7D79DB3C4C44}"/>
    <hyperlink ref="A303" r:id="rId237" xr:uid="{B1A9C90C-C57A-446E-880E-95CA09A638DC}"/>
    <hyperlink ref="A304" r:id="rId238" xr:uid="{54FCB4D9-5F82-401A-B2B0-FAE977B5A5B7}"/>
    <hyperlink ref="A305" r:id="rId239" xr:uid="{E8A76DE7-9768-4649-AE6F-83B8DEDE5ABE}"/>
    <hyperlink ref="A307" r:id="rId240" xr:uid="{55400828-BD31-4055-902B-BB2C26FE5C49}"/>
    <hyperlink ref="A308" r:id="rId241" xr:uid="{FBE089BA-8258-44D0-AEC2-B4C9A86B878F}"/>
    <hyperlink ref="A310" r:id="rId242" xr:uid="{A03706A4-FEFD-45E4-BAA5-CEE5ABC891D0}"/>
    <hyperlink ref="A311" r:id="rId243" xr:uid="{D42C7B1A-1D78-42D5-A94D-6EBBFDE231DB}"/>
    <hyperlink ref="A312" r:id="rId244" xr:uid="{ADEF7FFE-249F-4125-B0E9-92F29CF03110}"/>
    <hyperlink ref="A313" r:id="rId245" location="yahoo.com" xr:uid="{F70C1156-FF34-4F62-9E5C-7166BFC336DC}"/>
    <hyperlink ref="A314" r:id="rId246" xr:uid="{B2C5B1E8-2D63-42EF-A4BF-7066449419E0}"/>
    <hyperlink ref="A316" r:id="rId247" xr:uid="{01E867D6-F815-4867-848C-548E8AFA1113}"/>
    <hyperlink ref="A317" r:id="rId248" xr:uid="{9EA2205A-5E2C-493F-A1BA-709F227A8C04}"/>
    <hyperlink ref="A319" r:id="rId249" xr:uid="{E8AFB1B1-C4E9-48A8-A899-3BE7CDB10A84}"/>
    <hyperlink ref="A320" r:id="rId250" xr:uid="{2C606BA9-758D-421E-8253-DF7AC43B8A2C}"/>
    <hyperlink ref="A321" r:id="rId251" xr:uid="{508FB7B1-6DA5-454E-BF14-7927350A7522}"/>
    <hyperlink ref="A322" r:id="rId252" xr:uid="{50BD3D11-E881-483D-BF54-694EA1C874DE}"/>
    <hyperlink ref="A323" r:id="rId253" xr:uid="{BF591D3F-2367-4A17-ABF2-570B60A00E96}"/>
    <hyperlink ref="A324" r:id="rId254" xr:uid="{2B8C73DB-3689-40AC-9844-3B08C03908A6}"/>
    <hyperlink ref="A325" r:id="rId255" xr:uid="{74E18E59-5980-454C-B51D-3AF14C5F0C2E}"/>
    <hyperlink ref="A327" r:id="rId256" xr:uid="{5D9130D1-2938-4081-9E03-5174EBB65C84}"/>
    <hyperlink ref="A328" r:id="rId257" xr:uid="{3383227B-A548-4A72-B4FA-A39EE8C2AA68}"/>
    <hyperlink ref="A330" r:id="rId258" xr:uid="{EEB6B8FF-E7FF-43B3-9124-7CEF7B1971B2}"/>
    <hyperlink ref="A331" r:id="rId259" xr:uid="{FA59E757-662A-4412-8310-62E7779844FF}"/>
    <hyperlink ref="A332" r:id="rId260" xr:uid="{73E115E9-C9EF-4004-9824-A4AC38316BC1}"/>
    <hyperlink ref="A333" r:id="rId261" xr:uid="{C67DBD99-8FA1-4169-89DC-153D5A3FC088}"/>
    <hyperlink ref="A334" r:id="rId262" xr:uid="{82679524-AAEF-45C2-9F05-E5D38BDB03EC}"/>
    <hyperlink ref="A335" r:id="rId263" xr:uid="{59314259-CFB8-42EE-BD15-93050AF941B8}"/>
    <hyperlink ref="A337" r:id="rId264" xr:uid="{70C98879-F5BA-45D2-821E-06A89270A46F}"/>
    <hyperlink ref="A338" r:id="rId265" xr:uid="{94D74A63-0668-4CD9-A243-CF7227BC7D7D}"/>
    <hyperlink ref="A339" r:id="rId266" xr:uid="{78D506C9-50A9-43C3-964D-6A2DE8843634}"/>
    <hyperlink ref="A341" r:id="rId267" xr:uid="{CF0BCC3B-6D06-439C-89B3-C8852CC67644}"/>
    <hyperlink ref="A342" r:id="rId268" xr:uid="{02AB7CB2-D737-44FC-BFBE-DE68933BD514}"/>
    <hyperlink ref="A344" r:id="rId269" xr:uid="{ECF12706-615F-4C07-9D88-E4A655D1F18F}"/>
    <hyperlink ref="A345" r:id="rId270" xr:uid="{97F68F57-8498-4FEB-9ED6-B119CAE951D5}"/>
    <hyperlink ref="A346" r:id="rId271" xr:uid="{9621F6FD-7973-42F6-B4B7-75A1C09935F3}"/>
    <hyperlink ref="A348" r:id="rId272" xr:uid="{16AE417B-32CD-4F74-9F23-9AF82518923B}"/>
    <hyperlink ref="A349" r:id="rId273" xr:uid="{CF342B54-8EB9-44E1-B69D-FDFACC0F4D93}"/>
    <hyperlink ref="A351" r:id="rId274" xr:uid="{68402AF7-5145-4588-8D7F-DC3F2D1AD71C}"/>
    <hyperlink ref="A352" r:id="rId275" xr:uid="{3AE7BA2E-8CE4-48EF-B2A2-FCA151D5D604}"/>
    <hyperlink ref="A354" r:id="rId276" xr:uid="{8D84D3A2-85CA-404C-9E60-4FE439EBB146}"/>
    <hyperlink ref="A355" r:id="rId277" xr:uid="{14AEE9E7-E7EF-4218-B772-A6E971415125}"/>
    <hyperlink ref="A357" r:id="rId278" xr:uid="{8B1DF5F2-4C2C-4314-9C4F-348A6B53283A}"/>
    <hyperlink ref="A358" r:id="rId279" xr:uid="{C5D3AA25-FE52-4605-BD25-23BFB24C4E40}"/>
    <hyperlink ref="A360" r:id="rId280" xr:uid="{2437DD4D-524E-479D-9C8C-1F9A0E01A0BF}"/>
    <hyperlink ref="A362" r:id="rId281" xr:uid="{310DF262-965B-47EA-9A8C-BC72D75D31AC}"/>
    <hyperlink ref="A363" r:id="rId282" xr:uid="{58104C85-A351-4D40-938B-D7A49EF9694D}"/>
    <hyperlink ref="A364" r:id="rId283" xr:uid="{8805E244-CEC1-4B5F-9D7A-EEA7866BE58F}"/>
    <hyperlink ref="A365" r:id="rId284" xr:uid="{BD3C4E1F-CEEB-46D3-BC0B-BDB1A0BA956E}"/>
    <hyperlink ref="A366" r:id="rId285" xr:uid="{2DFDD4D4-20D2-443D-84ED-9DD7DB83AB9D}"/>
    <hyperlink ref="A367" r:id="rId286" xr:uid="{1AE2128F-F85A-4161-B201-B10B5D1C6FA8}"/>
    <hyperlink ref="A369" r:id="rId287" xr:uid="{EC44A95C-11B7-43D8-A9AD-06B8CAA1EF4A}"/>
    <hyperlink ref="A370" r:id="rId288" xr:uid="{057208C0-81CB-4788-8C91-87C8248B3A8B}"/>
    <hyperlink ref="A372" r:id="rId289" xr:uid="{84BAE474-771D-4491-ABE1-13D3FAABFC20}"/>
    <hyperlink ref="A373" r:id="rId290" xr:uid="{D2FC7227-9B25-4078-8D2F-3934453EC7B6}"/>
    <hyperlink ref="A375" r:id="rId291" xr:uid="{37C19EE8-7509-40E1-9AF5-D76AE0CB909C}"/>
    <hyperlink ref="A376" r:id="rId292" xr:uid="{5670E0AA-C1D9-4EF0-B004-28A78DC7CAAD}"/>
    <hyperlink ref="A377" r:id="rId293" xr:uid="{B9155946-8667-44A2-BD6E-02284FAAB6A8}"/>
    <hyperlink ref="A378" r:id="rId294" xr:uid="{61B53E2F-AE24-47AB-8AE2-039CE4E793DA}"/>
    <hyperlink ref="A379" r:id="rId295" xr:uid="{6A9C1B55-6750-4D54-A31D-66305EF85976}"/>
    <hyperlink ref="A380" r:id="rId296" xr:uid="{1634A7DF-66AA-41BA-91B4-92A5456C72BE}"/>
    <hyperlink ref="A381" r:id="rId297" xr:uid="{4D8E77EE-6BFB-4735-8F88-452A1F5816EB}"/>
    <hyperlink ref="A383" r:id="rId298" xr:uid="{126F7F2D-3850-4C60-BEDB-D5721A36591B}"/>
    <hyperlink ref="A384" r:id="rId299" xr:uid="{F3F9C741-5745-4E07-974A-91596FB1131D}"/>
    <hyperlink ref="A385" r:id="rId300" xr:uid="{67181D93-10DF-4E3B-A424-E13567657C4E}"/>
    <hyperlink ref="A387" r:id="rId301" xr:uid="{1B1C9795-C51D-4A5E-9349-B545E50E9AB3}"/>
    <hyperlink ref="A388" r:id="rId302" xr:uid="{1B00525E-61D1-4454-AD4B-1A9FABA0A103}"/>
    <hyperlink ref="A390" r:id="rId303" xr:uid="{CFED07BA-A482-412A-BDE1-1A98857E5685}"/>
    <hyperlink ref="A391" r:id="rId304" xr:uid="{04E88D83-BD99-4C58-A07B-7D370234A735}"/>
    <hyperlink ref="A392" r:id="rId305" xr:uid="{3809C448-6B13-440F-A763-C1B8167FEF71}"/>
    <hyperlink ref="A393" r:id="rId306" xr:uid="{07C9032C-B64A-48F7-85AD-36AAD1B10CAF}"/>
    <hyperlink ref="A394" r:id="rId307" xr:uid="{3EB330C0-386B-4AD8-849C-3B3FCA53824C}"/>
    <hyperlink ref="A395" r:id="rId308" xr:uid="{C38A7E50-F326-45BC-BE6E-7579841B1A49}"/>
    <hyperlink ref="A396" r:id="rId309" xr:uid="{0F5A25A6-2BFC-4099-8FE3-2A14810CBC99}"/>
    <hyperlink ref="A397" r:id="rId310" xr:uid="{BF95F9A2-2DCA-4F90-A24E-389B6F711E78}"/>
    <hyperlink ref="A398" r:id="rId311" xr:uid="{F2E1E6AF-51C7-4498-A129-1DE5A86F3F27}"/>
    <hyperlink ref="A399" r:id="rId312" xr:uid="{7B257233-8A8A-46CA-9041-6B9C2FA93C2C}"/>
    <hyperlink ref="A400" r:id="rId313" xr:uid="{8ECD4905-21EB-40AE-8CB5-E3E470F8C540}"/>
    <hyperlink ref="A401" r:id="rId314" xr:uid="{AC5FEC8E-A5C9-4463-942B-5AB179BCA820}"/>
    <hyperlink ref="A403" r:id="rId315" xr:uid="{F1E72CB3-341C-48D7-A5F5-E2D94B81C85F}"/>
    <hyperlink ref="A404" r:id="rId316" xr:uid="{BDE3E4EC-92F4-4802-B115-5B31A5F41CEA}"/>
    <hyperlink ref="A405" r:id="rId317" xr:uid="{8DF917F8-2477-4C81-AEC4-88DCCE224070}"/>
    <hyperlink ref="A406" r:id="rId318" xr:uid="{BBFBDF66-B532-4A39-A764-2CEF2B3DE2BD}"/>
    <hyperlink ref="A407" r:id="rId319" xr:uid="{AA837AC4-D2FB-41E7-8FDB-91303FBCA616}"/>
    <hyperlink ref="A408" r:id="rId320" xr:uid="{E98F1D7B-C41C-429F-A576-210EDE019044}"/>
    <hyperlink ref="A409" r:id="rId321" xr:uid="{E4DCA615-0576-41BB-A188-2FA51CB8EF2B}"/>
    <hyperlink ref="A411" r:id="rId322" xr:uid="{5AB1FD73-10B4-4EFF-BFDF-6623B5F01957}"/>
    <hyperlink ref="A412" r:id="rId323" xr:uid="{E80034FE-1CE2-4FFF-B4B6-48496CAC34E7}"/>
    <hyperlink ref="A414" r:id="rId324" xr:uid="{D4FFB8B2-E3A0-425B-81F3-23A87200006A}"/>
    <hyperlink ref="A415" r:id="rId325" xr:uid="{707CC37A-8EEB-45A1-BF79-0EBE903F4E12}"/>
    <hyperlink ref="A417" r:id="rId326" xr:uid="{25F66FE4-0E7C-480C-ACB2-0AECCE60E44E}"/>
    <hyperlink ref="A418" r:id="rId327" xr:uid="{1F3A514E-47DB-4441-9159-77DD1B852E0B}"/>
    <hyperlink ref="A420" r:id="rId328" xr:uid="{5189E8AC-FA2A-4727-868B-76A0E9A08406}"/>
    <hyperlink ref="A421" r:id="rId329" xr:uid="{F480CFA0-FB98-486E-A08F-BA0D7B5D0B31}"/>
    <hyperlink ref="A422" r:id="rId330" xr:uid="{8A020B71-7387-4C33-A55C-14C83535D708}"/>
    <hyperlink ref="A423" r:id="rId331" xr:uid="{39296E9B-F638-4E7E-9E29-6DD5EE7487DB}"/>
    <hyperlink ref="A424" r:id="rId332" xr:uid="{D374ABFB-DC9C-44ED-B8B7-2F9512DDD8E7}"/>
    <hyperlink ref="A425" r:id="rId333" xr:uid="{4B2F56A0-B302-44A2-AB6E-CD218D6F639D}"/>
    <hyperlink ref="A426" r:id="rId334" xr:uid="{43882E3B-587F-49F9-B6B2-7A944A3BB677}"/>
    <hyperlink ref="A428" r:id="rId335" xr:uid="{427B1A7D-408E-4A6E-8C9B-5FF3DAF0EFA0}"/>
    <hyperlink ref="A429" r:id="rId336" xr:uid="{07B69B65-5A69-4589-A1FD-CCC71B83B82D}"/>
    <hyperlink ref="A430" r:id="rId337" xr:uid="{2696E6D3-8DAE-4484-85E4-EC45AB89AA55}"/>
    <hyperlink ref="A432" r:id="rId338" xr:uid="{FB793FC1-4937-4480-9306-B11FEE27C818}"/>
    <hyperlink ref="A433" r:id="rId339" xr:uid="{560082E3-6FEF-4428-B472-F2F9A6807401}"/>
    <hyperlink ref="A434" r:id="rId340" xr:uid="{CFB74D2F-515F-48E9-A108-240FB191E21B}"/>
    <hyperlink ref="A436" r:id="rId341" xr:uid="{F9B10AF4-7ECB-4277-ABC1-209AC1ACED73}"/>
    <hyperlink ref="A437" r:id="rId342" xr:uid="{2F4481D7-EA48-4B9E-84A3-2986DB1B49AA}"/>
    <hyperlink ref="A438" r:id="rId343" xr:uid="{46D2591C-DADF-4111-9945-E398264F2532}"/>
    <hyperlink ref="A439" r:id="rId344" xr:uid="{0C96AAC8-190A-43F2-BB8B-E736A2383D24}"/>
    <hyperlink ref="A441" r:id="rId345" xr:uid="{4A8E6338-CACC-49CC-A1DE-F6D34790CDE0}"/>
    <hyperlink ref="A442" r:id="rId346" xr:uid="{1AC231C3-73C5-4C19-86EA-5F8DFB269C3D}"/>
    <hyperlink ref="A444" r:id="rId347" xr:uid="{01027D08-7CA9-4095-BAD9-F27881119A25}"/>
    <hyperlink ref="A445" r:id="rId348" xr:uid="{9BC6E8B3-7BF5-4576-A756-B6A6D1630AC2}"/>
    <hyperlink ref="A446" r:id="rId349" xr:uid="{801DE526-F06F-439A-BD0C-FE47D5F027FD}"/>
    <hyperlink ref="A447" r:id="rId350" xr:uid="{D268E8F0-CDB3-4B82-B577-0863C4B99B76}"/>
    <hyperlink ref="A448" r:id="rId351" xr:uid="{E197D07D-9AEA-4F59-813B-E5E2C56A85BC}"/>
    <hyperlink ref="A450" r:id="rId352" xr:uid="{50290F78-6965-4612-A660-6625EE95D179}"/>
    <hyperlink ref="A451" r:id="rId353" xr:uid="{7D9D0F53-618F-422F-ACDB-1EC305CAAC00}"/>
    <hyperlink ref="A452" r:id="rId354" xr:uid="{B4ED5154-93D8-441F-AD14-2B4024A5D9DB}"/>
    <hyperlink ref="A453" r:id="rId355" xr:uid="{4BAA4DED-F2D6-4D35-B163-526DBFB52ED0}"/>
    <hyperlink ref="A455" r:id="rId356" xr:uid="{A1F19F94-9FC8-4D38-AF4E-6106D00AEE5D}"/>
    <hyperlink ref="A456" r:id="rId357" xr:uid="{CBE6D8DD-0159-4E69-9B9B-FD28147DE39B}"/>
    <hyperlink ref="A457" r:id="rId358" xr:uid="{504C8990-4075-47E6-8577-97FA2C14546F}"/>
    <hyperlink ref="A458" r:id="rId359" xr:uid="{FD29A6DF-0D82-4661-9832-69A0C8645E1D}"/>
    <hyperlink ref="A459" r:id="rId360" xr:uid="{CEF4A38F-4CA9-4135-948A-ABAE3D207044}"/>
    <hyperlink ref="A460" r:id="rId361" xr:uid="{A77F90D5-3FFE-4777-87A5-A317091AC044}"/>
    <hyperlink ref="A461" r:id="rId362" xr:uid="{B771A364-9FBC-4ECB-BBA0-BACE67466012}"/>
    <hyperlink ref="A463" r:id="rId363" xr:uid="{77C7C86C-AB15-4145-AA42-8D1306D84FB1}"/>
    <hyperlink ref="A464" r:id="rId364" xr:uid="{31010139-FB59-49C6-9ED2-94FF8C8AD0CC}"/>
    <hyperlink ref="A465" r:id="rId365" xr:uid="{F0FB0B5A-A208-4A2B-8307-FDEDD218D96A}"/>
    <hyperlink ref="A466" r:id="rId366" xr:uid="{0244D972-713D-4E8A-B10C-5F2012D2ACF8}"/>
    <hyperlink ref="A467" r:id="rId367" xr:uid="{8F54436C-C1C9-4018-9827-4E9D4C7ECBCA}"/>
    <hyperlink ref="A468" r:id="rId368" xr:uid="{E0699F6C-0416-4C89-A8C4-182BBBFCFC90}"/>
    <hyperlink ref="A469" r:id="rId369" xr:uid="{B41FD76C-9138-4F98-919A-191CF294AD63}"/>
    <hyperlink ref="A470" r:id="rId370" xr:uid="{AEACACA4-0A69-4E63-895C-5648133D2631}"/>
    <hyperlink ref="A471" r:id="rId371" xr:uid="{F0347645-9246-42BA-9709-3FE7B4C73637}"/>
    <hyperlink ref="A474" r:id="rId372" xr:uid="{EA36BE46-DDB3-4002-93CC-1C667ECB988B}"/>
    <hyperlink ref="A475" r:id="rId373" xr:uid="{0ACEF0CC-2A12-4BEA-9FB1-D480571205E3}"/>
    <hyperlink ref="A476" r:id="rId374" xr:uid="{2F63B983-4A88-4DD1-A848-4B8224325EB4}"/>
    <hyperlink ref="A477" r:id="rId375" xr:uid="{C4CFEBB7-E693-4B42-AA3B-E71C1BC75180}"/>
    <hyperlink ref="A478" r:id="rId376" xr:uid="{D7F52B03-430A-47F7-9240-90E30B4C363D}"/>
    <hyperlink ref="A479" r:id="rId377" xr:uid="{5CC3101E-6F3B-47CF-8F38-429E5E3F44C6}"/>
    <hyperlink ref="A481" r:id="rId378" xr:uid="{D826F376-7D9B-4CF1-8D88-B317E091F90C}"/>
    <hyperlink ref="A483" r:id="rId379" xr:uid="{5CB60B12-0479-41FB-A67C-AF26B7F874F1}"/>
    <hyperlink ref="A484" r:id="rId380" xr:uid="{038B007B-F4F2-4DC0-8AF8-34C5D58FB285}"/>
    <hyperlink ref="A485" r:id="rId381" xr:uid="{E7D85B56-71FA-4816-B9C4-42BB35A0928A}"/>
    <hyperlink ref="A486" r:id="rId382" xr:uid="{D2DAC9FF-E382-4A38-B395-06411CDA7796}"/>
    <hyperlink ref="A488" r:id="rId383" xr:uid="{E5D865FF-E31E-41BF-B268-76FB6FF91023}"/>
    <hyperlink ref="A489" r:id="rId384" xr:uid="{486435A8-E026-4C0B-8259-AB0DAD6C5CE9}"/>
    <hyperlink ref="A491" r:id="rId385" xr:uid="{B167F1F0-BCC7-4AD8-8CC4-B153D1A9C4D4}"/>
    <hyperlink ref="A492" r:id="rId386" xr:uid="{C328EDB3-09EF-445D-A692-C5E7CD0BFBD6}"/>
    <hyperlink ref="A495" r:id="rId387" xr:uid="{475E962D-3EBB-4606-B961-9524DC20EBAF}"/>
    <hyperlink ref="A497" r:id="rId388" xr:uid="{137C80D9-4AB6-4845-AA39-5B4653798FF4}"/>
    <hyperlink ref="A498" r:id="rId389" xr:uid="{D99D6B1E-4DD6-4A34-A656-35582F704B8F}"/>
    <hyperlink ref="A500" r:id="rId390" xr:uid="{5E27658B-A16C-47DE-81A7-9B593155B323}"/>
    <hyperlink ref="A501" r:id="rId391" xr:uid="{6CBC36F0-4A05-4BD9-AEF9-EA6199351083}"/>
    <hyperlink ref="A502" r:id="rId392" xr:uid="{098B01B8-6D3A-4F52-9ECD-E82B10883F11}"/>
    <hyperlink ref="A503" r:id="rId393" xr:uid="{933C79E0-119C-4AD0-9AE4-DB9768A2DEC6}"/>
    <hyperlink ref="A504" r:id="rId394" xr:uid="{60545107-8030-4204-AA79-BA83D34066A5}"/>
    <hyperlink ref="A506" r:id="rId395" xr:uid="{D83AC25F-F8B0-479E-9117-5528C8BCCCFF}"/>
    <hyperlink ref="A508" r:id="rId396" xr:uid="{4ED1AE7F-44AA-4CBC-B76D-19D11CB57C7B}"/>
    <hyperlink ref="A509" r:id="rId397" xr:uid="{62130552-6991-4B28-A448-B9BEF4FC3E24}"/>
    <hyperlink ref="A510" r:id="rId398" xr:uid="{2652C7C9-9622-4CF7-AE14-46C324F0C3F3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44759.216570601857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36.6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44759.272234143515</v>
      </c>
      <c r="B3" s="4" t="s">
        <v>98</v>
      </c>
      <c r="C3" s="3" t="s">
        <v>22</v>
      </c>
      <c r="G3" s="3" t="s">
        <v>99</v>
      </c>
      <c r="H3" s="3" t="s">
        <v>148</v>
      </c>
      <c r="I3" s="3" t="s">
        <v>25</v>
      </c>
      <c r="K3" s="3">
        <v>36.200000000000003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44759.273986261571</v>
      </c>
      <c r="B4" s="4" t="s">
        <v>113</v>
      </c>
      <c r="C4" s="3" t="s">
        <v>22</v>
      </c>
      <c r="G4" s="3" t="s">
        <v>114</v>
      </c>
      <c r="H4" s="3" t="s">
        <v>115</v>
      </c>
      <c r="I4" s="3" t="s">
        <v>25</v>
      </c>
      <c r="K4" s="3">
        <v>36.6</v>
      </c>
      <c r="L4" s="3">
        <v>17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116</v>
      </c>
      <c r="V4" s="3" t="s">
        <v>29</v>
      </c>
    </row>
    <row r="5" spans="1:22">
      <c r="A5" s="2">
        <v>44759.389815092596</v>
      </c>
      <c r="B5" s="4" t="s">
        <v>69</v>
      </c>
      <c r="C5" s="3" t="s">
        <v>22</v>
      </c>
      <c r="G5" s="3" t="s">
        <v>70</v>
      </c>
      <c r="H5" s="3" t="s">
        <v>71</v>
      </c>
      <c r="I5" s="3" t="s">
        <v>25</v>
      </c>
      <c r="K5" s="3">
        <v>36.299999999999997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55</v>
      </c>
      <c r="U5" s="3" t="s">
        <v>149</v>
      </c>
      <c r="V5" s="3" t="s">
        <v>29</v>
      </c>
    </row>
    <row r="6" spans="1:22">
      <c r="A6" s="2">
        <v>44759.63291424769</v>
      </c>
      <c r="B6" s="4" t="s">
        <v>67</v>
      </c>
      <c r="C6" s="3" t="s">
        <v>52</v>
      </c>
      <c r="D6" s="3" t="s">
        <v>53</v>
      </c>
      <c r="E6" s="3">
        <v>566</v>
      </c>
      <c r="I6" s="3" t="s">
        <v>36</v>
      </c>
      <c r="J6" s="3" t="s">
        <v>27</v>
      </c>
      <c r="K6" s="3">
        <v>36.299999999999997</v>
      </c>
      <c r="L6" s="3">
        <v>14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55</v>
      </c>
      <c r="U6" s="3" t="s">
        <v>58</v>
      </c>
      <c r="V6" s="3" t="s">
        <v>29</v>
      </c>
    </row>
    <row r="7" spans="1:22">
      <c r="A7" s="2">
        <v>44759.696057222223</v>
      </c>
      <c r="B7" s="4" t="s">
        <v>30</v>
      </c>
      <c r="C7" s="3" t="s">
        <v>22</v>
      </c>
      <c r="G7" s="3" t="s">
        <v>31</v>
      </c>
      <c r="H7" s="3" t="s">
        <v>32</v>
      </c>
      <c r="I7" s="3" t="s">
        <v>25</v>
      </c>
      <c r="K7" s="3">
        <v>36.5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30E8-28E0-4ECF-A109-475E1F89ED13}">
  <dimension ref="B1:T37"/>
  <sheetViews>
    <sheetView tabSelected="1" topLeftCell="C17" zoomScale="115" zoomScaleNormal="115" workbookViewId="0">
      <selection activeCell="G37" sqref="G37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44753</v>
      </c>
      <c r="G1" s="27">
        <v>44754</v>
      </c>
      <c r="H1" s="27">
        <v>44755</v>
      </c>
      <c r="I1" s="27">
        <v>44756</v>
      </c>
      <c r="J1" s="27">
        <v>44757</v>
      </c>
      <c r="K1" s="27">
        <v>44758</v>
      </c>
      <c r="L1" s="27">
        <v>44759</v>
      </c>
      <c r="N1" s="29" t="s">
        <v>1411</v>
      </c>
      <c r="T1" s="28" t="s">
        <v>1277</v>
      </c>
    </row>
    <row r="2" spans="2:20">
      <c r="B2" s="30" t="s">
        <v>1277</v>
      </c>
      <c r="C2" s="26" t="s">
        <v>1278</v>
      </c>
      <c r="D2" s="31" t="s">
        <v>1412</v>
      </c>
      <c r="E2" s="30" t="s">
        <v>1413</v>
      </c>
      <c r="F2" s="32" t="str">
        <f>IF(OR(OR(ISNUMBER(MATCH(C2,'July 11'!$E$2:$E$300,0)),ISNUMBER(MATCH(C2,'July 11'!$F$2:$F$300,0))),AND(ISNUMBER(MATCH(D2,'July 11'!$H$2:$H$300,0)),(ISNUMBER(MATCH(E2,'July 11'!$G$2:$G$300,0))))),"Found","Not Found")</f>
        <v>Not Found</v>
      </c>
      <c r="G2" s="33" t="str">
        <f>IF(OR(OR(ISNUMBER(MATCH(C2,'July 12'!$E$2:$E$300,0)),ISNUMBER(MATCH(C2,'July 12'!$F$2:$F$300,0))),AND(ISNUMBER(MATCH(D2,'July 12'!$H$2:$H$300,0)),(ISNUMBER(MATCH(E2,'July 12'!$G$2:$G$300,0))))),"Found","Not Found")</f>
        <v>Not Found</v>
      </c>
      <c r="H2" s="34" t="str">
        <f>IF(OR(OR(ISNUMBER(MATCH(C2,'July 13'!$E$2:$E$300,0)),ISNUMBER(MATCH(C2,'July 13'!$F$2:$F$300,0))),AND(ISNUMBER(MATCH(D2,'July 13'!$H$2:$H$300,0)),(ISNUMBER(MATCH(E2,'July 13'!$G$2:$G$300,0))))),"Found","Not Found")</f>
        <v>Not Found</v>
      </c>
      <c r="I2" s="33" t="str">
        <f>IF(OR(OR(ISNUMBER(MATCH(C2,'July 14'!$E$2:$E$300,0)),ISNUMBER(MATCH(C2,'July 14'!$F$2:$F$300,0))),AND(ISNUMBER(MATCH(D2,'July 14'!$H$2:$H$300,0)),(ISNUMBER(MATCH(E2,'July 14'!$G$2:$G$300,0))))),"Found","Not Found")</f>
        <v>Not Found</v>
      </c>
      <c r="J2" s="33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34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33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1414</v>
      </c>
    </row>
    <row r="3" spans="2:20">
      <c r="B3" s="30" t="s">
        <v>1343</v>
      </c>
      <c r="C3" s="26" t="s">
        <v>1344</v>
      </c>
      <c r="D3" s="30" t="s">
        <v>126</v>
      </c>
      <c r="E3" s="30" t="s">
        <v>75</v>
      </c>
      <c r="F3" s="32" t="str">
        <f>IF(OR(OR(ISNUMBER(MATCH(C3,'July 11'!$E$2:$E$300,0)),ISNUMBER(MATCH(C3,'July 11'!$F$2:$F$300,0))),AND(ISNUMBER(MATCH(D3,'July 11'!$H$2:$H$300,0)),(ISNUMBER(MATCH(E3,'July 11'!$G$2:$G$300,0))))),"Found","Not Found")</f>
        <v>Not Found</v>
      </c>
      <c r="G3" s="33" t="str">
        <f>IF(OR(OR(ISNUMBER(MATCH(C3,'July 12'!$E$2:$E$300,0)),ISNUMBER(MATCH(C3,'July 12'!$F$2:$F$300,0))),AND(ISNUMBER(MATCH(D3,'July 12'!$H$2:$H$300,0)),(ISNUMBER(MATCH(E3,'July 12'!$G$2:$G$300,0))))),"Found","Not Found")</f>
        <v>Not Found</v>
      </c>
      <c r="H3" s="34" t="str">
        <f>IF(OR(OR(ISNUMBER(MATCH(C3,'July 13'!$E$2:$E$300,0)),ISNUMBER(MATCH(C3,'July 13'!$F$2:$F$300,0))),AND(ISNUMBER(MATCH(D3,'July 13'!$H$2:$H$300,0)),(ISNUMBER(MATCH(E3,'July 13'!$G$2:$G$300,0))))),"Found","Not Found")</f>
        <v>Not Found</v>
      </c>
      <c r="I3" s="33" t="str">
        <f>IF(OR(OR(ISNUMBER(MATCH(C3,'July 14'!$E$2:$E$300,0)),ISNUMBER(MATCH(C3,'July 14'!$F$2:$F$300,0))),AND(ISNUMBER(MATCH(D3,'July 14'!$H$2:$H$300,0)),(ISNUMBER(MATCH(E3,'July 14'!$G$2:$G$300,0))))),"Found","Not Found")</f>
        <v>Found</v>
      </c>
      <c r="J3" s="33" t="str">
        <f>IF(OR(OR(ISNUMBER(MATCH(C3,'July 15'!$E$2:$E$300,0)),ISNUMBER(MATCH(C3,'July 15'!$F$2:$F$300,0))),AND(ISNUMBER(MATCH(D3,'July 15'!$H$2:$H$300,0)),(ISNUMBER(MATCH(E3,'July 15'!$G$2:$G$300,0))))),"Found","Not Found")</f>
        <v>Found</v>
      </c>
      <c r="K3" s="34" t="str">
        <f>IF(OR(OR(ISNUMBER(MATCH(C3,'July 16'!$E$2:$E$300,0)),ISNUMBER(MATCH(C3,'July 16'!$F$2:$F$300,0))),AND(ISNUMBER(MATCH(D3,'July 16'!$H$2:$H$300,0)),(ISNUMBER(MATCH(E3,'July 16'!$G$2:$G$300,0))))),"Found","Not Found")</f>
        <v>Not Found</v>
      </c>
      <c r="L3" s="33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30">
        <f t="shared" ref="M3:M36" si="0">COUNTIF(F3:L3,"FOUND")</f>
        <v>2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1415</v>
      </c>
    </row>
    <row r="4" spans="2:20">
      <c r="B4" s="30" t="s">
        <v>1127</v>
      </c>
      <c r="C4" s="26" t="s">
        <v>1128</v>
      </c>
      <c r="D4" s="30" t="s">
        <v>1129</v>
      </c>
      <c r="E4" s="30" t="s">
        <v>1066</v>
      </c>
      <c r="F4" s="32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33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34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33" t="str">
        <f>IF(OR(OR(ISNUMBER(MATCH(C4,'July 14'!$E$2:$E$300,0)),ISNUMBER(MATCH(C4,'July 14'!$F$2:$F$300,0))),AND(ISNUMBER(MATCH(D4,'July 14'!$H$2:$H$300,0)),(ISNUMBER(MATCH(E4,'July 14'!$G$2:$G$300,0))))),"Found","Not Found")</f>
        <v>Not Found</v>
      </c>
      <c r="J4" s="33" t="str">
        <f>IF(OR(OR(ISNUMBER(MATCH(C4,'July 15'!$E$2:$E$300,0)),ISNUMBER(MATCH(C4,'July 15'!$F$2:$F$300,0))),AND(ISNUMBER(MATCH(D4,'July 15'!$H$2:$H$300,0)),(ISNUMBER(MATCH(E4,'July 15'!$G$2:$G$300,0))))),"Found","Not Found")</f>
        <v>Not Found</v>
      </c>
      <c r="K4" s="34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33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1416</v>
      </c>
    </row>
    <row r="5" spans="2:20">
      <c r="B5" s="30" t="s">
        <v>653</v>
      </c>
      <c r="C5" s="26" t="s">
        <v>654</v>
      </c>
      <c r="D5" s="30" t="s">
        <v>655</v>
      </c>
      <c r="E5" s="30" t="s">
        <v>46</v>
      </c>
      <c r="F5" s="32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33" t="str">
        <f>IF(OR(OR(ISNUMBER(MATCH(C5,'July 12'!$E$2:$E$300,0)),ISNUMBER(MATCH(C5,'July 12'!$F$2:$F$300,0))),AND(ISNUMBER(MATCH(D5,'July 12'!$H$2:$H$300,0)),(ISNUMBER(MATCH(E5,'July 12'!$G$2:$G$300,0))))),"Found","Not Found")</f>
        <v>Found</v>
      </c>
      <c r="H5" s="34" t="str">
        <f>IF(OR(OR(ISNUMBER(MATCH(C5,'July 13'!$E$2:$E$300,0)),ISNUMBER(MATCH(C5,'July 13'!$F$2:$F$300,0))),AND(ISNUMBER(MATCH(D5,'July 13'!$H$2:$H$300,0)),(ISNUMBER(MATCH(E5,'July 13'!$G$2:$G$300,0))))),"Found","Not Found")</f>
        <v>Found</v>
      </c>
      <c r="I5" s="33" t="str">
        <f>IF(OR(OR(ISNUMBER(MATCH(C5,'July 14'!$E$2:$E$300,0)),ISNUMBER(MATCH(C5,'July 14'!$F$2:$F$300,0))),AND(ISNUMBER(MATCH(D5,'July 14'!$H$2:$H$300,0)),(ISNUMBER(MATCH(E5,'July 14'!$G$2:$G$300,0))))),"Found","Not Found")</f>
        <v>Found</v>
      </c>
      <c r="J5" s="33" t="str">
        <f>IF(OR(OR(ISNUMBER(MATCH(C5,'July 15'!$E$2:$E$300,0)),ISNUMBER(MATCH(C5,'July 15'!$F$2:$F$300,0))),AND(ISNUMBER(MATCH(D5,'July 15'!$H$2:$H$300,0)),(ISNUMBER(MATCH(E5,'July 15'!$G$2:$G$300,0))))),"Found","Not Found")</f>
        <v>Found</v>
      </c>
      <c r="K5" s="34" t="str">
        <f>IF(OR(OR(ISNUMBER(MATCH(C5,'July 16'!$E$2:$E$300,0)),ISNUMBER(MATCH(C5,'July 16'!$F$2:$F$300,0))),AND(ISNUMBER(MATCH(D5,'July 16'!$H$2:$H$300,0)),(ISNUMBER(MATCH(E5,'July 16'!$G$2:$G$300,0))))),"Found","Not Found")</f>
        <v>Not Found</v>
      </c>
      <c r="L5" s="33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1417</v>
      </c>
    </row>
    <row r="6" spans="2:20">
      <c r="B6" s="30" t="s">
        <v>713</v>
      </c>
      <c r="C6" s="26" t="s">
        <v>714</v>
      </c>
      <c r="D6" s="30" t="s">
        <v>119</v>
      </c>
      <c r="E6" s="30" t="s">
        <v>118</v>
      </c>
      <c r="F6" s="32" t="str">
        <f>IF(OR(OR(ISNUMBER(MATCH(C6,'July 11'!$E$2:$E$300,0)),ISNUMBER(MATCH(C6,'July 11'!$F$2:$F$300,0))),AND(ISNUMBER(MATCH(D6,'July 11'!$H$2:$H$300,0)),(ISNUMBER(MATCH(E6,'July 11'!$G$2:$G$300,0))))),"Found","Not Found")</f>
        <v>Not Found</v>
      </c>
      <c r="G6" s="33" t="str">
        <f>IF(OR(OR(ISNUMBER(MATCH(C6,'July 12'!$E$2:$E$300,0)),ISNUMBER(MATCH(C6,'July 12'!$F$2:$F$300,0))),AND(ISNUMBER(MATCH(D6,'July 12'!$H$2:$H$300,0)),(ISNUMBER(MATCH(E6,'July 12'!$G$2:$G$300,0))))),"Found","Not Found")</f>
        <v>Not Found</v>
      </c>
      <c r="H6" s="34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33" t="str">
        <f>IF(OR(OR(ISNUMBER(MATCH(C6,'July 14'!$E$2:$E$300,0)),ISNUMBER(MATCH(C6,'July 14'!$F$2:$F$300,0))),AND(ISNUMBER(MATCH(D6,'July 14'!$H$2:$H$300,0)),(ISNUMBER(MATCH(E6,'July 14'!$G$2:$G$300,0))))),"Found","Not Found")</f>
        <v>Found</v>
      </c>
      <c r="J6" s="33" t="str">
        <f>IF(OR(OR(ISNUMBER(MATCH(C6,'July 15'!$E$2:$E$300,0)),ISNUMBER(MATCH(C6,'July 15'!$F$2:$F$300,0))),AND(ISNUMBER(MATCH(D6,'July 15'!$H$2:$H$300,0)),(ISNUMBER(MATCH(E6,'July 15'!$G$2:$G$300,0))))),"Found","Not Found")</f>
        <v>Found</v>
      </c>
      <c r="K6" s="34" t="str">
        <f>IF(OR(OR(ISNUMBER(MATCH(C6,'July 16'!$E$2:$E$300,0)),ISNUMBER(MATCH(C6,'July 16'!$F$2:$F$300,0))),AND(ISNUMBER(MATCH(D6,'July 16'!$H$2:$H$300,0)),(ISNUMBER(MATCH(E6,'July 16'!$G$2:$G$300,0))))),"Found","Not Found")</f>
        <v>Found</v>
      </c>
      <c r="L6" s="33" t="str">
        <f>IF(OR(OR(ISNUMBER(MATCH(C6,'July 17'!$E$2:$E$300,0)),ISNUMBER(MATCH(C6,'July 17'!$F$2:$F$300,0))),AND(ISNUMBER(MATCH(D6,'July 17'!$H$2:$H$300,0)),(ISNUMBER(MATCH(E6,'July 17'!$G$2:$G$300,0))))),"Found","Not Found")</f>
        <v>Not Found</v>
      </c>
      <c r="M6" s="30">
        <f t="shared" si="0"/>
        <v>4</v>
      </c>
      <c r="N6" s="35" t="str">
        <f t="shared" si="1"/>
        <v>No</v>
      </c>
      <c r="T6" s="28" t="s">
        <v>1418</v>
      </c>
    </row>
    <row r="7" spans="2:20">
      <c r="B7" s="30" t="s">
        <v>1419</v>
      </c>
      <c r="C7" s="26" t="s">
        <v>1420</v>
      </c>
      <c r="D7" s="30" t="s">
        <v>1421</v>
      </c>
      <c r="E7" s="30" t="s">
        <v>1422</v>
      </c>
      <c r="F7" s="32" t="str">
        <f>IF(OR(OR(ISNUMBER(MATCH(C7,'July 11'!$E$2:$E$300,0)),ISNUMBER(MATCH(C7,'July 11'!$F$2:$F$300,0))),AND(ISNUMBER(MATCH(D7,'July 11'!$H$2:$H$300,0)),(ISNUMBER(MATCH(E7,'July 11'!$G$2:$G$300,0))))),"Found","Not Found")</f>
        <v>Not Found</v>
      </c>
      <c r="G7" s="33" t="str">
        <f>IF(OR(OR(ISNUMBER(MATCH(C7,'July 12'!$E$2:$E$300,0)),ISNUMBER(MATCH(C7,'July 12'!$F$2:$F$300,0))),AND(ISNUMBER(MATCH(D7,'July 12'!$H$2:$H$300,0)),(ISNUMBER(MATCH(E7,'July 12'!$G$2:$G$300,0))))),"Found","Not Found")</f>
        <v>Not Found</v>
      </c>
      <c r="H7" s="34" t="str">
        <f>IF(OR(OR(ISNUMBER(MATCH(C7,'July 13'!$E$2:$E$300,0)),ISNUMBER(MATCH(C7,'July 13'!$F$2:$F$300,0))),AND(ISNUMBER(MATCH(D7,'July 13'!$H$2:$H$300,0)),(ISNUMBER(MATCH(E7,'July 13'!$G$2:$G$300,0))))),"Found","Not Found")</f>
        <v>Not Found</v>
      </c>
      <c r="I7" s="33" t="str">
        <f>IF(OR(OR(ISNUMBER(MATCH(C7,'July 14'!$E$2:$E$300,0)),ISNUMBER(MATCH(C7,'July 14'!$F$2:$F$300,0))),AND(ISNUMBER(MATCH(D7,'July 14'!$H$2:$H$300,0)),(ISNUMBER(MATCH(E7,'July 14'!$G$2:$G$300,0))))),"Found","Not Found")</f>
        <v>Not Found</v>
      </c>
      <c r="J7" s="33" t="str">
        <f>IF(OR(OR(ISNUMBER(MATCH(C7,'July 15'!$E$2:$E$300,0)),ISNUMBER(MATCH(C7,'July 15'!$F$2:$F$300,0))),AND(ISNUMBER(MATCH(D7,'July 15'!$H$2:$H$300,0)),(ISNUMBER(MATCH(E7,'July 15'!$G$2:$G$300,0))))),"Found","Not Found")</f>
        <v>Not Found</v>
      </c>
      <c r="K7" s="34" t="str">
        <f>IF(OR(OR(ISNUMBER(MATCH(C7,'July 16'!$E$2:$E$300,0)),ISNUMBER(MATCH(C7,'July 16'!$F$2:$F$300,0))),AND(ISNUMBER(MATCH(D7,'July 16'!$H$2:$H$300,0)),(ISNUMBER(MATCH(E7,'July 16'!$G$2:$G$300,0))))),"Found","Not Found")</f>
        <v>Not Found</v>
      </c>
      <c r="L7" s="33" t="str">
        <f>IF(OR(OR(ISNUMBER(MATCH(C7,'July 17'!$E$2:$E$300,0)),ISNUMBER(MATCH(C7,'July 17'!$F$2:$F$300,0))),AND(ISNUMBER(MATCH(D7,'July 17'!$H$2:$H$300,0)),(ISNUMBER(MATCH(E7,'July 17'!$G$2:$G$300,0))))),"Found","Not Found")</f>
        <v>Not Found</v>
      </c>
      <c r="M7" s="30">
        <f t="shared" si="0"/>
        <v>0</v>
      </c>
      <c r="N7" s="35" t="str">
        <f t="shared" si="1"/>
        <v>Yes</v>
      </c>
      <c r="T7" s="28" t="s">
        <v>1423</v>
      </c>
    </row>
    <row r="8" spans="2:20">
      <c r="B8" s="30" t="s">
        <v>740</v>
      </c>
      <c r="C8" s="26" t="s">
        <v>741</v>
      </c>
      <c r="D8" s="30" t="s">
        <v>61</v>
      </c>
      <c r="E8" s="30" t="s">
        <v>60</v>
      </c>
      <c r="F8" s="32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33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34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33" t="str">
        <f>IF(OR(OR(ISNUMBER(MATCH(C8,'July 14'!$E$2:$E$300,0)),ISNUMBER(MATCH(C8,'July 14'!$F$2:$F$300,0))),AND(ISNUMBER(MATCH(D8,'July 14'!$H$2:$H$300,0)),(ISNUMBER(MATCH(E8,'July 14'!$G$2:$G$300,0))))),"Found","Not Found")</f>
        <v>Found</v>
      </c>
      <c r="J8" s="33" t="str">
        <f>IF(OR(OR(ISNUMBER(MATCH(C8,'July 15'!$E$2:$E$300,0)),ISNUMBER(MATCH(C8,'July 15'!$F$2:$F$300,0))),AND(ISNUMBER(MATCH(D8,'July 15'!$H$2:$H$300,0)),(ISNUMBER(MATCH(E8,'July 15'!$G$2:$G$300,0))))),"Found","Not Found")</f>
        <v>Found</v>
      </c>
      <c r="K8" s="34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33" t="str">
        <f>IF(OR(OR(ISNUMBER(MATCH(C8,'July 17'!$E$2:$E$300,0)),ISNUMBER(MATCH(C8,'July 17'!$F$2:$F$300,0))),AND(ISNUMBER(MATCH(D8,'July 17'!$H$2:$H$300,0)),(ISNUMBER(MATCH(E8,'July 17'!$G$2:$G$300,0))))),"Found","Not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1424</v>
      </c>
    </row>
    <row r="9" spans="2:20">
      <c r="B9" s="30" t="s">
        <v>368</v>
      </c>
      <c r="C9" s="26">
        <v>723</v>
      </c>
      <c r="D9" s="30" t="s">
        <v>369</v>
      </c>
      <c r="E9" s="30" t="s">
        <v>370</v>
      </c>
      <c r="F9" s="32" t="str">
        <f>IF(OR(OR(ISNUMBER(MATCH(C9,'July 11'!$E$2:$E$300,0)),ISNUMBER(MATCH(C9,'July 11'!$F$2:$F$300,0))),AND(ISNUMBER(MATCH(D9,'July 11'!$H$2:$H$300,0)),(ISNUMBER(MATCH(E9,'July 11'!$G$2:$G$300,0))))),"Found","Not Found")</f>
        <v>Found</v>
      </c>
      <c r="G9" s="33" t="str">
        <f>IF(OR(OR(ISNUMBER(MATCH(C9,'July 12'!$E$2:$E$300,0)),ISNUMBER(MATCH(C9,'July 12'!$F$2:$F$300,0))),AND(ISNUMBER(MATCH(D9,'July 12'!$H$2:$H$300,0)),(ISNUMBER(MATCH(E9,'July 12'!$G$2:$G$300,0))))),"Found","Not Found")</f>
        <v>Found</v>
      </c>
      <c r="H9" s="34" t="str">
        <f>IF(OR(OR(ISNUMBER(MATCH(C9,'July 13'!$E$2:$E$300,0)),ISNUMBER(MATCH(C9,'July 13'!$F$2:$F$300,0))),AND(ISNUMBER(MATCH(D9,'July 13'!$H$2:$H$300,0)),(ISNUMBER(MATCH(E9,'July 13'!$G$2:$G$300,0))))),"Found","Not Found")</f>
        <v>Found</v>
      </c>
      <c r="I9" s="33" t="str">
        <f>IF(OR(OR(ISNUMBER(MATCH(C9,'July 14'!$E$2:$E$300,0)),ISNUMBER(MATCH(C9,'July 14'!$F$2:$F$300,0))),AND(ISNUMBER(MATCH(D9,'July 14'!$H$2:$H$300,0)),(ISNUMBER(MATCH(E9,'July 14'!$G$2:$G$300,0))))),"Found","Not Found")</f>
        <v>Found</v>
      </c>
      <c r="J9" s="33" t="str">
        <f>IF(OR(OR(ISNUMBER(MATCH(C9,'July 15'!$E$2:$E$300,0)),ISNUMBER(MATCH(C9,'July 15'!$F$2:$F$300,0))),AND(ISNUMBER(MATCH(D9,'July 15'!$H$2:$H$300,0)),(ISNUMBER(MATCH(E9,'July 15'!$G$2:$G$300,0))))),"Found","Not Found")</f>
        <v>Found</v>
      </c>
      <c r="K9" s="34" t="str">
        <f>IF(OR(OR(ISNUMBER(MATCH(C9,'July 16'!$E$2:$E$300,0)),ISNUMBER(MATCH(C9,'July 16'!$F$2:$F$300,0))),AND(ISNUMBER(MATCH(D9,'July 16'!$H$2:$H$300,0)),(ISNUMBER(MATCH(E9,'July 16'!$G$2:$G$300,0))))),"Found","Not Found")</f>
        <v>Found</v>
      </c>
      <c r="L9" s="33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30">
        <f t="shared" si="0"/>
        <v>6</v>
      </c>
      <c r="N9" s="35" t="str">
        <f t="shared" si="1"/>
        <v>No</v>
      </c>
      <c r="T9" s="28" t="s">
        <v>1425</v>
      </c>
    </row>
    <row r="10" spans="2:20">
      <c r="B10" s="30" t="s">
        <v>971</v>
      </c>
      <c r="C10" s="26" t="s">
        <v>123</v>
      </c>
      <c r="D10" s="30" t="s">
        <v>972</v>
      </c>
      <c r="E10" s="30" t="s">
        <v>973</v>
      </c>
      <c r="F10" s="32" t="str">
        <f>IF(OR(OR(ISNUMBER(MATCH(C10,'July 11'!$E$2:$E$300,0)),ISNUMBER(MATCH(C10,'July 11'!$F$2:$F$300,0))),AND(ISNUMBER(MATCH(D10,'July 11'!$H$2:$H$300,0)),(ISNUMBER(MATCH(E10,'July 11'!$G$2:$G$300,0))))),"Found","Not Found")</f>
        <v>Not Found</v>
      </c>
      <c r="G10" s="33" t="str">
        <f>IF(OR(OR(ISNUMBER(MATCH(C10,'July 12'!$E$2:$E$300,0)),ISNUMBER(MATCH(C10,'July 12'!$F$2:$F$300,0))),AND(ISNUMBER(MATCH(D10,'July 12'!$H$2:$H$300,0)),(ISNUMBER(MATCH(E10,'July 12'!$G$2:$G$300,0))))),"Found","Not Found")</f>
        <v>Not Found</v>
      </c>
      <c r="H10" s="34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33" t="str">
        <f>IF(OR(OR(ISNUMBER(MATCH(C10,'July 14'!$E$2:$E$300,0)),ISNUMBER(MATCH(C10,'July 14'!$F$2:$F$300,0))),AND(ISNUMBER(MATCH(D10,'July 14'!$H$2:$H$300,0)),(ISNUMBER(MATCH(E10,'July 14'!$G$2:$G$300,0))))),"Found","Not Found")</f>
        <v>Found</v>
      </c>
      <c r="J10" s="33" t="str">
        <f>IF(OR(OR(ISNUMBER(MATCH(C10,'July 15'!$E$2:$E$300,0)),ISNUMBER(MATCH(C10,'July 15'!$F$2:$F$300,0))),AND(ISNUMBER(MATCH(D10,'July 15'!$H$2:$H$300,0)),(ISNUMBER(MATCH(E10,'July 15'!$G$2:$G$300,0))))),"Found","Not Found")</f>
        <v>Found</v>
      </c>
      <c r="K10" s="34" t="str">
        <f>IF(OR(OR(ISNUMBER(MATCH(C10,'July 16'!$E$2:$E$300,0)),ISNUMBER(MATCH(C10,'July 16'!$F$2:$F$300,0))),AND(ISNUMBER(MATCH(D10,'July 16'!$H$2:$H$300,0)),(ISNUMBER(MATCH(E10,'July 16'!$G$2:$G$300,0))))),"Found","Not Found")</f>
        <v>Found</v>
      </c>
      <c r="L10" s="33" t="str">
        <f>IF(OR(OR(ISNUMBER(MATCH(C10,'July 17'!$E$2:$E$300,0)),ISNUMBER(MATCH(C10,'July 17'!$F$2:$F$300,0))),AND(ISNUMBER(MATCH(D10,'July 17'!$H$2:$H$300,0)),(ISNUMBER(MATCH(E10,'July 17'!$G$2:$G$300,0))))),"Found","Not Found")</f>
        <v>Not Found</v>
      </c>
      <c r="M10" s="30">
        <f t="shared" si="0"/>
        <v>4</v>
      </c>
      <c r="N10" s="35" t="str">
        <f t="shared" si="1"/>
        <v>No</v>
      </c>
      <c r="T10" s="28" t="s">
        <v>1426</v>
      </c>
    </row>
    <row r="11" spans="2:20">
      <c r="B11" s="30" t="s">
        <v>857</v>
      </c>
      <c r="C11" s="26">
        <v>794</v>
      </c>
      <c r="D11" s="30" t="s">
        <v>859</v>
      </c>
      <c r="E11" s="30" t="s">
        <v>1427</v>
      </c>
      <c r="F11" s="32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33" t="str">
        <f>IF(OR(OR(ISNUMBER(MATCH(C11,'July 12'!$E$2:$E$300,0)),ISNUMBER(MATCH(C11,'July 12'!$F$2:$F$300,0))),AND(ISNUMBER(MATCH(D11,'July 12'!$H$2:$H$300,0)),(ISNUMBER(MATCH(E11,'July 12'!$G$2:$G$300,0))))),"Found","Not Found")</f>
        <v>Found</v>
      </c>
      <c r="H11" s="34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33" t="str">
        <f>IF(OR(OR(ISNUMBER(MATCH(C11,'July 14'!$E$2:$E$300,0)),ISNUMBER(MATCH(C11,'July 14'!$F$2:$F$300,0))),AND(ISNUMBER(MATCH(D11,'July 14'!$H$2:$H$300,0)),(ISNUMBER(MATCH(E11,'July 14'!$G$2:$G$300,0))))),"Found","Not Found")</f>
        <v>Found</v>
      </c>
      <c r="J11" s="33" t="str">
        <f>IF(OR(OR(ISNUMBER(MATCH(C11,'July 15'!$E$2:$E$300,0)),ISNUMBER(MATCH(C11,'July 15'!$F$2:$F$300,0))),AND(ISNUMBER(MATCH(D11,'July 15'!$H$2:$H$300,0)),(ISNUMBER(MATCH(E11,'July 15'!$G$2:$G$300,0))))),"Found","Not Found")</f>
        <v>Found</v>
      </c>
      <c r="K11" s="34" t="str">
        <f>IF(OR(OR(ISNUMBER(MATCH(C11,'July 16'!$E$2:$E$300,0)),ISNUMBER(MATCH(C11,'July 16'!$F$2:$F$300,0))),AND(ISNUMBER(MATCH(D11,'July 16'!$H$2:$H$300,0)),(ISNUMBER(MATCH(E11,'July 16'!$G$2:$G$300,0))))),"Found","Not Found")</f>
        <v>Not Found</v>
      </c>
      <c r="L11" s="33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1428</v>
      </c>
    </row>
    <row r="12" spans="2:20">
      <c r="B12" s="30" t="s">
        <v>1429</v>
      </c>
      <c r="C12" s="26" t="s">
        <v>1430</v>
      </c>
      <c r="D12" s="30" t="s">
        <v>1431</v>
      </c>
      <c r="E12" s="30" t="s">
        <v>1432</v>
      </c>
      <c r="F12" s="32" t="str">
        <f>IF(OR(OR(ISNUMBER(MATCH(C12,'July 11'!$E$2:$E$300,0)),ISNUMBER(MATCH(C12,'July 11'!$F$2:$F$300,0))),AND(ISNUMBER(MATCH(D12,'July 11'!$H$2:$H$300,0)),(ISNUMBER(MATCH(E12,'July 11'!$G$2:$G$300,0))))),"Found","Not Found")</f>
        <v>Not Found</v>
      </c>
      <c r="G12" s="33" t="str">
        <f>IF(OR(OR(ISNUMBER(MATCH(C12,'July 12'!$E$2:$E$300,0)),ISNUMBER(MATCH(C12,'July 12'!$F$2:$F$300,0))),AND(ISNUMBER(MATCH(D12,'July 12'!$H$2:$H$300,0)),(ISNUMBER(MATCH(E12,'July 12'!$G$2:$G$300,0))))),"Found","Not Found")</f>
        <v>Not Found</v>
      </c>
      <c r="H12" s="34" t="str">
        <f>IF(OR(OR(ISNUMBER(MATCH(C12,'July 13'!$E$2:$E$300,0)),ISNUMBER(MATCH(C12,'July 13'!$F$2:$F$300,0))),AND(ISNUMBER(MATCH(D12,'July 13'!$H$2:$H$300,0)),(ISNUMBER(MATCH(E12,'July 13'!$G$2:$G$300,0))))),"Found","Not Found")</f>
        <v>Not Found</v>
      </c>
      <c r="I12" s="33" t="str">
        <f>IF(OR(OR(ISNUMBER(MATCH(C12,'July 14'!$E$2:$E$300,0)),ISNUMBER(MATCH(C12,'July 14'!$F$2:$F$300,0))),AND(ISNUMBER(MATCH(D12,'July 14'!$H$2:$H$300,0)),(ISNUMBER(MATCH(E12,'July 14'!$G$2:$G$300,0))))),"Found","Not Found")</f>
        <v>Not Found</v>
      </c>
      <c r="J12" s="33" t="str">
        <f>IF(OR(OR(ISNUMBER(MATCH(C12,'July 15'!$E$2:$E$300,0)),ISNUMBER(MATCH(C12,'July 15'!$F$2:$F$300,0))),AND(ISNUMBER(MATCH(D12,'July 15'!$H$2:$H$300,0)),(ISNUMBER(MATCH(E12,'July 15'!$G$2:$G$300,0))))),"Found","Not Found")</f>
        <v>Not Found</v>
      </c>
      <c r="K12" s="34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33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1433</v>
      </c>
    </row>
    <row r="13" spans="2:20">
      <c r="B13" s="30" t="s">
        <v>760</v>
      </c>
      <c r="C13" s="26" t="s">
        <v>761</v>
      </c>
      <c r="D13" s="30" t="s">
        <v>115</v>
      </c>
      <c r="E13" s="30" t="s">
        <v>114</v>
      </c>
      <c r="F13" s="32" t="str">
        <f>IF(OR(OR(ISNUMBER(MATCH(C13,'July 11'!$E$2:$E$300,0)),ISNUMBER(MATCH(C13,'July 11'!$F$2:$F$300,0))),AND(ISNUMBER(MATCH(D13,'July 11'!$H$2:$H$300,0)),(ISNUMBER(MATCH(E13,'July 11'!$G$2:$G$300,0))))),"Found","Not Found")</f>
        <v>Not Found</v>
      </c>
      <c r="G13" s="33" t="str">
        <f>IF(OR(OR(ISNUMBER(MATCH(C13,'July 12'!$E$2:$E$300,0)),ISNUMBER(MATCH(C13,'July 12'!$F$2:$F$300,0))),AND(ISNUMBER(MATCH(D13,'July 12'!$H$2:$H$300,0)),(ISNUMBER(MATCH(E13,'July 12'!$G$2:$G$300,0))))),"Found","Not Found")</f>
        <v>Not Found</v>
      </c>
      <c r="H13" s="34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33" t="str">
        <f>IF(OR(OR(ISNUMBER(MATCH(C13,'July 14'!$E$2:$E$300,0)),ISNUMBER(MATCH(C13,'July 14'!$F$2:$F$300,0))),AND(ISNUMBER(MATCH(D13,'July 14'!$H$2:$H$300,0)),(ISNUMBER(MATCH(E13,'July 14'!$G$2:$G$300,0))))),"Found","Not Found")</f>
        <v>Found</v>
      </c>
      <c r="J13" s="33" t="str">
        <f>IF(OR(OR(ISNUMBER(MATCH(C13,'July 15'!$E$2:$E$300,0)),ISNUMBER(MATCH(C13,'July 15'!$F$2:$F$300,0))),AND(ISNUMBER(MATCH(D13,'July 15'!$H$2:$H$300,0)),(ISNUMBER(MATCH(E13,'July 15'!$G$2:$G$300,0))))),"Found","Not Found")</f>
        <v>Found</v>
      </c>
      <c r="K13" s="34" t="str">
        <f>IF(OR(OR(ISNUMBER(MATCH(C13,'July 16'!$E$2:$E$300,0)),ISNUMBER(MATCH(C13,'July 16'!$F$2:$F$300,0))),AND(ISNUMBER(MATCH(D13,'July 16'!$H$2:$H$300,0)),(ISNUMBER(MATCH(E13,'July 16'!$G$2:$G$300,0))))),"Found","Not Found")</f>
        <v>Not Found</v>
      </c>
      <c r="L13" s="33" t="str">
        <f>IF(OR(OR(ISNUMBER(MATCH(C13,'July 17'!$E$2:$E$300,0)),ISNUMBER(MATCH(C13,'July 17'!$F$2:$F$300,0))),AND(ISNUMBER(MATCH(D13,'July 17'!$H$2:$H$300,0)),(ISNUMBER(MATCH(E13,'July 17'!$G$2:$G$300,0))))),"Found","Not Found")</f>
        <v>Found</v>
      </c>
      <c r="M13" s="30">
        <f t="shared" si="0"/>
        <v>4</v>
      </c>
      <c r="N13" s="35" t="str">
        <f t="shared" si="1"/>
        <v>No</v>
      </c>
      <c r="T13" s="28" t="s">
        <v>1434</v>
      </c>
    </row>
    <row r="14" spans="2:20">
      <c r="B14" s="30" t="s">
        <v>787</v>
      </c>
      <c r="C14" s="26">
        <v>619</v>
      </c>
      <c r="D14" s="30" t="s">
        <v>785</v>
      </c>
      <c r="E14" s="30" t="s">
        <v>786</v>
      </c>
      <c r="F14" s="32" t="str">
        <f>IF(OR(OR(ISNUMBER(MATCH(C14,'July 11'!$E$2:$E$300,0)),ISNUMBER(MATCH(C14,'July 11'!$F$2:$F$300,0))),AND(ISNUMBER(MATCH(D14,'July 11'!$H$2:$H$300,0)),(ISNUMBER(MATCH(E14,'July 11'!$G$2:$G$300,0))))),"Found","Not Found")</f>
        <v>Not Found</v>
      </c>
      <c r="G14" s="33" t="str">
        <f>IF(OR(OR(ISNUMBER(MATCH(C14,'July 12'!$E$2:$E$300,0)),ISNUMBER(MATCH(C14,'July 12'!$F$2:$F$300,0))),AND(ISNUMBER(MATCH(D14,'July 12'!$H$2:$H$300,0)),(ISNUMBER(MATCH(E14,'July 12'!$G$2:$G$300,0))))),"Found","Not Found")</f>
        <v>Found</v>
      </c>
      <c r="H14" s="34" t="str">
        <f>IF(OR(OR(ISNUMBER(MATCH(C14,'July 13'!$E$2:$E$300,0)),ISNUMBER(MATCH(C14,'July 13'!$F$2:$F$300,0))),AND(ISNUMBER(MATCH(D14,'July 13'!$H$2:$H$300,0)),(ISNUMBER(MATCH(E14,'July 13'!$G$2:$G$300,0))))),"Found","Not Found")</f>
        <v>Found</v>
      </c>
      <c r="I14" s="33" t="str">
        <f>IF(OR(OR(ISNUMBER(MATCH(C14,'July 14'!$E$2:$E$300,0)),ISNUMBER(MATCH(C14,'July 14'!$F$2:$F$300,0))),AND(ISNUMBER(MATCH(D14,'July 14'!$H$2:$H$300,0)),(ISNUMBER(MATCH(E14,'July 14'!$G$2:$G$300,0))))),"Found","Not Found")</f>
        <v>Not Found</v>
      </c>
      <c r="J14" s="33" t="str">
        <f>IF(OR(OR(ISNUMBER(MATCH(C14,'July 15'!$E$2:$E$300,0)),ISNUMBER(MATCH(C14,'July 15'!$F$2:$F$300,0))),AND(ISNUMBER(MATCH(D14,'July 15'!$H$2:$H$300,0)),(ISNUMBER(MATCH(E14,'July 15'!$G$2:$G$300,0))))),"Found","Not Found")</f>
        <v>Not Found</v>
      </c>
      <c r="K14" s="34" t="str">
        <f>IF(OR(OR(ISNUMBER(MATCH(C14,'July 16'!$E$2:$E$300,0)),ISNUMBER(MATCH(C14,'July 16'!$F$2:$F$300,0))),AND(ISNUMBER(MATCH(D14,'July 16'!$H$2:$H$300,0)),(ISNUMBER(MATCH(E14,'July 16'!$G$2:$G$300,0))))),"Found","Not Found")</f>
        <v>Found</v>
      </c>
      <c r="L14" s="33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30">
        <f t="shared" si="0"/>
        <v>3</v>
      </c>
      <c r="N14" s="35" t="str">
        <f t="shared" si="1"/>
        <v>No</v>
      </c>
      <c r="T14" s="28" t="s">
        <v>1435</v>
      </c>
    </row>
    <row r="15" spans="2:20">
      <c r="B15" s="30" t="s">
        <v>1038</v>
      </c>
      <c r="C15" s="26">
        <v>566</v>
      </c>
      <c r="D15" s="30" t="s">
        <v>1036</v>
      </c>
      <c r="E15" s="30" t="s">
        <v>1037</v>
      </c>
      <c r="F15" s="32" t="str">
        <f>IF(OR(OR(ISNUMBER(MATCH(C15,'July 11'!$E$2:$E$300,0)),ISNUMBER(MATCH(C15,'July 11'!$F$2:$F$300,0))),AND(ISNUMBER(MATCH(D15,'July 11'!$H$2:$H$300,0)),(ISNUMBER(MATCH(E15,'July 11'!$G$2:$G$300,0))))),"Found","Not Found")</f>
        <v>Found</v>
      </c>
      <c r="G15" s="33" t="str">
        <f>IF(OR(OR(ISNUMBER(MATCH(C15,'July 12'!$E$2:$E$300,0)),ISNUMBER(MATCH(C15,'July 12'!$F$2:$F$300,0))),AND(ISNUMBER(MATCH(D15,'July 12'!$H$2:$H$300,0)),(ISNUMBER(MATCH(E15,'July 12'!$G$2:$G$300,0))))),"Found","Not Found")</f>
        <v>Found</v>
      </c>
      <c r="H15" s="34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33" t="str">
        <f>IF(OR(OR(ISNUMBER(MATCH(C15,'July 14'!$E$2:$E$300,0)),ISNUMBER(MATCH(C15,'July 14'!$F$2:$F$300,0))),AND(ISNUMBER(MATCH(D15,'July 14'!$H$2:$H$300,0)),(ISNUMBER(MATCH(E15,'July 14'!$G$2:$G$300,0))))),"Found","Not Found")</f>
        <v>Found</v>
      </c>
      <c r="J15" s="33" t="str">
        <f>IF(OR(OR(ISNUMBER(MATCH(C15,'July 15'!$E$2:$E$300,0)),ISNUMBER(MATCH(C15,'July 15'!$F$2:$F$300,0))),AND(ISNUMBER(MATCH(D15,'July 15'!$H$2:$H$300,0)),(ISNUMBER(MATCH(E15,'July 15'!$G$2:$G$300,0))))),"Found","Not Found")</f>
        <v>Not Found</v>
      </c>
      <c r="K15" s="34" t="str">
        <f>IF(OR(OR(ISNUMBER(MATCH(C15,'July 16'!$E$2:$E$300,0)),ISNUMBER(MATCH(C15,'July 16'!$F$2:$F$300,0))),AND(ISNUMBER(MATCH(D15,'July 16'!$H$2:$H$300,0)),(ISNUMBER(MATCH(E15,'July 16'!$G$2:$G$300,0))))),"Found","Not Found")</f>
        <v>Found</v>
      </c>
      <c r="L15" s="33" t="str">
        <f>IF(OR(OR(ISNUMBER(MATCH(C15,'July 17'!$E$2:$E$300,0)),ISNUMBER(MATCH(C15,'July 17'!$F$2:$F$300,0))),AND(ISNUMBER(MATCH(D15,'July 17'!$H$2:$H$300,0)),(ISNUMBER(MATCH(E15,'July 17'!$G$2:$G$300,0))))),"Found","Not Found")</f>
        <v>Found</v>
      </c>
      <c r="M15" s="30">
        <f t="shared" si="0"/>
        <v>6</v>
      </c>
      <c r="N15" s="35" t="str">
        <f t="shared" si="1"/>
        <v>No</v>
      </c>
      <c r="T15" s="28" t="s">
        <v>1436</v>
      </c>
    </row>
    <row r="16" spans="2:20">
      <c r="B16" s="30" t="s">
        <v>1437</v>
      </c>
      <c r="C16" s="26" t="s">
        <v>1334</v>
      </c>
      <c r="D16" s="30" t="s">
        <v>1335</v>
      </c>
      <c r="E16" s="30" t="s">
        <v>1336</v>
      </c>
      <c r="F16" s="32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33" t="str">
        <f>IF(OR(OR(ISNUMBER(MATCH(C16,'July 12'!$E$2:$E$300,0)),ISNUMBER(MATCH(C16,'July 12'!$F$2:$F$300,0))),AND(ISNUMBER(MATCH(D16,'July 12'!$H$2:$H$300,0)),(ISNUMBER(MATCH(E16,'July 12'!$G$2:$G$300,0))))),"Found","Not Found")</f>
        <v>Not Found</v>
      </c>
      <c r="H16" s="34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33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33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34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33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1438</v>
      </c>
    </row>
    <row r="17" spans="2:20">
      <c r="B17" s="30" t="s">
        <v>1439</v>
      </c>
      <c r="C17" s="26">
        <v>763</v>
      </c>
      <c r="D17" s="30" t="s">
        <v>293</v>
      </c>
      <c r="E17" s="30" t="s">
        <v>294</v>
      </c>
      <c r="F17" s="32" t="str">
        <f>IF(OR(OR(ISNUMBER(MATCH(C17,'July 11'!$E$2:$E$300,0)),ISNUMBER(MATCH(C17,'July 11'!$F$2:$F$300,0))),AND(ISNUMBER(MATCH(D17,'July 11'!$H$2:$H$300,0)),(ISNUMBER(MATCH(E17,'July 11'!$G$2:$G$300,0))))),"Found","Not Found")</f>
        <v>Not Found</v>
      </c>
      <c r="G17" s="33" t="str">
        <f>IF(OR(OR(ISNUMBER(MATCH(C17,'July 12'!$E$2:$E$300,0)),ISNUMBER(MATCH(C17,'July 12'!$F$2:$F$300,0))),AND(ISNUMBER(MATCH(D17,'July 12'!$H$2:$H$300,0)),(ISNUMBER(MATCH(E17,'July 12'!$G$2:$G$300,0))))),"Found","Not Found")</f>
        <v>Not Found</v>
      </c>
      <c r="H17" s="34" t="str">
        <f>IF(OR(OR(ISNUMBER(MATCH(C17,'July 13'!$E$2:$E$300,0)),ISNUMBER(MATCH(C17,'July 13'!$F$2:$F$300,0))),AND(ISNUMBER(MATCH(D17,'July 13'!$H$2:$H$300,0)),(ISNUMBER(MATCH(E17,'July 13'!$G$2:$G$300,0))))),"Found","Not Found")</f>
        <v>Not Found</v>
      </c>
      <c r="I17" s="33" t="str">
        <f>IF(OR(OR(ISNUMBER(MATCH(C17,'July 14'!$E$2:$E$300,0)),ISNUMBER(MATCH(C17,'July 14'!$F$2:$F$300,0))),AND(ISNUMBER(MATCH(D17,'July 14'!$H$2:$H$300,0)),(ISNUMBER(MATCH(E17,'July 14'!$G$2:$G$300,0))))),"Found","Not Found")</f>
        <v>Not Found</v>
      </c>
      <c r="J17" s="33" t="str">
        <f>IF(OR(OR(ISNUMBER(MATCH(C17,'July 15'!$E$2:$E$300,0)),ISNUMBER(MATCH(C17,'July 15'!$F$2:$F$300,0))),AND(ISNUMBER(MATCH(D17,'July 15'!$H$2:$H$300,0)),(ISNUMBER(MATCH(E17,'July 15'!$G$2:$G$300,0))))),"Found","Not Found")</f>
        <v>Not Found</v>
      </c>
      <c r="K17" s="34" t="str">
        <f>IF(OR(OR(ISNUMBER(MATCH(C17,'July 16'!$E$2:$E$300,0)),ISNUMBER(MATCH(C17,'July 16'!$F$2:$F$300,0))),AND(ISNUMBER(MATCH(D17,'July 16'!$H$2:$H$300,0)),(ISNUMBER(MATCH(E17,'July 16'!$G$2:$G$300,0))))),"Found","Not Found")</f>
        <v>Not Found</v>
      </c>
      <c r="L17" s="33" t="str">
        <f>IF(OR(OR(ISNUMBER(MATCH(C17,'July 17'!$E$2:$E$300,0)),ISNUMBER(MATCH(C17,'July 17'!$F$2:$F$300,0))),AND(ISNUMBER(MATCH(D17,'July 17'!$H$2:$H$300,0)),(ISNUMBER(MATCH(E17,'July 17'!$G$2:$G$300,0))))),"Found","Not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1440</v>
      </c>
    </row>
    <row r="18" spans="2:20">
      <c r="B18" s="30" t="s">
        <v>830</v>
      </c>
      <c r="C18" s="26">
        <v>597</v>
      </c>
      <c r="D18" s="30" t="s">
        <v>80</v>
      </c>
      <c r="E18" s="30" t="s">
        <v>831</v>
      </c>
      <c r="F18" s="32" t="str">
        <f>IF(OR(OR(ISNUMBER(MATCH(C18,'July 11'!$E$2:$E$300,0)),ISNUMBER(MATCH(C18,'July 11'!$F$2:$F$300,0))),AND(ISNUMBER(MATCH(D18,'July 11'!$H$2:$H$300,0)),(ISNUMBER(MATCH(E18,'July 11'!$G$2:$G$300,0))))),"Found","Not Found")</f>
        <v>Not Found</v>
      </c>
      <c r="G18" s="33" t="str">
        <f>IF(OR(OR(ISNUMBER(MATCH(C18,'July 12'!$E$2:$E$300,0)),ISNUMBER(MATCH(C18,'July 12'!$F$2:$F$300,0))),AND(ISNUMBER(MATCH(D18,'July 12'!$H$2:$H$300,0)),(ISNUMBER(MATCH(E18,'July 12'!$G$2:$G$300,0))))),"Found","Not Found")</f>
        <v>Not Found</v>
      </c>
      <c r="H18" s="34" t="str">
        <f>IF(OR(OR(ISNUMBER(MATCH(C18,'July 13'!$E$2:$E$300,0)),ISNUMBER(MATCH(C18,'July 13'!$F$2:$F$300,0))),AND(ISNUMBER(MATCH(D18,'July 13'!$H$2:$H$300,0)),(ISNUMBER(MATCH(E18,'July 13'!$G$2:$G$300,0))))),"Found","Not Found")</f>
        <v>Not Found</v>
      </c>
      <c r="I18" s="33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33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34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33" t="str">
        <f>IF(OR(OR(ISNUMBER(MATCH(C18,'July 17'!$E$2:$E$300,0)),ISNUMBER(MATCH(C18,'July 17'!$F$2:$F$300,0))),AND(ISNUMBER(MATCH(D18,'July 17'!$H$2:$H$300,0)),(ISNUMBER(MATCH(E18,'July 17'!$G$2:$G$300,0))))),"Found","Not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1441</v>
      </c>
    </row>
    <row r="19" spans="2:20">
      <c r="B19" s="30" t="s">
        <v>1442</v>
      </c>
      <c r="C19" s="26"/>
      <c r="D19" s="30" t="s">
        <v>50</v>
      </c>
      <c r="E19" s="30" t="s">
        <v>49</v>
      </c>
      <c r="F19" s="32" t="str">
        <f>IF(OR(OR(ISNUMBER(MATCH(C19,'July 11'!$E$2:$E$300,0)),ISNUMBER(MATCH(C19,'July 11'!$F$2:$F$300,0))),AND(ISNUMBER(MATCH(D19,'July 11'!$H$2:$H$300,0)),(ISNUMBER(MATCH(E19,'July 11'!$G$2:$G$300,0))))),"Found","Not Found")</f>
        <v>Found</v>
      </c>
      <c r="G19" s="33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34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33" t="str">
        <f>IF(OR(OR(ISNUMBER(MATCH(C19,'July 14'!$E$2:$E$300,0)),ISNUMBER(MATCH(C19,'July 14'!$F$2:$F$300,0))),AND(ISNUMBER(MATCH(D19,'July 14'!$H$2:$H$300,0)),(ISNUMBER(MATCH(E19,'July 14'!$G$2:$G$300,0))))),"Found","Not Found")</f>
        <v>Found</v>
      </c>
      <c r="J19" s="33" t="str">
        <f>IF(OR(OR(ISNUMBER(MATCH(C19,'July 15'!$E$2:$E$300,0)),ISNUMBER(MATCH(C19,'July 15'!$F$2:$F$300,0))),AND(ISNUMBER(MATCH(D19,'July 15'!$H$2:$H$300,0)),(ISNUMBER(MATCH(E19,'July 15'!$G$2:$G$300,0))))),"Found","Not Found")</f>
        <v>Found</v>
      </c>
      <c r="K19" s="34" t="str">
        <f>IF(OR(OR(ISNUMBER(MATCH(C19,'July 16'!$E$2:$E$300,0)),ISNUMBER(MATCH(C19,'July 16'!$F$2:$F$300,0))),AND(ISNUMBER(MATCH(D19,'July 16'!$H$2:$H$300,0)),(ISNUMBER(MATCH(E19,'July 16'!$G$2:$G$300,0))))),"Found","Not Found")</f>
        <v>Found</v>
      </c>
      <c r="L19" s="33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8" t="s">
        <v>1443</v>
      </c>
    </row>
    <row r="20" spans="2:20">
      <c r="B20" s="30" t="s">
        <v>1444</v>
      </c>
      <c r="C20" s="26"/>
      <c r="D20" s="30" t="s">
        <v>1445</v>
      </c>
      <c r="E20" s="30" t="s">
        <v>1446</v>
      </c>
      <c r="F20" s="32" t="str">
        <f>IF(OR(OR(ISNUMBER(MATCH(C20,'July 11'!$E$2:$E$300,0)),ISNUMBER(MATCH(C20,'July 11'!$F$2:$F$300,0))),AND(ISNUMBER(MATCH(D20,'July 11'!$H$2:$H$300,0)),(ISNUMBER(MATCH(E20,'July 11'!$G$2:$G$300,0))))),"Found","Not Found")</f>
        <v>Not Found</v>
      </c>
      <c r="G20" s="33" t="str">
        <f>IF(OR(OR(ISNUMBER(MATCH(C20,'July 12'!$E$2:$E$300,0)),ISNUMBER(MATCH(C20,'July 12'!$F$2:$F$300,0))),AND(ISNUMBER(MATCH(D20,'July 12'!$H$2:$H$300,0)),(ISNUMBER(MATCH(E20,'July 12'!$G$2:$G$300,0))))),"Found","Not Found")</f>
        <v>Not Found</v>
      </c>
      <c r="H20" s="34" t="str">
        <f>IF(OR(OR(ISNUMBER(MATCH(C20,'July 13'!$E$2:$E$300,0)),ISNUMBER(MATCH(C20,'July 13'!$F$2:$F$300,0))),AND(ISNUMBER(MATCH(D20,'July 13'!$H$2:$H$300,0)),(ISNUMBER(MATCH(E20,'July 13'!$G$2:$G$300,0))))),"Found","Not Found")</f>
        <v>Not Found</v>
      </c>
      <c r="I20" s="33" t="str">
        <f>IF(OR(OR(ISNUMBER(MATCH(C20,'July 14'!$E$2:$E$300,0)),ISNUMBER(MATCH(C20,'July 14'!$F$2:$F$300,0))),AND(ISNUMBER(MATCH(D20,'July 14'!$H$2:$H$300,0)),(ISNUMBER(MATCH(E20,'July 14'!$G$2:$G$300,0))))),"Found","Not Found")</f>
        <v>Not Found</v>
      </c>
      <c r="J20" s="33" t="str">
        <f>IF(OR(OR(ISNUMBER(MATCH(C20,'July 15'!$E$2:$E$300,0)),ISNUMBER(MATCH(C20,'July 15'!$F$2:$F$300,0))),AND(ISNUMBER(MATCH(D20,'July 15'!$H$2:$H$300,0)),(ISNUMBER(MATCH(E20,'July 15'!$G$2:$G$300,0))))),"Found","Not Found")</f>
        <v>Not Found</v>
      </c>
      <c r="K20" s="34" t="str">
        <f>IF(OR(OR(ISNUMBER(MATCH(C20,'July 16'!$E$2:$E$300,0)),ISNUMBER(MATCH(C20,'July 16'!$F$2:$F$300,0))),AND(ISNUMBER(MATCH(D20,'July 16'!$H$2:$H$300,0)),(ISNUMBER(MATCH(E20,'July 16'!$G$2:$G$300,0))))),"Found","Not Found")</f>
        <v>Not Found</v>
      </c>
      <c r="L20" s="33" t="str">
        <f>IF(OR(OR(ISNUMBER(MATCH(C20,'July 17'!$E$2:$E$300,0)),ISNUMBER(MATCH(C20,'July 17'!$F$2:$F$300,0))),AND(ISNUMBER(MATCH(D20,'July 17'!$H$2:$H$300,0)),(ISNUMBER(MATCH(E20,'July 17'!$G$2:$G$300,0))))),"Found","Not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1447</v>
      </c>
    </row>
    <row r="21" spans="2:20">
      <c r="B21" s="30" t="s">
        <v>1448</v>
      </c>
      <c r="C21" s="26"/>
      <c r="D21" s="30" t="s">
        <v>1449</v>
      </c>
      <c r="E21" s="30" t="s">
        <v>1450</v>
      </c>
      <c r="F21" s="32" t="str">
        <f>IF(OR(OR(ISNUMBER(MATCH(C21,'July 11'!$E$2:$E$300,0)),ISNUMBER(MATCH(C21,'July 11'!$F$2:$F$300,0))),AND(ISNUMBER(MATCH(D21,'July 11'!$H$2:$H$300,0)),(ISNUMBER(MATCH(E21,'July 11'!$G$2:$G$300,0))))),"Found","Not Found")</f>
        <v>Not Found</v>
      </c>
      <c r="G21" s="33" t="str">
        <f>IF(OR(OR(ISNUMBER(MATCH(C21,'July 12'!$E$2:$E$300,0)),ISNUMBER(MATCH(C21,'July 12'!$F$2:$F$300,0))),AND(ISNUMBER(MATCH(D21,'July 12'!$H$2:$H$300,0)),(ISNUMBER(MATCH(E21,'July 12'!$G$2:$G$300,0))))),"Found","Not Found")</f>
        <v>Not Found</v>
      </c>
      <c r="H21" s="34" t="str">
        <f>IF(OR(OR(ISNUMBER(MATCH(C21,'July 13'!$E$2:$E$300,0)),ISNUMBER(MATCH(C21,'July 13'!$F$2:$F$300,0))),AND(ISNUMBER(MATCH(D21,'July 13'!$H$2:$H$300,0)),(ISNUMBER(MATCH(E21,'July 13'!$G$2:$G$300,0))))),"Found","Not Found")</f>
        <v>Not Found</v>
      </c>
      <c r="I21" s="33" t="str">
        <f>IF(OR(OR(ISNUMBER(MATCH(C21,'July 14'!$E$2:$E$300,0)),ISNUMBER(MATCH(C21,'July 14'!$F$2:$F$300,0))),AND(ISNUMBER(MATCH(D21,'July 14'!$H$2:$H$300,0)),(ISNUMBER(MATCH(E21,'July 14'!$G$2:$G$300,0))))),"Found","Not Found")</f>
        <v>Not Found</v>
      </c>
      <c r="J21" s="33" t="str">
        <f>IF(OR(OR(ISNUMBER(MATCH(C21,'July 15'!$E$2:$E$300,0)),ISNUMBER(MATCH(C21,'July 15'!$F$2:$F$300,0))),AND(ISNUMBER(MATCH(D21,'July 15'!$H$2:$H$300,0)),(ISNUMBER(MATCH(E21,'July 15'!$G$2:$G$300,0))))),"Found","Not Found")</f>
        <v>Not Found</v>
      </c>
      <c r="K21" s="34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33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1451</v>
      </c>
    </row>
    <row r="22" spans="2:20">
      <c r="B22" s="30" t="s">
        <v>1452</v>
      </c>
      <c r="C22" s="26"/>
      <c r="D22" s="30" t="s">
        <v>32</v>
      </c>
      <c r="E22" s="30" t="s">
        <v>31</v>
      </c>
      <c r="F22" s="32" t="str">
        <f>IF(OR(OR(ISNUMBER(MATCH(C22,'July 11'!$E$2:$E$300,0)),ISNUMBER(MATCH(C22,'July 11'!$F$2:$F$300,0))),AND(ISNUMBER(MATCH(D22,'July 11'!$H$2:$H$300,0)),(ISNUMBER(MATCH(E22,'July 11'!$G$2:$G$300,0))))),"Found","Not Found")</f>
        <v>Found</v>
      </c>
      <c r="G22" s="33" t="str">
        <f>IF(OR(OR(ISNUMBER(MATCH(C22,'July 12'!$E$2:$E$300,0)),ISNUMBER(MATCH(C22,'July 12'!$F$2:$F$300,0))),AND(ISNUMBER(MATCH(D22,'July 12'!$H$2:$H$300,0)),(ISNUMBER(MATCH(E22,'July 12'!$G$2:$G$300,0))))),"Found","Not Found")</f>
        <v>Found</v>
      </c>
      <c r="H22" s="34" t="str">
        <f>IF(OR(OR(ISNUMBER(MATCH(C22,'July 13'!$E$2:$E$300,0)),ISNUMBER(MATCH(C22,'July 13'!$F$2:$F$300,0))),AND(ISNUMBER(MATCH(D22,'July 13'!$H$2:$H$300,0)),(ISNUMBER(MATCH(E22,'July 13'!$G$2:$G$300,0))))),"Found","Not Found")</f>
        <v>Found</v>
      </c>
      <c r="I22" s="33" t="str">
        <f>IF(OR(OR(ISNUMBER(MATCH(C22,'July 14'!$E$2:$E$300,0)),ISNUMBER(MATCH(C22,'July 14'!$F$2:$F$300,0))),AND(ISNUMBER(MATCH(D22,'July 14'!$H$2:$H$300,0)),(ISNUMBER(MATCH(E22,'July 14'!$G$2:$G$300,0))))),"Found","Not Found")</f>
        <v>Found</v>
      </c>
      <c r="J22" s="33" t="str">
        <f>IF(OR(OR(ISNUMBER(MATCH(C22,'July 15'!$E$2:$E$300,0)),ISNUMBER(MATCH(C22,'July 15'!$F$2:$F$300,0))),AND(ISNUMBER(MATCH(D22,'July 15'!$H$2:$H$300,0)),(ISNUMBER(MATCH(E22,'July 15'!$G$2:$G$300,0))))),"Found","Not Found")</f>
        <v>Found</v>
      </c>
      <c r="K22" s="34" t="str">
        <f>IF(OR(OR(ISNUMBER(MATCH(C22,'July 16'!$E$2:$E$300,0)),ISNUMBER(MATCH(C22,'July 16'!$F$2:$F$300,0))),AND(ISNUMBER(MATCH(D22,'July 16'!$H$2:$H$300,0)),(ISNUMBER(MATCH(E22,'July 16'!$G$2:$G$300,0))))),"Found","Not Found")</f>
        <v>Found</v>
      </c>
      <c r="L22" s="33" t="str">
        <f>IF(OR(OR(ISNUMBER(MATCH(C22,'July 17'!$E$2:$E$300,0)),ISNUMBER(MATCH(C22,'July 17'!$F$2:$F$300,0))),AND(ISNUMBER(MATCH(D22,'July 17'!$H$2:$H$300,0)),(ISNUMBER(MATCH(E22,'July 17'!$G$2:$G$300,0))))),"Found","Not Found")</f>
        <v>Found</v>
      </c>
      <c r="M22" s="30">
        <f t="shared" si="0"/>
        <v>7</v>
      </c>
      <c r="N22" s="35" t="str">
        <f t="shared" si="1"/>
        <v>No</v>
      </c>
      <c r="T22" s="28" t="s">
        <v>1453</v>
      </c>
    </row>
    <row r="23" spans="2:20">
      <c r="B23" s="30" t="s">
        <v>1454</v>
      </c>
      <c r="C23" s="26"/>
      <c r="D23" s="30" t="s">
        <v>1455</v>
      </c>
      <c r="E23" s="30" t="s">
        <v>1456</v>
      </c>
      <c r="F23" s="32" t="str">
        <f>IF(OR(OR(ISNUMBER(MATCH(C23,'July 11'!$E$2:$E$300,0)),ISNUMBER(MATCH(C23,'July 11'!$F$2:$F$300,0))),AND(ISNUMBER(MATCH(D23,'July 11'!$H$2:$H$300,0)),(ISNUMBER(MATCH(E23,'July 11'!$G$2:$G$300,0))))),"Found","Not Found")</f>
        <v>Found</v>
      </c>
      <c r="G23" s="33" t="str">
        <f>IF(OR(OR(ISNUMBER(MATCH(C23,'July 12'!$E$2:$E$300,0)),ISNUMBER(MATCH(C23,'July 12'!$F$2:$F$300,0))),AND(ISNUMBER(MATCH(D23,'July 12'!$H$2:$H$300,0)),(ISNUMBER(MATCH(E23,'July 12'!$G$2:$G$300,0))))),"Found","Not Found")</f>
        <v>Found</v>
      </c>
      <c r="H23" s="34" t="str">
        <f>IF(OR(OR(ISNUMBER(MATCH(C23,'July 13'!$E$2:$E$300,0)),ISNUMBER(MATCH(C23,'July 13'!$F$2:$F$300,0))),AND(ISNUMBER(MATCH(D23,'July 13'!$H$2:$H$300,0)),(ISNUMBER(MATCH(E23,'July 13'!$G$2:$G$300,0))))),"Found","Not Found")</f>
        <v>Not Found</v>
      </c>
      <c r="I23" s="33" t="str">
        <f>IF(OR(OR(ISNUMBER(MATCH(C23,'July 14'!$E$2:$E$300,0)),ISNUMBER(MATCH(C23,'July 14'!$F$2:$F$300,0))),AND(ISNUMBER(MATCH(D23,'July 14'!$H$2:$H$300,0)),(ISNUMBER(MATCH(E23,'July 14'!$G$2:$G$300,0))))),"Found","Not Found")</f>
        <v>Found</v>
      </c>
      <c r="J23" s="33" t="str">
        <f>IF(OR(OR(ISNUMBER(MATCH(C23,'July 15'!$E$2:$E$300,0)),ISNUMBER(MATCH(C23,'July 15'!$F$2:$F$300,0))),AND(ISNUMBER(MATCH(D23,'July 15'!$H$2:$H$300,0)),(ISNUMBER(MATCH(E23,'July 15'!$G$2:$G$300,0))))),"Found","Not Found")</f>
        <v>Found</v>
      </c>
      <c r="K23" s="34" t="str">
        <f>IF(OR(OR(ISNUMBER(MATCH(C23,'July 16'!$E$2:$E$300,0)),ISNUMBER(MATCH(C23,'July 16'!$F$2:$F$300,0))),AND(ISNUMBER(MATCH(D23,'July 16'!$H$2:$H$300,0)),(ISNUMBER(MATCH(E23,'July 16'!$G$2:$G$300,0))))),"Found","Not Found")</f>
        <v>Not Found</v>
      </c>
      <c r="L23" s="33" t="str">
        <f>IF(OR(OR(ISNUMBER(MATCH(C23,'July 17'!$E$2:$E$300,0)),ISNUMBER(MATCH(C23,'July 17'!$F$2:$F$300,0))),AND(ISNUMBER(MATCH(D23,'July 17'!$H$2:$H$300,0)),(ISNUMBER(MATCH(E23,'July 17'!$G$2:$G$300,0))))),"Found","Not Found")</f>
        <v>Not Found</v>
      </c>
      <c r="M23" s="30">
        <f t="shared" si="0"/>
        <v>4</v>
      </c>
      <c r="N23" s="35" t="str">
        <f t="shared" si="1"/>
        <v>No</v>
      </c>
      <c r="T23" s="28" t="s">
        <v>1457</v>
      </c>
    </row>
    <row r="24" spans="2:20">
      <c r="B24" s="30" t="s">
        <v>1458</v>
      </c>
      <c r="C24" s="26"/>
      <c r="D24" s="30" t="s">
        <v>76</v>
      </c>
      <c r="E24" s="30" t="s">
        <v>75</v>
      </c>
      <c r="F24" s="32" t="str">
        <f>IF(OR(OR(ISNUMBER(MATCH(C24,'July 11'!$E$2:$E$300,0)),ISNUMBER(MATCH(C24,'July 11'!$F$2:$F$300,0))),AND(ISNUMBER(MATCH(D24,'July 11'!$H$2:$H$300,0)),(ISNUMBER(MATCH(E24,'July 11'!$G$2:$G$300,0))))),"Found","Not Found")</f>
        <v>Not Found</v>
      </c>
      <c r="G24" s="33" t="str">
        <f>IF(OR(OR(ISNUMBER(MATCH(C24,'July 12'!$E$2:$E$300,0)),ISNUMBER(MATCH(C24,'July 12'!$F$2:$F$300,0))),AND(ISNUMBER(MATCH(D24,'July 12'!$H$2:$H$300,0)),(ISNUMBER(MATCH(E24,'July 12'!$G$2:$G$300,0))))),"Found","Not Found")</f>
        <v>Found</v>
      </c>
      <c r="H24" s="34" t="str">
        <f>IF(OR(OR(ISNUMBER(MATCH(C24,'July 13'!$E$2:$E$300,0)),ISNUMBER(MATCH(C24,'July 13'!$F$2:$F$300,0))),AND(ISNUMBER(MATCH(D24,'July 13'!$H$2:$H$300,0)),(ISNUMBER(MATCH(E24,'July 13'!$G$2:$G$300,0))))),"Found","Not Found")</f>
        <v>Found</v>
      </c>
      <c r="I24" s="33" t="str">
        <f>IF(OR(OR(ISNUMBER(MATCH(C24,'July 14'!$E$2:$E$300,0)),ISNUMBER(MATCH(C24,'July 14'!$F$2:$F$300,0))),AND(ISNUMBER(MATCH(D24,'July 14'!$H$2:$H$300,0)),(ISNUMBER(MATCH(E24,'July 14'!$G$2:$G$300,0))))),"Found","Not Found")</f>
        <v>Found</v>
      </c>
      <c r="J24" s="33" t="str">
        <f>IF(OR(OR(ISNUMBER(MATCH(C24,'July 15'!$E$2:$E$300,0)),ISNUMBER(MATCH(C24,'July 15'!$F$2:$F$300,0))),AND(ISNUMBER(MATCH(D24,'July 15'!$H$2:$H$300,0)),(ISNUMBER(MATCH(E24,'July 15'!$G$2:$G$300,0))))),"Found","Not Found")</f>
        <v>Found</v>
      </c>
      <c r="K24" s="34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33" t="str">
        <f>IF(OR(OR(ISNUMBER(MATCH(C24,'July 17'!$E$2:$E$300,0)),ISNUMBER(MATCH(C24,'July 17'!$F$2:$F$300,0))),AND(ISNUMBER(MATCH(D24,'July 17'!$H$2:$H$300,0)),(ISNUMBER(MATCH(E24,'July 17'!$G$2:$G$300,0))))),"Found","Not Found")</f>
        <v>Not Found</v>
      </c>
      <c r="M24" s="30">
        <f t="shared" si="0"/>
        <v>4</v>
      </c>
      <c r="N24" s="35" t="str">
        <f t="shared" si="1"/>
        <v>No</v>
      </c>
      <c r="T24" s="28" t="s">
        <v>1459</v>
      </c>
    </row>
    <row r="25" spans="2:20">
      <c r="B25" s="30" t="s">
        <v>1460</v>
      </c>
      <c r="C25" s="26"/>
      <c r="D25" s="30" t="s">
        <v>1461</v>
      </c>
      <c r="E25" s="30" t="s">
        <v>1462</v>
      </c>
      <c r="F25" s="32" t="str">
        <f>IF(OR(OR(ISNUMBER(MATCH(C25,'July 11'!$E$2:$E$300,0)),ISNUMBER(MATCH(C25,'July 11'!$F$2:$F$300,0))),AND(ISNUMBER(MATCH(D25,'July 11'!$H$2:$H$300,0)),(ISNUMBER(MATCH(E25,'July 11'!$G$2:$G$300,0))))),"Found","Not Found")</f>
        <v>Not Found</v>
      </c>
      <c r="G25" s="33" t="str">
        <f>IF(OR(OR(ISNUMBER(MATCH(C25,'July 12'!$E$2:$E$300,0)),ISNUMBER(MATCH(C25,'July 12'!$F$2:$F$300,0))),AND(ISNUMBER(MATCH(D25,'July 12'!$H$2:$H$300,0)),(ISNUMBER(MATCH(E25,'July 12'!$G$2:$G$300,0))))),"Found","Not Found")</f>
        <v>Not Found</v>
      </c>
      <c r="H25" s="34" t="str">
        <f>IF(OR(OR(ISNUMBER(MATCH(C25,'July 13'!$E$2:$E$300,0)),ISNUMBER(MATCH(C25,'July 13'!$F$2:$F$300,0))),AND(ISNUMBER(MATCH(D25,'July 13'!$H$2:$H$300,0)),(ISNUMBER(MATCH(E25,'July 13'!$G$2:$G$300,0))))),"Found","Not Found")</f>
        <v>Not Found</v>
      </c>
      <c r="I25" s="33" t="str">
        <f>IF(OR(OR(ISNUMBER(MATCH(C25,'July 14'!$E$2:$E$300,0)),ISNUMBER(MATCH(C25,'July 14'!$F$2:$F$300,0))),AND(ISNUMBER(MATCH(D25,'July 14'!$H$2:$H$300,0)),(ISNUMBER(MATCH(E25,'July 14'!$G$2:$G$300,0))))),"Found","Not Found")</f>
        <v>Not Found</v>
      </c>
      <c r="J25" s="33" t="str">
        <f>IF(OR(OR(ISNUMBER(MATCH(C25,'July 15'!$E$2:$E$300,0)),ISNUMBER(MATCH(C25,'July 15'!$F$2:$F$300,0))),AND(ISNUMBER(MATCH(D25,'July 15'!$H$2:$H$300,0)),(ISNUMBER(MATCH(E25,'July 15'!$G$2:$G$300,0))))),"Found","Not Found")</f>
        <v>Not Found</v>
      </c>
      <c r="K25" s="34" t="str">
        <f>IF(OR(OR(ISNUMBER(MATCH(C25,'July 16'!$E$2:$E$300,0)),ISNUMBER(MATCH(C25,'July 16'!$F$2:$F$300,0))),AND(ISNUMBER(MATCH(D25,'July 16'!$H$2:$H$300,0)),(ISNUMBER(MATCH(E25,'July 16'!$G$2:$G$300,0))))),"Found","Not Found")</f>
        <v>Not Found</v>
      </c>
      <c r="L25" s="33" t="str">
        <f>IF(OR(OR(ISNUMBER(MATCH(C25,'July 17'!$E$2:$E$300,0)),ISNUMBER(MATCH(C25,'July 17'!$F$2:$F$300,0))),AND(ISNUMBER(MATCH(D25,'July 17'!$H$2:$H$300,0)),(ISNUMBER(MATCH(E25,'July 17'!$G$2:$G$300,0))))),"Found","Not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1463</v>
      </c>
    </row>
    <row r="26" spans="2:20">
      <c r="B26" s="30" t="s">
        <v>1464</v>
      </c>
      <c r="C26" s="26"/>
      <c r="D26" s="30" t="s">
        <v>100</v>
      </c>
      <c r="E26" s="30" t="s">
        <v>99</v>
      </c>
      <c r="F26" s="32" t="str">
        <f>IF(OR(OR(ISNUMBER(MATCH(C26,'July 11'!$E$2:$E$300,0)),ISNUMBER(MATCH(C26,'July 11'!$F$2:$F$300,0))),AND(ISNUMBER(MATCH(D26,'July 11'!$H$2:$H$300,0)),(ISNUMBER(MATCH(E26,'July 11'!$G$2:$G$300,0))))),"Found","Not Found")</f>
        <v>Not Found</v>
      </c>
      <c r="G26" s="33" t="str">
        <f>IF(OR(OR(ISNUMBER(MATCH(C26,'July 12'!$E$2:$E$300,0)),ISNUMBER(MATCH(C26,'July 12'!$F$2:$F$300,0))),AND(ISNUMBER(MATCH(D26,'July 12'!$H$2:$H$300,0)),(ISNUMBER(MATCH(E26,'July 12'!$G$2:$G$300,0))))),"Found","Not Found")</f>
        <v>Not Found</v>
      </c>
      <c r="H26" s="34" t="str">
        <f>IF(OR(OR(ISNUMBER(MATCH(C26,'July 13'!$E$2:$E$300,0)),ISNUMBER(MATCH(C26,'July 13'!$F$2:$F$300,0))),AND(ISNUMBER(MATCH(D26,'July 13'!$H$2:$H$300,0)),(ISNUMBER(MATCH(E26,'July 13'!$G$2:$G$300,0))))),"Found","Not Found")</f>
        <v>Found</v>
      </c>
      <c r="I26" s="33" t="str">
        <f>IF(OR(OR(ISNUMBER(MATCH(C26,'July 14'!$E$2:$E$300,0)),ISNUMBER(MATCH(C26,'July 14'!$F$2:$F$300,0))),AND(ISNUMBER(MATCH(D26,'July 14'!$H$2:$H$300,0)),(ISNUMBER(MATCH(E26,'July 14'!$G$2:$G$300,0))))),"Found","Not Found")</f>
        <v>Found</v>
      </c>
      <c r="J26" s="33" t="str">
        <f>IF(OR(OR(ISNUMBER(MATCH(C26,'July 15'!$E$2:$E$300,0)),ISNUMBER(MATCH(C26,'July 15'!$F$2:$F$300,0))),AND(ISNUMBER(MATCH(D26,'July 15'!$H$2:$H$300,0)),(ISNUMBER(MATCH(E26,'July 15'!$G$2:$G$300,0))))),"Found","Not Found")</f>
        <v>Not Found</v>
      </c>
      <c r="K26" s="34" t="str">
        <f>IF(OR(OR(ISNUMBER(MATCH(C26,'July 16'!$E$2:$E$300,0)),ISNUMBER(MATCH(C26,'July 16'!$F$2:$F$300,0))),AND(ISNUMBER(MATCH(D26,'July 16'!$H$2:$H$300,0)),(ISNUMBER(MATCH(E26,'July 16'!$G$2:$G$300,0))))),"Found","Not Found")</f>
        <v>Not Found</v>
      </c>
      <c r="L26" s="33" t="str">
        <f>IF(OR(OR(ISNUMBER(MATCH(C26,'July 17'!$E$2:$E$300,0)),ISNUMBER(MATCH(C26,'July 17'!$F$2:$F$300,0))),AND(ISNUMBER(MATCH(D26,'July 17'!$H$2:$H$300,0)),(ISNUMBER(MATCH(E26,'July 17'!$G$2:$G$300,0))))),"Found","Not Found")</f>
        <v>Not Found</v>
      </c>
      <c r="M26" s="30">
        <f t="shared" si="0"/>
        <v>2</v>
      </c>
      <c r="N26" s="35" t="str">
        <f t="shared" si="1"/>
        <v>Yes</v>
      </c>
      <c r="T26" s="28" t="s">
        <v>1465</v>
      </c>
    </row>
    <row r="27" spans="2:20">
      <c r="B27" s="30" t="s">
        <v>1466</v>
      </c>
      <c r="C27" s="26"/>
      <c r="D27" s="30" t="s">
        <v>141</v>
      </c>
      <c r="E27" s="30" t="s">
        <v>140</v>
      </c>
      <c r="F27" s="32" t="str">
        <f>IF(OR(OR(ISNUMBER(MATCH(C27,'July 11'!$E$2:$E$300,0)),ISNUMBER(MATCH(C27,'July 11'!$F$2:$F$300,0))),AND(ISNUMBER(MATCH(D27,'July 11'!$H$2:$H$300,0)),(ISNUMBER(MATCH(E27,'July 11'!$G$2:$G$300,0))))),"Found","Not Found")</f>
        <v>Not Found</v>
      </c>
      <c r="G27" s="33" t="str">
        <f>IF(OR(OR(ISNUMBER(MATCH(C27,'July 12'!$E$2:$E$300,0)),ISNUMBER(MATCH(C27,'July 12'!$F$2:$F$300,0))),AND(ISNUMBER(MATCH(D27,'July 12'!$H$2:$H$300,0)),(ISNUMBER(MATCH(E27,'July 12'!$G$2:$G$300,0))))),"Found","Not Found")</f>
        <v>Not Found</v>
      </c>
      <c r="H27" s="34" t="str">
        <f>IF(OR(OR(ISNUMBER(MATCH(C27,'July 13'!$E$2:$E$300,0)),ISNUMBER(MATCH(C27,'July 13'!$F$2:$F$300,0))),AND(ISNUMBER(MATCH(D27,'July 13'!$H$2:$H$300,0)),(ISNUMBER(MATCH(E27,'July 13'!$G$2:$G$300,0))))),"Found","Not Found")</f>
        <v>Not Found</v>
      </c>
      <c r="I27" s="33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33" t="str">
        <f>IF(OR(OR(ISNUMBER(MATCH(C27,'July 15'!$E$2:$E$300,0)),ISNUMBER(MATCH(C27,'July 15'!$F$2:$F$300,0))),AND(ISNUMBER(MATCH(D27,'July 15'!$H$2:$H$300,0)),(ISNUMBER(MATCH(E27,'July 15'!$G$2:$G$300,0))))),"Found","Not Found")</f>
        <v>Found</v>
      </c>
      <c r="K27" s="34" t="str">
        <f>IF(OR(OR(ISNUMBER(MATCH(C27,'July 16'!$E$2:$E$300,0)),ISNUMBER(MATCH(C27,'July 16'!$F$2:$F$300,0))),AND(ISNUMBER(MATCH(D27,'July 16'!$H$2:$H$300,0)),(ISNUMBER(MATCH(E27,'July 16'!$G$2:$G$300,0))))),"Found","Not Found")</f>
        <v>Found</v>
      </c>
      <c r="L27" s="33" t="str">
        <f>IF(OR(OR(ISNUMBER(MATCH(C27,'July 17'!$E$2:$E$300,0)),ISNUMBER(MATCH(C27,'July 17'!$F$2:$F$300,0))),AND(ISNUMBER(MATCH(D27,'July 17'!$H$2:$H$300,0)),(ISNUMBER(MATCH(E27,'July 17'!$G$2:$G$300,0))))),"Found","Not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1467</v>
      </c>
      <c r="C28" s="26"/>
      <c r="D28" s="30" t="s">
        <v>131</v>
      </c>
      <c r="E28" s="30" t="s">
        <v>130</v>
      </c>
      <c r="F28" s="32" t="str">
        <f>IF(OR(OR(ISNUMBER(MATCH(C28,'July 11'!$E$2:$E$300,0)),ISNUMBER(MATCH(C28,'July 11'!$F$2:$F$300,0))),AND(ISNUMBER(MATCH(D28,'July 11'!$H$2:$H$300,0)),(ISNUMBER(MATCH(E28,'July 11'!$G$2:$G$300,0))))),"Found","Not Found")</f>
        <v>Not Found</v>
      </c>
      <c r="G28" s="33" t="str">
        <f>IF(OR(OR(ISNUMBER(MATCH(C28,'July 12'!$E$2:$E$300,0)),ISNUMBER(MATCH(C28,'July 12'!$F$2:$F$300,0))),AND(ISNUMBER(MATCH(D28,'July 12'!$H$2:$H$300,0)),(ISNUMBER(MATCH(E28,'July 12'!$G$2:$G$300,0))))),"Found","Not Found")</f>
        <v>Not Found</v>
      </c>
      <c r="H28" s="34" t="str">
        <f>IF(OR(OR(ISNUMBER(MATCH(C28,'July 13'!$E$2:$E$300,0)),ISNUMBER(MATCH(C28,'July 13'!$F$2:$F$300,0))),AND(ISNUMBER(MATCH(D28,'July 13'!$H$2:$H$300,0)),(ISNUMBER(MATCH(E28,'July 13'!$G$2:$G$300,0))))),"Found","Not Found")</f>
        <v>Not Found</v>
      </c>
      <c r="I28" s="33" t="str">
        <f>IF(OR(OR(ISNUMBER(MATCH(C28,'July 14'!$E$2:$E$300,0)),ISNUMBER(MATCH(C28,'July 14'!$F$2:$F$300,0))),AND(ISNUMBER(MATCH(D28,'July 14'!$H$2:$H$300,0)),(ISNUMBER(MATCH(E28,'July 14'!$G$2:$G$300,0))))),"Found","Not Found")</f>
        <v>Found</v>
      </c>
      <c r="J28" s="33" t="str">
        <f>IF(OR(OR(ISNUMBER(MATCH(C28,'July 15'!$E$2:$E$300,0)),ISNUMBER(MATCH(C28,'July 15'!$F$2:$F$300,0))),AND(ISNUMBER(MATCH(D28,'July 15'!$H$2:$H$300,0)),(ISNUMBER(MATCH(E28,'July 15'!$G$2:$G$300,0))))),"Found","Not Found")</f>
        <v>Not Found</v>
      </c>
      <c r="K28" s="34" t="str">
        <f>IF(OR(OR(ISNUMBER(MATCH(C28,'July 16'!$E$2:$E$300,0)),ISNUMBER(MATCH(C28,'July 16'!$F$2:$F$300,0))),AND(ISNUMBER(MATCH(D28,'July 16'!$H$2:$H$300,0)),(ISNUMBER(MATCH(E28,'July 16'!$G$2:$G$300,0))))),"Found","Not Found")</f>
        <v>Not Found</v>
      </c>
      <c r="L28" s="33" t="str">
        <f>IF(OR(OR(ISNUMBER(MATCH(C28,'July 17'!$E$2:$E$300,0)),ISNUMBER(MATCH(C28,'July 17'!$F$2:$F$300,0))),AND(ISNUMBER(MATCH(D28,'July 17'!$H$2:$H$300,0)),(ISNUMBER(MATCH(E28,'July 17'!$G$2:$G$300,0))))),"Found","Not Found")</f>
        <v>Not Found</v>
      </c>
      <c r="M28" s="30">
        <f t="shared" si="0"/>
        <v>1</v>
      </c>
      <c r="N28" s="35" t="str">
        <f t="shared" si="1"/>
        <v>Yes</v>
      </c>
    </row>
    <row r="29" spans="2:20">
      <c r="B29" s="36" t="s">
        <v>1468</v>
      </c>
      <c r="C29" s="26"/>
      <c r="D29" s="30" t="s">
        <v>47</v>
      </c>
      <c r="E29" s="30" t="s">
        <v>46</v>
      </c>
      <c r="F29" s="32" t="str">
        <f>IF(OR(OR(ISNUMBER(MATCH(C29,'July 11'!$E$2:$E$300,0)),ISNUMBER(MATCH(C29,'July 11'!$F$2:$F$300,0))),AND(ISNUMBER(MATCH(D29,'July 11'!$H$2:$H$300,0)),(ISNUMBER(MATCH(E29,'July 11'!$G$2:$G$300,0))))),"Found","Not Found")</f>
        <v>Found</v>
      </c>
      <c r="G29" s="33" t="str">
        <f>IF(OR(OR(ISNUMBER(MATCH(C29,'July 12'!$E$2:$E$300,0)),ISNUMBER(MATCH(C29,'July 12'!$F$2:$F$300,0))),AND(ISNUMBER(MATCH(D29,'July 12'!$H$2:$H$300,0)),(ISNUMBER(MATCH(E29,'July 12'!$G$2:$G$300,0))))),"Found","Not Found")</f>
        <v>Found</v>
      </c>
      <c r="H29" s="34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33" t="str">
        <f>IF(OR(OR(ISNUMBER(MATCH(C29,'July 14'!$E$2:$E$300,0)),ISNUMBER(MATCH(C29,'July 14'!$F$2:$F$300,0))),AND(ISNUMBER(MATCH(D29,'July 14'!$H$2:$H$300,0)),(ISNUMBER(MATCH(E29,'July 14'!$G$2:$G$300,0))))),"Found","Not Found")</f>
        <v>Found</v>
      </c>
      <c r="J29" s="33" t="str">
        <f>IF(OR(OR(ISNUMBER(MATCH(C29,'July 15'!$E$2:$E$300,0)),ISNUMBER(MATCH(C29,'July 15'!$F$2:$F$300,0))),AND(ISNUMBER(MATCH(D29,'July 15'!$H$2:$H$300,0)),(ISNUMBER(MATCH(E29,'July 15'!$G$2:$G$300,0))))),"Found","Not Found")</f>
        <v>Found</v>
      </c>
      <c r="K29" s="34" t="str">
        <f>IF(OR(OR(ISNUMBER(MATCH(C29,'July 16'!$E$2:$E$300,0)),ISNUMBER(MATCH(C29,'July 16'!$F$2:$F$300,0))),AND(ISNUMBER(MATCH(D29,'July 16'!$H$2:$H$300,0)),(ISNUMBER(MATCH(E29,'July 16'!$G$2:$G$300,0))))),"Found","Not Found")</f>
        <v>Found</v>
      </c>
      <c r="L29" s="33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1469</v>
      </c>
      <c r="C30" s="26"/>
      <c r="D30" s="30" t="s">
        <v>1470</v>
      </c>
      <c r="E30" s="30" t="s">
        <v>1471</v>
      </c>
      <c r="F30" s="32" t="str">
        <f>IF(OR(OR(ISNUMBER(MATCH(C30,'July 11'!$E$2:$E$300,0)),ISNUMBER(MATCH(C30,'July 11'!$F$2:$F$300,0))),AND(ISNUMBER(MATCH(D30,'July 11'!$H$2:$H$300,0)),(ISNUMBER(MATCH(E30,'July 11'!$G$2:$G$300,0))))),"Found","Not Found")</f>
        <v>Not Found</v>
      </c>
      <c r="G30" s="33" t="str">
        <f>IF(OR(OR(ISNUMBER(MATCH(C30,'July 12'!$E$2:$E$300,0)),ISNUMBER(MATCH(C30,'July 12'!$F$2:$F$300,0))),AND(ISNUMBER(MATCH(D30,'July 12'!$H$2:$H$300,0)),(ISNUMBER(MATCH(E30,'July 12'!$G$2:$G$300,0))))),"Found","Not Found")</f>
        <v>Not Found</v>
      </c>
      <c r="H30" s="34" t="str">
        <f>IF(OR(OR(ISNUMBER(MATCH(C30,'July 13'!$E$2:$E$300,0)),ISNUMBER(MATCH(C30,'July 13'!$F$2:$F$300,0))),AND(ISNUMBER(MATCH(D30,'July 13'!$H$2:$H$300,0)),(ISNUMBER(MATCH(E30,'July 13'!$G$2:$G$300,0))))),"Found","Not Found")</f>
        <v>Not Found</v>
      </c>
      <c r="I30" s="33" t="str">
        <f>IF(OR(OR(ISNUMBER(MATCH(C30,'July 14'!$E$2:$E$300,0)),ISNUMBER(MATCH(C30,'July 14'!$F$2:$F$300,0))),AND(ISNUMBER(MATCH(D30,'July 14'!$H$2:$H$300,0)),(ISNUMBER(MATCH(E30,'July 14'!$G$2:$G$300,0))))),"Found","Not Found")</f>
        <v>Not Found</v>
      </c>
      <c r="J30" s="33" t="str">
        <f>IF(OR(OR(ISNUMBER(MATCH(C30,'July 15'!$E$2:$E$300,0)),ISNUMBER(MATCH(C30,'July 15'!$F$2:$F$300,0))),AND(ISNUMBER(MATCH(D30,'July 15'!$H$2:$H$300,0)),(ISNUMBER(MATCH(E30,'July 15'!$G$2:$G$300,0))))),"Found","Not Found")</f>
        <v>Not Found</v>
      </c>
      <c r="K30" s="34" t="str">
        <f>IF(OR(OR(ISNUMBER(MATCH(C30,'July 16'!$E$2:$E$300,0)),ISNUMBER(MATCH(C30,'July 16'!$F$2:$F$300,0))),AND(ISNUMBER(MATCH(D30,'July 16'!$H$2:$H$300,0)),(ISNUMBER(MATCH(E30,'July 16'!$G$2:$G$300,0))))),"Found","Not Found")</f>
        <v>Not Found</v>
      </c>
      <c r="L30" s="33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1472</v>
      </c>
      <c r="C31" s="26"/>
      <c r="D31" s="30" t="s">
        <v>35</v>
      </c>
      <c r="E31" s="30" t="s">
        <v>34</v>
      </c>
      <c r="F31" s="32" t="str">
        <f>IF(OR(OR(ISNUMBER(MATCH(C31,'July 11'!$E$2:$E$300,0)),ISNUMBER(MATCH(C31,'July 11'!$F$2:$F$300,0))),AND(ISNUMBER(MATCH(D31,'July 11'!$H$2:$H$300,0)),(ISNUMBER(MATCH(E31,'July 11'!$G$2:$G$300,0))))),"Found","Not Found")</f>
        <v>Found</v>
      </c>
      <c r="G31" s="33" t="str">
        <f>IF(OR(OR(ISNUMBER(MATCH(C31,'July 12'!$E$2:$E$300,0)),ISNUMBER(MATCH(C31,'July 12'!$F$2:$F$300,0))),AND(ISNUMBER(MATCH(D31,'July 12'!$H$2:$H$300,0)),(ISNUMBER(MATCH(E31,'July 12'!$G$2:$G$300,0))))),"Found","Not Found")</f>
        <v>Not Found</v>
      </c>
      <c r="H31" s="34" t="str">
        <f>IF(OR(OR(ISNUMBER(MATCH(C31,'July 13'!$E$2:$E$300,0)),ISNUMBER(MATCH(C31,'July 13'!$F$2:$F$300,0))),AND(ISNUMBER(MATCH(D31,'July 13'!$H$2:$H$300,0)),(ISNUMBER(MATCH(E31,'July 13'!$G$2:$G$300,0))))),"Found","Not Found")</f>
        <v>Not Found</v>
      </c>
      <c r="I31" s="33" t="str">
        <f>IF(OR(OR(ISNUMBER(MATCH(C31,'July 14'!$E$2:$E$300,0)),ISNUMBER(MATCH(C31,'July 14'!$F$2:$F$300,0))),AND(ISNUMBER(MATCH(D31,'July 14'!$H$2:$H$300,0)),(ISNUMBER(MATCH(E31,'July 14'!$G$2:$G$300,0))))),"Found","Not Found")</f>
        <v>Not Found</v>
      </c>
      <c r="J31" s="33" t="str">
        <f>IF(OR(OR(ISNUMBER(MATCH(C31,'July 15'!$E$2:$E$300,0)),ISNUMBER(MATCH(C31,'July 15'!$F$2:$F$300,0))),AND(ISNUMBER(MATCH(D31,'July 15'!$H$2:$H$300,0)),(ISNUMBER(MATCH(E31,'July 15'!$G$2:$G$300,0))))),"Found","Not Found")</f>
        <v>Not Found</v>
      </c>
      <c r="K31" s="34" t="str">
        <f>IF(OR(OR(ISNUMBER(MATCH(C31,'July 16'!$E$2:$E$300,0)),ISNUMBER(MATCH(C31,'July 16'!$F$2:$F$300,0))),AND(ISNUMBER(MATCH(D31,'July 16'!$H$2:$H$300,0)),(ISNUMBER(MATCH(E31,'July 16'!$G$2:$G$300,0))))),"Found","Not Found")</f>
        <v>Not Found</v>
      </c>
      <c r="L31" s="33" t="str">
        <f>IF(OR(OR(ISNUMBER(MATCH(C31,'July 17'!$E$2:$E$300,0)),ISNUMBER(MATCH(C31,'July 17'!$F$2:$F$300,0))),AND(ISNUMBER(MATCH(D31,'July 17'!$H$2:$H$300,0)),(ISNUMBER(MATCH(E31,'July 17'!$G$2:$G$300,0))))),"Found","Not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1473</v>
      </c>
      <c r="C32" s="26"/>
      <c r="D32" s="30" t="s">
        <v>138</v>
      </c>
      <c r="E32" s="30" t="s">
        <v>137</v>
      </c>
      <c r="F32" s="32" t="str">
        <f>IF(OR(OR(ISNUMBER(MATCH(C32,'July 11'!$E$2:$E$300,0)),ISNUMBER(MATCH(C32,'July 11'!$F$2:$F$300,0))),AND(ISNUMBER(MATCH(D32,'July 11'!$H$2:$H$300,0)),(ISNUMBER(MATCH(E32,'July 11'!$G$2:$G$300,0))))),"Found","Not Found")</f>
        <v>Not Found</v>
      </c>
      <c r="G32" s="33" t="str">
        <f>IF(OR(OR(ISNUMBER(MATCH(C32,'July 12'!$E$2:$E$300,0)),ISNUMBER(MATCH(C32,'July 12'!$F$2:$F$300,0))),AND(ISNUMBER(MATCH(D32,'July 12'!$H$2:$H$300,0)),(ISNUMBER(MATCH(E32,'July 12'!$G$2:$G$300,0))))),"Found","Not Found")</f>
        <v>Not Found</v>
      </c>
      <c r="H32" s="34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33" t="str">
        <f>IF(OR(OR(ISNUMBER(MATCH(C32,'July 14'!$E$2:$E$300,0)),ISNUMBER(MATCH(C32,'July 14'!$F$2:$F$300,0))),AND(ISNUMBER(MATCH(D32,'July 14'!$H$2:$H$300,0)),(ISNUMBER(MATCH(E32,'July 14'!$G$2:$G$300,0))))),"Found","Not Found")</f>
        <v>Not Found</v>
      </c>
      <c r="J32" s="33" t="str">
        <f>IF(OR(OR(ISNUMBER(MATCH(C32,'July 15'!$E$2:$E$300,0)),ISNUMBER(MATCH(C32,'July 15'!$F$2:$F$300,0))),AND(ISNUMBER(MATCH(D32,'July 15'!$H$2:$H$300,0)),(ISNUMBER(MATCH(E32,'July 15'!$G$2:$G$300,0))))),"Found","Not Found")</f>
        <v>Found</v>
      </c>
      <c r="K32" s="34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33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30">
        <f t="shared" si="0"/>
        <v>1</v>
      </c>
      <c r="N32" s="35" t="str">
        <f t="shared" si="1"/>
        <v>Yes</v>
      </c>
    </row>
    <row r="33" spans="2:14">
      <c r="B33" s="30" t="s">
        <v>1474</v>
      </c>
      <c r="C33" s="26"/>
      <c r="D33" s="30" t="s">
        <v>1475</v>
      </c>
      <c r="E33" s="30" t="s">
        <v>1476</v>
      </c>
      <c r="F33" s="32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33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34" t="str">
        <f>IF(OR(OR(ISNUMBER(MATCH(C33,'July 13'!$E$2:$E$300,0)),ISNUMBER(MATCH(C33,'July 13'!$F$2:$F$300,0))),AND(ISNUMBER(MATCH(D33,'July 13'!$H$2:$H$300,0)),(ISNUMBER(MATCH(E33,'July 13'!$G$2:$G$300,0))))),"Found","Not Found")</f>
        <v>Not Found</v>
      </c>
      <c r="I33" s="33" t="str">
        <f>IF(OR(OR(ISNUMBER(MATCH(C33,'July 14'!$E$2:$E$300,0)),ISNUMBER(MATCH(C33,'July 14'!$F$2:$F$300,0))),AND(ISNUMBER(MATCH(D33,'July 14'!$H$2:$H$300,0)),(ISNUMBER(MATCH(E33,'July 14'!$G$2:$G$300,0))))),"Found","Not Found")</f>
        <v>Not Found</v>
      </c>
      <c r="J33" s="33" t="str">
        <f>IF(OR(OR(ISNUMBER(MATCH(C33,'July 15'!$E$2:$E$300,0)),ISNUMBER(MATCH(C33,'July 15'!$F$2:$F$300,0))),AND(ISNUMBER(MATCH(D33,'July 15'!$H$2:$H$300,0)),(ISNUMBER(MATCH(E33,'July 15'!$G$2:$G$300,0))))),"Found","Not Found")</f>
        <v>Not Found</v>
      </c>
      <c r="K33" s="34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33" t="str">
        <f>IF(OR(OR(ISNUMBER(MATCH(C33,'July 17'!$E$2:$E$300,0)),ISNUMBER(MATCH(C33,'July 17'!$F$2:$F$300,0))),AND(ISNUMBER(MATCH(D33,'July 17'!$H$2:$H$300,0)),(ISNUMBER(MATCH(E33,'July 17'!$G$2:$G$300,0))))),"Found","Not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1477</v>
      </c>
      <c r="C34" s="26"/>
      <c r="D34" s="30"/>
      <c r="E34" s="30"/>
      <c r="F34" s="32" t="str">
        <f>IF(OR(OR(ISNUMBER(MATCH(C34,'July 11'!$E$2:$E$300,0)),ISNUMBER(MATCH(C34,'July 11'!$F$2:$F$300,0))),AND(ISNUMBER(MATCH(D34,'July 11'!$H$2:$H$300,0)),(ISNUMBER(MATCH(E34,'July 11'!$G$2:$G$300,0))))),"Found","Not Found")</f>
        <v>Not Found</v>
      </c>
      <c r="G34" s="33" t="str">
        <f>IF(OR(OR(ISNUMBER(MATCH(C34,'July 12'!$E$2:$E$300,0)),ISNUMBER(MATCH(C34,'July 12'!$F$2:$F$300,0))),AND(ISNUMBER(MATCH(D34,'July 12'!$H$2:$H$300,0)),(ISNUMBER(MATCH(E34,'July 12'!$G$2:$G$300,0))))),"Found","Not Found")</f>
        <v>Not Found</v>
      </c>
      <c r="H34" s="34" t="str">
        <f>IF(OR(OR(ISNUMBER(MATCH(C34,'July 13'!$E$2:$E$300,0)),ISNUMBER(MATCH(C34,'July 13'!$F$2:$F$300,0))),AND(ISNUMBER(MATCH(D34,'July 13'!$H$2:$H$300,0)),(ISNUMBER(MATCH(E34,'July 13'!$G$2:$G$300,0))))),"Found","Not Found")</f>
        <v>Not Found</v>
      </c>
      <c r="I34" s="33" t="str">
        <f>IF(OR(OR(ISNUMBER(MATCH(C34,'July 14'!$E$2:$E$300,0)),ISNUMBER(MATCH(C34,'July 14'!$F$2:$F$300,0))),AND(ISNUMBER(MATCH(D34,'July 14'!$H$2:$H$300,0)),(ISNUMBER(MATCH(E34,'July 14'!$G$2:$G$300,0))))),"Found","Not Found")</f>
        <v>Not Found</v>
      </c>
      <c r="J34" s="33" t="str">
        <f>IF(OR(OR(ISNUMBER(MATCH(C34,'July 15'!$E$2:$E$300,0)),ISNUMBER(MATCH(C34,'July 15'!$F$2:$F$300,0))),AND(ISNUMBER(MATCH(D34,'July 15'!$H$2:$H$300,0)),(ISNUMBER(MATCH(E34,'July 15'!$G$2:$G$300,0))))),"Found","Not Found")</f>
        <v>Not Found</v>
      </c>
      <c r="K34" s="34" t="str">
        <f>IF(OR(OR(ISNUMBER(MATCH(C34,'July 16'!$E$2:$E$300,0)),ISNUMBER(MATCH(C34,'July 16'!$F$2:$F$300,0))),AND(ISNUMBER(MATCH(D34,'July 16'!$H$2:$H$300,0)),(ISNUMBER(MATCH(E34,'July 16'!$G$2:$G$300,0))))),"Found","Not Found")</f>
        <v>Not Found</v>
      </c>
      <c r="L34" s="33" t="str">
        <f>IF(OR(OR(ISNUMBER(MATCH(C34,'July 17'!$E$2:$E$300,0)),ISNUMBER(MATCH(C34,'July 17'!$F$2:$F$300,0))),AND(ISNUMBER(MATCH(D34,'July 17'!$H$2:$H$300,0)),(ISNUMBER(MATCH(E34,'July 17'!$G$2:$G$300,0))))),"Found","Not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1478</v>
      </c>
      <c r="C35" s="26" t="s">
        <v>1479</v>
      </c>
      <c r="D35" s="30" t="s">
        <v>24</v>
      </c>
      <c r="E35" s="30" t="s">
        <v>23</v>
      </c>
      <c r="F35" s="32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33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34" t="str">
        <f>IF(OR(OR(ISNUMBER(MATCH(C35,'July 13'!$E$2:$E$300,0)),ISNUMBER(MATCH(C35,'July 13'!$F$2:$F$300,0))),AND(ISNUMBER(MATCH(D35,'July 13'!$H$2:$H$300,0)),(ISNUMBER(MATCH(E35,'July 13'!$G$2:$G$300,0))))),"Found","Not Found")</f>
        <v>Found</v>
      </c>
      <c r="I35" s="33" t="str">
        <f>IF(OR(OR(ISNUMBER(MATCH(C35,'July 14'!$E$2:$E$300,0)),ISNUMBER(MATCH(C35,'July 14'!$F$2:$F$300,0))),AND(ISNUMBER(MATCH(D35,'July 14'!$H$2:$H$300,0)),(ISNUMBER(MATCH(E35,'July 14'!$G$2:$G$300,0))))),"Found","Not Found")</f>
        <v>Found</v>
      </c>
      <c r="J35" s="33" t="str">
        <f>IF(OR(OR(ISNUMBER(MATCH(C35,'July 15'!$E$2:$E$300,0)),ISNUMBER(MATCH(C35,'July 15'!$F$2:$F$300,0))),AND(ISNUMBER(MATCH(D35,'July 15'!$H$2:$H$300,0)),(ISNUMBER(MATCH(E35,'July 15'!$G$2:$G$300,0))))),"Found","Not Found")</f>
        <v>Found</v>
      </c>
      <c r="K35" s="34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33" t="str">
        <f>IF(OR(OR(ISNUMBER(MATCH(C35,'July 17'!$E$2:$E$300,0)),ISNUMBER(MATCH(C35,'July 17'!$F$2:$F$300,0))),AND(ISNUMBER(MATCH(D35,'July 17'!$H$2:$H$300,0)),(ISNUMBER(MATCH(E35,'July 17'!$G$2:$G$300,0))))),"Found","Not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1480</v>
      </c>
      <c r="C36" s="38" t="s">
        <v>1481</v>
      </c>
      <c r="D36" s="37" t="s">
        <v>39</v>
      </c>
      <c r="E36" s="37" t="s">
        <v>38</v>
      </c>
      <c r="F36" s="32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33" t="str">
        <f>IF(OR(OR(ISNUMBER(MATCH(C36,'July 12'!$E$2:$E$300,0)),ISNUMBER(MATCH(C36,'July 12'!$F$2:$F$300,0))),AND(ISNUMBER(MATCH(D36,'July 12'!$H$2:$H$300,0)),(ISNUMBER(MATCH(E36,'July 12'!$G$2:$G$300,0))))),"Found","Not Found")</f>
        <v>Not Found</v>
      </c>
      <c r="H36" s="34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33" t="str">
        <f>IF(OR(OR(ISNUMBER(MATCH(C36,'July 14'!$E$2:$E$300,0)),ISNUMBER(MATCH(C36,'July 14'!$F$2:$F$300,0))),AND(ISNUMBER(MATCH(D36,'July 14'!$H$2:$H$300,0)),(ISNUMBER(MATCH(E36,'July 14'!$G$2:$G$300,0))))),"Found","Not Found")</f>
        <v>Found</v>
      </c>
      <c r="J36" s="33" t="str">
        <f>IF(OR(OR(ISNUMBER(MATCH(C36,'July 15'!$E$2:$E$300,0)),ISNUMBER(MATCH(C36,'July 15'!$F$2:$F$300,0))),AND(ISNUMBER(MATCH(D36,'July 15'!$H$2:$H$300,0)),(ISNUMBER(MATCH(E36,'July 15'!$G$2:$G$300,0))))),"Found","Not Found")</f>
        <v>Found</v>
      </c>
      <c r="K36" s="34" t="str">
        <f>IF(OR(OR(ISNUMBER(MATCH(C36,'July 16'!$E$2:$E$300,0)),ISNUMBER(MATCH(C36,'July 16'!$F$2:$F$300,0))),AND(ISNUMBER(MATCH(D36,'July 16'!$H$2:$H$300,0)),(ISNUMBER(MATCH(E36,'July 16'!$G$2:$G$300,0))))),"Found","Not Found")</f>
        <v>Found</v>
      </c>
      <c r="L36" s="33" t="str">
        <f>IF(OR(OR(ISNUMBER(MATCH(C36,'July 17'!$E$2:$E$300,0)),ISNUMBER(MATCH(C36,'July 17'!$F$2:$F$300,0))),AND(ISNUMBER(MATCH(D36,'July 17'!$H$2:$H$300,0)),(ISNUMBER(MATCH(E36,'July 17'!$G$2:$G$300,0))))),"Found","Not Found")</f>
        <v>Not Found</v>
      </c>
      <c r="M36" s="30">
        <f t="shared" si="0"/>
        <v>5</v>
      </c>
      <c r="N36" s="35" t="str">
        <f t="shared" si="1"/>
        <v>No</v>
      </c>
    </row>
    <row r="37" spans="2:14">
      <c r="F37" s="30">
        <f t="shared" ref="F37:L37" si="2">COUNTIF(F2:F36,"Found")</f>
        <v>12</v>
      </c>
      <c r="G37" s="30">
        <f t="shared" si="2"/>
        <v>12</v>
      </c>
      <c r="H37" s="30">
        <f t="shared" si="2"/>
        <v>15</v>
      </c>
      <c r="I37" s="30">
        <f t="shared" si="2"/>
        <v>18</v>
      </c>
      <c r="J37" s="30">
        <f t="shared" si="2"/>
        <v>17</v>
      </c>
      <c r="K37" s="30">
        <f t="shared" si="2"/>
        <v>12</v>
      </c>
      <c r="L37" s="30">
        <f t="shared" si="2"/>
        <v>4</v>
      </c>
      <c r="N37" s="35">
        <f>COUNTIF(N2:N36, "Yes")</f>
        <v>19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BF98-22D8-4943-917E-DB9A20B92E47}">
  <sheetPr filterMode="1"/>
  <dimension ref="B1:T37"/>
  <sheetViews>
    <sheetView topLeftCell="C1" zoomScale="115" zoomScaleNormal="115" workbookViewId="0">
      <selection activeCell="D50" sqref="D50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44753</v>
      </c>
      <c r="G1" s="27">
        <v>44754</v>
      </c>
      <c r="H1" s="27">
        <v>44755</v>
      </c>
      <c r="I1" s="27">
        <v>44756</v>
      </c>
      <c r="J1" s="27">
        <v>44757</v>
      </c>
      <c r="K1" s="27">
        <v>44758</v>
      </c>
      <c r="L1" s="27">
        <v>44759</v>
      </c>
      <c r="N1" s="29" t="s">
        <v>1411</v>
      </c>
      <c r="T1" s="28" t="s">
        <v>1277</v>
      </c>
    </row>
    <row r="2" spans="2:20">
      <c r="B2" s="30" t="s">
        <v>1277</v>
      </c>
      <c r="C2" s="26" t="s">
        <v>1278</v>
      </c>
      <c r="D2" s="31" t="s">
        <v>1412</v>
      </c>
      <c r="E2" s="30" t="s">
        <v>1413</v>
      </c>
      <c r="F2" s="32" t="str">
        <f>IF(OR(OR(ISNUMBER(MATCH(C2,'July 11'!$E$2:$E$300,0)),ISNUMBER(MATCH(C2,'July 11'!$F$2:$F$300,0))),AND(ISNUMBER(MATCH(D2,'July 11'!$H$2:$H$300,0)),(ISNUMBER(MATCH(E2,'July 11'!$G$2:$G$300,0))))),"Found","Not Found")</f>
        <v>Not Found</v>
      </c>
      <c r="G2" s="33" t="str">
        <f>IF(OR(OR(ISNUMBER(MATCH(C2,'July 12'!$E$2:$E$300,0)),ISNUMBER(MATCH(C2,'July 12'!$F$2:$F$300,0))),AND(ISNUMBER(MATCH(D2,'July 12'!$H$2:$H$300,0)),(ISNUMBER(MATCH(E2,'July 12'!$G$2:$G$300,0))))),"Found","Not Found")</f>
        <v>Not Found</v>
      </c>
      <c r="H2" s="34" t="str">
        <f>IF(OR(OR(ISNUMBER(MATCH(C2,'July 13'!$E$2:$E$300,0)),ISNUMBER(MATCH(C2,'July 13'!$F$2:$F$300,0))),AND(ISNUMBER(MATCH(D2,'July 13'!$H$2:$H$300,0)),(ISNUMBER(MATCH(E2,'July 13'!$G$2:$G$300,0))))),"Found","Not Found")</f>
        <v>Not Found</v>
      </c>
      <c r="I2" s="33" t="str">
        <f>IF(OR(OR(ISNUMBER(MATCH(C2,'July 14'!$E$2:$E$300,0)),ISNUMBER(MATCH(C2,'July 14'!$F$2:$F$300,0))),AND(ISNUMBER(MATCH(D2,'July 14'!$H$2:$H$300,0)),(ISNUMBER(MATCH(E2,'July 14'!$G$2:$G$300,0))))),"Found","Not Found")</f>
        <v>Not Found</v>
      </c>
      <c r="J2" s="33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34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33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1414</v>
      </c>
    </row>
    <row r="3" spans="2:20">
      <c r="B3" s="30" t="s">
        <v>1343</v>
      </c>
      <c r="C3" s="26" t="s">
        <v>1344</v>
      </c>
      <c r="D3" s="30" t="s">
        <v>126</v>
      </c>
      <c r="E3" s="30" t="s">
        <v>75</v>
      </c>
      <c r="F3" s="32" t="str">
        <f>IF(OR(OR(ISNUMBER(MATCH(C3,'July 11'!$E$2:$E$300,0)),ISNUMBER(MATCH(C3,'July 11'!$F$2:$F$300,0))),AND(ISNUMBER(MATCH(D3,'July 11'!$H$2:$H$300,0)),(ISNUMBER(MATCH(E3,'July 11'!$G$2:$G$300,0))))),"Found","Not Found")</f>
        <v>Not Found</v>
      </c>
      <c r="G3" s="33" t="str">
        <f>IF(OR(OR(ISNUMBER(MATCH(C3,'July 12'!$E$2:$E$300,0)),ISNUMBER(MATCH(C3,'July 12'!$F$2:$F$300,0))),AND(ISNUMBER(MATCH(D3,'July 12'!$H$2:$H$300,0)),(ISNUMBER(MATCH(E3,'July 12'!$G$2:$G$300,0))))),"Found","Not Found")</f>
        <v>Not Found</v>
      </c>
      <c r="H3" s="34" t="str">
        <f>IF(OR(OR(ISNUMBER(MATCH(C3,'July 13'!$E$2:$E$300,0)),ISNUMBER(MATCH(C3,'July 13'!$F$2:$F$300,0))),AND(ISNUMBER(MATCH(D3,'July 13'!$H$2:$H$300,0)),(ISNUMBER(MATCH(E3,'July 13'!$G$2:$G$300,0))))),"Found","Not Found")</f>
        <v>Not Found</v>
      </c>
      <c r="I3" s="33" t="str">
        <f>IF(OR(OR(ISNUMBER(MATCH(C3,'July 14'!$E$2:$E$300,0)),ISNUMBER(MATCH(C3,'July 14'!$F$2:$F$300,0))),AND(ISNUMBER(MATCH(D3,'July 14'!$H$2:$H$300,0)),(ISNUMBER(MATCH(E3,'July 14'!$G$2:$G$300,0))))),"Found","Not Found")</f>
        <v>Found</v>
      </c>
      <c r="J3" s="33" t="str">
        <f>IF(OR(OR(ISNUMBER(MATCH(C3,'July 15'!$E$2:$E$300,0)),ISNUMBER(MATCH(C3,'July 15'!$F$2:$F$300,0))),AND(ISNUMBER(MATCH(D3,'July 15'!$H$2:$H$300,0)),(ISNUMBER(MATCH(E3,'July 15'!$G$2:$G$300,0))))),"Found","Not Found")</f>
        <v>Found</v>
      </c>
      <c r="K3" s="34" t="str">
        <f>IF(OR(OR(ISNUMBER(MATCH(C3,'July 16'!$E$2:$E$300,0)),ISNUMBER(MATCH(C3,'July 16'!$F$2:$F$300,0))),AND(ISNUMBER(MATCH(D3,'July 16'!$H$2:$H$300,0)),(ISNUMBER(MATCH(E3,'July 16'!$G$2:$G$300,0))))),"Found","Not Found")</f>
        <v>Not Found</v>
      </c>
      <c r="L3" s="33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30">
        <f t="shared" ref="M3:M36" si="0">COUNTIF(F3:L3,"FOUND")</f>
        <v>2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1415</v>
      </c>
    </row>
    <row r="4" spans="2:20">
      <c r="B4" s="30" t="s">
        <v>1127</v>
      </c>
      <c r="C4" s="26" t="s">
        <v>1128</v>
      </c>
      <c r="D4" s="30" t="s">
        <v>1129</v>
      </c>
      <c r="E4" s="30" t="s">
        <v>1066</v>
      </c>
      <c r="F4" s="32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33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34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33" t="str">
        <f>IF(OR(OR(ISNUMBER(MATCH(C4,'July 14'!$E$2:$E$300,0)),ISNUMBER(MATCH(C4,'July 14'!$F$2:$F$300,0))),AND(ISNUMBER(MATCH(D4,'July 14'!$H$2:$H$300,0)),(ISNUMBER(MATCH(E4,'July 14'!$G$2:$G$300,0))))),"Found","Not Found")</f>
        <v>Not Found</v>
      </c>
      <c r="J4" s="33" t="str">
        <f>IF(OR(OR(ISNUMBER(MATCH(C4,'July 15'!$E$2:$E$300,0)),ISNUMBER(MATCH(C4,'July 15'!$F$2:$F$300,0))),AND(ISNUMBER(MATCH(D4,'July 15'!$H$2:$H$300,0)),(ISNUMBER(MATCH(E4,'July 15'!$G$2:$G$300,0))))),"Found","Not Found")</f>
        <v>Not Found</v>
      </c>
      <c r="K4" s="34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33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1416</v>
      </c>
    </row>
    <row r="5" spans="2:20" hidden="1">
      <c r="B5" s="30" t="s">
        <v>653</v>
      </c>
      <c r="C5" s="26" t="s">
        <v>654</v>
      </c>
      <c r="D5" s="30" t="s">
        <v>655</v>
      </c>
      <c r="E5" s="30" t="s">
        <v>46</v>
      </c>
      <c r="F5" s="32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33" t="str">
        <f>IF(OR(OR(ISNUMBER(MATCH(C5,'July 12'!$E$2:$E$300,0)),ISNUMBER(MATCH(C5,'July 12'!$F$2:$F$300,0))),AND(ISNUMBER(MATCH(D5,'July 12'!$H$2:$H$300,0)),(ISNUMBER(MATCH(E5,'July 12'!$G$2:$G$300,0))))),"Found","Not Found")</f>
        <v>Found</v>
      </c>
      <c r="H5" s="34" t="str">
        <f>IF(OR(OR(ISNUMBER(MATCH(C5,'July 13'!$E$2:$E$300,0)),ISNUMBER(MATCH(C5,'July 13'!$F$2:$F$300,0))),AND(ISNUMBER(MATCH(D5,'July 13'!$H$2:$H$300,0)),(ISNUMBER(MATCH(E5,'July 13'!$G$2:$G$300,0))))),"Found","Not Found")</f>
        <v>Found</v>
      </c>
      <c r="I5" s="33" t="str">
        <f>IF(OR(OR(ISNUMBER(MATCH(C5,'July 14'!$E$2:$E$300,0)),ISNUMBER(MATCH(C5,'July 14'!$F$2:$F$300,0))),AND(ISNUMBER(MATCH(D5,'July 14'!$H$2:$H$300,0)),(ISNUMBER(MATCH(E5,'July 14'!$G$2:$G$300,0))))),"Found","Not Found")</f>
        <v>Found</v>
      </c>
      <c r="J5" s="33" t="str">
        <f>IF(OR(OR(ISNUMBER(MATCH(C5,'July 15'!$E$2:$E$300,0)),ISNUMBER(MATCH(C5,'July 15'!$F$2:$F$300,0))),AND(ISNUMBER(MATCH(D5,'July 15'!$H$2:$H$300,0)),(ISNUMBER(MATCH(E5,'July 15'!$G$2:$G$300,0))))),"Found","Not Found")</f>
        <v>Found</v>
      </c>
      <c r="K5" s="34" t="str">
        <f>IF(OR(OR(ISNUMBER(MATCH(C5,'July 16'!$E$2:$E$300,0)),ISNUMBER(MATCH(C5,'July 16'!$F$2:$F$300,0))),AND(ISNUMBER(MATCH(D5,'July 16'!$H$2:$H$300,0)),(ISNUMBER(MATCH(E5,'July 16'!$G$2:$G$300,0))))),"Found","Not Found")</f>
        <v>Not Found</v>
      </c>
      <c r="L5" s="33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1417</v>
      </c>
    </row>
    <row r="6" spans="2:20" hidden="1">
      <c r="B6" s="30" t="s">
        <v>713</v>
      </c>
      <c r="C6" s="26" t="s">
        <v>714</v>
      </c>
      <c r="D6" s="30" t="s">
        <v>119</v>
      </c>
      <c r="E6" s="30" t="s">
        <v>118</v>
      </c>
      <c r="F6" s="32" t="str">
        <f>IF(OR(OR(ISNUMBER(MATCH(C6,'July 11'!$E$2:$E$300,0)),ISNUMBER(MATCH(C6,'July 11'!$F$2:$F$300,0))),AND(ISNUMBER(MATCH(D6,'July 11'!$H$2:$H$300,0)),(ISNUMBER(MATCH(E6,'July 11'!$G$2:$G$300,0))))),"Found","Not Found")</f>
        <v>Not Found</v>
      </c>
      <c r="G6" s="33" t="str">
        <f>IF(OR(OR(ISNUMBER(MATCH(C6,'July 12'!$E$2:$E$300,0)),ISNUMBER(MATCH(C6,'July 12'!$F$2:$F$300,0))),AND(ISNUMBER(MATCH(D6,'July 12'!$H$2:$H$300,0)),(ISNUMBER(MATCH(E6,'July 12'!$G$2:$G$300,0))))),"Found","Not Found")</f>
        <v>Not Found</v>
      </c>
      <c r="H6" s="34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33" t="str">
        <f>IF(OR(OR(ISNUMBER(MATCH(C6,'July 14'!$E$2:$E$300,0)),ISNUMBER(MATCH(C6,'July 14'!$F$2:$F$300,0))),AND(ISNUMBER(MATCH(D6,'July 14'!$H$2:$H$300,0)),(ISNUMBER(MATCH(E6,'July 14'!$G$2:$G$300,0))))),"Found","Not Found")</f>
        <v>Found</v>
      </c>
      <c r="J6" s="33" t="str">
        <f>IF(OR(OR(ISNUMBER(MATCH(C6,'July 15'!$E$2:$E$300,0)),ISNUMBER(MATCH(C6,'July 15'!$F$2:$F$300,0))),AND(ISNUMBER(MATCH(D6,'July 15'!$H$2:$H$300,0)),(ISNUMBER(MATCH(E6,'July 15'!$G$2:$G$300,0))))),"Found","Not Found")</f>
        <v>Found</v>
      </c>
      <c r="K6" s="34" t="str">
        <f>IF(OR(OR(ISNUMBER(MATCH(C6,'July 16'!$E$2:$E$300,0)),ISNUMBER(MATCH(C6,'July 16'!$F$2:$F$300,0))),AND(ISNUMBER(MATCH(D6,'July 16'!$H$2:$H$300,0)),(ISNUMBER(MATCH(E6,'July 16'!$G$2:$G$300,0))))),"Found","Not Found")</f>
        <v>Found</v>
      </c>
      <c r="L6" s="33" t="str">
        <f>IF(OR(OR(ISNUMBER(MATCH(C6,'July 17'!$E$2:$E$300,0)),ISNUMBER(MATCH(C6,'July 17'!$F$2:$F$300,0))),AND(ISNUMBER(MATCH(D6,'July 17'!$H$2:$H$300,0)),(ISNUMBER(MATCH(E6,'July 17'!$G$2:$G$300,0))))),"Found","Not Found")</f>
        <v>Not Found</v>
      </c>
      <c r="M6" s="30">
        <f t="shared" si="0"/>
        <v>4</v>
      </c>
      <c r="N6" s="35" t="str">
        <f t="shared" si="1"/>
        <v>No</v>
      </c>
      <c r="T6" s="28" t="s">
        <v>1418</v>
      </c>
    </row>
    <row r="7" spans="2:20">
      <c r="B7" s="30" t="s">
        <v>1419</v>
      </c>
      <c r="C7" s="26" t="s">
        <v>1420</v>
      </c>
      <c r="D7" s="30" t="s">
        <v>1421</v>
      </c>
      <c r="E7" s="30" t="s">
        <v>1422</v>
      </c>
      <c r="F7" s="32" t="str">
        <f>IF(OR(OR(ISNUMBER(MATCH(C7,'July 11'!$E$2:$E$300,0)),ISNUMBER(MATCH(C7,'July 11'!$F$2:$F$300,0))),AND(ISNUMBER(MATCH(D7,'July 11'!$H$2:$H$300,0)),(ISNUMBER(MATCH(E7,'July 11'!$G$2:$G$300,0))))),"Found","Not Found")</f>
        <v>Not Found</v>
      </c>
      <c r="G7" s="33" t="str">
        <f>IF(OR(OR(ISNUMBER(MATCH(C7,'July 12'!$E$2:$E$300,0)),ISNUMBER(MATCH(C7,'July 12'!$F$2:$F$300,0))),AND(ISNUMBER(MATCH(D7,'July 12'!$H$2:$H$300,0)),(ISNUMBER(MATCH(E7,'July 12'!$G$2:$G$300,0))))),"Found","Not Found")</f>
        <v>Not Found</v>
      </c>
      <c r="H7" s="34" t="str">
        <f>IF(OR(OR(ISNUMBER(MATCH(C7,'July 13'!$E$2:$E$300,0)),ISNUMBER(MATCH(C7,'July 13'!$F$2:$F$300,0))),AND(ISNUMBER(MATCH(D7,'July 13'!$H$2:$H$300,0)),(ISNUMBER(MATCH(E7,'July 13'!$G$2:$G$300,0))))),"Found","Not Found")</f>
        <v>Not Found</v>
      </c>
      <c r="I7" s="33" t="str">
        <f>IF(OR(OR(ISNUMBER(MATCH(C7,'July 14'!$E$2:$E$300,0)),ISNUMBER(MATCH(C7,'July 14'!$F$2:$F$300,0))),AND(ISNUMBER(MATCH(D7,'July 14'!$H$2:$H$300,0)),(ISNUMBER(MATCH(E7,'July 14'!$G$2:$G$300,0))))),"Found","Not Found")</f>
        <v>Not Found</v>
      </c>
      <c r="J7" s="33" t="str">
        <f>IF(OR(OR(ISNUMBER(MATCH(C7,'July 15'!$E$2:$E$300,0)),ISNUMBER(MATCH(C7,'July 15'!$F$2:$F$300,0))),AND(ISNUMBER(MATCH(D7,'July 15'!$H$2:$H$300,0)),(ISNUMBER(MATCH(E7,'July 15'!$G$2:$G$300,0))))),"Found","Not Found")</f>
        <v>Not Found</v>
      </c>
      <c r="K7" s="34" t="str">
        <f>IF(OR(OR(ISNUMBER(MATCH(C7,'July 16'!$E$2:$E$300,0)),ISNUMBER(MATCH(C7,'July 16'!$F$2:$F$300,0))),AND(ISNUMBER(MATCH(D7,'July 16'!$H$2:$H$300,0)),(ISNUMBER(MATCH(E7,'July 16'!$G$2:$G$300,0))))),"Found","Not Found")</f>
        <v>Not Found</v>
      </c>
      <c r="L7" s="33" t="str">
        <f>IF(OR(OR(ISNUMBER(MATCH(C7,'July 17'!$E$2:$E$300,0)),ISNUMBER(MATCH(C7,'July 17'!$F$2:$F$300,0))),AND(ISNUMBER(MATCH(D7,'July 17'!$H$2:$H$300,0)),(ISNUMBER(MATCH(E7,'July 17'!$G$2:$G$300,0))))),"Found","Not Found")</f>
        <v>Not Found</v>
      </c>
      <c r="M7" s="30">
        <f t="shared" si="0"/>
        <v>0</v>
      </c>
      <c r="N7" s="35" t="str">
        <f t="shared" si="1"/>
        <v>Yes</v>
      </c>
      <c r="T7" s="28" t="s">
        <v>1423</v>
      </c>
    </row>
    <row r="8" spans="2:20" hidden="1">
      <c r="B8" s="30" t="s">
        <v>740</v>
      </c>
      <c r="C8" s="26" t="s">
        <v>741</v>
      </c>
      <c r="D8" s="30" t="s">
        <v>61</v>
      </c>
      <c r="E8" s="30" t="s">
        <v>60</v>
      </c>
      <c r="F8" s="32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33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34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33" t="str">
        <f>IF(OR(OR(ISNUMBER(MATCH(C8,'July 14'!$E$2:$E$300,0)),ISNUMBER(MATCH(C8,'July 14'!$F$2:$F$300,0))),AND(ISNUMBER(MATCH(D8,'July 14'!$H$2:$H$300,0)),(ISNUMBER(MATCH(E8,'July 14'!$G$2:$G$300,0))))),"Found","Not Found")</f>
        <v>Found</v>
      </c>
      <c r="J8" s="33" t="str">
        <f>IF(OR(OR(ISNUMBER(MATCH(C8,'July 15'!$E$2:$E$300,0)),ISNUMBER(MATCH(C8,'July 15'!$F$2:$F$300,0))),AND(ISNUMBER(MATCH(D8,'July 15'!$H$2:$H$300,0)),(ISNUMBER(MATCH(E8,'July 15'!$G$2:$G$300,0))))),"Found","Not Found")</f>
        <v>Found</v>
      </c>
      <c r="K8" s="34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33" t="str">
        <f>IF(OR(OR(ISNUMBER(MATCH(C8,'July 17'!$E$2:$E$300,0)),ISNUMBER(MATCH(C8,'July 17'!$F$2:$F$300,0))),AND(ISNUMBER(MATCH(D8,'July 17'!$H$2:$H$300,0)),(ISNUMBER(MATCH(E8,'July 17'!$G$2:$G$300,0))))),"Found","Not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1424</v>
      </c>
    </row>
    <row r="9" spans="2:20" hidden="1">
      <c r="B9" s="30" t="s">
        <v>368</v>
      </c>
      <c r="C9" s="26">
        <v>723</v>
      </c>
      <c r="D9" s="30" t="s">
        <v>369</v>
      </c>
      <c r="E9" s="30" t="s">
        <v>370</v>
      </c>
      <c r="F9" s="32" t="str">
        <f>IF(OR(OR(ISNUMBER(MATCH(C9,'July 11'!$E$2:$E$300,0)),ISNUMBER(MATCH(C9,'July 11'!$F$2:$F$300,0))),AND(ISNUMBER(MATCH(D9,'July 11'!$H$2:$H$300,0)),(ISNUMBER(MATCH(E9,'July 11'!$G$2:$G$300,0))))),"Found","Not Found")</f>
        <v>Found</v>
      </c>
      <c r="G9" s="33" t="str">
        <f>IF(OR(OR(ISNUMBER(MATCH(C9,'July 12'!$E$2:$E$300,0)),ISNUMBER(MATCH(C9,'July 12'!$F$2:$F$300,0))),AND(ISNUMBER(MATCH(D9,'July 12'!$H$2:$H$300,0)),(ISNUMBER(MATCH(E9,'July 12'!$G$2:$G$300,0))))),"Found","Not Found")</f>
        <v>Found</v>
      </c>
      <c r="H9" s="34" t="str">
        <f>IF(OR(OR(ISNUMBER(MATCH(C9,'July 13'!$E$2:$E$300,0)),ISNUMBER(MATCH(C9,'July 13'!$F$2:$F$300,0))),AND(ISNUMBER(MATCH(D9,'July 13'!$H$2:$H$300,0)),(ISNUMBER(MATCH(E9,'July 13'!$G$2:$G$300,0))))),"Found","Not Found")</f>
        <v>Found</v>
      </c>
      <c r="I9" s="33" t="str">
        <f>IF(OR(OR(ISNUMBER(MATCH(C9,'July 14'!$E$2:$E$300,0)),ISNUMBER(MATCH(C9,'July 14'!$F$2:$F$300,0))),AND(ISNUMBER(MATCH(D9,'July 14'!$H$2:$H$300,0)),(ISNUMBER(MATCH(E9,'July 14'!$G$2:$G$300,0))))),"Found","Not Found")</f>
        <v>Found</v>
      </c>
      <c r="J9" s="33" t="str">
        <f>IF(OR(OR(ISNUMBER(MATCH(C9,'July 15'!$E$2:$E$300,0)),ISNUMBER(MATCH(C9,'July 15'!$F$2:$F$300,0))),AND(ISNUMBER(MATCH(D9,'July 15'!$H$2:$H$300,0)),(ISNUMBER(MATCH(E9,'July 15'!$G$2:$G$300,0))))),"Found","Not Found")</f>
        <v>Found</v>
      </c>
      <c r="K9" s="34" t="str">
        <f>IF(OR(OR(ISNUMBER(MATCH(C9,'July 16'!$E$2:$E$300,0)),ISNUMBER(MATCH(C9,'July 16'!$F$2:$F$300,0))),AND(ISNUMBER(MATCH(D9,'July 16'!$H$2:$H$300,0)),(ISNUMBER(MATCH(E9,'July 16'!$G$2:$G$300,0))))),"Found","Not Found")</f>
        <v>Found</v>
      </c>
      <c r="L9" s="33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30">
        <f t="shared" si="0"/>
        <v>6</v>
      </c>
      <c r="N9" s="35" t="str">
        <f t="shared" si="1"/>
        <v>No</v>
      </c>
      <c r="T9" s="28" t="s">
        <v>1425</v>
      </c>
    </row>
    <row r="10" spans="2:20" hidden="1">
      <c r="B10" s="30" t="s">
        <v>971</v>
      </c>
      <c r="C10" s="26" t="s">
        <v>123</v>
      </c>
      <c r="D10" s="30" t="s">
        <v>972</v>
      </c>
      <c r="E10" s="30" t="s">
        <v>973</v>
      </c>
      <c r="F10" s="32" t="str">
        <f>IF(OR(OR(ISNUMBER(MATCH(C10,'July 11'!$E$2:$E$300,0)),ISNUMBER(MATCH(C10,'July 11'!$F$2:$F$300,0))),AND(ISNUMBER(MATCH(D10,'July 11'!$H$2:$H$300,0)),(ISNUMBER(MATCH(E10,'July 11'!$G$2:$G$300,0))))),"Found","Not Found")</f>
        <v>Not Found</v>
      </c>
      <c r="G10" s="33" t="str">
        <f>IF(OR(OR(ISNUMBER(MATCH(C10,'July 12'!$E$2:$E$300,0)),ISNUMBER(MATCH(C10,'July 12'!$F$2:$F$300,0))),AND(ISNUMBER(MATCH(D10,'July 12'!$H$2:$H$300,0)),(ISNUMBER(MATCH(E10,'July 12'!$G$2:$G$300,0))))),"Found","Not Found")</f>
        <v>Not Found</v>
      </c>
      <c r="H10" s="34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33" t="str">
        <f>IF(OR(OR(ISNUMBER(MATCH(C10,'July 14'!$E$2:$E$300,0)),ISNUMBER(MATCH(C10,'July 14'!$F$2:$F$300,0))),AND(ISNUMBER(MATCH(D10,'July 14'!$H$2:$H$300,0)),(ISNUMBER(MATCH(E10,'July 14'!$G$2:$G$300,0))))),"Found","Not Found")</f>
        <v>Found</v>
      </c>
      <c r="J10" s="33" t="str">
        <f>IF(OR(OR(ISNUMBER(MATCH(C10,'July 15'!$E$2:$E$300,0)),ISNUMBER(MATCH(C10,'July 15'!$F$2:$F$300,0))),AND(ISNUMBER(MATCH(D10,'July 15'!$H$2:$H$300,0)),(ISNUMBER(MATCH(E10,'July 15'!$G$2:$G$300,0))))),"Found","Not Found")</f>
        <v>Found</v>
      </c>
      <c r="K10" s="34" t="str">
        <f>IF(OR(OR(ISNUMBER(MATCH(C10,'July 16'!$E$2:$E$300,0)),ISNUMBER(MATCH(C10,'July 16'!$F$2:$F$300,0))),AND(ISNUMBER(MATCH(D10,'July 16'!$H$2:$H$300,0)),(ISNUMBER(MATCH(E10,'July 16'!$G$2:$G$300,0))))),"Found","Not Found")</f>
        <v>Found</v>
      </c>
      <c r="L10" s="33" t="str">
        <f>IF(OR(OR(ISNUMBER(MATCH(C10,'July 17'!$E$2:$E$300,0)),ISNUMBER(MATCH(C10,'July 17'!$F$2:$F$300,0))),AND(ISNUMBER(MATCH(D10,'July 17'!$H$2:$H$300,0)),(ISNUMBER(MATCH(E10,'July 17'!$G$2:$G$300,0))))),"Found","Not Found")</f>
        <v>Not Found</v>
      </c>
      <c r="M10" s="30">
        <f t="shared" si="0"/>
        <v>4</v>
      </c>
      <c r="N10" s="35" t="str">
        <f t="shared" si="1"/>
        <v>No</v>
      </c>
      <c r="T10" s="28" t="s">
        <v>1426</v>
      </c>
    </row>
    <row r="11" spans="2:20" hidden="1">
      <c r="B11" s="30" t="s">
        <v>857</v>
      </c>
      <c r="C11" s="26">
        <v>794</v>
      </c>
      <c r="D11" s="30" t="s">
        <v>859</v>
      </c>
      <c r="E11" s="30" t="s">
        <v>1427</v>
      </c>
      <c r="F11" s="32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33" t="str">
        <f>IF(OR(OR(ISNUMBER(MATCH(C11,'July 12'!$E$2:$E$300,0)),ISNUMBER(MATCH(C11,'July 12'!$F$2:$F$300,0))),AND(ISNUMBER(MATCH(D11,'July 12'!$H$2:$H$300,0)),(ISNUMBER(MATCH(E11,'July 12'!$G$2:$G$300,0))))),"Found","Not Found")</f>
        <v>Found</v>
      </c>
      <c r="H11" s="34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33" t="str">
        <f>IF(OR(OR(ISNUMBER(MATCH(C11,'July 14'!$E$2:$E$300,0)),ISNUMBER(MATCH(C11,'July 14'!$F$2:$F$300,0))),AND(ISNUMBER(MATCH(D11,'July 14'!$H$2:$H$300,0)),(ISNUMBER(MATCH(E11,'July 14'!$G$2:$G$300,0))))),"Found","Not Found")</f>
        <v>Found</v>
      </c>
      <c r="J11" s="33" t="str">
        <f>IF(OR(OR(ISNUMBER(MATCH(C11,'July 15'!$E$2:$E$300,0)),ISNUMBER(MATCH(C11,'July 15'!$F$2:$F$300,0))),AND(ISNUMBER(MATCH(D11,'July 15'!$H$2:$H$300,0)),(ISNUMBER(MATCH(E11,'July 15'!$G$2:$G$300,0))))),"Found","Not Found")</f>
        <v>Found</v>
      </c>
      <c r="K11" s="34" t="str">
        <f>IF(OR(OR(ISNUMBER(MATCH(C11,'July 16'!$E$2:$E$300,0)),ISNUMBER(MATCH(C11,'July 16'!$F$2:$F$300,0))),AND(ISNUMBER(MATCH(D11,'July 16'!$H$2:$H$300,0)),(ISNUMBER(MATCH(E11,'July 16'!$G$2:$G$300,0))))),"Found","Not Found")</f>
        <v>Not Found</v>
      </c>
      <c r="L11" s="33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1428</v>
      </c>
    </row>
    <row r="12" spans="2:20">
      <c r="B12" s="30" t="s">
        <v>1429</v>
      </c>
      <c r="C12" s="26" t="s">
        <v>1430</v>
      </c>
      <c r="D12" s="30" t="s">
        <v>1431</v>
      </c>
      <c r="E12" s="30" t="s">
        <v>1432</v>
      </c>
      <c r="F12" s="32" t="str">
        <f>IF(OR(OR(ISNUMBER(MATCH(C12,'July 11'!$E$2:$E$300,0)),ISNUMBER(MATCH(C12,'July 11'!$F$2:$F$300,0))),AND(ISNUMBER(MATCH(D12,'July 11'!$H$2:$H$300,0)),(ISNUMBER(MATCH(E12,'July 11'!$G$2:$G$300,0))))),"Found","Not Found")</f>
        <v>Not Found</v>
      </c>
      <c r="G12" s="33" t="str">
        <f>IF(OR(OR(ISNUMBER(MATCH(C12,'July 12'!$E$2:$E$300,0)),ISNUMBER(MATCH(C12,'July 12'!$F$2:$F$300,0))),AND(ISNUMBER(MATCH(D12,'July 12'!$H$2:$H$300,0)),(ISNUMBER(MATCH(E12,'July 12'!$G$2:$G$300,0))))),"Found","Not Found")</f>
        <v>Not Found</v>
      </c>
      <c r="H12" s="34" t="str">
        <f>IF(OR(OR(ISNUMBER(MATCH(C12,'July 13'!$E$2:$E$300,0)),ISNUMBER(MATCH(C12,'July 13'!$F$2:$F$300,0))),AND(ISNUMBER(MATCH(D12,'July 13'!$H$2:$H$300,0)),(ISNUMBER(MATCH(E12,'July 13'!$G$2:$G$300,0))))),"Found","Not Found")</f>
        <v>Not Found</v>
      </c>
      <c r="I12" s="33" t="str">
        <f>IF(OR(OR(ISNUMBER(MATCH(C12,'July 14'!$E$2:$E$300,0)),ISNUMBER(MATCH(C12,'July 14'!$F$2:$F$300,0))),AND(ISNUMBER(MATCH(D12,'July 14'!$H$2:$H$300,0)),(ISNUMBER(MATCH(E12,'July 14'!$G$2:$G$300,0))))),"Found","Not Found")</f>
        <v>Not Found</v>
      </c>
      <c r="J12" s="33" t="str">
        <f>IF(OR(OR(ISNUMBER(MATCH(C12,'July 15'!$E$2:$E$300,0)),ISNUMBER(MATCH(C12,'July 15'!$F$2:$F$300,0))),AND(ISNUMBER(MATCH(D12,'July 15'!$H$2:$H$300,0)),(ISNUMBER(MATCH(E12,'July 15'!$G$2:$G$300,0))))),"Found","Not Found")</f>
        <v>Not Found</v>
      </c>
      <c r="K12" s="34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33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1433</v>
      </c>
    </row>
    <row r="13" spans="2:20" hidden="1">
      <c r="B13" s="30" t="s">
        <v>760</v>
      </c>
      <c r="C13" s="26" t="s">
        <v>761</v>
      </c>
      <c r="D13" s="30" t="s">
        <v>115</v>
      </c>
      <c r="E13" s="30" t="s">
        <v>114</v>
      </c>
      <c r="F13" s="32" t="str">
        <f>IF(OR(OR(ISNUMBER(MATCH(C13,'July 11'!$E$2:$E$300,0)),ISNUMBER(MATCH(C13,'July 11'!$F$2:$F$300,0))),AND(ISNUMBER(MATCH(D13,'July 11'!$H$2:$H$300,0)),(ISNUMBER(MATCH(E13,'July 11'!$G$2:$G$300,0))))),"Found","Not Found")</f>
        <v>Not Found</v>
      </c>
      <c r="G13" s="33" t="str">
        <f>IF(OR(OR(ISNUMBER(MATCH(C13,'July 12'!$E$2:$E$300,0)),ISNUMBER(MATCH(C13,'July 12'!$F$2:$F$300,0))),AND(ISNUMBER(MATCH(D13,'July 12'!$H$2:$H$300,0)),(ISNUMBER(MATCH(E13,'July 12'!$G$2:$G$300,0))))),"Found","Not Found")</f>
        <v>Not Found</v>
      </c>
      <c r="H13" s="34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33" t="str">
        <f>IF(OR(OR(ISNUMBER(MATCH(C13,'July 14'!$E$2:$E$300,0)),ISNUMBER(MATCH(C13,'July 14'!$F$2:$F$300,0))),AND(ISNUMBER(MATCH(D13,'July 14'!$H$2:$H$300,0)),(ISNUMBER(MATCH(E13,'July 14'!$G$2:$G$300,0))))),"Found","Not Found")</f>
        <v>Found</v>
      </c>
      <c r="J13" s="33" t="str">
        <f>IF(OR(OR(ISNUMBER(MATCH(C13,'July 15'!$E$2:$E$300,0)),ISNUMBER(MATCH(C13,'July 15'!$F$2:$F$300,0))),AND(ISNUMBER(MATCH(D13,'July 15'!$H$2:$H$300,0)),(ISNUMBER(MATCH(E13,'July 15'!$G$2:$G$300,0))))),"Found","Not Found")</f>
        <v>Found</v>
      </c>
      <c r="K13" s="34" t="str">
        <f>IF(OR(OR(ISNUMBER(MATCH(C13,'July 16'!$E$2:$E$300,0)),ISNUMBER(MATCH(C13,'July 16'!$F$2:$F$300,0))),AND(ISNUMBER(MATCH(D13,'July 16'!$H$2:$H$300,0)),(ISNUMBER(MATCH(E13,'July 16'!$G$2:$G$300,0))))),"Found","Not Found")</f>
        <v>Not Found</v>
      </c>
      <c r="L13" s="33" t="str">
        <f>IF(OR(OR(ISNUMBER(MATCH(C13,'July 17'!$E$2:$E$300,0)),ISNUMBER(MATCH(C13,'July 17'!$F$2:$F$300,0))),AND(ISNUMBER(MATCH(D13,'July 17'!$H$2:$H$300,0)),(ISNUMBER(MATCH(E13,'July 17'!$G$2:$G$300,0))))),"Found","Not Found")</f>
        <v>Found</v>
      </c>
      <c r="M13" s="30">
        <f t="shared" si="0"/>
        <v>4</v>
      </c>
      <c r="N13" s="35" t="str">
        <f t="shared" si="1"/>
        <v>No</v>
      </c>
      <c r="T13" s="28" t="s">
        <v>1434</v>
      </c>
    </row>
    <row r="14" spans="2:20" hidden="1">
      <c r="B14" s="30" t="s">
        <v>787</v>
      </c>
      <c r="C14" s="26">
        <v>619</v>
      </c>
      <c r="D14" s="30" t="s">
        <v>785</v>
      </c>
      <c r="E14" s="30" t="s">
        <v>786</v>
      </c>
      <c r="F14" s="32" t="str">
        <f>IF(OR(OR(ISNUMBER(MATCH(C14,'July 11'!$E$2:$E$300,0)),ISNUMBER(MATCH(C14,'July 11'!$F$2:$F$300,0))),AND(ISNUMBER(MATCH(D14,'July 11'!$H$2:$H$300,0)),(ISNUMBER(MATCH(E14,'July 11'!$G$2:$G$300,0))))),"Found","Not Found")</f>
        <v>Not Found</v>
      </c>
      <c r="G14" s="33" t="str">
        <f>IF(OR(OR(ISNUMBER(MATCH(C14,'July 12'!$E$2:$E$300,0)),ISNUMBER(MATCH(C14,'July 12'!$F$2:$F$300,0))),AND(ISNUMBER(MATCH(D14,'July 12'!$H$2:$H$300,0)),(ISNUMBER(MATCH(E14,'July 12'!$G$2:$G$300,0))))),"Found","Not Found")</f>
        <v>Found</v>
      </c>
      <c r="H14" s="34" t="str">
        <f>IF(OR(OR(ISNUMBER(MATCH(C14,'July 13'!$E$2:$E$300,0)),ISNUMBER(MATCH(C14,'July 13'!$F$2:$F$300,0))),AND(ISNUMBER(MATCH(D14,'July 13'!$H$2:$H$300,0)),(ISNUMBER(MATCH(E14,'July 13'!$G$2:$G$300,0))))),"Found","Not Found")</f>
        <v>Found</v>
      </c>
      <c r="I14" s="33" t="str">
        <f>IF(OR(OR(ISNUMBER(MATCH(C14,'July 14'!$E$2:$E$300,0)),ISNUMBER(MATCH(C14,'July 14'!$F$2:$F$300,0))),AND(ISNUMBER(MATCH(D14,'July 14'!$H$2:$H$300,0)),(ISNUMBER(MATCH(E14,'July 14'!$G$2:$G$300,0))))),"Found","Not Found")</f>
        <v>Not Found</v>
      </c>
      <c r="J14" s="33" t="str">
        <f>IF(OR(OR(ISNUMBER(MATCH(C14,'July 15'!$E$2:$E$300,0)),ISNUMBER(MATCH(C14,'July 15'!$F$2:$F$300,0))),AND(ISNUMBER(MATCH(D14,'July 15'!$H$2:$H$300,0)),(ISNUMBER(MATCH(E14,'July 15'!$G$2:$G$300,0))))),"Found","Not Found")</f>
        <v>Not Found</v>
      </c>
      <c r="K14" s="34" t="str">
        <f>IF(OR(OR(ISNUMBER(MATCH(C14,'July 16'!$E$2:$E$300,0)),ISNUMBER(MATCH(C14,'July 16'!$F$2:$F$300,0))),AND(ISNUMBER(MATCH(D14,'July 16'!$H$2:$H$300,0)),(ISNUMBER(MATCH(E14,'July 16'!$G$2:$G$300,0))))),"Found","Not Found")</f>
        <v>Found</v>
      </c>
      <c r="L14" s="33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30">
        <f t="shared" si="0"/>
        <v>3</v>
      </c>
      <c r="N14" s="35" t="str">
        <f t="shared" si="1"/>
        <v>No</v>
      </c>
      <c r="T14" s="28" t="s">
        <v>1435</v>
      </c>
    </row>
    <row r="15" spans="2:20" hidden="1">
      <c r="B15" s="30" t="s">
        <v>1038</v>
      </c>
      <c r="C15" s="26">
        <v>566</v>
      </c>
      <c r="D15" s="30" t="s">
        <v>1036</v>
      </c>
      <c r="E15" s="30" t="s">
        <v>1037</v>
      </c>
      <c r="F15" s="32" t="str">
        <f>IF(OR(OR(ISNUMBER(MATCH(C15,'July 11'!$E$2:$E$300,0)),ISNUMBER(MATCH(C15,'July 11'!$F$2:$F$300,0))),AND(ISNUMBER(MATCH(D15,'July 11'!$H$2:$H$300,0)),(ISNUMBER(MATCH(E15,'July 11'!$G$2:$G$300,0))))),"Found","Not Found")</f>
        <v>Found</v>
      </c>
      <c r="G15" s="33" t="str">
        <f>IF(OR(OR(ISNUMBER(MATCH(C15,'July 12'!$E$2:$E$300,0)),ISNUMBER(MATCH(C15,'July 12'!$F$2:$F$300,0))),AND(ISNUMBER(MATCH(D15,'July 12'!$H$2:$H$300,0)),(ISNUMBER(MATCH(E15,'July 12'!$G$2:$G$300,0))))),"Found","Not Found")</f>
        <v>Found</v>
      </c>
      <c r="H15" s="34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33" t="str">
        <f>IF(OR(OR(ISNUMBER(MATCH(C15,'July 14'!$E$2:$E$300,0)),ISNUMBER(MATCH(C15,'July 14'!$F$2:$F$300,0))),AND(ISNUMBER(MATCH(D15,'July 14'!$H$2:$H$300,0)),(ISNUMBER(MATCH(E15,'July 14'!$G$2:$G$300,0))))),"Found","Not Found")</f>
        <v>Found</v>
      </c>
      <c r="J15" s="33" t="str">
        <f>IF(OR(OR(ISNUMBER(MATCH(C15,'July 15'!$E$2:$E$300,0)),ISNUMBER(MATCH(C15,'July 15'!$F$2:$F$300,0))),AND(ISNUMBER(MATCH(D15,'July 15'!$H$2:$H$300,0)),(ISNUMBER(MATCH(E15,'July 15'!$G$2:$G$300,0))))),"Found","Not Found")</f>
        <v>Not Found</v>
      </c>
      <c r="K15" s="34" t="str">
        <f>IF(OR(OR(ISNUMBER(MATCH(C15,'July 16'!$E$2:$E$300,0)),ISNUMBER(MATCH(C15,'July 16'!$F$2:$F$300,0))),AND(ISNUMBER(MATCH(D15,'July 16'!$H$2:$H$300,0)),(ISNUMBER(MATCH(E15,'July 16'!$G$2:$G$300,0))))),"Found","Not Found")</f>
        <v>Found</v>
      </c>
      <c r="L15" s="33" t="str">
        <f>IF(OR(OR(ISNUMBER(MATCH(C15,'July 17'!$E$2:$E$300,0)),ISNUMBER(MATCH(C15,'July 17'!$F$2:$F$300,0))),AND(ISNUMBER(MATCH(D15,'July 17'!$H$2:$H$300,0)),(ISNUMBER(MATCH(E15,'July 17'!$G$2:$G$300,0))))),"Found","Not Found")</f>
        <v>Found</v>
      </c>
      <c r="M15" s="30">
        <f t="shared" si="0"/>
        <v>6</v>
      </c>
      <c r="N15" s="35" t="str">
        <f t="shared" si="1"/>
        <v>No</v>
      </c>
      <c r="T15" s="28" t="s">
        <v>1436</v>
      </c>
    </row>
    <row r="16" spans="2:20">
      <c r="B16" s="30" t="s">
        <v>1437</v>
      </c>
      <c r="C16" s="26" t="s">
        <v>1334</v>
      </c>
      <c r="D16" s="30" t="s">
        <v>1335</v>
      </c>
      <c r="E16" s="30" t="s">
        <v>1336</v>
      </c>
      <c r="F16" s="32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33" t="str">
        <f>IF(OR(OR(ISNUMBER(MATCH(C16,'July 12'!$E$2:$E$300,0)),ISNUMBER(MATCH(C16,'July 12'!$F$2:$F$300,0))),AND(ISNUMBER(MATCH(D16,'July 12'!$H$2:$H$300,0)),(ISNUMBER(MATCH(E16,'July 12'!$G$2:$G$300,0))))),"Found","Not Found")</f>
        <v>Not Found</v>
      </c>
      <c r="H16" s="34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33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33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34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33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1438</v>
      </c>
    </row>
    <row r="17" spans="2:20">
      <c r="B17" s="30" t="s">
        <v>1439</v>
      </c>
      <c r="C17" s="26">
        <v>763</v>
      </c>
      <c r="D17" s="30" t="s">
        <v>293</v>
      </c>
      <c r="E17" s="30" t="s">
        <v>294</v>
      </c>
      <c r="F17" s="32" t="str">
        <f>IF(OR(OR(ISNUMBER(MATCH(C17,'July 11'!$E$2:$E$300,0)),ISNUMBER(MATCH(C17,'July 11'!$F$2:$F$300,0))),AND(ISNUMBER(MATCH(D17,'July 11'!$H$2:$H$300,0)),(ISNUMBER(MATCH(E17,'July 11'!$G$2:$G$300,0))))),"Found","Not Found")</f>
        <v>Not Found</v>
      </c>
      <c r="G17" s="33" t="str">
        <f>IF(OR(OR(ISNUMBER(MATCH(C17,'July 12'!$E$2:$E$300,0)),ISNUMBER(MATCH(C17,'July 12'!$F$2:$F$300,0))),AND(ISNUMBER(MATCH(D17,'July 12'!$H$2:$H$300,0)),(ISNUMBER(MATCH(E17,'July 12'!$G$2:$G$300,0))))),"Found","Not Found")</f>
        <v>Not Found</v>
      </c>
      <c r="H17" s="34" t="str">
        <f>IF(OR(OR(ISNUMBER(MATCH(C17,'July 13'!$E$2:$E$300,0)),ISNUMBER(MATCH(C17,'July 13'!$F$2:$F$300,0))),AND(ISNUMBER(MATCH(D17,'July 13'!$H$2:$H$300,0)),(ISNUMBER(MATCH(E17,'July 13'!$G$2:$G$300,0))))),"Found","Not Found")</f>
        <v>Not Found</v>
      </c>
      <c r="I17" s="33" t="str">
        <f>IF(OR(OR(ISNUMBER(MATCH(C17,'July 14'!$E$2:$E$300,0)),ISNUMBER(MATCH(C17,'July 14'!$F$2:$F$300,0))),AND(ISNUMBER(MATCH(D17,'July 14'!$H$2:$H$300,0)),(ISNUMBER(MATCH(E17,'July 14'!$G$2:$G$300,0))))),"Found","Not Found")</f>
        <v>Not Found</v>
      </c>
      <c r="J17" s="33" t="str">
        <f>IF(OR(OR(ISNUMBER(MATCH(C17,'July 15'!$E$2:$E$300,0)),ISNUMBER(MATCH(C17,'July 15'!$F$2:$F$300,0))),AND(ISNUMBER(MATCH(D17,'July 15'!$H$2:$H$300,0)),(ISNUMBER(MATCH(E17,'July 15'!$G$2:$G$300,0))))),"Found","Not Found")</f>
        <v>Not Found</v>
      </c>
      <c r="K17" s="34" t="str">
        <f>IF(OR(OR(ISNUMBER(MATCH(C17,'July 16'!$E$2:$E$300,0)),ISNUMBER(MATCH(C17,'July 16'!$F$2:$F$300,0))),AND(ISNUMBER(MATCH(D17,'July 16'!$H$2:$H$300,0)),(ISNUMBER(MATCH(E17,'July 16'!$G$2:$G$300,0))))),"Found","Not Found")</f>
        <v>Not Found</v>
      </c>
      <c r="L17" s="33" t="str">
        <f>IF(OR(OR(ISNUMBER(MATCH(C17,'July 17'!$E$2:$E$300,0)),ISNUMBER(MATCH(C17,'July 17'!$F$2:$F$300,0))),AND(ISNUMBER(MATCH(D17,'July 17'!$H$2:$H$300,0)),(ISNUMBER(MATCH(E17,'July 17'!$G$2:$G$300,0))))),"Found","Not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1440</v>
      </c>
    </row>
    <row r="18" spans="2:20">
      <c r="B18" s="30" t="s">
        <v>830</v>
      </c>
      <c r="C18" s="26">
        <v>597</v>
      </c>
      <c r="D18" s="30" t="s">
        <v>80</v>
      </c>
      <c r="E18" s="30" t="s">
        <v>831</v>
      </c>
      <c r="F18" s="32" t="str">
        <f>IF(OR(OR(ISNUMBER(MATCH(C18,'July 11'!$E$2:$E$300,0)),ISNUMBER(MATCH(C18,'July 11'!$F$2:$F$300,0))),AND(ISNUMBER(MATCH(D18,'July 11'!$H$2:$H$300,0)),(ISNUMBER(MATCH(E18,'July 11'!$G$2:$G$300,0))))),"Found","Not Found")</f>
        <v>Not Found</v>
      </c>
      <c r="G18" s="33" t="str">
        <f>IF(OR(OR(ISNUMBER(MATCH(C18,'July 12'!$E$2:$E$300,0)),ISNUMBER(MATCH(C18,'July 12'!$F$2:$F$300,0))),AND(ISNUMBER(MATCH(D18,'July 12'!$H$2:$H$300,0)),(ISNUMBER(MATCH(E18,'July 12'!$G$2:$G$300,0))))),"Found","Not Found")</f>
        <v>Not Found</v>
      </c>
      <c r="H18" s="34" t="str">
        <f>IF(OR(OR(ISNUMBER(MATCH(C18,'July 13'!$E$2:$E$300,0)),ISNUMBER(MATCH(C18,'July 13'!$F$2:$F$300,0))),AND(ISNUMBER(MATCH(D18,'July 13'!$H$2:$H$300,0)),(ISNUMBER(MATCH(E18,'July 13'!$G$2:$G$300,0))))),"Found","Not Found")</f>
        <v>Not Found</v>
      </c>
      <c r="I18" s="33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33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34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33" t="str">
        <f>IF(OR(OR(ISNUMBER(MATCH(C18,'July 17'!$E$2:$E$300,0)),ISNUMBER(MATCH(C18,'July 17'!$F$2:$F$300,0))),AND(ISNUMBER(MATCH(D18,'July 17'!$H$2:$H$300,0)),(ISNUMBER(MATCH(E18,'July 17'!$G$2:$G$300,0))))),"Found","Not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1441</v>
      </c>
    </row>
    <row r="19" spans="2:20" hidden="1">
      <c r="B19" s="30" t="s">
        <v>1442</v>
      </c>
      <c r="C19" s="26"/>
      <c r="D19" s="30" t="s">
        <v>50</v>
      </c>
      <c r="E19" s="30" t="s">
        <v>49</v>
      </c>
      <c r="F19" s="32" t="str">
        <f>IF(OR(OR(ISNUMBER(MATCH(C19,'July 11'!$E$2:$E$300,0)),ISNUMBER(MATCH(C19,'July 11'!$F$2:$F$300,0))),AND(ISNUMBER(MATCH(D19,'July 11'!$H$2:$H$300,0)),(ISNUMBER(MATCH(E19,'July 11'!$G$2:$G$300,0))))),"Found","Not Found")</f>
        <v>Found</v>
      </c>
      <c r="G19" s="33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34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33" t="str">
        <f>IF(OR(OR(ISNUMBER(MATCH(C19,'July 14'!$E$2:$E$300,0)),ISNUMBER(MATCH(C19,'July 14'!$F$2:$F$300,0))),AND(ISNUMBER(MATCH(D19,'July 14'!$H$2:$H$300,0)),(ISNUMBER(MATCH(E19,'July 14'!$G$2:$G$300,0))))),"Found","Not Found")</f>
        <v>Found</v>
      </c>
      <c r="J19" s="33" t="str">
        <f>IF(OR(OR(ISNUMBER(MATCH(C19,'July 15'!$E$2:$E$300,0)),ISNUMBER(MATCH(C19,'July 15'!$F$2:$F$300,0))),AND(ISNUMBER(MATCH(D19,'July 15'!$H$2:$H$300,0)),(ISNUMBER(MATCH(E19,'July 15'!$G$2:$G$300,0))))),"Found","Not Found")</f>
        <v>Found</v>
      </c>
      <c r="K19" s="34" t="str">
        <f>IF(OR(OR(ISNUMBER(MATCH(C19,'July 16'!$E$2:$E$300,0)),ISNUMBER(MATCH(C19,'July 16'!$F$2:$F$300,0))),AND(ISNUMBER(MATCH(D19,'July 16'!$H$2:$H$300,0)),(ISNUMBER(MATCH(E19,'July 16'!$G$2:$G$300,0))))),"Found","Not Found")</f>
        <v>Found</v>
      </c>
      <c r="L19" s="33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8" t="s">
        <v>1443</v>
      </c>
    </row>
    <row r="20" spans="2:20">
      <c r="B20" s="30" t="s">
        <v>1444</v>
      </c>
      <c r="C20" s="26"/>
      <c r="D20" s="30" t="s">
        <v>1445</v>
      </c>
      <c r="E20" s="30" t="s">
        <v>1446</v>
      </c>
      <c r="F20" s="32" t="str">
        <f>IF(OR(OR(ISNUMBER(MATCH(C20,'July 11'!$E$2:$E$300,0)),ISNUMBER(MATCH(C20,'July 11'!$F$2:$F$300,0))),AND(ISNUMBER(MATCH(D20,'July 11'!$H$2:$H$300,0)),(ISNUMBER(MATCH(E20,'July 11'!$G$2:$G$300,0))))),"Found","Not Found")</f>
        <v>Not Found</v>
      </c>
      <c r="G20" s="33" t="str">
        <f>IF(OR(OR(ISNUMBER(MATCH(C20,'July 12'!$E$2:$E$300,0)),ISNUMBER(MATCH(C20,'July 12'!$F$2:$F$300,0))),AND(ISNUMBER(MATCH(D20,'July 12'!$H$2:$H$300,0)),(ISNUMBER(MATCH(E20,'July 12'!$G$2:$G$300,0))))),"Found","Not Found")</f>
        <v>Not Found</v>
      </c>
      <c r="H20" s="34" t="str">
        <f>IF(OR(OR(ISNUMBER(MATCH(C20,'July 13'!$E$2:$E$300,0)),ISNUMBER(MATCH(C20,'July 13'!$F$2:$F$300,0))),AND(ISNUMBER(MATCH(D20,'July 13'!$H$2:$H$300,0)),(ISNUMBER(MATCH(E20,'July 13'!$G$2:$G$300,0))))),"Found","Not Found")</f>
        <v>Not Found</v>
      </c>
      <c r="I20" s="33" t="str">
        <f>IF(OR(OR(ISNUMBER(MATCH(C20,'July 14'!$E$2:$E$300,0)),ISNUMBER(MATCH(C20,'July 14'!$F$2:$F$300,0))),AND(ISNUMBER(MATCH(D20,'July 14'!$H$2:$H$300,0)),(ISNUMBER(MATCH(E20,'July 14'!$G$2:$G$300,0))))),"Found","Not Found")</f>
        <v>Not Found</v>
      </c>
      <c r="J20" s="33" t="str">
        <f>IF(OR(OR(ISNUMBER(MATCH(C20,'July 15'!$E$2:$E$300,0)),ISNUMBER(MATCH(C20,'July 15'!$F$2:$F$300,0))),AND(ISNUMBER(MATCH(D20,'July 15'!$H$2:$H$300,0)),(ISNUMBER(MATCH(E20,'July 15'!$G$2:$G$300,0))))),"Found","Not Found")</f>
        <v>Not Found</v>
      </c>
      <c r="K20" s="34" t="str">
        <f>IF(OR(OR(ISNUMBER(MATCH(C20,'July 16'!$E$2:$E$300,0)),ISNUMBER(MATCH(C20,'July 16'!$F$2:$F$300,0))),AND(ISNUMBER(MATCH(D20,'July 16'!$H$2:$H$300,0)),(ISNUMBER(MATCH(E20,'July 16'!$G$2:$G$300,0))))),"Found","Not Found")</f>
        <v>Not Found</v>
      </c>
      <c r="L20" s="33" t="str">
        <f>IF(OR(OR(ISNUMBER(MATCH(C20,'July 17'!$E$2:$E$300,0)),ISNUMBER(MATCH(C20,'July 17'!$F$2:$F$300,0))),AND(ISNUMBER(MATCH(D20,'July 17'!$H$2:$H$300,0)),(ISNUMBER(MATCH(E20,'July 17'!$G$2:$G$300,0))))),"Found","Not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1447</v>
      </c>
    </row>
    <row r="21" spans="2:20">
      <c r="B21" s="30" t="s">
        <v>1448</v>
      </c>
      <c r="C21" s="26"/>
      <c r="D21" s="30" t="s">
        <v>1449</v>
      </c>
      <c r="E21" s="30" t="s">
        <v>1450</v>
      </c>
      <c r="F21" s="32" t="str">
        <f>IF(OR(OR(ISNUMBER(MATCH(C21,'July 11'!$E$2:$E$300,0)),ISNUMBER(MATCH(C21,'July 11'!$F$2:$F$300,0))),AND(ISNUMBER(MATCH(D21,'July 11'!$H$2:$H$300,0)),(ISNUMBER(MATCH(E21,'July 11'!$G$2:$G$300,0))))),"Found","Not Found")</f>
        <v>Not Found</v>
      </c>
      <c r="G21" s="33" t="str">
        <f>IF(OR(OR(ISNUMBER(MATCH(C21,'July 12'!$E$2:$E$300,0)),ISNUMBER(MATCH(C21,'July 12'!$F$2:$F$300,0))),AND(ISNUMBER(MATCH(D21,'July 12'!$H$2:$H$300,0)),(ISNUMBER(MATCH(E21,'July 12'!$G$2:$G$300,0))))),"Found","Not Found")</f>
        <v>Not Found</v>
      </c>
      <c r="H21" s="34" t="str">
        <f>IF(OR(OR(ISNUMBER(MATCH(C21,'July 13'!$E$2:$E$300,0)),ISNUMBER(MATCH(C21,'July 13'!$F$2:$F$300,0))),AND(ISNUMBER(MATCH(D21,'July 13'!$H$2:$H$300,0)),(ISNUMBER(MATCH(E21,'July 13'!$G$2:$G$300,0))))),"Found","Not Found")</f>
        <v>Not Found</v>
      </c>
      <c r="I21" s="33" t="str">
        <f>IF(OR(OR(ISNUMBER(MATCH(C21,'July 14'!$E$2:$E$300,0)),ISNUMBER(MATCH(C21,'July 14'!$F$2:$F$300,0))),AND(ISNUMBER(MATCH(D21,'July 14'!$H$2:$H$300,0)),(ISNUMBER(MATCH(E21,'July 14'!$G$2:$G$300,0))))),"Found","Not Found")</f>
        <v>Not Found</v>
      </c>
      <c r="J21" s="33" t="str">
        <f>IF(OR(OR(ISNUMBER(MATCH(C21,'July 15'!$E$2:$E$300,0)),ISNUMBER(MATCH(C21,'July 15'!$F$2:$F$300,0))),AND(ISNUMBER(MATCH(D21,'July 15'!$H$2:$H$300,0)),(ISNUMBER(MATCH(E21,'July 15'!$G$2:$G$300,0))))),"Found","Not Found")</f>
        <v>Not Found</v>
      </c>
      <c r="K21" s="34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33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1451</v>
      </c>
    </row>
    <row r="22" spans="2:20" hidden="1">
      <c r="B22" s="30" t="s">
        <v>1452</v>
      </c>
      <c r="C22" s="26"/>
      <c r="D22" s="30" t="s">
        <v>32</v>
      </c>
      <c r="E22" s="30" t="s">
        <v>31</v>
      </c>
      <c r="F22" s="32" t="str">
        <f>IF(OR(OR(ISNUMBER(MATCH(C22,'July 11'!$E$2:$E$300,0)),ISNUMBER(MATCH(C22,'July 11'!$F$2:$F$300,0))),AND(ISNUMBER(MATCH(D22,'July 11'!$H$2:$H$300,0)),(ISNUMBER(MATCH(E22,'July 11'!$G$2:$G$300,0))))),"Found","Not Found")</f>
        <v>Found</v>
      </c>
      <c r="G22" s="33" t="str">
        <f>IF(OR(OR(ISNUMBER(MATCH(C22,'July 12'!$E$2:$E$300,0)),ISNUMBER(MATCH(C22,'July 12'!$F$2:$F$300,0))),AND(ISNUMBER(MATCH(D22,'July 12'!$H$2:$H$300,0)),(ISNUMBER(MATCH(E22,'July 12'!$G$2:$G$300,0))))),"Found","Not Found")</f>
        <v>Found</v>
      </c>
      <c r="H22" s="34" t="str">
        <f>IF(OR(OR(ISNUMBER(MATCH(C22,'July 13'!$E$2:$E$300,0)),ISNUMBER(MATCH(C22,'July 13'!$F$2:$F$300,0))),AND(ISNUMBER(MATCH(D22,'July 13'!$H$2:$H$300,0)),(ISNUMBER(MATCH(E22,'July 13'!$G$2:$G$300,0))))),"Found","Not Found")</f>
        <v>Found</v>
      </c>
      <c r="I22" s="33" t="str">
        <f>IF(OR(OR(ISNUMBER(MATCH(C22,'July 14'!$E$2:$E$300,0)),ISNUMBER(MATCH(C22,'July 14'!$F$2:$F$300,0))),AND(ISNUMBER(MATCH(D22,'July 14'!$H$2:$H$300,0)),(ISNUMBER(MATCH(E22,'July 14'!$G$2:$G$300,0))))),"Found","Not Found")</f>
        <v>Found</v>
      </c>
      <c r="J22" s="33" t="str">
        <f>IF(OR(OR(ISNUMBER(MATCH(C22,'July 15'!$E$2:$E$300,0)),ISNUMBER(MATCH(C22,'July 15'!$F$2:$F$300,0))),AND(ISNUMBER(MATCH(D22,'July 15'!$H$2:$H$300,0)),(ISNUMBER(MATCH(E22,'July 15'!$G$2:$G$300,0))))),"Found","Not Found")</f>
        <v>Found</v>
      </c>
      <c r="K22" s="34" t="str">
        <f>IF(OR(OR(ISNUMBER(MATCH(C22,'July 16'!$E$2:$E$300,0)),ISNUMBER(MATCH(C22,'July 16'!$F$2:$F$300,0))),AND(ISNUMBER(MATCH(D22,'July 16'!$H$2:$H$300,0)),(ISNUMBER(MATCH(E22,'July 16'!$G$2:$G$300,0))))),"Found","Not Found")</f>
        <v>Found</v>
      </c>
      <c r="L22" s="33" t="str">
        <f>IF(OR(OR(ISNUMBER(MATCH(C22,'July 17'!$E$2:$E$300,0)),ISNUMBER(MATCH(C22,'July 17'!$F$2:$F$300,0))),AND(ISNUMBER(MATCH(D22,'July 17'!$H$2:$H$300,0)),(ISNUMBER(MATCH(E22,'July 17'!$G$2:$G$300,0))))),"Found","Not Found")</f>
        <v>Found</v>
      </c>
      <c r="M22" s="30">
        <f t="shared" si="0"/>
        <v>7</v>
      </c>
      <c r="N22" s="35" t="str">
        <f t="shared" si="1"/>
        <v>No</v>
      </c>
      <c r="T22" s="28" t="s">
        <v>1453</v>
      </c>
    </row>
    <row r="23" spans="2:20" hidden="1">
      <c r="B23" s="30" t="s">
        <v>1454</v>
      </c>
      <c r="C23" s="26"/>
      <c r="D23" s="30" t="s">
        <v>1455</v>
      </c>
      <c r="E23" s="30" t="s">
        <v>1456</v>
      </c>
      <c r="F23" s="32" t="str">
        <f>IF(OR(OR(ISNUMBER(MATCH(C23,'July 11'!$E$2:$E$300,0)),ISNUMBER(MATCH(C23,'July 11'!$F$2:$F$300,0))),AND(ISNUMBER(MATCH(D23,'July 11'!$H$2:$H$300,0)),(ISNUMBER(MATCH(E23,'July 11'!$G$2:$G$300,0))))),"Found","Not Found")</f>
        <v>Found</v>
      </c>
      <c r="G23" s="33" t="str">
        <f>IF(OR(OR(ISNUMBER(MATCH(C23,'July 12'!$E$2:$E$300,0)),ISNUMBER(MATCH(C23,'July 12'!$F$2:$F$300,0))),AND(ISNUMBER(MATCH(D23,'July 12'!$H$2:$H$300,0)),(ISNUMBER(MATCH(E23,'July 12'!$G$2:$G$300,0))))),"Found","Not Found")</f>
        <v>Found</v>
      </c>
      <c r="H23" s="34" t="str">
        <f>IF(OR(OR(ISNUMBER(MATCH(C23,'July 13'!$E$2:$E$300,0)),ISNUMBER(MATCH(C23,'July 13'!$F$2:$F$300,0))),AND(ISNUMBER(MATCH(D23,'July 13'!$H$2:$H$300,0)),(ISNUMBER(MATCH(E23,'July 13'!$G$2:$G$300,0))))),"Found","Not Found")</f>
        <v>Not Found</v>
      </c>
      <c r="I23" s="33" t="str">
        <f>IF(OR(OR(ISNUMBER(MATCH(C23,'July 14'!$E$2:$E$300,0)),ISNUMBER(MATCH(C23,'July 14'!$F$2:$F$300,0))),AND(ISNUMBER(MATCH(D23,'July 14'!$H$2:$H$300,0)),(ISNUMBER(MATCH(E23,'July 14'!$G$2:$G$300,0))))),"Found","Not Found")</f>
        <v>Found</v>
      </c>
      <c r="J23" s="33" t="str">
        <f>IF(OR(OR(ISNUMBER(MATCH(C23,'July 15'!$E$2:$E$300,0)),ISNUMBER(MATCH(C23,'July 15'!$F$2:$F$300,0))),AND(ISNUMBER(MATCH(D23,'July 15'!$H$2:$H$300,0)),(ISNUMBER(MATCH(E23,'July 15'!$G$2:$G$300,0))))),"Found","Not Found")</f>
        <v>Found</v>
      </c>
      <c r="K23" s="34" t="str">
        <f>IF(OR(OR(ISNUMBER(MATCH(C23,'July 16'!$E$2:$E$300,0)),ISNUMBER(MATCH(C23,'July 16'!$F$2:$F$300,0))),AND(ISNUMBER(MATCH(D23,'July 16'!$H$2:$H$300,0)),(ISNUMBER(MATCH(E23,'July 16'!$G$2:$G$300,0))))),"Found","Not Found")</f>
        <v>Not Found</v>
      </c>
      <c r="L23" s="33" t="str">
        <f>IF(OR(OR(ISNUMBER(MATCH(C23,'July 17'!$E$2:$E$300,0)),ISNUMBER(MATCH(C23,'July 17'!$F$2:$F$300,0))),AND(ISNUMBER(MATCH(D23,'July 17'!$H$2:$H$300,0)),(ISNUMBER(MATCH(E23,'July 17'!$G$2:$G$300,0))))),"Found","Not Found")</f>
        <v>Not Found</v>
      </c>
      <c r="M23" s="30">
        <f t="shared" si="0"/>
        <v>4</v>
      </c>
      <c r="N23" s="35" t="str">
        <f t="shared" si="1"/>
        <v>No</v>
      </c>
      <c r="T23" s="28" t="s">
        <v>1457</v>
      </c>
    </row>
    <row r="24" spans="2:20" hidden="1">
      <c r="B24" s="30" t="s">
        <v>1458</v>
      </c>
      <c r="C24" s="26"/>
      <c r="D24" s="30" t="s">
        <v>76</v>
      </c>
      <c r="E24" s="30" t="s">
        <v>75</v>
      </c>
      <c r="F24" s="32" t="str">
        <f>IF(OR(OR(ISNUMBER(MATCH(C24,'July 11'!$E$2:$E$300,0)),ISNUMBER(MATCH(C24,'July 11'!$F$2:$F$300,0))),AND(ISNUMBER(MATCH(D24,'July 11'!$H$2:$H$300,0)),(ISNUMBER(MATCH(E24,'July 11'!$G$2:$G$300,0))))),"Found","Not Found")</f>
        <v>Not Found</v>
      </c>
      <c r="G24" s="33" t="str">
        <f>IF(OR(OR(ISNUMBER(MATCH(C24,'July 12'!$E$2:$E$300,0)),ISNUMBER(MATCH(C24,'July 12'!$F$2:$F$300,0))),AND(ISNUMBER(MATCH(D24,'July 12'!$H$2:$H$300,0)),(ISNUMBER(MATCH(E24,'July 12'!$G$2:$G$300,0))))),"Found","Not Found")</f>
        <v>Found</v>
      </c>
      <c r="H24" s="34" t="str">
        <f>IF(OR(OR(ISNUMBER(MATCH(C24,'July 13'!$E$2:$E$300,0)),ISNUMBER(MATCH(C24,'July 13'!$F$2:$F$300,0))),AND(ISNUMBER(MATCH(D24,'July 13'!$H$2:$H$300,0)),(ISNUMBER(MATCH(E24,'July 13'!$G$2:$G$300,0))))),"Found","Not Found")</f>
        <v>Found</v>
      </c>
      <c r="I24" s="33" t="str">
        <f>IF(OR(OR(ISNUMBER(MATCH(C24,'July 14'!$E$2:$E$300,0)),ISNUMBER(MATCH(C24,'July 14'!$F$2:$F$300,0))),AND(ISNUMBER(MATCH(D24,'July 14'!$H$2:$H$300,0)),(ISNUMBER(MATCH(E24,'July 14'!$G$2:$G$300,0))))),"Found","Not Found")</f>
        <v>Found</v>
      </c>
      <c r="J24" s="33" t="str">
        <f>IF(OR(OR(ISNUMBER(MATCH(C24,'July 15'!$E$2:$E$300,0)),ISNUMBER(MATCH(C24,'July 15'!$F$2:$F$300,0))),AND(ISNUMBER(MATCH(D24,'July 15'!$H$2:$H$300,0)),(ISNUMBER(MATCH(E24,'July 15'!$G$2:$G$300,0))))),"Found","Not Found")</f>
        <v>Found</v>
      </c>
      <c r="K24" s="34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33" t="str">
        <f>IF(OR(OR(ISNUMBER(MATCH(C24,'July 17'!$E$2:$E$300,0)),ISNUMBER(MATCH(C24,'July 17'!$F$2:$F$300,0))),AND(ISNUMBER(MATCH(D24,'July 17'!$H$2:$H$300,0)),(ISNUMBER(MATCH(E24,'July 17'!$G$2:$G$300,0))))),"Found","Not Found")</f>
        <v>Not Found</v>
      </c>
      <c r="M24" s="30">
        <f t="shared" si="0"/>
        <v>4</v>
      </c>
      <c r="N24" s="35" t="str">
        <f t="shared" si="1"/>
        <v>No</v>
      </c>
      <c r="T24" s="28" t="s">
        <v>1459</v>
      </c>
    </row>
    <row r="25" spans="2:20">
      <c r="B25" s="30" t="s">
        <v>1460</v>
      </c>
      <c r="C25" s="26"/>
      <c r="D25" s="30" t="s">
        <v>1461</v>
      </c>
      <c r="E25" s="30" t="s">
        <v>1462</v>
      </c>
      <c r="F25" s="32" t="str">
        <f>IF(OR(OR(ISNUMBER(MATCH(C25,'July 11'!$E$2:$E$300,0)),ISNUMBER(MATCH(C25,'July 11'!$F$2:$F$300,0))),AND(ISNUMBER(MATCH(D25,'July 11'!$H$2:$H$300,0)),(ISNUMBER(MATCH(E25,'July 11'!$G$2:$G$300,0))))),"Found","Not Found")</f>
        <v>Not Found</v>
      </c>
      <c r="G25" s="33" t="str">
        <f>IF(OR(OR(ISNUMBER(MATCH(C25,'July 12'!$E$2:$E$300,0)),ISNUMBER(MATCH(C25,'July 12'!$F$2:$F$300,0))),AND(ISNUMBER(MATCH(D25,'July 12'!$H$2:$H$300,0)),(ISNUMBER(MATCH(E25,'July 12'!$G$2:$G$300,0))))),"Found","Not Found")</f>
        <v>Not Found</v>
      </c>
      <c r="H25" s="34" t="str">
        <f>IF(OR(OR(ISNUMBER(MATCH(C25,'July 13'!$E$2:$E$300,0)),ISNUMBER(MATCH(C25,'July 13'!$F$2:$F$300,0))),AND(ISNUMBER(MATCH(D25,'July 13'!$H$2:$H$300,0)),(ISNUMBER(MATCH(E25,'July 13'!$G$2:$G$300,0))))),"Found","Not Found")</f>
        <v>Not Found</v>
      </c>
      <c r="I25" s="33" t="str">
        <f>IF(OR(OR(ISNUMBER(MATCH(C25,'July 14'!$E$2:$E$300,0)),ISNUMBER(MATCH(C25,'July 14'!$F$2:$F$300,0))),AND(ISNUMBER(MATCH(D25,'July 14'!$H$2:$H$300,0)),(ISNUMBER(MATCH(E25,'July 14'!$G$2:$G$300,0))))),"Found","Not Found")</f>
        <v>Not Found</v>
      </c>
      <c r="J25" s="33" t="str">
        <f>IF(OR(OR(ISNUMBER(MATCH(C25,'July 15'!$E$2:$E$300,0)),ISNUMBER(MATCH(C25,'July 15'!$F$2:$F$300,0))),AND(ISNUMBER(MATCH(D25,'July 15'!$H$2:$H$300,0)),(ISNUMBER(MATCH(E25,'July 15'!$G$2:$G$300,0))))),"Found","Not Found")</f>
        <v>Not Found</v>
      </c>
      <c r="K25" s="34" t="str">
        <f>IF(OR(OR(ISNUMBER(MATCH(C25,'July 16'!$E$2:$E$300,0)),ISNUMBER(MATCH(C25,'July 16'!$F$2:$F$300,0))),AND(ISNUMBER(MATCH(D25,'July 16'!$H$2:$H$300,0)),(ISNUMBER(MATCH(E25,'July 16'!$G$2:$G$300,0))))),"Found","Not Found")</f>
        <v>Not Found</v>
      </c>
      <c r="L25" s="33" t="str">
        <f>IF(OR(OR(ISNUMBER(MATCH(C25,'July 17'!$E$2:$E$300,0)),ISNUMBER(MATCH(C25,'July 17'!$F$2:$F$300,0))),AND(ISNUMBER(MATCH(D25,'July 17'!$H$2:$H$300,0)),(ISNUMBER(MATCH(E25,'July 17'!$G$2:$G$300,0))))),"Found","Not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1463</v>
      </c>
    </row>
    <row r="26" spans="2:20">
      <c r="B26" s="30" t="s">
        <v>1464</v>
      </c>
      <c r="C26" s="26"/>
      <c r="D26" s="30" t="s">
        <v>100</v>
      </c>
      <c r="E26" s="30" t="s">
        <v>99</v>
      </c>
      <c r="F26" s="32" t="str">
        <f>IF(OR(OR(ISNUMBER(MATCH(C26,'July 11'!$E$2:$E$300,0)),ISNUMBER(MATCH(C26,'July 11'!$F$2:$F$300,0))),AND(ISNUMBER(MATCH(D26,'July 11'!$H$2:$H$300,0)),(ISNUMBER(MATCH(E26,'July 11'!$G$2:$G$300,0))))),"Found","Not Found")</f>
        <v>Not Found</v>
      </c>
      <c r="G26" s="33" t="str">
        <f>IF(OR(OR(ISNUMBER(MATCH(C26,'July 12'!$E$2:$E$300,0)),ISNUMBER(MATCH(C26,'July 12'!$F$2:$F$300,0))),AND(ISNUMBER(MATCH(D26,'July 12'!$H$2:$H$300,0)),(ISNUMBER(MATCH(E26,'July 12'!$G$2:$G$300,0))))),"Found","Not Found")</f>
        <v>Not Found</v>
      </c>
      <c r="H26" s="34" t="str">
        <f>IF(OR(OR(ISNUMBER(MATCH(C26,'July 13'!$E$2:$E$300,0)),ISNUMBER(MATCH(C26,'July 13'!$F$2:$F$300,0))),AND(ISNUMBER(MATCH(D26,'July 13'!$H$2:$H$300,0)),(ISNUMBER(MATCH(E26,'July 13'!$G$2:$G$300,0))))),"Found","Not Found")</f>
        <v>Found</v>
      </c>
      <c r="I26" s="33" t="str">
        <f>IF(OR(OR(ISNUMBER(MATCH(C26,'July 14'!$E$2:$E$300,0)),ISNUMBER(MATCH(C26,'July 14'!$F$2:$F$300,0))),AND(ISNUMBER(MATCH(D26,'July 14'!$H$2:$H$300,0)),(ISNUMBER(MATCH(E26,'July 14'!$G$2:$G$300,0))))),"Found","Not Found")</f>
        <v>Found</v>
      </c>
      <c r="J26" s="33" t="str">
        <f>IF(OR(OR(ISNUMBER(MATCH(C26,'July 15'!$E$2:$E$300,0)),ISNUMBER(MATCH(C26,'July 15'!$F$2:$F$300,0))),AND(ISNUMBER(MATCH(D26,'July 15'!$H$2:$H$300,0)),(ISNUMBER(MATCH(E26,'July 15'!$G$2:$G$300,0))))),"Found","Not Found")</f>
        <v>Not Found</v>
      </c>
      <c r="K26" s="34" t="str">
        <f>IF(OR(OR(ISNUMBER(MATCH(C26,'July 16'!$E$2:$E$300,0)),ISNUMBER(MATCH(C26,'July 16'!$F$2:$F$300,0))),AND(ISNUMBER(MATCH(D26,'July 16'!$H$2:$H$300,0)),(ISNUMBER(MATCH(E26,'July 16'!$G$2:$G$300,0))))),"Found","Not Found")</f>
        <v>Not Found</v>
      </c>
      <c r="L26" s="33" t="str">
        <f>IF(OR(OR(ISNUMBER(MATCH(C26,'July 17'!$E$2:$E$300,0)),ISNUMBER(MATCH(C26,'July 17'!$F$2:$F$300,0))),AND(ISNUMBER(MATCH(D26,'July 17'!$H$2:$H$300,0)),(ISNUMBER(MATCH(E26,'July 17'!$G$2:$G$300,0))))),"Found","Not Found")</f>
        <v>Not Found</v>
      </c>
      <c r="M26" s="30">
        <f t="shared" si="0"/>
        <v>2</v>
      </c>
      <c r="N26" s="35" t="str">
        <f t="shared" si="1"/>
        <v>Yes</v>
      </c>
      <c r="T26" s="28" t="s">
        <v>1465</v>
      </c>
    </row>
    <row r="27" spans="2:20">
      <c r="B27" s="30" t="s">
        <v>1466</v>
      </c>
      <c r="C27" s="26"/>
      <c r="D27" s="30" t="s">
        <v>141</v>
      </c>
      <c r="E27" s="30" t="s">
        <v>140</v>
      </c>
      <c r="F27" s="32" t="str">
        <f>IF(OR(OR(ISNUMBER(MATCH(C27,'July 11'!$E$2:$E$300,0)),ISNUMBER(MATCH(C27,'July 11'!$F$2:$F$300,0))),AND(ISNUMBER(MATCH(D27,'July 11'!$H$2:$H$300,0)),(ISNUMBER(MATCH(E27,'July 11'!$G$2:$G$300,0))))),"Found","Not Found")</f>
        <v>Not Found</v>
      </c>
      <c r="G27" s="33" t="str">
        <f>IF(OR(OR(ISNUMBER(MATCH(C27,'July 12'!$E$2:$E$300,0)),ISNUMBER(MATCH(C27,'July 12'!$F$2:$F$300,0))),AND(ISNUMBER(MATCH(D27,'July 12'!$H$2:$H$300,0)),(ISNUMBER(MATCH(E27,'July 12'!$G$2:$G$300,0))))),"Found","Not Found")</f>
        <v>Not Found</v>
      </c>
      <c r="H27" s="34" t="str">
        <f>IF(OR(OR(ISNUMBER(MATCH(C27,'July 13'!$E$2:$E$300,0)),ISNUMBER(MATCH(C27,'July 13'!$F$2:$F$300,0))),AND(ISNUMBER(MATCH(D27,'July 13'!$H$2:$H$300,0)),(ISNUMBER(MATCH(E27,'July 13'!$G$2:$G$300,0))))),"Found","Not Found")</f>
        <v>Not Found</v>
      </c>
      <c r="I27" s="33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33" t="str">
        <f>IF(OR(OR(ISNUMBER(MATCH(C27,'July 15'!$E$2:$E$300,0)),ISNUMBER(MATCH(C27,'July 15'!$F$2:$F$300,0))),AND(ISNUMBER(MATCH(D27,'July 15'!$H$2:$H$300,0)),(ISNUMBER(MATCH(E27,'July 15'!$G$2:$G$300,0))))),"Found","Not Found")</f>
        <v>Found</v>
      </c>
      <c r="K27" s="34" t="str">
        <f>IF(OR(OR(ISNUMBER(MATCH(C27,'July 16'!$E$2:$E$300,0)),ISNUMBER(MATCH(C27,'July 16'!$F$2:$F$300,0))),AND(ISNUMBER(MATCH(D27,'July 16'!$H$2:$H$300,0)),(ISNUMBER(MATCH(E27,'July 16'!$G$2:$G$300,0))))),"Found","Not Found")</f>
        <v>Found</v>
      </c>
      <c r="L27" s="33" t="str">
        <f>IF(OR(OR(ISNUMBER(MATCH(C27,'July 17'!$E$2:$E$300,0)),ISNUMBER(MATCH(C27,'July 17'!$F$2:$F$300,0))),AND(ISNUMBER(MATCH(D27,'July 17'!$H$2:$H$300,0)),(ISNUMBER(MATCH(E27,'July 17'!$G$2:$G$300,0))))),"Found","Not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1467</v>
      </c>
      <c r="C28" s="26"/>
      <c r="D28" s="30" t="s">
        <v>131</v>
      </c>
      <c r="E28" s="30" t="s">
        <v>130</v>
      </c>
      <c r="F28" s="32" t="str">
        <f>IF(OR(OR(ISNUMBER(MATCH(C28,'July 11'!$E$2:$E$300,0)),ISNUMBER(MATCH(C28,'July 11'!$F$2:$F$300,0))),AND(ISNUMBER(MATCH(D28,'July 11'!$H$2:$H$300,0)),(ISNUMBER(MATCH(E28,'July 11'!$G$2:$G$300,0))))),"Found","Not Found")</f>
        <v>Not Found</v>
      </c>
      <c r="G28" s="33" t="str">
        <f>IF(OR(OR(ISNUMBER(MATCH(C28,'July 12'!$E$2:$E$300,0)),ISNUMBER(MATCH(C28,'July 12'!$F$2:$F$300,0))),AND(ISNUMBER(MATCH(D28,'July 12'!$H$2:$H$300,0)),(ISNUMBER(MATCH(E28,'July 12'!$G$2:$G$300,0))))),"Found","Not Found")</f>
        <v>Not Found</v>
      </c>
      <c r="H28" s="34" t="str">
        <f>IF(OR(OR(ISNUMBER(MATCH(C28,'July 13'!$E$2:$E$300,0)),ISNUMBER(MATCH(C28,'July 13'!$F$2:$F$300,0))),AND(ISNUMBER(MATCH(D28,'July 13'!$H$2:$H$300,0)),(ISNUMBER(MATCH(E28,'July 13'!$G$2:$G$300,0))))),"Found","Not Found")</f>
        <v>Not Found</v>
      </c>
      <c r="I28" s="33" t="str">
        <f>IF(OR(OR(ISNUMBER(MATCH(C28,'July 14'!$E$2:$E$300,0)),ISNUMBER(MATCH(C28,'July 14'!$F$2:$F$300,0))),AND(ISNUMBER(MATCH(D28,'July 14'!$H$2:$H$300,0)),(ISNUMBER(MATCH(E28,'July 14'!$G$2:$G$300,0))))),"Found","Not Found")</f>
        <v>Found</v>
      </c>
      <c r="J28" s="33" t="str">
        <f>IF(OR(OR(ISNUMBER(MATCH(C28,'July 15'!$E$2:$E$300,0)),ISNUMBER(MATCH(C28,'July 15'!$F$2:$F$300,0))),AND(ISNUMBER(MATCH(D28,'July 15'!$H$2:$H$300,0)),(ISNUMBER(MATCH(E28,'July 15'!$G$2:$G$300,0))))),"Found","Not Found")</f>
        <v>Not Found</v>
      </c>
      <c r="K28" s="34" t="str">
        <f>IF(OR(OR(ISNUMBER(MATCH(C28,'July 16'!$E$2:$E$300,0)),ISNUMBER(MATCH(C28,'July 16'!$F$2:$F$300,0))),AND(ISNUMBER(MATCH(D28,'July 16'!$H$2:$H$300,0)),(ISNUMBER(MATCH(E28,'July 16'!$G$2:$G$300,0))))),"Found","Not Found")</f>
        <v>Not Found</v>
      </c>
      <c r="L28" s="33" t="str">
        <f>IF(OR(OR(ISNUMBER(MATCH(C28,'July 17'!$E$2:$E$300,0)),ISNUMBER(MATCH(C28,'July 17'!$F$2:$F$300,0))),AND(ISNUMBER(MATCH(D28,'July 17'!$H$2:$H$300,0)),(ISNUMBER(MATCH(E28,'July 17'!$G$2:$G$300,0))))),"Found","Not Found")</f>
        <v>Not Found</v>
      </c>
      <c r="M28" s="30">
        <f t="shared" si="0"/>
        <v>1</v>
      </c>
      <c r="N28" s="35" t="str">
        <f t="shared" si="1"/>
        <v>Yes</v>
      </c>
    </row>
    <row r="29" spans="2:20" hidden="1">
      <c r="B29" s="36" t="s">
        <v>1468</v>
      </c>
      <c r="C29" s="26"/>
      <c r="D29" s="30" t="s">
        <v>47</v>
      </c>
      <c r="E29" s="30" t="s">
        <v>46</v>
      </c>
      <c r="F29" s="32" t="str">
        <f>IF(OR(OR(ISNUMBER(MATCH(C29,'July 11'!$E$2:$E$300,0)),ISNUMBER(MATCH(C29,'July 11'!$F$2:$F$300,0))),AND(ISNUMBER(MATCH(D29,'July 11'!$H$2:$H$300,0)),(ISNUMBER(MATCH(E29,'July 11'!$G$2:$G$300,0))))),"Found","Not Found")</f>
        <v>Found</v>
      </c>
      <c r="G29" s="33" t="str">
        <f>IF(OR(OR(ISNUMBER(MATCH(C29,'July 12'!$E$2:$E$300,0)),ISNUMBER(MATCH(C29,'July 12'!$F$2:$F$300,0))),AND(ISNUMBER(MATCH(D29,'July 12'!$H$2:$H$300,0)),(ISNUMBER(MATCH(E29,'July 12'!$G$2:$G$300,0))))),"Found","Not Found")</f>
        <v>Found</v>
      </c>
      <c r="H29" s="34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33" t="str">
        <f>IF(OR(OR(ISNUMBER(MATCH(C29,'July 14'!$E$2:$E$300,0)),ISNUMBER(MATCH(C29,'July 14'!$F$2:$F$300,0))),AND(ISNUMBER(MATCH(D29,'July 14'!$H$2:$H$300,0)),(ISNUMBER(MATCH(E29,'July 14'!$G$2:$G$300,0))))),"Found","Not Found")</f>
        <v>Found</v>
      </c>
      <c r="J29" s="33" t="str">
        <f>IF(OR(OR(ISNUMBER(MATCH(C29,'July 15'!$E$2:$E$300,0)),ISNUMBER(MATCH(C29,'July 15'!$F$2:$F$300,0))),AND(ISNUMBER(MATCH(D29,'July 15'!$H$2:$H$300,0)),(ISNUMBER(MATCH(E29,'July 15'!$G$2:$G$300,0))))),"Found","Not Found")</f>
        <v>Found</v>
      </c>
      <c r="K29" s="34" t="str">
        <f>IF(OR(OR(ISNUMBER(MATCH(C29,'July 16'!$E$2:$E$300,0)),ISNUMBER(MATCH(C29,'July 16'!$F$2:$F$300,0))),AND(ISNUMBER(MATCH(D29,'July 16'!$H$2:$H$300,0)),(ISNUMBER(MATCH(E29,'July 16'!$G$2:$G$300,0))))),"Found","Not Found")</f>
        <v>Found</v>
      </c>
      <c r="L29" s="33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1469</v>
      </c>
      <c r="C30" s="26"/>
      <c r="D30" s="30" t="s">
        <v>1470</v>
      </c>
      <c r="E30" s="30" t="s">
        <v>1471</v>
      </c>
      <c r="F30" s="32" t="str">
        <f>IF(OR(OR(ISNUMBER(MATCH(C30,'July 11'!$E$2:$E$300,0)),ISNUMBER(MATCH(C30,'July 11'!$F$2:$F$300,0))),AND(ISNUMBER(MATCH(D30,'July 11'!$H$2:$H$300,0)),(ISNUMBER(MATCH(E30,'July 11'!$G$2:$G$300,0))))),"Found","Not Found")</f>
        <v>Not Found</v>
      </c>
      <c r="G30" s="33" t="str">
        <f>IF(OR(OR(ISNUMBER(MATCH(C30,'July 12'!$E$2:$E$300,0)),ISNUMBER(MATCH(C30,'July 12'!$F$2:$F$300,0))),AND(ISNUMBER(MATCH(D30,'July 12'!$H$2:$H$300,0)),(ISNUMBER(MATCH(E30,'July 12'!$G$2:$G$300,0))))),"Found","Not Found")</f>
        <v>Not Found</v>
      </c>
      <c r="H30" s="34" t="str">
        <f>IF(OR(OR(ISNUMBER(MATCH(C30,'July 13'!$E$2:$E$300,0)),ISNUMBER(MATCH(C30,'July 13'!$F$2:$F$300,0))),AND(ISNUMBER(MATCH(D30,'July 13'!$H$2:$H$300,0)),(ISNUMBER(MATCH(E30,'July 13'!$G$2:$G$300,0))))),"Found","Not Found")</f>
        <v>Not Found</v>
      </c>
      <c r="I30" s="33" t="str">
        <f>IF(OR(OR(ISNUMBER(MATCH(C30,'July 14'!$E$2:$E$300,0)),ISNUMBER(MATCH(C30,'July 14'!$F$2:$F$300,0))),AND(ISNUMBER(MATCH(D30,'July 14'!$H$2:$H$300,0)),(ISNUMBER(MATCH(E30,'July 14'!$G$2:$G$300,0))))),"Found","Not Found")</f>
        <v>Not Found</v>
      </c>
      <c r="J30" s="33" t="str">
        <f>IF(OR(OR(ISNUMBER(MATCH(C30,'July 15'!$E$2:$E$300,0)),ISNUMBER(MATCH(C30,'July 15'!$F$2:$F$300,0))),AND(ISNUMBER(MATCH(D30,'July 15'!$H$2:$H$300,0)),(ISNUMBER(MATCH(E30,'July 15'!$G$2:$G$300,0))))),"Found","Not Found")</f>
        <v>Not Found</v>
      </c>
      <c r="K30" s="34" t="str">
        <f>IF(OR(OR(ISNUMBER(MATCH(C30,'July 16'!$E$2:$E$300,0)),ISNUMBER(MATCH(C30,'July 16'!$F$2:$F$300,0))),AND(ISNUMBER(MATCH(D30,'July 16'!$H$2:$H$300,0)),(ISNUMBER(MATCH(E30,'July 16'!$G$2:$G$300,0))))),"Found","Not Found")</f>
        <v>Not Found</v>
      </c>
      <c r="L30" s="33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1472</v>
      </c>
      <c r="C31" s="26"/>
      <c r="D31" s="30" t="s">
        <v>35</v>
      </c>
      <c r="E31" s="30" t="s">
        <v>34</v>
      </c>
      <c r="F31" s="32" t="str">
        <f>IF(OR(OR(ISNUMBER(MATCH(C31,'July 11'!$E$2:$E$300,0)),ISNUMBER(MATCH(C31,'July 11'!$F$2:$F$300,0))),AND(ISNUMBER(MATCH(D31,'July 11'!$H$2:$H$300,0)),(ISNUMBER(MATCH(E31,'July 11'!$G$2:$G$300,0))))),"Found","Not Found")</f>
        <v>Found</v>
      </c>
      <c r="G31" s="33" t="str">
        <f>IF(OR(OR(ISNUMBER(MATCH(C31,'July 12'!$E$2:$E$300,0)),ISNUMBER(MATCH(C31,'July 12'!$F$2:$F$300,0))),AND(ISNUMBER(MATCH(D31,'July 12'!$H$2:$H$300,0)),(ISNUMBER(MATCH(E31,'July 12'!$G$2:$G$300,0))))),"Found","Not Found")</f>
        <v>Not Found</v>
      </c>
      <c r="H31" s="34" t="str">
        <f>IF(OR(OR(ISNUMBER(MATCH(C31,'July 13'!$E$2:$E$300,0)),ISNUMBER(MATCH(C31,'July 13'!$F$2:$F$300,0))),AND(ISNUMBER(MATCH(D31,'July 13'!$H$2:$H$300,0)),(ISNUMBER(MATCH(E31,'July 13'!$G$2:$G$300,0))))),"Found","Not Found")</f>
        <v>Not Found</v>
      </c>
      <c r="I31" s="33" t="str">
        <f>IF(OR(OR(ISNUMBER(MATCH(C31,'July 14'!$E$2:$E$300,0)),ISNUMBER(MATCH(C31,'July 14'!$F$2:$F$300,0))),AND(ISNUMBER(MATCH(D31,'July 14'!$H$2:$H$300,0)),(ISNUMBER(MATCH(E31,'July 14'!$G$2:$G$300,0))))),"Found","Not Found")</f>
        <v>Not Found</v>
      </c>
      <c r="J31" s="33" t="str">
        <f>IF(OR(OR(ISNUMBER(MATCH(C31,'July 15'!$E$2:$E$300,0)),ISNUMBER(MATCH(C31,'July 15'!$F$2:$F$300,0))),AND(ISNUMBER(MATCH(D31,'July 15'!$H$2:$H$300,0)),(ISNUMBER(MATCH(E31,'July 15'!$G$2:$G$300,0))))),"Found","Not Found")</f>
        <v>Not Found</v>
      </c>
      <c r="K31" s="34" t="str">
        <f>IF(OR(OR(ISNUMBER(MATCH(C31,'July 16'!$E$2:$E$300,0)),ISNUMBER(MATCH(C31,'July 16'!$F$2:$F$300,0))),AND(ISNUMBER(MATCH(D31,'July 16'!$H$2:$H$300,0)),(ISNUMBER(MATCH(E31,'July 16'!$G$2:$G$300,0))))),"Found","Not Found")</f>
        <v>Not Found</v>
      </c>
      <c r="L31" s="33" t="str">
        <f>IF(OR(OR(ISNUMBER(MATCH(C31,'July 17'!$E$2:$E$300,0)),ISNUMBER(MATCH(C31,'July 17'!$F$2:$F$300,0))),AND(ISNUMBER(MATCH(D31,'July 17'!$H$2:$H$300,0)),(ISNUMBER(MATCH(E31,'July 17'!$G$2:$G$300,0))))),"Found","Not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1473</v>
      </c>
      <c r="C32" s="26"/>
      <c r="D32" s="30" t="s">
        <v>138</v>
      </c>
      <c r="E32" s="30" t="s">
        <v>137</v>
      </c>
      <c r="F32" s="32" t="str">
        <f>IF(OR(OR(ISNUMBER(MATCH(C32,'July 11'!$E$2:$E$300,0)),ISNUMBER(MATCH(C32,'July 11'!$F$2:$F$300,0))),AND(ISNUMBER(MATCH(D32,'July 11'!$H$2:$H$300,0)),(ISNUMBER(MATCH(E32,'July 11'!$G$2:$G$300,0))))),"Found","Not Found")</f>
        <v>Not Found</v>
      </c>
      <c r="G32" s="33" t="str">
        <f>IF(OR(OR(ISNUMBER(MATCH(C32,'July 12'!$E$2:$E$300,0)),ISNUMBER(MATCH(C32,'July 12'!$F$2:$F$300,0))),AND(ISNUMBER(MATCH(D32,'July 12'!$H$2:$H$300,0)),(ISNUMBER(MATCH(E32,'July 12'!$G$2:$G$300,0))))),"Found","Not Found")</f>
        <v>Not Found</v>
      </c>
      <c r="H32" s="34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33" t="str">
        <f>IF(OR(OR(ISNUMBER(MATCH(C32,'July 14'!$E$2:$E$300,0)),ISNUMBER(MATCH(C32,'July 14'!$F$2:$F$300,0))),AND(ISNUMBER(MATCH(D32,'July 14'!$H$2:$H$300,0)),(ISNUMBER(MATCH(E32,'July 14'!$G$2:$G$300,0))))),"Found","Not Found")</f>
        <v>Not Found</v>
      </c>
      <c r="J32" s="33" t="str">
        <f>IF(OR(OR(ISNUMBER(MATCH(C32,'July 15'!$E$2:$E$300,0)),ISNUMBER(MATCH(C32,'July 15'!$F$2:$F$300,0))),AND(ISNUMBER(MATCH(D32,'July 15'!$H$2:$H$300,0)),(ISNUMBER(MATCH(E32,'July 15'!$G$2:$G$300,0))))),"Found","Not Found")</f>
        <v>Found</v>
      </c>
      <c r="K32" s="34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33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30">
        <f t="shared" si="0"/>
        <v>1</v>
      </c>
      <c r="N32" s="35" t="str">
        <f t="shared" si="1"/>
        <v>Yes</v>
      </c>
    </row>
    <row r="33" spans="2:14">
      <c r="B33" s="30" t="s">
        <v>1474</v>
      </c>
      <c r="C33" s="26"/>
      <c r="D33" s="30" t="s">
        <v>1475</v>
      </c>
      <c r="E33" s="30" t="s">
        <v>1476</v>
      </c>
      <c r="F33" s="32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33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34" t="str">
        <f>IF(OR(OR(ISNUMBER(MATCH(C33,'July 13'!$E$2:$E$300,0)),ISNUMBER(MATCH(C33,'July 13'!$F$2:$F$300,0))),AND(ISNUMBER(MATCH(D33,'July 13'!$H$2:$H$300,0)),(ISNUMBER(MATCH(E33,'July 13'!$G$2:$G$300,0))))),"Found","Not Found")</f>
        <v>Not Found</v>
      </c>
      <c r="I33" s="33" t="str">
        <f>IF(OR(OR(ISNUMBER(MATCH(C33,'July 14'!$E$2:$E$300,0)),ISNUMBER(MATCH(C33,'July 14'!$F$2:$F$300,0))),AND(ISNUMBER(MATCH(D33,'July 14'!$H$2:$H$300,0)),(ISNUMBER(MATCH(E33,'July 14'!$G$2:$G$300,0))))),"Found","Not Found")</f>
        <v>Not Found</v>
      </c>
      <c r="J33" s="33" t="str">
        <f>IF(OR(OR(ISNUMBER(MATCH(C33,'July 15'!$E$2:$E$300,0)),ISNUMBER(MATCH(C33,'July 15'!$F$2:$F$300,0))),AND(ISNUMBER(MATCH(D33,'July 15'!$H$2:$H$300,0)),(ISNUMBER(MATCH(E33,'July 15'!$G$2:$G$300,0))))),"Found","Not Found")</f>
        <v>Not Found</v>
      </c>
      <c r="K33" s="34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33" t="str">
        <f>IF(OR(OR(ISNUMBER(MATCH(C33,'July 17'!$E$2:$E$300,0)),ISNUMBER(MATCH(C33,'July 17'!$F$2:$F$300,0))),AND(ISNUMBER(MATCH(D33,'July 17'!$H$2:$H$300,0)),(ISNUMBER(MATCH(E33,'July 17'!$G$2:$G$300,0))))),"Found","Not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1477</v>
      </c>
      <c r="C34" s="26"/>
      <c r="D34" s="30"/>
      <c r="E34" s="30"/>
      <c r="F34" s="32" t="str">
        <f>IF(OR(OR(ISNUMBER(MATCH(C34,'July 11'!$E$2:$E$300,0)),ISNUMBER(MATCH(C34,'July 11'!$F$2:$F$300,0))),AND(ISNUMBER(MATCH(D34,'July 11'!$H$2:$H$300,0)),(ISNUMBER(MATCH(E34,'July 11'!$G$2:$G$300,0))))),"Found","Not Found")</f>
        <v>Not Found</v>
      </c>
      <c r="G34" s="33" t="str">
        <f>IF(OR(OR(ISNUMBER(MATCH(C34,'July 12'!$E$2:$E$300,0)),ISNUMBER(MATCH(C34,'July 12'!$F$2:$F$300,0))),AND(ISNUMBER(MATCH(D34,'July 12'!$H$2:$H$300,0)),(ISNUMBER(MATCH(E34,'July 12'!$G$2:$G$300,0))))),"Found","Not Found")</f>
        <v>Not Found</v>
      </c>
      <c r="H34" s="34" t="str">
        <f>IF(OR(OR(ISNUMBER(MATCH(C34,'July 13'!$E$2:$E$300,0)),ISNUMBER(MATCH(C34,'July 13'!$F$2:$F$300,0))),AND(ISNUMBER(MATCH(D34,'July 13'!$H$2:$H$300,0)),(ISNUMBER(MATCH(E34,'July 13'!$G$2:$G$300,0))))),"Found","Not Found")</f>
        <v>Not Found</v>
      </c>
      <c r="I34" s="33" t="str">
        <f>IF(OR(OR(ISNUMBER(MATCH(C34,'July 14'!$E$2:$E$300,0)),ISNUMBER(MATCH(C34,'July 14'!$F$2:$F$300,0))),AND(ISNUMBER(MATCH(D34,'July 14'!$H$2:$H$300,0)),(ISNUMBER(MATCH(E34,'July 14'!$G$2:$G$300,0))))),"Found","Not Found")</f>
        <v>Not Found</v>
      </c>
      <c r="J34" s="33" t="str">
        <f>IF(OR(OR(ISNUMBER(MATCH(C34,'July 15'!$E$2:$E$300,0)),ISNUMBER(MATCH(C34,'July 15'!$F$2:$F$300,0))),AND(ISNUMBER(MATCH(D34,'July 15'!$H$2:$H$300,0)),(ISNUMBER(MATCH(E34,'July 15'!$G$2:$G$300,0))))),"Found","Not Found")</f>
        <v>Not Found</v>
      </c>
      <c r="K34" s="34" t="str">
        <f>IF(OR(OR(ISNUMBER(MATCH(C34,'July 16'!$E$2:$E$300,0)),ISNUMBER(MATCH(C34,'July 16'!$F$2:$F$300,0))),AND(ISNUMBER(MATCH(D34,'July 16'!$H$2:$H$300,0)),(ISNUMBER(MATCH(E34,'July 16'!$G$2:$G$300,0))))),"Found","Not Found")</f>
        <v>Not Found</v>
      </c>
      <c r="L34" s="33" t="str">
        <f>IF(OR(OR(ISNUMBER(MATCH(C34,'July 17'!$E$2:$E$300,0)),ISNUMBER(MATCH(C34,'July 17'!$F$2:$F$300,0))),AND(ISNUMBER(MATCH(D34,'July 17'!$H$2:$H$300,0)),(ISNUMBER(MATCH(E34,'July 17'!$G$2:$G$300,0))))),"Found","Not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1478</v>
      </c>
      <c r="C35" s="26" t="s">
        <v>1479</v>
      </c>
      <c r="D35" s="30" t="s">
        <v>24</v>
      </c>
      <c r="E35" s="30" t="s">
        <v>23</v>
      </c>
      <c r="F35" s="32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33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34" t="str">
        <f>IF(OR(OR(ISNUMBER(MATCH(C35,'July 13'!$E$2:$E$300,0)),ISNUMBER(MATCH(C35,'July 13'!$F$2:$F$300,0))),AND(ISNUMBER(MATCH(D35,'July 13'!$H$2:$H$300,0)),(ISNUMBER(MATCH(E35,'July 13'!$G$2:$G$300,0))))),"Found","Not Found")</f>
        <v>Found</v>
      </c>
      <c r="I35" s="33" t="str">
        <f>IF(OR(OR(ISNUMBER(MATCH(C35,'July 14'!$E$2:$E$300,0)),ISNUMBER(MATCH(C35,'July 14'!$F$2:$F$300,0))),AND(ISNUMBER(MATCH(D35,'July 14'!$H$2:$H$300,0)),(ISNUMBER(MATCH(E35,'July 14'!$G$2:$G$300,0))))),"Found","Not Found")</f>
        <v>Found</v>
      </c>
      <c r="J35" s="33" t="str">
        <f>IF(OR(OR(ISNUMBER(MATCH(C35,'July 15'!$E$2:$E$300,0)),ISNUMBER(MATCH(C35,'July 15'!$F$2:$F$300,0))),AND(ISNUMBER(MATCH(D35,'July 15'!$H$2:$H$300,0)),(ISNUMBER(MATCH(E35,'July 15'!$G$2:$G$300,0))))),"Found","Not Found")</f>
        <v>Found</v>
      </c>
      <c r="K35" s="34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33" t="str">
        <f>IF(OR(OR(ISNUMBER(MATCH(C35,'July 17'!$E$2:$E$300,0)),ISNUMBER(MATCH(C35,'July 17'!$F$2:$F$300,0))),AND(ISNUMBER(MATCH(D35,'July 17'!$H$2:$H$300,0)),(ISNUMBER(MATCH(E35,'July 17'!$G$2:$G$300,0))))),"Found","Not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1480</v>
      </c>
      <c r="C36" s="38" t="s">
        <v>1481</v>
      </c>
      <c r="D36" s="37" t="s">
        <v>39</v>
      </c>
      <c r="E36" s="37" t="s">
        <v>38</v>
      </c>
      <c r="F36" s="32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33" t="str">
        <f>IF(OR(OR(ISNUMBER(MATCH(C36,'July 12'!$E$2:$E$300,0)),ISNUMBER(MATCH(C36,'July 12'!$F$2:$F$300,0))),AND(ISNUMBER(MATCH(D36,'July 12'!$H$2:$H$300,0)),(ISNUMBER(MATCH(E36,'July 12'!$G$2:$G$300,0))))),"Found","Not Found")</f>
        <v>Not Found</v>
      </c>
      <c r="H36" s="34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33" t="str">
        <f>IF(OR(OR(ISNUMBER(MATCH(C36,'July 14'!$E$2:$E$300,0)),ISNUMBER(MATCH(C36,'July 14'!$F$2:$F$300,0))),AND(ISNUMBER(MATCH(D36,'July 14'!$H$2:$H$300,0)),(ISNUMBER(MATCH(E36,'July 14'!$G$2:$G$300,0))))),"Found","Not Found")</f>
        <v>Found</v>
      </c>
      <c r="J36" s="33" t="str">
        <f>IF(OR(OR(ISNUMBER(MATCH(C36,'July 15'!$E$2:$E$300,0)),ISNUMBER(MATCH(C36,'July 15'!$F$2:$F$300,0))),AND(ISNUMBER(MATCH(D36,'July 15'!$H$2:$H$300,0)),(ISNUMBER(MATCH(E36,'July 15'!$G$2:$G$300,0))))),"Found","Not Found")</f>
        <v>Found</v>
      </c>
      <c r="K36" s="34" t="str">
        <f>IF(OR(OR(ISNUMBER(MATCH(C36,'July 16'!$E$2:$E$300,0)),ISNUMBER(MATCH(C36,'July 16'!$F$2:$F$300,0))),AND(ISNUMBER(MATCH(D36,'July 16'!$H$2:$H$300,0)),(ISNUMBER(MATCH(E36,'July 16'!$G$2:$G$300,0))))),"Found","Not Found")</f>
        <v>Found</v>
      </c>
      <c r="L36" s="33" t="str">
        <f>IF(OR(OR(ISNUMBER(MATCH(C36,'July 17'!$E$2:$E$300,0)),ISNUMBER(MATCH(C36,'July 17'!$F$2:$F$300,0))),AND(ISNUMBER(MATCH(D36,'July 17'!$H$2:$H$300,0)),(ISNUMBER(MATCH(E36,'July 17'!$G$2:$G$300,0))))),"Found","Not Found")</f>
        <v>Not Found</v>
      </c>
      <c r="M36" s="30">
        <f t="shared" si="0"/>
        <v>5</v>
      </c>
      <c r="N36" s="35" t="str">
        <f t="shared" si="1"/>
        <v>No</v>
      </c>
    </row>
    <row r="37" spans="2:14">
      <c r="F37" s="30">
        <f t="shared" ref="F37:L37" si="2">COUNTIF(F2:F36,"Found")</f>
        <v>12</v>
      </c>
      <c r="G37" s="30">
        <f t="shared" si="2"/>
        <v>12</v>
      </c>
      <c r="H37" s="30">
        <f t="shared" si="2"/>
        <v>15</v>
      </c>
      <c r="I37" s="30">
        <f t="shared" si="2"/>
        <v>18</v>
      </c>
      <c r="J37" s="30">
        <f t="shared" si="2"/>
        <v>17</v>
      </c>
      <c r="K37" s="30">
        <f t="shared" si="2"/>
        <v>12</v>
      </c>
      <c r="L37" s="30">
        <f t="shared" si="2"/>
        <v>4</v>
      </c>
      <c r="N37" s="35">
        <f>COUNTIF(N2:N36, "Yes")</f>
        <v>19</v>
      </c>
    </row>
  </sheetData>
  <autoFilter ref="B1:N37" xr:uid="{1DEC31FB-3BDC-4253-8800-511177A7E8B3}">
    <filterColumn colId="12">
      <filters>
        <filter val="19"/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44753.314382326389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44753.32772119213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32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44753.339528483797</v>
      </c>
      <c r="B4" s="4" t="s">
        <v>33</v>
      </c>
      <c r="C4" s="3" t="s">
        <v>22</v>
      </c>
      <c r="G4" s="3" t="s">
        <v>34</v>
      </c>
      <c r="H4" s="3" t="s">
        <v>35</v>
      </c>
      <c r="I4" s="3" t="s">
        <v>36</v>
      </c>
      <c r="J4" s="3" t="s">
        <v>27</v>
      </c>
      <c r="K4" s="3">
        <v>36.6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44753.341814537038</v>
      </c>
      <c r="B5" s="4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36.4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44753.345243657408</v>
      </c>
      <c r="B6" s="3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43</v>
      </c>
      <c r="U6" s="3" t="s">
        <v>44</v>
      </c>
      <c r="V6" s="3" t="s">
        <v>29</v>
      </c>
    </row>
    <row r="7" spans="1:22">
      <c r="A7" s="2">
        <v>44753.348335254632</v>
      </c>
      <c r="B7" s="4" t="s">
        <v>45</v>
      </c>
      <c r="C7" s="3" t="s">
        <v>22</v>
      </c>
      <c r="G7" s="3" t="s">
        <v>46</v>
      </c>
      <c r="H7" s="3" t="s">
        <v>47</v>
      </c>
      <c r="I7" s="3" t="s">
        <v>25</v>
      </c>
      <c r="K7" s="3">
        <v>36.5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44753.358159606483</v>
      </c>
      <c r="B8" s="4" t="s">
        <v>48</v>
      </c>
      <c r="C8" s="3" t="s">
        <v>22</v>
      </c>
      <c r="G8" s="3" t="s">
        <v>49</v>
      </c>
      <c r="H8" s="3" t="s">
        <v>50</v>
      </c>
      <c r="I8" s="3" t="s">
        <v>25</v>
      </c>
      <c r="K8" s="3">
        <v>36.299999999999997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44753.371542083332</v>
      </c>
      <c r="B9" s="3" t="s">
        <v>51</v>
      </c>
      <c r="C9" s="3" t="s">
        <v>52</v>
      </c>
      <c r="D9" s="3" t="s">
        <v>53</v>
      </c>
      <c r="E9" s="3">
        <v>723</v>
      </c>
      <c r="I9" s="3" t="s">
        <v>25</v>
      </c>
      <c r="K9" s="3">
        <v>36.700000000000003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54</v>
      </c>
      <c r="T9" s="3" t="s">
        <v>55</v>
      </c>
      <c r="U9" s="3" t="s">
        <v>56</v>
      </c>
      <c r="V9" s="3" t="s">
        <v>29</v>
      </c>
    </row>
    <row r="10" spans="1:22">
      <c r="A10" s="2">
        <v>44753.377888946758</v>
      </c>
      <c r="B10" s="4" t="s">
        <v>57</v>
      </c>
      <c r="C10" s="3" t="s">
        <v>52</v>
      </c>
      <c r="D10" s="3" t="s">
        <v>53</v>
      </c>
      <c r="E10" s="3">
        <v>794</v>
      </c>
      <c r="I10" s="3" t="s">
        <v>36</v>
      </c>
      <c r="J10" s="3" t="s">
        <v>27</v>
      </c>
      <c r="K10" s="3">
        <v>36.5</v>
      </c>
      <c r="L10" s="3">
        <v>16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58</v>
      </c>
      <c r="V10" s="3" t="s">
        <v>29</v>
      </c>
    </row>
    <row r="11" spans="1:22">
      <c r="A11" s="2">
        <v>44753.390506192125</v>
      </c>
      <c r="B11" s="4" t="s">
        <v>59</v>
      </c>
      <c r="C11" s="3" t="s">
        <v>22</v>
      </c>
      <c r="G11" s="3" t="s">
        <v>60</v>
      </c>
      <c r="H11" s="3" t="s">
        <v>61</v>
      </c>
      <c r="I11" s="3" t="s">
        <v>25</v>
      </c>
      <c r="K11" s="3">
        <v>36.299999999999997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44753.574672511575</v>
      </c>
      <c r="B12" s="3" t="s">
        <v>62</v>
      </c>
      <c r="C12" s="3" t="s">
        <v>22</v>
      </c>
      <c r="G12" s="3" t="s">
        <v>63</v>
      </c>
      <c r="H12" s="3" t="s">
        <v>64</v>
      </c>
      <c r="I12" s="3" t="s">
        <v>25</v>
      </c>
      <c r="K12" s="3">
        <v>36.5</v>
      </c>
      <c r="L12" s="3">
        <v>21</v>
      </c>
      <c r="M12" s="3" t="s">
        <v>26</v>
      </c>
      <c r="N12" s="3" t="s">
        <v>27</v>
      </c>
      <c r="O12" s="3" t="s">
        <v>27</v>
      </c>
      <c r="Q12" s="3" t="s">
        <v>29</v>
      </c>
      <c r="R12" s="3" t="s">
        <v>65</v>
      </c>
      <c r="S12" s="3" t="s">
        <v>28</v>
      </c>
      <c r="T12" s="3" t="s">
        <v>28</v>
      </c>
      <c r="U12" s="3" t="s">
        <v>66</v>
      </c>
      <c r="V12" s="3" t="s">
        <v>29</v>
      </c>
    </row>
    <row r="13" spans="1:22">
      <c r="A13" s="2">
        <v>44753.688559930553</v>
      </c>
      <c r="B13" s="4" t="s">
        <v>67</v>
      </c>
      <c r="C13" s="3" t="s">
        <v>52</v>
      </c>
      <c r="D13" s="3" t="s">
        <v>53</v>
      </c>
      <c r="E13" s="3">
        <v>566</v>
      </c>
      <c r="I13" s="3" t="s">
        <v>36</v>
      </c>
      <c r="J13" s="3" t="s">
        <v>27</v>
      </c>
      <c r="K13" s="3">
        <v>36.4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68</v>
      </c>
      <c r="V13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44754.230763657411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44754.263522384259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36.6</v>
      </c>
      <c r="L3" s="3">
        <v>32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44754.266419976848</v>
      </c>
      <c r="B4" s="4" t="s">
        <v>69</v>
      </c>
      <c r="C4" s="3" t="s">
        <v>22</v>
      </c>
      <c r="G4" s="3" t="s">
        <v>70</v>
      </c>
      <c r="H4" s="3" t="s">
        <v>71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72</v>
      </c>
      <c r="V4" s="3" t="s">
        <v>29</v>
      </c>
    </row>
    <row r="5" spans="1:22">
      <c r="A5" s="2">
        <v>44754.27933986111</v>
      </c>
      <c r="B5" s="3" t="s">
        <v>40</v>
      </c>
      <c r="C5" s="3" t="s">
        <v>22</v>
      </c>
      <c r="G5" s="3" t="s">
        <v>41</v>
      </c>
      <c r="H5" s="3" t="s">
        <v>42</v>
      </c>
      <c r="I5" s="3" t="s">
        <v>25</v>
      </c>
      <c r="K5" s="3">
        <v>36.5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55</v>
      </c>
      <c r="U5" s="3" t="s">
        <v>73</v>
      </c>
      <c r="V5" s="3" t="s">
        <v>29</v>
      </c>
    </row>
    <row r="6" spans="1:22">
      <c r="A6" s="2">
        <v>44754.295946157406</v>
      </c>
      <c r="B6" s="4" t="s">
        <v>45</v>
      </c>
      <c r="C6" s="3" t="s">
        <v>22</v>
      </c>
      <c r="G6" s="3" t="s">
        <v>46</v>
      </c>
      <c r="H6" s="3" t="s">
        <v>47</v>
      </c>
      <c r="I6" s="3" t="s">
        <v>25</v>
      </c>
      <c r="K6" s="3">
        <v>36.5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44754.304676666667</v>
      </c>
      <c r="B7" s="4" t="s">
        <v>74</v>
      </c>
      <c r="C7" s="3" t="s">
        <v>22</v>
      </c>
      <c r="G7" s="3" t="s">
        <v>75</v>
      </c>
      <c r="H7" s="3" t="s">
        <v>76</v>
      </c>
      <c r="I7" s="3" t="s">
        <v>25</v>
      </c>
      <c r="K7" s="3">
        <v>36.6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44754.304828425928</v>
      </c>
      <c r="B8" s="4" t="s">
        <v>57</v>
      </c>
      <c r="C8" s="3" t="s">
        <v>52</v>
      </c>
      <c r="D8" s="3" t="s">
        <v>53</v>
      </c>
      <c r="E8" s="3">
        <v>794</v>
      </c>
      <c r="I8" s="3" t="s">
        <v>36</v>
      </c>
      <c r="J8" s="3" t="s">
        <v>27</v>
      </c>
      <c r="K8" s="3">
        <v>36.5</v>
      </c>
      <c r="L8" s="3">
        <v>14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44754.305871886572</v>
      </c>
      <c r="B9" s="4" t="s">
        <v>59</v>
      </c>
      <c r="C9" s="3" t="s">
        <v>22</v>
      </c>
      <c r="G9" s="3" t="s">
        <v>60</v>
      </c>
      <c r="H9" s="3" t="s">
        <v>61</v>
      </c>
      <c r="I9" s="3" t="s">
        <v>25</v>
      </c>
      <c r="K9" s="3">
        <v>36.4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44754.311673449076</v>
      </c>
      <c r="B10" s="3" t="s">
        <v>51</v>
      </c>
      <c r="C10" s="3" t="s">
        <v>52</v>
      </c>
      <c r="D10" s="3" t="s">
        <v>53</v>
      </c>
      <c r="E10" s="3">
        <v>723</v>
      </c>
      <c r="I10" s="3" t="s">
        <v>25</v>
      </c>
      <c r="K10" s="3">
        <v>35.5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77</v>
      </c>
      <c r="V10" s="3" t="s">
        <v>29</v>
      </c>
    </row>
    <row r="11" spans="1:22">
      <c r="A11" s="2">
        <v>44754.313591284721</v>
      </c>
      <c r="B11" s="4" t="s">
        <v>78</v>
      </c>
      <c r="C11" s="3" t="s">
        <v>22</v>
      </c>
      <c r="G11" s="3" t="s">
        <v>79</v>
      </c>
      <c r="H11" s="3" t="s">
        <v>80</v>
      </c>
      <c r="I11" s="3" t="s">
        <v>25</v>
      </c>
      <c r="K11" s="3">
        <v>36.4</v>
      </c>
      <c r="L11" s="3">
        <v>12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44754.321099351851</v>
      </c>
      <c r="B12" s="4" t="s">
        <v>81</v>
      </c>
      <c r="C12" s="3" t="s">
        <v>52</v>
      </c>
      <c r="D12" s="3" t="s">
        <v>53</v>
      </c>
      <c r="E12" s="3">
        <v>619</v>
      </c>
      <c r="I12" s="3" t="s">
        <v>36</v>
      </c>
      <c r="J12" s="3" t="s">
        <v>27</v>
      </c>
      <c r="K12" s="3">
        <v>36.5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82</v>
      </c>
      <c r="V12" s="3" t="s">
        <v>29</v>
      </c>
    </row>
    <row r="13" spans="1:22">
      <c r="A13" s="2">
        <v>44754.418282754632</v>
      </c>
      <c r="B13" s="3" t="s">
        <v>62</v>
      </c>
      <c r="C13" s="3" t="s">
        <v>22</v>
      </c>
      <c r="G13" s="3" t="s">
        <v>63</v>
      </c>
      <c r="H13" s="3" t="s">
        <v>64</v>
      </c>
      <c r="I13" s="3" t="s">
        <v>25</v>
      </c>
      <c r="K13" s="3">
        <v>36.299999999999997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29</v>
      </c>
      <c r="R13" s="3" t="s">
        <v>65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44754.566494027778</v>
      </c>
      <c r="B14" s="4" t="s">
        <v>67</v>
      </c>
      <c r="C14" s="3" t="s">
        <v>52</v>
      </c>
      <c r="D14" s="3" t="s">
        <v>53</v>
      </c>
      <c r="E14" s="3">
        <v>566</v>
      </c>
      <c r="I14" s="3" t="s">
        <v>36</v>
      </c>
      <c r="J14" s="3" t="s">
        <v>27</v>
      </c>
      <c r="K14" s="3">
        <v>36.6</v>
      </c>
      <c r="L14" s="3">
        <v>16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44754.868318761575</v>
      </c>
      <c r="B15" s="4" t="s">
        <v>48</v>
      </c>
      <c r="C15" s="3" t="s">
        <v>22</v>
      </c>
      <c r="G15" s="3" t="s">
        <v>49</v>
      </c>
      <c r="H15" s="3" t="s">
        <v>50</v>
      </c>
      <c r="I15" s="3" t="s">
        <v>25</v>
      </c>
      <c r="K15" s="3">
        <v>36.299999999999997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44755.252029409719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88</v>
      </c>
      <c r="J2" s="3" t="s">
        <v>89</v>
      </c>
      <c r="K2" s="3" t="s">
        <v>90</v>
      </c>
      <c r="N2" s="3" t="s">
        <v>25</v>
      </c>
      <c r="P2" s="3">
        <v>36.5</v>
      </c>
      <c r="Q2" s="3">
        <v>100</v>
      </c>
      <c r="R2" s="3" t="s">
        <v>26</v>
      </c>
      <c r="S2" s="3" t="s">
        <v>27</v>
      </c>
      <c r="T2" s="3" t="s">
        <v>27</v>
      </c>
      <c r="V2" s="3" t="s">
        <v>28</v>
      </c>
      <c r="X2" s="3" t="s">
        <v>28</v>
      </c>
      <c r="Y2" s="3" t="s">
        <v>28</v>
      </c>
      <c r="Z2" s="3" t="s">
        <v>28</v>
      </c>
      <c r="AA2" s="3" t="s">
        <v>29</v>
      </c>
    </row>
    <row r="3" spans="1:27">
      <c r="A3" s="2">
        <v>44755.292256006942</v>
      </c>
      <c r="B3" s="4" t="s">
        <v>37</v>
      </c>
      <c r="C3" s="3" t="s">
        <v>22</v>
      </c>
      <c r="G3" s="3" t="s">
        <v>38</v>
      </c>
      <c r="H3" s="3" t="s">
        <v>39</v>
      </c>
      <c r="I3" s="3" t="s">
        <v>88</v>
      </c>
      <c r="J3" s="3" t="s">
        <v>89</v>
      </c>
      <c r="K3" s="3" t="s">
        <v>91</v>
      </c>
      <c r="N3" s="3" t="s">
        <v>25</v>
      </c>
      <c r="P3" s="3">
        <v>36.299999999999997</v>
      </c>
      <c r="Q3" s="3">
        <v>18</v>
      </c>
      <c r="R3" s="3" t="s">
        <v>26</v>
      </c>
      <c r="S3" s="3" t="s">
        <v>27</v>
      </c>
      <c r="T3" s="3" t="s">
        <v>27</v>
      </c>
      <c r="V3" s="3" t="s">
        <v>28</v>
      </c>
      <c r="X3" s="3" t="s">
        <v>28</v>
      </c>
      <c r="Y3" s="3" t="s">
        <v>28</v>
      </c>
      <c r="Z3" s="3" t="s">
        <v>28</v>
      </c>
      <c r="AA3" s="3" t="s">
        <v>29</v>
      </c>
    </row>
    <row r="4" spans="1:27">
      <c r="A4" s="2">
        <v>44755.307330740739</v>
      </c>
      <c r="B4" s="4" t="s">
        <v>59</v>
      </c>
      <c r="C4" s="3" t="s">
        <v>22</v>
      </c>
      <c r="G4" s="3" t="s">
        <v>60</v>
      </c>
      <c r="H4" s="3" t="s">
        <v>61</v>
      </c>
      <c r="I4" s="3" t="s">
        <v>92</v>
      </c>
      <c r="N4" s="3" t="s">
        <v>25</v>
      </c>
      <c r="P4" s="3">
        <v>36.6</v>
      </c>
      <c r="Q4" s="3">
        <v>22</v>
      </c>
      <c r="R4" s="3" t="s">
        <v>26</v>
      </c>
      <c r="S4" s="3" t="s">
        <v>27</v>
      </c>
      <c r="T4" s="3" t="s">
        <v>27</v>
      </c>
      <c r="V4" s="3" t="s">
        <v>28</v>
      </c>
      <c r="X4" s="3" t="s">
        <v>28</v>
      </c>
      <c r="Y4" s="3" t="s">
        <v>28</v>
      </c>
      <c r="Z4" s="3" t="s">
        <v>28</v>
      </c>
      <c r="AA4" s="3" t="s">
        <v>29</v>
      </c>
    </row>
    <row r="5" spans="1:27">
      <c r="A5" s="2">
        <v>44755.311384409724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93</v>
      </c>
      <c r="L5" s="3" t="s">
        <v>94</v>
      </c>
      <c r="N5" s="3" t="s">
        <v>25</v>
      </c>
      <c r="P5" s="3">
        <v>36.6</v>
      </c>
      <c r="Q5" s="3">
        <v>32</v>
      </c>
      <c r="R5" s="3" t="s">
        <v>26</v>
      </c>
      <c r="S5" s="3" t="s">
        <v>27</v>
      </c>
      <c r="T5" s="3" t="s">
        <v>27</v>
      </c>
      <c r="V5" s="3" t="s">
        <v>28</v>
      </c>
      <c r="X5" s="3" t="s">
        <v>28</v>
      </c>
      <c r="Y5" s="3" t="s">
        <v>28</v>
      </c>
      <c r="Z5" s="3" t="s">
        <v>28</v>
      </c>
      <c r="AA5" s="3" t="s">
        <v>29</v>
      </c>
    </row>
    <row r="6" spans="1:27">
      <c r="A6" s="2">
        <v>44755.314684155092</v>
      </c>
      <c r="B6" s="4" t="s">
        <v>74</v>
      </c>
      <c r="C6" s="3" t="s">
        <v>22</v>
      </c>
      <c r="G6" s="3" t="s">
        <v>75</v>
      </c>
      <c r="H6" s="3" t="s">
        <v>76</v>
      </c>
      <c r="I6" s="3" t="s">
        <v>93</v>
      </c>
      <c r="L6" s="3" t="s">
        <v>94</v>
      </c>
      <c r="N6" s="3" t="s">
        <v>25</v>
      </c>
      <c r="P6" s="3">
        <v>36.5</v>
      </c>
      <c r="Q6" s="3">
        <v>18</v>
      </c>
      <c r="R6" s="3" t="s">
        <v>26</v>
      </c>
      <c r="S6" s="3" t="s">
        <v>27</v>
      </c>
      <c r="T6" s="3" t="s">
        <v>27</v>
      </c>
      <c r="V6" s="3" t="s">
        <v>28</v>
      </c>
      <c r="X6" s="3" t="s">
        <v>28</v>
      </c>
      <c r="Y6" s="3" t="s">
        <v>28</v>
      </c>
      <c r="Z6" s="3" t="s">
        <v>28</v>
      </c>
      <c r="AA6" s="3" t="s">
        <v>29</v>
      </c>
    </row>
    <row r="7" spans="1:27">
      <c r="A7" s="2">
        <v>44755.323663564814</v>
      </c>
      <c r="B7" s="3" t="s">
        <v>40</v>
      </c>
      <c r="C7" s="3" t="s">
        <v>22</v>
      </c>
      <c r="G7" s="3" t="s">
        <v>41</v>
      </c>
      <c r="H7" s="3" t="s">
        <v>42</v>
      </c>
      <c r="I7" s="3" t="s">
        <v>93</v>
      </c>
      <c r="L7" s="3" t="s">
        <v>95</v>
      </c>
      <c r="N7" s="3" t="s">
        <v>25</v>
      </c>
      <c r="P7" s="3">
        <v>36.4</v>
      </c>
      <c r="Q7" s="3">
        <v>18</v>
      </c>
      <c r="R7" s="3" t="s">
        <v>26</v>
      </c>
      <c r="S7" s="3" t="s">
        <v>27</v>
      </c>
      <c r="T7" s="3" t="s">
        <v>27</v>
      </c>
      <c r="V7" s="3" t="s">
        <v>28</v>
      </c>
      <c r="X7" s="3" t="s">
        <v>28</v>
      </c>
      <c r="Y7" s="3" t="s">
        <v>28</v>
      </c>
      <c r="Z7" s="3" t="s">
        <v>28</v>
      </c>
      <c r="AA7" s="3" t="s">
        <v>29</v>
      </c>
    </row>
    <row r="8" spans="1:27">
      <c r="A8" s="2">
        <v>44755.333914976851</v>
      </c>
      <c r="B8" s="4" t="s">
        <v>57</v>
      </c>
      <c r="C8" s="3" t="s">
        <v>52</v>
      </c>
      <c r="D8" s="3" t="s">
        <v>53</v>
      </c>
      <c r="E8" s="3">
        <v>794</v>
      </c>
      <c r="I8" s="3" t="s">
        <v>88</v>
      </c>
      <c r="J8" s="3" t="s">
        <v>89</v>
      </c>
      <c r="K8" s="3" t="s">
        <v>91</v>
      </c>
      <c r="N8" s="3" t="s">
        <v>36</v>
      </c>
      <c r="O8" s="3" t="s">
        <v>27</v>
      </c>
      <c r="P8" s="3">
        <v>36.6</v>
      </c>
      <c r="Q8" s="3">
        <v>12</v>
      </c>
      <c r="R8" s="3" t="s">
        <v>26</v>
      </c>
      <c r="S8" s="3" t="s">
        <v>27</v>
      </c>
      <c r="T8" s="3" t="s">
        <v>27</v>
      </c>
      <c r="V8" s="3" t="s">
        <v>28</v>
      </c>
      <c r="X8" s="3" t="s">
        <v>28</v>
      </c>
      <c r="Y8" s="3" t="s">
        <v>28</v>
      </c>
      <c r="Z8" s="3" t="s">
        <v>58</v>
      </c>
      <c r="AA8" s="3" t="s">
        <v>29</v>
      </c>
    </row>
    <row r="9" spans="1:27">
      <c r="A9" s="2">
        <v>44755.341150081018</v>
      </c>
      <c r="B9" s="3" t="s">
        <v>51</v>
      </c>
      <c r="C9" s="3" t="s">
        <v>52</v>
      </c>
      <c r="D9" s="3" t="s">
        <v>53</v>
      </c>
      <c r="E9" s="3">
        <v>723</v>
      </c>
      <c r="I9" s="3" t="s">
        <v>88</v>
      </c>
      <c r="J9" s="3" t="s">
        <v>89</v>
      </c>
      <c r="K9" s="3" t="s">
        <v>96</v>
      </c>
      <c r="N9" s="3" t="s">
        <v>25</v>
      </c>
      <c r="P9" s="3">
        <v>36.5</v>
      </c>
      <c r="Q9" s="3">
        <v>20</v>
      </c>
      <c r="R9" s="3" t="s">
        <v>26</v>
      </c>
      <c r="S9" s="3" t="s">
        <v>27</v>
      </c>
      <c r="T9" s="3" t="s">
        <v>27</v>
      </c>
      <c r="V9" s="3" t="s">
        <v>28</v>
      </c>
      <c r="X9" s="3" t="s">
        <v>28</v>
      </c>
      <c r="Y9" s="3" t="s">
        <v>55</v>
      </c>
      <c r="Z9" s="3" t="s">
        <v>77</v>
      </c>
      <c r="AA9" s="3" t="s">
        <v>29</v>
      </c>
    </row>
    <row r="10" spans="1:27">
      <c r="A10" s="2">
        <v>44755.366206377315</v>
      </c>
      <c r="B10" s="4" t="s">
        <v>48</v>
      </c>
      <c r="C10" s="3" t="s">
        <v>22</v>
      </c>
      <c r="G10" s="3" t="s">
        <v>49</v>
      </c>
      <c r="H10" s="3" t="s">
        <v>50</v>
      </c>
      <c r="I10" s="3" t="s">
        <v>93</v>
      </c>
      <c r="L10" s="3" t="s">
        <v>97</v>
      </c>
      <c r="N10" s="3" t="s">
        <v>25</v>
      </c>
      <c r="P10" s="3">
        <v>36.5</v>
      </c>
      <c r="Q10" s="3">
        <v>20</v>
      </c>
      <c r="R10" s="3" t="s">
        <v>26</v>
      </c>
      <c r="S10" s="3" t="s">
        <v>27</v>
      </c>
      <c r="T10" s="3" t="s">
        <v>27</v>
      </c>
      <c r="V10" s="3" t="s">
        <v>28</v>
      </c>
      <c r="X10" s="3" t="s">
        <v>28</v>
      </c>
      <c r="Y10" s="3" t="s">
        <v>28</v>
      </c>
      <c r="Z10" s="3" t="s">
        <v>28</v>
      </c>
      <c r="AA10" s="3" t="s">
        <v>29</v>
      </c>
    </row>
    <row r="11" spans="1:27">
      <c r="A11" s="2">
        <v>44755.399904097227</v>
      </c>
      <c r="B11" s="4" t="s">
        <v>67</v>
      </c>
      <c r="C11" s="3" t="s">
        <v>52</v>
      </c>
      <c r="D11" s="3" t="s">
        <v>53</v>
      </c>
      <c r="E11" s="3">
        <v>566</v>
      </c>
      <c r="I11" s="3" t="s">
        <v>93</v>
      </c>
      <c r="L11" s="3" t="s">
        <v>95</v>
      </c>
      <c r="N11" s="3" t="s">
        <v>36</v>
      </c>
      <c r="O11" s="3" t="s">
        <v>27</v>
      </c>
      <c r="P11" s="3">
        <v>36.299999999999997</v>
      </c>
      <c r="Q11" s="3">
        <v>14</v>
      </c>
      <c r="R11" s="3" t="s">
        <v>26</v>
      </c>
      <c r="S11" s="3" t="s">
        <v>27</v>
      </c>
      <c r="T11" s="3" t="s">
        <v>27</v>
      </c>
      <c r="V11" s="3" t="s">
        <v>28</v>
      </c>
      <c r="X11" s="3" t="s">
        <v>28</v>
      </c>
      <c r="Y11" s="3" t="s">
        <v>28</v>
      </c>
      <c r="Z11" s="3" t="s">
        <v>28</v>
      </c>
      <c r="AA11" s="3" t="s">
        <v>29</v>
      </c>
    </row>
    <row r="12" spans="1:27">
      <c r="A12" s="2">
        <v>44755.456073113426</v>
      </c>
      <c r="B12" s="4" t="s">
        <v>98</v>
      </c>
      <c r="C12" s="3" t="s">
        <v>22</v>
      </c>
      <c r="G12" s="3" t="s">
        <v>99</v>
      </c>
      <c r="H12" s="3" t="s">
        <v>100</v>
      </c>
      <c r="I12" s="3" t="s">
        <v>93</v>
      </c>
      <c r="L12" s="3" t="s">
        <v>95</v>
      </c>
      <c r="N12" s="3" t="s">
        <v>25</v>
      </c>
      <c r="P12" s="3">
        <v>36.200000000000003</v>
      </c>
      <c r="Q12" s="3">
        <v>22</v>
      </c>
      <c r="R12" s="3" t="s">
        <v>26</v>
      </c>
      <c r="S12" s="3" t="s">
        <v>27</v>
      </c>
      <c r="T12" s="3" t="s">
        <v>27</v>
      </c>
      <c r="V12" s="3" t="s">
        <v>28</v>
      </c>
      <c r="X12" s="3" t="s">
        <v>28</v>
      </c>
      <c r="Y12" s="3" t="s">
        <v>28</v>
      </c>
      <c r="Z12" s="3" t="s">
        <v>28</v>
      </c>
      <c r="AA12" s="3" t="s">
        <v>29</v>
      </c>
    </row>
    <row r="13" spans="1:27">
      <c r="A13" s="2">
        <v>44755.459863472221</v>
      </c>
      <c r="B13" s="4" t="s">
        <v>101</v>
      </c>
      <c r="C13" s="3" t="s">
        <v>22</v>
      </c>
      <c r="G13" s="3" t="s">
        <v>102</v>
      </c>
      <c r="H13" s="3" t="s">
        <v>103</v>
      </c>
      <c r="I13" s="3" t="s">
        <v>88</v>
      </c>
      <c r="J13" s="3" t="s">
        <v>89</v>
      </c>
      <c r="K13" s="3" t="s">
        <v>91</v>
      </c>
      <c r="N13" s="3" t="s">
        <v>25</v>
      </c>
      <c r="P13" s="3">
        <v>36.4</v>
      </c>
      <c r="Q13" s="3">
        <v>20</v>
      </c>
      <c r="R13" s="3" t="s">
        <v>26</v>
      </c>
      <c r="S13" s="3" t="s">
        <v>27</v>
      </c>
      <c r="T13" s="3" t="s">
        <v>27</v>
      </c>
      <c r="V13" s="3" t="s">
        <v>28</v>
      </c>
      <c r="X13" s="3" t="s">
        <v>28</v>
      </c>
      <c r="Y13" s="3" t="s">
        <v>28</v>
      </c>
      <c r="Z13" s="3" t="s">
        <v>28</v>
      </c>
      <c r="AA13" s="3" t="s">
        <v>29</v>
      </c>
    </row>
    <row r="14" spans="1:27">
      <c r="A14" s="2">
        <v>44755.462409791668</v>
      </c>
      <c r="B14" s="4" t="s">
        <v>104</v>
      </c>
      <c r="C14" s="3" t="s">
        <v>22</v>
      </c>
      <c r="G14" s="3" t="s">
        <v>105</v>
      </c>
      <c r="H14" s="3" t="s">
        <v>106</v>
      </c>
      <c r="I14" s="3" t="s">
        <v>93</v>
      </c>
      <c r="L14" s="3" t="s">
        <v>97</v>
      </c>
      <c r="N14" s="3" t="s">
        <v>36</v>
      </c>
      <c r="O14" s="3" t="s">
        <v>27</v>
      </c>
      <c r="P14" s="3">
        <v>36.200000000000003</v>
      </c>
      <c r="Q14" s="3">
        <v>18</v>
      </c>
      <c r="R14" s="3" t="s">
        <v>26</v>
      </c>
      <c r="S14" s="3" t="s">
        <v>27</v>
      </c>
      <c r="T14" s="3" t="s">
        <v>27</v>
      </c>
      <c r="V14" s="3" t="s">
        <v>28</v>
      </c>
      <c r="X14" s="3" t="s">
        <v>28</v>
      </c>
      <c r="Y14" s="3" t="s">
        <v>28</v>
      </c>
      <c r="Z14" s="3" t="s">
        <v>28</v>
      </c>
      <c r="AA14" s="3" t="s">
        <v>29</v>
      </c>
    </row>
    <row r="15" spans="1:27">
      <c r="A15" s="2">
        <v>44755.464805937503</v>
      </c>
      <c r="B15" s="4" t="s">
        <v>81</v>
      </c>
      <c r="C15" s="3" t="s">
        <v>52</v>
      </c>
      <c r="D15" s="3" t="s">
        <v>53</v>
      </c>
      <c r="E15" s="3">
        <v>619</v>
      </c>
      <c r="I15" s="3" t="s">
        <v>88</v>
      </c>
      <c r="J15" s="3" t="s">
        <v>89</v>
      </c>
      <c r="K15" s="3" t="s">
        <v>91</v>
      </c>
      <c r="N15" s="3" t="s">
        <v>36</v>
      </c>
      <c r="O15" s="3" t="s">
        <v>27</v>
      </c>
      <c r="P15" s="3">
        <v>36.6</v>
      </c>
      <c r="Q15" s="3">
        <v>17</v>
      </c>
      <c r="R15" s="3" t="s">
        <v>26</v>
      </c>
      <c r="S15" s="3" t="s">
        <v>27</v>
      </c>
      <c r="T15" s="3" t="s">
        <v>27</v>
      </c>
      <c r="V15" s="3" t="s">
        <v>28</v>
      </c>
      <c r="X15" s="3" t="s">
        <v>28</v>
      </c>
      <c r="Y15" s="3" t="s">
        <v>28</v>
      </c>
      <c r="Z15" s="3" t="s">
        <v>82</v>
      </c>
      <c r="AA15" s="3" t="s">
        <v>29</v>
      </c>
    </row>
    <row r="16" spans="1:27">
      <c r="A16" s="2">
        <v>44755.478367569449</v>
      </c>
      <c r="B16" s="4" t="s">
        <v>107</v>
      </c>
      <c r="C16" s="3" t="s">
        <v>22</v>
      </c>
      <c r="G16" s="3" t="s">
        <v>108</v>
      </c>
      <c r="H16" s="3" t="s">
        <v>109</v>
      </c>
      <c r="I16" s="3" t="s">
        <v>93</v>
      </c>
      <c r="L16" s="3" t="s">
        <v>95</v>
      </c>
      <c r="N16" s="3" t="s">
        <v>25</v>
      </c>
      <c r="P16" s="3">
        <v>36.4</v>
      </c>
      <c r="Q16" s="3">
        <v>24</v>
      </c>
      <c r="R16" s="3" t="s">
        <v>26</v>
      </c>
      <c r="S16" s="3" t="s">
        <v>27</v>
      </c>
      <c r="T16" s="3" t="s">
        <v>27</v>
      </c>
      <c r="V16" s="3" t="s">
        <v>28</v>
      </c>
      <c r="X16" s="3" t="s">
        <v>28</v>
      </c>
      <c r="Y16" s="3" t="s">
        <v>55</v>
      </c>
      <c r="Z16" s="3" t="s">
        <v>82</v>
      </c>
      <c r="AA16" s="3" t="s">
        <v>29</v>
      </c>
    </row>
    <row r="17" spans="1:27">
      <c r="A17" s="2">
        <v>44755.479181377319</v>
      </c>
      <c r="B17" s="4" t="s">
        <v>110</v>
      </c>
      <c r="C17" s="3" t="s">
        <v>22</v>
      </c>
      <c r="G17" s="3" t="s">
        <v>111</v>
      </c>
      <c r="H17" s="3" t="s">
        <v>112</v>
      </c>
      <c r="I17" s="3" t="s">
        <v>93</v>
      </c>
      <c r="L17" s="3" t="s">
        <v>95</v>
      </c>
      <c r="N17" s="3" t="s">
        <v>25</v>
      </c>
      <c r="P17" s="3">
        <v>36.299999999999997</v>
      </c>
      <c r="Q17" s="3">
        <v>22</v>
      </c>
      <c r="R17" s="3" t="s">
        <v>26</v>
      </c>
      <c r="S17" s="3" t="s">
        <v>27</v>
      </c>
      <c r="T17" s="3" t="s">
        <v>27</v>
      </c>
      <c r="V17" s="3" t="s">
        <v>28</v>
      </c>
      <c r="X17" s="3" t="s">
        <v>28</v>
      </c>
      <c r="Y17" s="3" t="s">
        <v>28</v>
      </c>
      <c r="Z17" s="3" t="s">
        <v>28</v>
      </c>
      <c r="AA17" s="3" t="s">
        <v>29</v>
      </c>
    </row>
    <row r="18" spans="1:27">
      <c r="A18" s="2">
        <v>44755.515118726849</v>
      </c>
      <c r="B18" s="4" t="s">
        <v>113</v>
      </c>
      <c r="C18" s="3" t="s">
        <v>22</v>
      </c>
      <c r="G18" s="3" t="s">
        <v>114</v>
      </c>
      <c r="H18" s="3" t="s">
        <v>115</v>
      </c>
      <c r="I18" s="3" t="s">
        <v>92</v>
      </c>
      <c r="N18" s="3" t="s">
        <v>25</v>
      </c>
      <c r="P18" s="3">
        <v>36.4</v>
      </c>
      <c r="Q18" s="3">
        <v>18</v>
      </c>
      <c r="R18" s="3" t="s">
        <v>26</v>
      </c>
      <c r="S18" s="3" t="s">
        <v>27</v>
      </c>
      <c r="T18" s="3" t="s">
        <v>27</v>
      </c>
      <c r="V18" s="3" t="s">
        <v>28</v>
      </c>
      <c r="X18" s="3" t="s">
        <v>28</v>
      </c>
      <c r="Y18" s="3" t="s">
        <v>28</v>
      </c>
      <c r="Z18" s="3" t="s">
        <v>116</v>
      </c>
      <c r="AA18" s="3" t="s">
        <v>29</v>
      </c>
    </row>
    <row r="19" spans="1:27">
      <c r="A19" s="2">
        <v>44755.638258067134</v>
      </c>
      <c r="B19" s="4" t="s">
        <v>117</v>
      </c>
      <c r="C19" s="3" t="s">
        <v>22</v>
      </c>
      <c r="G19" s="3" t="s">
        <v>118</v>
      </c>
      <c r="H19" s="3" t="s">
        <v>119</v>
      </c>
      <c r="I19" s="3" t="s">
        <v>93</v>
      </c>
      <c r="L19" s="3" t="s">
        <v>120</v>
      </c>
      <c r="N19" s="3" t="s">
        <v>25</v>
      </c>
      <c r="P19" s="3">
        <v>36.1</v>
      </c>
      <c r="Q19" s="3">
        <v>29</v>
      </c>
      <c r="R19" s="3" t="s">
        <v>26</v>
      </c>
      <c r="S19" s="3" t="s">
        <v>27</v>
      </c>
      <c r="T19" s="3" t="s">
        <v>27</v>
      </c>
      <c r="V19" s="3" t="s">
        <v>28</v>
      </c>
      <c r="X19" s="3" t="s">
        <v>28</v>
      </c>
      <c r="Y19" s="3" t="s">
        <v>28</v>
      </c>
      <c r="Z19" s="3" t="s">
        <v>82</v>
      </c>
      <c r="AA19" s="3" t="s">
        <v>29</v>
      </c>
    </row>
    <row r="20" spans="1:27">
      <c r="A20" s="2">
        <v>44755.727798321765</v>
      </c>
      <c r="B20" s="4" t="s">
        <v>121</v>
      </c>
      <c r="C20" s="3" t="s">
        <v>52</v>
      </c>
      <c r="D20" s="3" t="s">
        <v>122</v>
      </c>
      <c r="F20" s="3" t="s">
        <v>123</v>
      </c>
      <c r="I20" s="3" t="s">
        <v>92</v>
      </c>
      <c r="N20" s="3" t="s">
        <v>25</v>
      </c>
      <c r="P20" s="3">
        <v>36.4</v>
      </c>
      <c r="Q20" s="3">
        <v>18</v>
      </c>
      <c r="R20" s="3" t="s">
        <v>26</v>
      </c>
      <c r="S20" s="3" t="s">
        <v>27</v>
      </c>
      <c r="T20" s="3" t="s">
        <v>27</v>
      </c>
      <c r="V20" s="3" t="s">
        <v>28</v>
      </c>
      <c r="X20" s="3" t="s">
        <v>28</v>
      </c>
      <c r="Y20" s="3" t="s">
        <v>28</v>
      </c>
      <c r="Z20" s="3" t="s">
        <v>124</v>
      </c>
      <c r="AA20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44756.237461724537</v>
      </c>
      <c r="B2" s="4" t="s">
        <v>69</v>
      </c>
      <c r="C2" s="3" t="s">
        <v>22</v>
      </c>
      <c r="G2" s="3" t="s">
        <v>70</v>
      </c>
      <c r="H2" s="3" t="s">
        <v>71</v>
      </c>
      <c r="I2" s="3" t="s">
        <v>25</v>
      </c>
      <c r="K2" s="3">
        <v>36.200000000000003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72</v>
      </c>
      <c r="V2" s="3" t="s">
        <v>29</v>
      </c>
    </row>
    <row r="3" spans="1:22">
      <c r="A3" s="2">
        <v>44756.238381296294</v>
      </c>
      <c r="B3" s="4" t="s">
        <v>125</v>
      </c>
      <c r="C3" s="3" t="s">
        <v>22</v>
      </c>
      <c r="G3" s="3" t="s">
        <v>75</v>
      </c>
      <c r="H3" s="3" t="s">
        <v>126</v>
      </c>
      <c r="I3" s="3" t="s">
        <v>25</v>
      </c>
      <c r="K3" s="3">
        <v>36.5</v>
      </c>
      <c r="L3" s="3">
        <v>24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44756.247601527779</v>
      </c>
      <c r="B4" s="3" t="s">
        <v>21</v>
      </c>
      <c r="C4" s="3" t="s">
        <v>22</v>
      </c>
      <c r="G4" s="3" t="s">
        <v>23</v>
      </c>
      <c r="H4" s="3" t="s">
        <v>24</v>
      </c>
      <c r="I4" s="3" t="s">
        <v>25</v>
      </c>
      <c r="K4" s="3">
        <v>36.5</v>
      </c>
      <c r="L4" s="3">
        <v>100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44756.264975034719</v>
      </c>
      <c r="B5" s="4" t="s">
        <v>45</v>
      </c>
      <c r="C5" s="3" t="s">
        <v>22</v>
      </c>
      <c r="G5" s="3" t="s">
        <v>46</v>
      </c>
      <c r="H5" s="3" t="s">
        <v>47</v>
      </c>
      <c r="I5" s="3" t="s">
        <v>25</v>
      </c>
      <c r="K5" s="3">
        <v>36.299999999999997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44756.271616909726</v>
      </c>
      <c r="B6" s="4" t="s">
        <v>30</v>
      </c>
      <c r="C6" s="3" t="s">
        <v>22</v>
      </c>
      <c r="G6" s="3" t="s">
        <v>31</v>
      </c>
      <c r="H6" s="3" t="s">
        <v>32</v>
      </c>
      <c r="I6" s="3" t="s">
        <v>25</v>
      </c>
      <c r="K6" s="3">
        <v>36.6</v>
      </c>
      <c r="L6" s="3">
        <v>32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44756.27634960648</v>
      </c>
      <c r="B7" s="4" t="s">
        <v>117</v>
      </c>
      <c r="C7" s="3" t="s">
        <v>22</v>
      </c>
      <c r="G7" s="3" t="s">
        <v>127</v>
      </c>
      <c r="H7" s="3" t="s">
        <v>128</v>
      </c>
      <c r="I7" s="3" t="s">
        <v>25</v>
      </c>
      <c r="K7" s="3">
        <v>36</v>
      </c>
      <c r="L7" s="3">
        <v>29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58</v>
      </c>
      <c r="V7" s="3" t="s">
        <v>29</v>
      </c>
    </row>
    <row r="8" spans="1:22">
      <c r="A8" s="2">
        <v>44756.287872731482</v>
      </c>
      <c r="B8" s="3" t="s">
        <v>40</v>
      </c>
      <c r="C8" s="3" t="s">
        <v>22</v>
      </c>
      <c r="G8" s="3" t="s">
        <v>41</v>
      </c>
      <c r="H8" s="3" t="s">
        <v>42</v>
      </c>
      <c r="I8" s="3" t="s">
        <v>25</v>
      </c>
      <c r="K8" s="3">
        <v>36.6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44756.292890497687</v>
      </c>
      <c r="B9" s="4" t="s">
        <v>37</v>
      </c>
      <c r="C9" s="3" t="s">
        <v>22</v>
      </c>
      <c r="G9" s="3" t="s">
        <v>38</v>
      </c>
      <c r="H9" s="3" t="s">
        <v>39</v>
      </c>
      <c r="I9" s="3" t="s">
        <v>25</v>
      </c>
      <c r="K9" s="3">
        <v>36.299999999999997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44756.299312048606</v>
      </c>
      <c r="B10" s="4" t="s">
        <v>107</v>
      </c>
      <c r="C10" s="3" t="s">
        <v>22</v>
      </c>
      <c r="G10" s="3" t="s">
        <v>108</v>
      </c>
      <c r="H10" s="3" t="s">
        <v>109</v>
      </c>
      <c r="I10" s="3" t="s">
        <v>25</v>
      </c>
      <c r="K10" s="3">
        <v>36.4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82</v>
      </c>
      <c r="V10" s="3" t="s">
        <v>29</v>
      </c>
    </row>
    <row r="11" spans="1:22">
      <c r="A11" s="2">
        <v>44756.300339409718</v>
      </c>
      <c r="B11" s="4" t="s">
        <v>57</v>
      </c>
      <c r="C11" s="3" t="s">
        <v>52</v>
      </c>
      <c r="D11" s="3" t="s">
        <v>53</v>
      </c>
      <c r="E11" s="3">
        <v>794</v>
      </c>
      <c r="I11" s="3" t="s">
        <v>36</v>
      </c>
      <c r="J11" s="3" t="s">
        <v>27</v>
      </c>
      <c r="K11" s="3">
        <v>36.700000000000003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58</v>
      </c>
      <c r="V11" s="3" t="s">
        <v>29</v>
      </c>
    </row>
    <row r="12" spans="1:22">
      <c r="A12" s="2">
        <v>44756.30604059028</v>
      </c>
      <c r="B12" s="4" t="s">
        <v>74</v>
      </c>
      <c r="C12" s="3" t="s">
        <v>22</v>
      </c>
      <c r="G12" s="3" t="s">
        <v>75</v>
      </c>
      <c r="H12" s="3" t="s">
        <v>76</v>
      </c>
      <c r="I12" s="3" t="s">
        <v>25</v>
      </c>
      <c r="K12" s="3">
        <v>36.299999999999997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44756.308265694446</v>
      </c>
      <c r="B13" s="4" t="s">
        <v>59</v>
      </c>
      <c r="C13" s="3" t="s">
        <v>22</v>
      </c>
      <c r="G13" s="3" t="s">
        <v>60</v>
      </c>
      <c r="H13" s="3" t="s">
        <v>61</v>
      </c>
      <c r="I13" s="3" t="s">
        <v>25</v>
      </c>
      <c r="K13" s="3">
        <v>36.6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44756.308768877316</v>
      </c>
      <c r="B14" s="4" t="s">
        <v>98</v>
      </c>
      <c r="C14" s="3" t="s">
        <v>22</v>
      </c>
      <c r="G14" s="3" t="s">
        <v>99</v>
      </c>
      <c r="H14" s="3" t="s">
        <v>100</v>
      </c>
      <c r="I14" s="3" t="s">
        <v>25</v>
      </c>
      <c r="K14" s="3">
        <v>36.200000000000003</v>
      </c>
      <c r="L14" s="3">
        <v>22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44756.314237696759</v>
      </c>
      <c r="B15" s="3" t="s">
        <v>51</v>
      </c>
      <c r="C15" s="3" t="s">
        <v>52</v>
      </c>
      <c r="D15" s="3" t="s">
        <v>53</v>
      </c>
      <c r="E15" s="3">
        <v>723</v>
      </c>
      <c r="I15" s="3" t="s">
        <v>25</v>
      </c>
      <c r="K15" s="3">
        <v>36.299999999999997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77</v>
      </c>
      <c r="V15" s="3" t="s">
        <v>29</v>
      </c>
    </row>
    <row r="16" spans="1:22">
      <c r="A16" s="2">
        <v>44756.327156354164</v>
      </c>
      <c r="B16" s="4" t="s">
        <v>129</v>
      </c>
      <c r="C16" s="3" t="s">
        <v>22</v>
      </c>
      <c r="G16" s="3" t="s">
        <v>130</v>
      </c>
      <c r="H16" s="3" t="s">
        <v>131</v>
      </c>
      <c r="I16" s="3" t="s">
        <v>36</v>
      </c>
      <c r="J16" s="3" t="s">
        <v>27</v>
      </c>
      <c r="K16" s="3">
        <v>36.299999999999997</v>
      </c>
      <c r="L16" s="3">
        <v>14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44756.334885682867</v>
      </c>
      <c r="B17" s="4" t="s">
        <v>113</v>
      </c>
      <c r="C17" s="3" t="s">
        <v>22</v>
      </c>
      <c r="G17" s="3" t="s">
        <v>114</v>
      </c>
      <c r="H17" s="3" t="s">
        <v>115</v>
      </c>
      <c r="I17" s="3" t="s">
        <v>25</v>
      </c>
      <c r="K17" s="3">
        <v>36.5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116</v>
      </c>
      <c r="V17" s="3" t="s">
        <v>29</v>
      </c>
    </row>
    <row r="18" spans="1:22">
      <c r="A18" s="2">
        <v>44756.338532557871</v>
      </c>
      <c r="B18" s="4" t="s">
        <v>110</v>
      </c>
      <c r="C18" s="3" t="s">
        <v>22</v>
      </c>
      <c r="G18" s="3" t="s">
        <v>111</v>
      </c>
      <c r="H18" s="3" t="s">
        <v>112</v>
      </c>
      <c r="I18" s="3" t="s">
        <v>25</v>
      </c>
      <c r="K18" s="3">
        <v>35.9</v>
      </c>
      <c r="L18" s="3">
        <v>22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44756.367988275466</v>
      </c>
      <c r="B19" s="4" t="s">
        <v>48</v>
      </c>
      <c r="C19" s="3" t="s">
        <v>22</v>
      </c>
      <c r="G19" s="3" t="s">
        <v>49</v>
      </c>
      <c r="H19" s="3" t="s">
        <v>50</v>
      </c>
      <c r="I19" s="3" t="s">
        <v>25</v>
      </c>
      <c r="K19" s="3">
        <v>36.299999999999997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44756.405001481486</v>
      </c>
      <c r="B20" s="4" t="s">
        <v>121</v>
      </c>
      <c r="C20" s="3" t="s">
        <v>52</v>
      </c>
      <c r="D20" s="3" t="s">
        <v>122</v>
      </c>
      <c r="F20" s="3" t="s">
        <v>123</v>
      </c>
      <c r="I20" s="3" t="s">
        <v>25</v>
      </c>
      <c r="K20" s="3">
        <v>36.9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44756.407225625</v>
      </c>
      <c r="B21" s="4" t="s">
        <v>67</v>
      </c>
      <c r="C21" s="3" t="s">
        <v>52</v>
      </c>
      <c r="D21" s="3" t="s">
        <v>53</v>
      </c>
      <c r="E21" s="3">
        <v>566</v>
      </c>
      <c r="I21" s="3" t="s">
        <v>36</v>
      </c>
      <c r="J21" s="3" t="s">
        <v>27</v>
      </c>
      <c r="K21" s="3">
        <v>36.6</v>
      </c>
      <c r="L21" s="3">
        <v>16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58</v>
      </c>
      <c r="V21" s="3" t="s">
        <v>29</v>
      </c>
    </row>
    <row r="22" spans="1:22">
      <c r="A22" s="2">
        <v>44756.411334687495</v>
      </c>
      <c r="B22" s="3" t="s">
        <v>62</v>
      </c>
      <c r="C22" s="3" t="s">
        <v>22</v>
      </c>
      <c r="G22" s="3" t="s">
        <v>63</v>
      </c>
      <c r="H22" s="3" t="s">
        <v>64</v>
      </c>
      <c r="I22" s="3" t="s">
        <v>25</v>
      </c>
      <c r="K22" s="3">
        <v>36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29</v>
      </c>
      <c r="R22" s="3" t="s">
        <v>65</v>
      </c>
      <c r="S22" s="3" t="s">
        <v>132</v>
      </c>
      <c r="T22" s="3" t="s">
        <v>28</v>
      </c>
      <c r="U22" s="3" t="s">
        <v>133</v>
      </c>
      <c r="V22" s="3" t="s">
        <v>29</v>
      </c>
    </row>
    <row r="23" spans="1:22">
      <c r="A23" s="2">
        <v>44756.754276041669</v>
      </c>
      <c r="B23" s="4" t="s">
        <v>101</v>
      </c>
      <c r="C23" s="3" t="s">
        <v>22</v>
      </c>
      <c r="G23" s="3" t="s">
        <v>102</v>
      </c>
      <c r="H23" s="3" t="s">
        <v>103</v>
      </c>
      <c r="I23" s="3" t="s">
        <v>25</v>
      </c>
      <c r="K23" s="3">
        <v>36.4</v>
      </c>
      <c r="L23" s="3">
        <v>16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134</v>
      </c>
      <c r="V23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44757.157056296295</v>
      </c>
      <c r="B2" s="4" t="s">
        <v>125</v>
      </c>
      <c r="C2" s="3" t="s">
        <v>22</v>
      </c>
      <c r="G2" s="3" t="s">
        <v>135</v>
      </c>
      <c r="H2" s="3" t="s">
        <v>126</v>
      </c>
      <c r="I2" s="3" t="s">
        <v>25</v>
      </c>
      <c r="K2" s="3">
        <v>36.5</v>
      </c>
      <c r="L2" s="3">
        <v>24</v>
      </c>
      <c r="M2" s="3" t="s">
        <v>136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44757.220095578705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36.4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44757.251799895836</v>
      </c>
      <c r="B4" s="4" t="s">
        <v>117</v>
      </c>
      <c r="C4" s="3" t="s">
        <v>22</v>
      </c>
      <c r="G4" s="3" t="s">
        <v>127</v>
      </c>
      <c r="H4" s="3" t="s">
        <v>128</v>
      </c>
      <c r="I4" s="3" t="s">
        <v>25</v>
      </c>
      <c r="K4" s="3">
        <v>36.1</v>
      </c>
      <c r="L4" s="3">
        <v>29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58</v>
      </c>
      <c r="V4" s="3" t="s">
        <v>29</v>
      </c>
    </row>
    <row r="5" spans="1:22">
      <c r="A5" s="2">
        <v>44757.273973969903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25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44757.280916678239</v>
      </c>
      <c r="B6" s="4" t="s">
        <v>45</v>
      </c>
      <c r="C6" s="3" t="s">
        <v>22</v>
      </c>
      <c r="G6" s="3" t="s">
        <v>46</v>
      </c>
      <c r="H6" s="3" t="s">
        <v>47</v>
      </c>
      <c r="I6" s="3" t="s">
        <v>25</v>
      </c>
      <c r="K6" s="3">
        <v>36.5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44757.299794236111</v>
      </c>
      <c r="B7" s="4" t="s">
        <v>37</v>
      </c>
      <c r="C7" s="3" t="s">
        <v>22</v>
      </c>
      <c r="G7" s="3" t="s">
        <v>38</v>
      </c>
      <c r="H7" s="3" t="s">
        <v>39</v>
      </c>
      <c r="I7" s="3" t="s">
        <v>25</v>
      </c>
      <c r="K7" s="3">
        <v>36.5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44757.300827002313</v>
      </c>
      <c r="B8" s="3" t="s">
        <v>40</v>
      </c>
      <c r="C8" s="3" t="s">
        <v>22</v>
      </c>
      <c r="G8" s="3" t="s">
        <v>41</v>
      </c>
      <c r="H8" s="3" t="s">
        <v>42</v>
      </c>
      <c r="I8" s="3" t="s">
        <v>25</v>
      </c>
      <c r="K8" s="3">
        <v>36.5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44757.301375150462</v>
      </c>
      <c r="B9" s="4" t="s">
        <v>69</v>
      </c>
      <c r="C9" s="3" t="s">
        <v>22</v>
      </c>
      <c r="G9" s="3" t="s">
        <v>70</v>
      </c>
      <c r="H9" s="3" t="s">
        <v>71</v>
      </c>
      <c r="I9" s="3" t="s">
        <v>25</v>
      </c>
      <c r="K9" s="3">
        <v>36.299999999999997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72</v>
      </c>
      <c r="V9" s="3" t="s">
        <v>29</v>
      </c>
    </row>
    <row r="10" spans="1:22">
      <c r="A10" s="2">
        <v>44757.303970277775</v>
      </c>
      <c r="B10" s="4" t="s">
        <v>59</v>
      </c>
      <c r="C10" s="3" t="s">
        <v>22</v>
      </c>
      <c r="G10" s="3" t="s">
        <v>60</v>
      </c>
      <c r="H10" s="3" t="s">
        <v>61</v>
      </c>
      <c r="I10" s="3" t="s">
        <v>25</v>
      </c>
      <c r="K10" s="3">
        <v>36.6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44757.30481386574</v>
      </c>
      <c r="B11" s="4" t="s">
        <v>57</v>
      </c>
      <c r="C11" s="3" t="s">
        <v>52</v>
      </c>
      <c r="D11" s="3" t="s">
        <v>53</v>
      </c>
      <c r="E11" s="3">
        <v>794</v>
      </c>
      <c r="I11" s="3" t="s">
        <v>36</v>
      </c>
      <c r="J11" s="3" t="s">
        <v>27</v>
      </c>
      <c r="K11" s="3">
        <v>36.4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58</v>
      </c>
      <c r="V11" s="3" t="s">
        <v>29</v>
      </c>
    </row>
    <row r="12" spans="1:22">
      <c r="A12" s="2">
        <v>44757.317160798615</v>
      </c>
      <c r="B12" s="4" t="s">
        <v>74</v>
      </c>
      <c r="C12" s="3" t="s">
        <v>22</v>
      </c>
      <c r="G12" s="3" t="s">
        <v>75</v>
      </c>
      <c r="H12" s="3" t="s">
        <v>76</v>
      </c>
      <c r="I12" s="3" t="s">
        <v>25</v>
      </c>
      <c r="K12" s="3">
        <v>36.6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44757.330918391206</v>
      </c>
      <c r="B13" s="3" t="s">
        <v>51</v>
      </c>
      <c r="C13" s="3" t="s">
        <v>52</v>
      </c>
      <c r="D13" s="3" t="s">
        <v>53</v>
      </c>
      <c r="E13" s="3">
        <v>723</v>
      </c>
      <c r="I13" s="3" t="s">
        <v>25</v>
      </c>
      <c r="K13" s="3">
        <v>36.5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77</v>
      </c>
      <c r="V13" s="3" t="s">
        <v>29</v>
      </c>
    </row>
    <row r="14" spans="1:22">
      <c r="A14" s="2">
        <v>44757.363157662039</v>
      </c>
      <c r="B14" s="4" t="s">
        <v>78</v>
      </c>
      <c r="C14" s="3" t="s">
        <v>22</v>
      </c>
      <c r="G14" s="3" t="s">
        <v>79</v>
      </c>
      <c r="H14" s="3" t="s">
        <v>80</v>
      </c>
      <c r="I14" s="3" t="s">
        <v>25</v>
      </c>
      <c r="K14" s="3">
        <v>36.5</v>
      </c>
      <c r="L14" s="3">
        <v>12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44757.404520729164</v>
      </c>
      <c r="B15" s="3" t="s">
        <v>62</v>
      </c>
      <c r="C15" s="3" t="s">
        <v>22</v>
      </c>
      <c r="G15" s="3" t="s">
        <v>63</v>
      </c>
      <c r="H15" s="3" t="s">
        <v>64</v>
      </c>
      <c r="I15" s="3" t="s">
        <v>25</v>
      </c>
      <c r="K15" s="3">
        <v>36.5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29</v>
      </c>
      <c r="R15" s="3" t="s">
        <v>65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44757.455422037034</v>
      </c>
      <c r="B16" s="4" t="s">
        <v>113</v>
      </c>
      <c r="C16" s="3" t="s">
        <v>22</v>
      </c>
      <c r="G16" s="3" t="s">
        <v>114</v>
      </c>
      <c r="H16" s="3" t="s">
        <v>115</v>
      </c>
      <c r="I16" s="3" t="s">
        <v>25</v>
      </c>
      <c r="K16" s="3">
        <v>36.6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116</v>
      </c>
      <c r="V16" s="3" t="s">
        <v>29</v>
      </c>
    </row>
    <row r="17" spans="1:22">
      <c r="A17" s="2">
        <v>44757.464087280096</v>
      </c>
      <c r="B17" s="4" t="s">
        <v>104</v>
      </c>
      <c r="C17" s="3" t="s">
        <v>22</v>
      </c>
      <c r="G17" s="3" t="s">
        <v>137</v>
      </c>
      <c r="H17" s="3" t="s">
        <v>138</v>
      </c>
      <c r="I17" s="3" t="s">
        <v>36</v>
      </c>
      <c r="J17" s="3" t="s">
        <v>27</v>
      </c>
      <c r="K17" s="3">
        <v>36.200000000000003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44757.557531620376</v>
      </c>
      <c r="B18" s="4" t="s">
        <v>139</v>
      </c>
      <c r="C18" s="3" t="s">
        <v>22</v>
      </c>
      <c r="G18" s="3" t="s">
        <v>140</v>
      </c>
      <c r="H18" s="3" t="s">
        <v>141</v>
      </c>
      <c r="I18" s="3" t="s">
        <v>36</v>
      </c>
      <c r="J18" s="3" t="s">
        <v>27</v>
      </c>
      <c r="K18" s="3">
        <v>36.299999999999997</v>
      </c>
      <c r="L18" s="3">
        <v>14</v>
      </c>
      <c r="M18" s="3" t="s">
        <v>142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82</v>
      </c>
      <c r="V18" s="3" t="s">
        <v>29</v>
      </c>
    </row>
    <row r="19" spans="1:22">
      <c r="A19" s="2">
        <v>44757.730727199072</v>
      </c>
      <c r="B19" s="4" t="s">
        <v>121</v>
      </c>
      <c r="C19" s="3" t="s">
        <v>52</v>
      </c>
      <c r="D19" s="3" t="s">
        <v>122</v>
      </c>
      <c r="F19" s="3" t="s">
        <v>123</v>
      </c>
      <c r="I19" s="3" t="s">
        <v>25</v>
      </c>
      <c r="K19" s="3">
        <v>36.6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124</v>
      </c>
      <c r="V19" s="3" t="s">
        <v>29</v>
      </c>
    </row>
    <row r="20" spans="1:22">
      <c r="A20" s="2">
        <v>44757.840237881945</v>
      </c>
      <c r="B20" s="4" t="s">
        <v>48</v>
      </c>
      <c r="C20" s="3" t="s">
        <v>22</v>
      </c>
      <c r="G20" s="3" t="s">
        <v>49</v>
      </c>
      <c r="H20" s="3" t="s">
        <v>50</v>
      </c>
      <c r="I20" s="3" t="s">
        <v>25</v>
      </c>
      <c r="K20" s="3">
        <v>36.5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44758.224383773151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36.6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44758.310583611106</v>
      </c>
      <c r="B3" s="4" t="s">
        <v>81</v>
      </c>
      <c r="C3" s="3" t="s">
        <v>52</v>
      </c>
      <c r="D3" s="3" t="s">
        <v>53</v>
      </c>
      <c r="E3" s="3">
        <v>619</v>
      </c>
      <c r="I3" s="3" t="s">
        <v>36</v>
      </c>
      <c r="J3" s="3" t="s">
        <v>27</v>
      </c>
      <c r="K3" s="3">
        <v>36.5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82</v>
      </c>
      <c r="V3" s="3" t="s">
        <v>29</v>
      </c>
    </row>
    <row r="4" spans="1:22">
      <c r="A4" s="2">
        <v>44758.310947615741</v>
      </c>
      <c r="B4" s="4" t="s">
        <v>110</v>
      </c>
      <c r="C4" s="3" t="s">
        <v>22</v>
      </c>
      <c r="G4" s="3" t="s">
        <v>111</v>
      </c>
      <c r="H4" s="3" t="s">
        <v>112</v>
      </c>
      <c r="I4" s="3" t="s">
        <v>25</v>
      </c>
      <c r="K4" s="3">
        <v>36.4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44758.314666053237</v>
      </c>
      <c r="B5" s="4" t="s">
        <v>143</v>
      </c>
      <c r="C5" s="3" t="s">
        <v>22</v>
      </c>
      <c r="G5" s="3" t="s">
        <v>144</v>
      </c>
      <c r="H5" s="3" t="s">
        <v>145</v>
      </c>
      <c r="I5" s="3" t="s">
        <v>25</v>
      </c>
      <c r="K5" s="3">
        <v>36.5</v>
      </c>
      <c r="L5" s="3">
        <v>12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146</v>
      </c>
      <c r="V5" s="3" t="s">
        <v>29</v>
      </c>
    </row>
    <row r="6" spans="1:22">
      <c r="A6" s="2">
        <v>44758.31824951389</v>
      </c>
      <c r="B6" s="4" t="s">
        <v>45</v>
      </c>
      <c r="C6" s="3" t="s">
        <v>22</v>
      </c>
      <c r="G6" s="3" t="s">
        <v>46</v>
      </c>
      <c r="H6" s="3" t="s">
        <v>47</v>
      </c>
      <c r="I6" s="3" t="s">
        <v>25</v>
      </c>
      <c r="K6" s="3">
        <v>36.5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44758.326004432871</v>
      </c>
      <c r="B7" s="4" t="s">
        <v>69</v>
      </c>
      <c r="C7" s="3" t="s">
        <v>22</v>
      </c>
      <c r="G7" s="3" t="s">
        <v>70</v>
      </c>
      <c r="H7" s="3" t="s">
        <v>71</v>
      </c>
      <c r="I7" s="3" t="s">
        <v>25</v>
      </c>
      <c r="K7" s="3">
        <v>36.200000000000003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72</v>
      </c>
      <c r="V7" s="3" t="s">
        <v>29</v>
      </c>
    </row>
    <row r="8" spans="1:22">
      <c r="A8" s="2">
        <v>44758.34778398148</v>
      </c>
      <c r="B8" s="4" t="s">
        <v>37</v>
      </c>
      <c r="C8" s="3" t="s">
        <v>22</v>
      </c>
      <c r="G8" s="3" t="s">
        <v>38</v>
      </c>
      <c r="H8" s="3" t="s">
        <v>39</v>
      </c>
      <c r="I8" s="3" t="s">
        <v>25</v>
      </c>
      <c r="K8" s="3">
        <v>36.4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44758.365070879634</v>
      </c>
      <c r="B9" s="3" t="s">
        <v>51</v>
      </c>
      <c r="C9" s="3" t="s">
        <v>52</v>
      </c>
      <c r="D9" s="3" t="s">
        <v>53</v>
      </c>
      <c r="E9" s="3">
        <v>723</v>
      </c>
      <c r="I9" s="3" t="s">
        <v>25</v>
      </c>
      <c r="K9" s="3">
        <v>36.299999999999997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77</v>
      </c>
      <c r="V9" s="3" t="s">
        <v>29</v>
      </c>
    </row>
    <row r="10" spans="1:22">
      <c r="A10" s="2">
        <v>44758.402094282406</v>
      </c>
      <c r="B10" s="4" t="s">
        <v>59</v>
      </c>
      <c r="C10" s="3" t="s">
        <v>22</v>
      </c>
      <c r="G10" s="3" t="s">
        <v>60</v>
      </c>
      <c r="H10" s="3" t="s">
        <v>61</v>
      </c>
      <c r="I10" s="3" t="s">
        <v>25</v>
      </c>
      <c r="K10" s="3">
        <v>36.9</v>
      </c>
      <c r="L10" s="3">
        <v>24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44758.407121886572</v>
      </c>
      <c r="B11" s="4" t="s">
        <v>121</v>
      </c>
      <c r="C11" s="3" t="s">
        <v>52</v>
      </c>
      <c r="D11" s="3" t="s">
        <v>122</v>
      </c>
      <c r="F11" s="3" t="s">
        <v>123</v>
      </c>
      <c r="I11" s="3" t="s">
        <v>25</v>
      </c>
      <c r="K11" s="3">
        <v>36.700000000000003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124</v>
      </c>
      <c r="V11" s="3" t="s">
        <v>29</v>
      </c>
    </row>
    <row r="12" spans="1:22">
      <c r="A12" s="2">
        <v>44758.444079224537</v>
      </c>
      <c r="B12" s="4" t="s">
        <v>48</v>
      </c>
      <c r="C12" s="3" t="s">
        <v>22</v>
      </c>
      <c r="G12" s="3" t="s">
        <v>49</v>
      </c>
      <c r="H12" s="3" t="s">
        <v>50</v>
      </c>
      <c r="I12" s="3" t="s">
        <v>25</v>
      </c>
      <c r="K12" s="3">
        <v>36.5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44758.455640300926</v>
      </c>
      <c r="B13" s="4" t="s">
        <v>67</v>
      </c>
      <c r="C13" s="3" t="s">
        <v>52</v>
      </c>
      <c r="D13" s="3" t="s">
        <v>53</v>
      </c>
      <c r="E13" s="3">
        <v>566</v>
      </c>
      <c r="I13" s="3" t="s">
        <v>36</v>
      </c>
      <c r="J13" s="3" t="s">
        <v>27</v>
      </c>
      <c r="K13" s="3">
        <v>36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55</v>
      </c>
      <c r="U13" s="3" t="s">
        <v>58</v>
      </c>
      <c r="V13" s="3" t="s">
        <v>29</v>
      </c>
    </row>
    <row r="14" spans="1:22">
      <c r="A14" s="2">
        <v>44758.604189895836</v>
      </c>
      <c r="B14" s="4" t="s">
        <v>117</v>
      </c>
      <c r="C14" s="3" t="s">
        <v>22</v>
      </c>
      <c r="G14" s="3" t="s">
        <v>118</v>
      </c>
      <c r="H14" s="3" t="s">
        <v>119</v>
      </c>
      <c r="I14" s="3" t="s">
        <v>25</v>
      </c>
      <c r="K14" s="3">
        <v>36.299999999999997</v>
      </c>
      <c r="L14" s="3">
        <v>29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82</v>
      </c>
      <c r="V14" s="3" t="s">
        <v>29</v>
      </c>
    </row>
    <row r="15" spans="1:22">
      <c r="A15" s="2">
        <v>44758.687266446759</v>
      </c>
      <c r="B15" s="4" t="s">
        <v>147</v>
      </c>
      <c r="C15" s="3" t="s">
        <v>22</v>
      </c>
      <c r="G15" s="3" t="s">
        <v>31</v>
      </c>
      <c r="H15" s="3" t="s">
        <v>32</v>
      </c>
      <c r="I15" s="3" t="s">
        <v>25</v>
      </c>
      <c r="K15" s="3">
        <v>36.5</v>
      </c>
      <c r="L15" s="3">
        <v>32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44758.701223043987</v>
      </c>
      <c r="B16" s="4" t="s">
        <v>139</v>
      </c>
      <c r="C16" s="3" t="s">
        <v>22</v>
      </c>
      <c r="G16" s="3" t="s">
        <v>140</v>
      </c>
      <c r="H16" s="3" t="s">
        <v>141</v>
      </c>
      <c r="I16" s="3" t="s">
        <v>36</v>
      </c>
      <c r="J16" s="3" t="s">
        <v>27</v>
      </c>
      <c r="K16" s="3">
        <v>36.200000000000003</v>
      </c>
      <c r="L16" s="3">
        <v>14</v>
      </c>
      <c r="M16" s="3" t="s">
        <v>142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82</v>
      </c>
      <c r="V1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July 11</vt:lpstr>
      <vt:lpstr>July 12</vt:lpstr>
      <vt:lpstr>July 13</vt:lpstr>
      <vt:lpstr>July 14</vt:lpstr>
      <vt:lpstr>July 15</vt:lpstr>
      <vt:lpstr>July 16</vt:lpstr>
      <vt:lpstr>July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2022-07-19T03:50:46Z</dcterms:modified>
</cp:coreProperties>
</file>